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MagnetSorting\data\"/>
    </mc:Choice>
  </mc:AlternateContent>
  <xr:revisionPtr revIDLastSave="0" documentId="13_ncr:1_{659B264F-5FE7-4DE8-ACCB-3F74E5C00862}" xr6:coauthVersionLast="47" xr6:coauthVersionMax="47" xr10:uidLastSave="{00000000-0000-0000-0000-000000000000}"/>
  <bookViews>
    <workbookView xWindow="28680" yWindow="-120" windowWidth="29040" windowHeight="15840" tabRatio="660" xr2:uid="{00000000-000D-0000-FFFF-FFFF00000000}"/>
  </bookViews>
  <sheets>
    <sheet name="Пары по Номеру" sheetId="1" r:id="rId1"/>
    <sheet name="Пары_сортировка" sheetId="15" r:id="rId2"/>
    <sheet name="ПР 1N_24" sheetId="13" r:id="rId3"/>
    <sheet name="2N" sheetId="10" r:id="rId4"/>
    <sheet name="ПР N" sheetId="18" r:id="rId5"/>
    <sheet name="1S" sheetId="14" r:id="rId6"/>
    <sheet name="2S" sheetId="11" r:id="rId7"/>
    <sheet name="ПР S" sheetId="19" r:id="rId8"/>
    <sheet name="М_в паре 3" sheetId="7" r:id="rId9"/>
    <sheet name="магниты по номеру" sheetId="4" r:id="rId10"/>
    <sheet name="Лист2" sheetId="17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D3" i="1"/>
  <c r="C3" i="1"/>
  <c r="D2" i="1"/>
  <c r="C2" i="1"/>
  <c r="U35" i="11" l="1"/>
  <c r="G6" i="11"/>
  <c r="N9" i="15"/>
  <c r="V35" i="11"/>
  <c r="W35" i="11"/>
  <c r="X35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20" i="11"/>
  <c r="N18" i="19"/>
  <c r="O18" i="19"/>
  <c r="P18" i="19"/>
  <c r="M18" i="19"/>
  <c r="Q4" i="19"/>
  <c r="Q5" i="19"/>
  <c r="Q6" i="19"/>
  <c r="Q7" i="19"/>
  <c r="Q8" i="19"/>
  <c r="Q9" i="19"/>
  <c r="Q10" i="19"/>
  <c r="Q11" i="19"/>
  <c r="Q12" i="19"/>
  <c r="Q13" i="19"/>
  <c r="Q14" i="19"/>
  <c r="Q15" i="19"/>
  <c r="Q16" i="19"/>
  <c r="Q17" i="19"/>
  <c r="Q3" i="19"/>
  <c r="M37" i="18"/>
  <c r="L37" i="18"/>
  <c r="K37" i="18"/>
  <c r="J37" i="18"/>
  <c r="N36" i="18"/>
  <c r="N35" i="18"/>
  <c r="N34" i="18"/>
  <c r="N33" i="18"/>
  <c r="N32" i="18"/>
  <c r="N31" i="18"/>
  <c r="N30" i="18"/>
  <c r="N29" i="18"/>
  <c r="N28" i="18"/>
  <c r="N27" i="18"/>
  <c r="N26" i="18"/>
  <c r="N25" i="18"/>
  <c r="N24" i="18"/>
  <c r="N23" i="18"/>
  <c r="N22" i="18"/>
  <c r="M18" i="18"/>
  <c r="L18" i="18"/>
  <c r="K18" i="18"/>
  <c r="J18" i="18"/>
  <c r="N17" i="18"/>
  <c r="N16" i="18"/>
  <c r="N15" i="18"/>
  <c r="N14" i="18"/>
  <c r="N13" i="18"/>
  <c r="N12" i="18"/>
  <c r="N11" i="18"/>
  <c r="N10" i="18"/>
  <c r="N9" i="18"/>
  <c r="N8" i="18"/>
  <c r="N7" i="18"/>
  <c r="N6" i="18"/>
  <c r="N5" i="18"/>
  <c r="N4" i="18"/>
  <c r="N3" i="18"/>
  <c r="F37" i="18"/>
  <c r="E37" i="18"/>
  <c r="D37" i="18"/>
  <c r="C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37" i="18" s="1"/>
  <c r="H36" i="18" s="1"/>
  <c r="F18" i="18"/>
  <c r="E18" i="18"/>
  <c r="D18" i="18"/>
  <c r="C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G3" i="18"/>
  <c r="V35" i="10"/>
  <c r="W35" i="10"/>
  <c r="X35" i="10"/>
  <c r="U35" i="10"/>
  <c r="Y21" i="10"/>
  <c r="Y22" i="10"/>
  <c r="Y23" i="10"/>
  <c r="Y24" i="10"/>
  <c r="Y25" i="10"/>
  <c r="Y26" i="10"/>
  <c r="Y27" i="10"/>
  <c r="Y28" i="10"/>
  <c r="Y29" i="10"/>
  <c r="Y30" i="10"/>
  <c r="Y31" i="10"/>
  <c r="Y32" i="10"/>
  <c r="Y33" i="10"/>
  <c r="Y34" i="10"/>
  <c r="Y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20" i="10"/>
  <c r="L35" i="10"/>
  <c r="M35" i="10"/>
  <c r="N35" i="10"/>
  <c r="K35" i="10"/>
  <c r="L35" i="13"/>
  <c r="M35" i="13"/>
  <c r="N35" i="13"/>
  <c r="K35" i="13"/>
  <c r="V35" i="13"/>
  <c r="W35" i="13"/>
  <c r="X35" i="13"/>
  <c r="U35" i="13"/>
  <c r="Y21" i="13"/>
  <c r="Y22" i="13"/>
  <c r="Y23" i="13"/>
  <c r="Y24" i="13"/>
  <c r="Y25" i="13"/>
  <c r="Y26" i="13"/>
  <c r="Y27" i="13"/>
  <c r="Y28" i="13"/>
  <c r="Y29" i="13"/>
  <c r="Y30" i="13"/>
  <c r="Y31" i="13"/>
  <c r="Y32" i="13"/>
  <c r="Y33" i="13"/>
  <c r="Y34" i="13"/>
  <c r="Y20" i="13"/>
  <c r="Y35" i="13" s="1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20" i="13"/>
  <c r="O35" i="13" s="1"/>
  <c r="G22" i="10"/>
  <c r="G22" i="11"/>
  <c r="G21" i="11"/>
  <c r="G21" i="14"/>
  <c r="G20" i="14"/>
  <c r="G19" i="14"/>
  <c r="G20" i="11"/>
  <c r="G19" i="11"/>
  <c r="G21" i="10"/>
  <c r="G22" i="13"/>
  <c r="G21" i="13"/>
  <c r="G20" i="10"/>
  <c r="G19" i="10"/>
  <c r="G20" i="13"/>
  <c r="G19" i="13"/>
  <c r="G17" i="11"/>
  <c r="G16" i="11"/>
  <c r="G17" i="14"/>
  <c r="G16" i="14"/>
  <c r="G17" i="10"/>
  <c r="G16" i="10"/>
  <c r="G17" i="13"/>
  <c r="G16" i="13"/>
  <c r="G15" i="11"/>
  <c r="G15" i="14"/>
  <c r="G15" i="10"/>
  <c r="G15" i="13"/>
  <c r="G14" i="11"/>
  <c r="G14" i="14"/>
  <c r="G14" i="10"/>
  <c r="G14" i="13"/>
  <c r="F80" i="15"/>
  <c r="N74" i="15"/>
  <c r="G11" i="10"/>
  <c r="G11" i="11"/>
  <c r="G10" i="11"/>
  <c r="G9" i="11"/>
  <c r="G8" i="11"/>
  <c r="G11" i="13"/>
  <c r="G10" i="13"/>
  <c r="G10" i="10"/>
  <c r="G11" i="14"/>
  <c r="G10" i="14"/>
  <c r="G9" i="14"/>
  <c r="G8" i="14"/>
  <c r="G9" i="10"/>
  <c r="G8" i="10"/>
  <c r="G8" i="13"/>
  <c r="F22" i="15"/>
  <c r="G5" i="11"/>
  <c r="G4" i="11"/>
  <c r="G6" i="10"/>
  <c r="G3" i="11"/>
  <c r="G5" i="10"/>
  <c r="G4" i="10"/>
  <c r="G3" i="10"/>
  <c r="G6" i="14"/>
  <c r="G5" i="14"/>
  <c r="G4" i="14"/>
  <c r="G3" i="14"/>
  <c r="G6" i="13"/>
  <c r="G5" i="13"/>
  <c r="G3" i="13"/>
  <c r="G4" i="13"/>
  <c r="N276" i="15"/>
  <c r="N245" i="15"/>
  <c r="N291" i="15"/>
  <c r="N280" i="15"/>
  <c r="N275" i="15"/>
  <c r="N279" i="15"/>
  <c r="N284" i="15"/>
  <c r="N278" i="15"/>
  <c r="N289" i="15"/>
  <c r="N283" i="15"/>
  <c r="N230" i="15"/>
  <c r="N261" i="15"/>
  <c r="N266" i="15"/>
  <c r="N272" i="15"/>
  <c r="N161" i="15"/>
  <c r="N192" i="15"/>
  <c r="N234" i="15"/>
  <c r="N274" i="15"/>
  <c r="N256" i="15"/>
  <c r="N244" i="15"/>
  <c r="N287" i="15"/>
  <c r="N240" i="15"/>
  <c r="N286" i="15"/>
  <c r="N288" i="15"/>
  <c r="N247" i="15"/>
  <c r="N260" i="15"/>
  <c r="N252" i="15"/>
  <c r="N270" i="15"/>
  <c r="N255" i="15"/>
  <c r="N271" i="15"/>
  <c r="N269" i="15"/>
  <c r="N267" i="15"/>
  <c r="N273" i="15"/>
  <c r="N215" i="15"/>
  <c r="N242" i="15"/>
  <c r="N179" i="15"/>
  <c r="N213" i="15"/>
  <c r="N250" i="15"/>
  <c r="N167" i="15"/>
  <c r="N183" i="15"/>
  <c r="N281" i="15"/>
  <c r="N126" i="15"/>
  <c r="N129" i="15"/>
  <c r="N243" i="15"/>
  <c r="N239" i="15"/>
  <c r="N225" i="15"/>
  <c r="N212" i="15"/>
  <c r="N211" i="15"/>
  <c r="N210" i="15"/>
  <c r="N209" i="15"/>
  <c r="N292" i="15"/>
  <c r="N264" i="15"/>
  <c r="N221" i="15"/>
  <c r="N231" i="15"/>
  <c r="N182" i="15"/>
  <c r="N223" i="15"/>
  <c r="N62" i="15"/>
  <c r="N220" i="15"/>
  <c r="N226" i="15"/>
  <c r="N208" i="15"/>
  <c r="N63" i="15"/>
  <c r="N217" i="15"/>
  <c r="N125" i="15"/>
  <c r="N207" i="15"/>
  <c r="N268" i="15"/>
  <c r="N254" i="15"/>
  <c r="N206" i="15"/>
  <c r="N205" i="15"/>
  <c r="N257" i="15"/>
  <c r="N204" i="15"/>
  <c r="N258" i="15"/>
  <c r="N203" i="15"/>
  <c r="N153" i="15"/>
  <c r="N123" i="15"/>
  <c r="N202" i="15"/>
  <c r="N152" i="15"/>
  <c r="N128" i="15"/>
  <c r="N259" i="15"/>
  <c r="N293" i="15"/>
  <c r="N201" i="15"/>
  <c r="N246" i="15"/>
  <c r="N200" i="15"/>
  <c r="N151" i="15"/>
  <c r="N218" i="15"/>
  <c r="N237" i="15"/>
  <c r="N262" i="15"/>
  <c r="N238" i="15"/>
  <c r="N124" i="15"/>
  <c r="N187" i="15"/>
  <c r="N199" i="15"/>
  <c r="N236" i="15"/>
  <c r="N198" i="15"/>
  <c r="N282" i="15"/>
  <c r="N285" i="15"/>
  <c r="N190" i="15"/>
  <c r="N216" i="15"/>
  <c r="N172" i="15"/>
  <c r="N197" i="15"/>
  <c r="N277" i="15"/>
  <c r="N173" i="15"/>
  <c r="N232" i="15"/>
  <c r="N224" i="15"/>
  <c r="N103" i="15"/>
  <c r="N166" i="15"/>
  <c r="N85" i="15"/>
  <c r="N106" i="15"/>
  <c r="N248" i="15"/>
  <c r="N170" i="15"/>
  <c r="N155" i="15"/>
  <c r="N113" i="15"/>
  <c r="N82" i="15"/>
  <c r="N219" i="15"/>
  <c r="N196" i="15"/>
  <c r="N156" i="15"/>
  <c r="N195" i="15"/>
  <c r="N194" i="15"/>
  <c r="N150" i="15"/>
  <c r="N181" i="15"/>
  <c r="N229" i="15"/>
  <c r="N158" i="15"/>
  <c r="N180" i="15"/>
  <c r="N177" i="15"/>
  <c r="N149" i="15"/>
  <c r="N105" i="15"/>
  <c r="N148" i="15"/>
  <c r="N147" i="15"/>
  <c r="N251" i="15"/>
  <c r="N81" i="15"/>
  <c r="N178" i="15"/>
  <c r="N146" i="15"/>
  <c r="N193" i="15"/>
  <c r="N165" i="15"/>
  <c r="N102" i="15"/>
  <c r="N99" i="15"/>
  <c r="N145" i="15"/>
  <c r="N89" i="15"/>
  <c r="N114" i="15"/>
  <c r="N112" i="15"/>
  <c r="N249" i="15"/>
  <c r="N228" i="15"/>
  <c r="N109" i="15"/>
  <c r="N56" i="15"/>
  <c r="N174" i="15"/>
  <c r="N214" i="15"/>
  <c r="N144" i="15"/>
  <c r="N164" i="15"/>
  <c r="N104" i="15"/>
  <c r="N118" i="15"/>
  <c r="N90" i="15"/>
  <c r="N119" i="15"/>
  <c r="N60" i="15"/>
  <c r="N263" i="15"/>
  <c r="N143" i="15"/>
  <c r="N290" i="15"/>
  <c r="N42" i="15"/>
  <c r="N97" i="15"/>
  <c r="N117" i="15"/>
  <c r="N227" i="15"/>
  <c r="N142" i="15"/>
  <c r="N131" i="15"/>
  <c r="N52" i="15"/>
  <c r="N171" i="15"/>
  <c r="N191" i="15"/>
  <c r="N235" i="15"/>
  <c r="N58" i="15"/>
  <c r="N188" i="15"/>
  <c r="N59" i="15"/>
  <c r="N169" i="15"/>
  <c r="N189" i="15"/>
  <c r="N154" i="15"/>
  <c r="N121" i="15"/>
  <c r="N134" i="15"/>
  <c r="N51" i="15"/>
  <c r="N83" i="15"/>
  <c r="N54" i="15"/>
  <c r="N176" i="15"/>
  <c r="N50" i="15"/>
  <c r="N175" i="15"/>
  <c r="N168" i="15"/>
  <c r="N186" i="15"/>
  <c r="N138" i="15"/>
  <c r="N100" i="15"/>
  <c r="N141" i="15"/>
  <c r="N61" i="15"/>
  <c r="N116" i="15"/>
  <c r="N88" i="15"/>
  <c r="N163" i="15"/>
  <c r="N184" i="15"/>
  <c r="N57" i="15"/>
  <c r="N29" i="15"/>
  <c r="N44" i="15"/>
  <c r="N108" i="15"/>
  <c r="N133" i="15"/>
  <c r="N222" i="15"/>
  <c r="N32" i="15"/>
  <c r="N162" i="15"/>
  <c r="N98" i="15"/>
  <c r="N122" i="15"/>
  <c r="N84" i="15"/>
  <c r="N110" i="15"/>
  <c r="N47" i="15"/>
  <c r="N87" i="15"/>
  <c r="N130" i="15"/>
  <c r="N38" i="15"/>
  <c r="N137" i="15"/>
  <c r="N120" i="15"/>
  <c r="N46" i="15"/>
  <c r="N136" i="15"/>
  <c r="N53" i="15"/>
  <c r="N36" i="15"/>
  <c r="N48" i="15"/>
  <c r="N68" i="15"/>
  <c r="N33" i="15"/>
  <c r="N107" i="15"/>
  <c r="N111" i="15"/>
  <c r="N185" i="15"/>
  <c r="N115" i="15"/>
  <c r="N45" i="15"/>
  <c r="N127" i="15"/>
  <c r="N76" i="15"/>
  <c r="N139" i="15"/>
  <c r="N65" i="15"/>
  <c r="N15" i="15"/>
  <c r="N41" i="15"/>
  <c r="N157" i="15"/>
  <c r="N55" i="15"/>
  <c r="N67" i="15"/>
  <c r="N135" i="15"/>
  <c r="N31" i="15"/>
  <c r="N101" i="15"/>
  <c r="N96" i="15"/>
  <c r="N95" i="15"/>
  <c r="N10" i="15"/>
  <c r="N72" i="15"/>
  <c r="N160" i="15"/>
  <c r="N30" i="15"/>
  <c r="N91" i="15"/>
  <c r="N79" i="15"/>
  <c r="N25" i="15"/>
  <c r="N27" i="15"/>
  <c r="N17" i="15"/>
  <c r="N37" i="15"/>
  <c r="N75" i="15"/>
  <c r="N73" i="15"/>
  <c r="N19" i="15"/>
  <c r="N94" i="15"/>
  <c r="N35" i="15"/>
  <c r="N69" i="15"/>
  <c r="N71" i="15"/>
  <c r="N64" i="15"/>
  <c r="N23" i="15"/>
  <c r="N8" i="15"/>
  <c r="N78" i="15"/>
  <c r="N28" i="15"/>
  <c r="N49" i="15"/>
  <c r="N34" i="15"/>
  <c r="N132" i="15"/>
  <c r="N77" i="15"/>
  <c r="N86" i="15"/>
  <c r="N70" i="15"/>
  <c r="N92" i="15"/>
  <c r="N93" i="15"/>
  <c r="N80" i="15"/>
  <c r="N43" i="15"/>
  <c r="N66" i="15"/>
  <c r="N40" i="15"/>
  <c r="N39" i="15"/>
  <c r="J240" i="1"/>
  <c r="I240" i="1"/>
  <c r="G240" i="1"/>
  <c r="H240" i="1" s="1"/>
  <c r="J53" i="1"/>
  <c r="I53" i="1"/>
  <c r="G53" i="1"/>
  <c r="H53" i="1" s="1"/>
  <c r="E114" i="7"/>
  <c r="F114" i="7"/>
  <c r="F147" i="4"/>
  <c r="F323" i="4"/>
  <c r="F269" i="4"/>
  <c r="F365" i="4"/>
  <c r="F481" i="4"/>
  <c r="E572" i="4"/>
  <c r="E571" i="4"/>
  <c r="F472" i="4"/>
  <c r="E472" i="4"/>
  <c r="E569" i="4"/>
  <c r="F569" i="4"/>
  <c r="E570" i="4"/>
  <c r="F570" i="4"/>
  <c r="F571" i="4"/>
  <c r="F572" i="4"/>
  <c r="E573" i="4"/>
  <c r="F573" i="4"/>
  <c r="E574" i="4"/>
  <c r="F574" i="4"/>
  <c r="E575" i="4"/>
  <c r="F575" i="4"/>
  <c r="E576" i="4"/>
  <c r="F576" i="4"/>
  <c r="E577" i="4"/>
  <c r="F577" i="4"/>
  <c r="E578" i="4"/>
  <c r="F578" i="4"/>
  <c r="E579" i="4"/>
  <c r="F579" i="4"/>
  <c r="H273" i="4"/>
  <c r="H320" i="4"/>
  <c r="J182" i="1"/>
  <c r="I182" i="1"/>
  <c r="L42" i="1"/>
  <c r="J42" i="1"/>
  <c r="I42" i="1"/>
  <c r="G42" i="1"/>
  <c r="H42" i="1" s="1"/>
  <c r="F148" i="7"/>
  <c r="E148" i="7"/>
  <c r="F108" i="7"/>
  <c r="E108" i="7"/>
  <c r="F139" i="7"/>
  <c r="E139" i="7"/>
  <c r="F107" i="7"/>
  <c r="E107" i="7"/>
  <c r="M121" i="7"/>
  <c r="L121" i="7"/>
  <c r="M125" i="7"/>
  <c r="L125" i="7"/>
  <c r="F106" i="7"/>
  <c r="E106" i="7"/>
  <c r="M112" i="7"/>
  <c r="L112" i="7"/>
  <c r="F105" i="7"/>
  <c r="E105" i="7"/>
  <c r="E564" i="4"/>
  <c r="E562" i="4"/>
  <c r="F564" i="4"/>
  <c r="E565" i="4"/>
  <c r="F565" i="4"/>
  <c r="E566" i="4"/>
  <c r="F566" i="4"/>
  <c r="E567" i="4"/>
  <c r="F567" i="4"/>
  <c r="E568" i="4"/>
  <c r="F568" i="4"/>
  <c r="J18" i="1"/>
  <c r="I18" i="1"/>
  <c r="J268" i="1"/>
  <c r="I268" i="1"/>
  <c r="G268" i="1"/>
  <c r="H268" i="1" s="1"/>
  <c r="J214" i="1"/>
  <c r="I214" i="1"/>
  <c r="G214" i="1"/>
  <c r="H214" i="1" s="1"/>
  <c r="E555" i="4"/>
  <c r="E556" i="4"/>
  <c r="F556" i="4"/>
  <c r="E557" i="4"/>
  <c r="F557" i="4"/>
  <c r="E558" i="4"/>
  <c r="F558" i="4"/>
  <c r="E559" i="4"/>
  <c r="F559" i="4"/>
  <c r="E560" i="4"/>
  <c r="F560" i="4"/>
  <c r="E561" i="4"/>
  <c r="F561" i="4"/>
  <c r="F562" i="4"/>
  <c r="E563" i="4"/>
  <c r="F563" i="4"/>
  <c r="M127" i="7"/>
  <c r="L127" i="7"/>
  <c r="M109" i="7"/>
  <c r="L109" i="7"/>
  <c r="F449" i="4"/>
  <c r="F492" i="4"/>
  <c r="F490" i="4"/>
  <c r="J44" i="1"/>
  <c r="I44" i="1"/>
  <c r="M106" i="7"/>
  <c r="L106" i="7"/>
  <c r="M99" i="7"/>
  <c r="L99" i="7"/>
  <c r="F101" i="7"/>
  <c r="E101" i="7"/>
  <c r="F141" i="7"/>
  <c r="E141" i="7"/>
  <c r="M100" i="7"/>
  <c r="L100" i="7"/>
  <c r="F99" i="7"/>
  <c r="E99" i="7"/>
  <c r="F465" i="4"/>
  <c r="E253" i="4"/>
  <c r="M231" i="4"/>
  <c r="F549" i="4"/>
  <c r="F550" i="4"/>
  <c r="E549" i="4"/>
  <c r="E550" i="4"/>
  <c r="F256" i="15"/>
  <c r="F29" i="15"/>
  <c r="F147" i="15"/>
  <c r="F187" i="15"/>
  <c r="F291" i="15"/>
  <c r="F50" i="15"/>
  <c r="F230" i="15"/>
  <c r="F142" i="15"/>
  <c r="F259" i="15"/>
  <c r="F69" i="15"/>
  <c r="F54" i="15"/>
  <c r="F255" i="15"/>
  <c r="F53" i="15"/>
  <c r="F158" i="15"/>
  <c r="F136" i="15"/>
  <c r="F79" i="15"/>
  <c r="F277" i="15"/>
  <c r="F135" i="15"/>
  <c r="F285" i="15"/>
  <c r="F163" i="15"/>
  <c r="F49" i="15"/>
  <c r="F82" i="15"/>
  <c r="F167" i="15"/>
  <c r="F271" i="15"/>
  <c r="F227" i="15"/>
  <c r="F203" i="15"/>
  <c r="F268" i="15"/>
  <c r="F122" i="15"/>
  <c r="F45" i="15"/>
  <c r="F89" i="15"/>
  <c r="F238" i="15"/>
  <c r="F56" i="15"/>
  <c r="F94" i="15"/>
  <c r="F210" i="15"/>
  <c r="F276" i="15"/>
  <c r="F172" i="15"/>
  <c r="F275" i="15"/>
  <c r="F113" i="15"/>
  <c r="F55" i="15"/>
  <c r="F198" i="15"/>
  <c r="F99" i="15"/>
  <c r="F249" i="15"/>
  <c r="F137" i="15"/>
  <c r="F98" i="15"/>
  <c r="F111" i="15"/>
  <c r="F126" i="15"/>
  <c r="F96" i="15"/>
  <c r="F48" i="15"/>
  <c r="F209" i="15"/>
  <c r="F138" i="15"/>
  <c r="F128" i="15"/>
  <c r="F164" i="15"/>
  <c r="F27" i="15"/>
  <c r="F222" i="15"/>
  <c r="F110" i="15"/>
  <c r="F211" i="15"/>
  <c r="F109" i="15"/>
  <c r="F248" i="15"/>
  <c r="F133" i="15"/>
  <c r="F78" i="15"/>
  <c r="F127" i="15"/>
  <c r="F130" i="15"/>
  <c r="F168" i="15"/>
  <c r="F264" i="15"/>
  <c r="F165" i="15"/>
  <c r="F219" i="15"/>
  <c r="F106" i="15"/>
  <c r="F263" i="15"/>
  <c r="F33" i="15"/>
  <c r="F37" i="15"/>
  <c r="F59" i="15"/>
  <c r="F77" i="15"/>
  <c r="F28" i="15"/>
  <c r="F32" i="15"/>
  <c r="F258" i="15"/>
  <c r="F43" i="15"/>
  <c r="F151" i="15"/>
  <c r="F215" i="15"/>
  <c r="F186" i="15"/>
  <c r="F148" i="15"/>
  <c r="F95" i="15"/>
  <c r="F47" i="15"/>
  <c r="F74" i="15"/>
  <c r="F84" i="15"/>
  <c r="F72" i="15"/>
  <c r="F46" i="15"/>
  <c r="F251" i="15"/>
  <c r="F17" i="15"/>
  <c r="F120" i="15"/>
  <c r="F92" i="15"/>
  <c r="F176" i="15"/>
  <c r="F31" i="15"/>
  <c r="F75" i="15"/>
  <c r="F81" i="15"/>
  <c r="F85" i="15"/>
  <c r="F196" i="15"/>
  <c r="F90" i="15"/>
  <c r="F60" i="15"/>
  <c r="F19" i="15"/>
  <c r="F145" i="15"/>
  <c r="F144" i="15"/>
  <c r="E514" i="4"/>
  <c r="F514" i="4"/>
  <c r="E515" i="4"/>
  <c r="F515" i="4"/>
  <c r="E551" i="4"/>
  <c r="F551" i="4"/>
  <c r="E552" i="4"/>
  <c r="F552" i="4"/>
  <c r="E553" i="4"/>
  <c r="F553" i="4"/>
  <c r="E554" i="4"/>
  <c r="F554" i="4"/>
  <c r="F555" i="4"/>
  <c r="J48" i="1"/>
  <c r="I48" i="1"/>
  <c r="G48" i="1"/>
  <c r="H48" i="1" s="1"/>
  <c r="J51" i="1"/>
  <c r="I51" i="1"/>
  <c r="G51" i="1"/>
  <c r="H51" i="1" s="1"/>
  <c r="J50" i="1"/>
  <c r="I50" i="1"/>
  <c r="G50" i="1"/>
  <c r="H50" i="1" s="1"/>
  <c r="J52" i="1"/>
  <c r="I52" i="1"/>
  <c r="G52" i="1"/>
  <c r="H52" i="1" s="1"/>
  <c r="M97" i="7"/>
  <c r="L97" i="7"/>
  <c r="F93" i="7"/>
  <c r="E93" i="7"/>
  <c r="M102" i="7"/>
  <c r="L102" i="7"/>
  <c r="M107" i="7"/>
  <c r="L107" i="7"/>
  <c r="F100" i="7"/>
  <c r="E100" i="7"/>
  <c r="F147" i="7"/>
  <c r="E147" i="7"/>
  <c r="M95" i="7"/>
  <c r="L95" i="7"/>
  <c r="E507" i="4"/>
  <c r="E503" i="4"/>
  <c r="E505" i="4"/>
  <c r="F505" i="4"/>
  <c r="E506" i="4"/>
  <c r="F506" i="4"/>
  <c r="F507" i="4"/>
  <c r="E508" i="4"/>
  <c r="F508" i="4"/>
  <c r="E509" i="4"/>
  <c r="F509" i="4"/>
  <c r="E510" i="4"/>
  <c r="F510" i="4"/>
  <c r="E511" i="4"/>
  <c r="F511" i="4"/>
  <c r="E512" i="4"/>
  <c r="F512" i="4"/>
  <c r="E513" i="4"/>
  <c r="F513" i="4"/>
  <c r="J47" i="1"/>
  <c r="I47" i="1"/>
  <c r="G47" i="1"/>
  <c r="H47" i="1" s="1"/>
  <c r="J56" i="1"/>
  <c r="I56" i="1"/>
  <c r="G56" i="1"/>
  <c r="H56" i="1" s="1"/>
  <c r="J46" i="1"/>
  <c r="I46" i="1"/>
  <c r="G46" i="1"/>
  <c r="H46" i="1" s="1"/>
  <c r="J55" i="1"/>
  <c r="I55" i="1"/>
  <c r="G55" i="1"/>
  <c r="H55" i="1" s="1"/>
  <c r="J57" i="1"/>
  <c r="I57" i="1"/>
  <c r="G57" i="1"/>
  <c r="H57" i="1" s="1"/>
  <c r="J63" i="1"/>
  <c r="I63" i="1"/>
  <c r="G63" i="1"/>
  <c r="H63" i="1" s="1"/>
  <c r="J58" i="1"/>
  <c r="I58" i="1"/>
  <c r="G58" i="1"/>
  <c r="H58" i="1" s="1"/>
  <c r="J59" i="1"/>
  <c r="I59" i="1"/>
  <c r="G59" i="1"/>
  <c r="H59" i="1" s="1"/>
  <c r="M92" i="7"/>
  <c r="L92" i="7"/>
  <c r="F95" i="7"/>
  <c r="E95" i="7"/>
  <c r="F92" i="7"/>
  <c r="E92" i="7"/>
  <c r="M120" i="7"/>
  <c r="L120" i="7"/>
  <c r="F90" i="7"/>
  <c r="E90" i="7"/>
  <c r="M90" i="7"/>
  <c r="L90" i="7"/>
  <c r="F98" i="7"/>
  <c r="E98" i="7"/>
  <c r="E499" i="4"/>
  <c r="E496" i="4"/>
  <c r="F496" i="4"/>
  <c r="E497" i="4"/>
  <c r="F497" i="4"/>
  <c r="E498" i="4"/>
  <c r="F498" i="4"/>
  <c r="F499" i="4"/>
  <c r="E500" i="4"/>
  <c r="F500" i="4"/>
  <c r="E501" i="4"/>
  <c r="F501" i="4"/>
  <c r="E502" i="4"/>
  <c r="F502" i="4"/>
  <c r="F503" i="4"/>
  <c r="E504" i="4"/>
  <c r="F504" i="4"/>
  <c r="F130" i="7"/>
  <c r="E130" i="7"/>
  <c r="F88" i="7"/>
  <c r="E88" i="7"/>
  <c r="F87" i="7"/>
  <c r="E87" i="7"/>
  <c r="F85" i="7"/>
  <c r="E85" i="7"/>
  <c r="F84" i="7"/>
  <c r="E84" i="7"/>
  <c r="F91" i="7"/>
  <c r="E91" i="7"/>
  <c r="L84" i="7"/>
  <c r="M84" i="7"/>
  <c r="E132" i="7"/>
  <c r="F132" i="7"/>
  <c r="L119" i="7"/>
  <c r="M119" i="7"/>
  <c r="E135" i="7"/>
  <c r="F135" i="7"/>
  <c r="M91" i="7"/>
  <c r="L91" i="7"/>
  <c r="M86" i="7"/>
  <c r="L86" i="7"/>
  <c r="M87" i="7"/>
  <c r="L87" i="7"/>
  <c r="G60" i="1"/>
  <c r="H60" i="1" s="1"/>
  <c r="F79" i="7"/>
  <c r="E79" i="7"/>
  <c r="F86" i="7"/>
  <c r="E86" i="7"/>
  <c r="M79" i="7"/>
  <c r="L79" i="7"/>
  <c r="F80" i="7"/>
  <c r="E80" i="7"/>
  <c r="F81" i="7"/>
  <c r="E81" i="7"/>
  <c r="M78" i="7"/>
  <c r="L78" i="7"/>
  <c r="F83" i="7"/>
  <c r="E83" i="7"/>
  <c r="F82" i="7"/>
  <c r="E82" i="7"/>
  <c r="E528" i="4"/>
  <c r="E524" i="4"/>
  <c r="F524" i="4"/>
  <c r="E525" i="4"/>
  <c r="F525" i="4"/>
  <c r="E526" i="4"/>
  <c r="F526" i="4"/>
  <c r="E527" i="4"/>
  <c r="F527" i="4"/>
  <c r="F528" i="4"/>
  <c r="E529" i="4"/>
  <c r="F529" i="4"/>
  <c r="E484" i="4"/>
  <c r="F484" i="4"/>
  <c r="E453" i="4"/>
  <c r="F453" i="4"/>
  <c r="E522" i="4"/>
  <c r="F522" i="4"/>
  <c r="E516" i="4"/>
  <c r="F516" i="4"/>
  <c r="E517" i="4"/>
  <c r="F517" i="4"/>
  <c r="E518" i="4"/>
  <c r="F518" i="4"/>
  <c r="E519" i="4"/>
  <c r="F519" i="4"/>
  <c r="E520" i="4"/>
  <c r="F520" i="4"/>
  <c r="E521" i="4"/>
  <c r="F521" i="4"/>
  <c r="E495" i="4"/>
  <c r="F495" i="4"/>
  <c r="K240" i="1" l="1"/>
  <c r="L240" i="1" s="1"/>
  <c r="K51" i="1"/>
  <c r="L51" i="1" s="1"/>
  <c r="H33" i="18"/>
  <c r="H23" i="18"/>
  <c r="H26" i="18"/>
  <c r="H30" i="18"/>
  <c r="H34" i="18"/>
  <c r="H25" i="18"/>
  <c r="H22" i="18"/>
  <c r="H27" i="18"/>
  <c r="H31" i="18"/>
  <c r="H35" i="18"/>
  <c r="H29" i="18"/>
  <c r="H24" i="18"/>
  <c r="H28" i="18"/>
  <c r="H32" i="18"/>
  <c r="N37" i="18"/>
  <c r="K57" i="1"/>
  <c r="L57" i="1" s="1"/>
  <c r="K59" i="1"/>
  <c r="L59" i="1" s="1"/>
  <c r="K55" i="1"/>
  <c r="L55" i="1" s="1"/>
  <c r="K47" i="1"/>
  <c r="L47" i="1" s="1"/>
  <c r="K63" i="1"/>
  <c r="L63" i="1" s="1"/>
  <c r="K56" i="1"/>
  <c r="L56" i="1" s="1"/>
  <c r="K268" i="1"/>
  <c r="L268" i="1" s="1"/>
  <c r="K58" i="1"/>
  <c r="L58" i="1" s="1"/>
  <c r="K46" i="1"/>
  <c r="L46" i="1" s="1"/>
  <c r="K214" i="1"/>
  <c r="L214" i="1" s="1"/>
  <c r="K52" i="1"/>
  <c r="L52" i="1" s="1"/>
  <c r="K53" i="1"/>
  <c r="L53" i="1" s="1"/>
  <c r="K50" i="1"/>
  <c r="L50" i="1" s="1"/>
  <c r="K48" i="1"/>
  <c r="L48" i="1" s="1"/>
  <c r="F102" i="15"/>
  <c r="F184" i="15"/>
  <c r="F181" i="15"/>
  <c r="F141" i="15"/>
  <c r="F132" i="15"/>
  <c r="F57" i="15"/>
  <c r="F232" i="15"/>
  <c r="F143" i="15"/>
  <c r="F171" i="15"/>
  <c r="F272" i="15"/>
  <c r="F42" i="15"/>
  <c r="F35" i="15"/>
  <c r="F129" i="15"/>
  <c r="F61" i="15"/>
  <c r="F67" i="15"/>
  <c r="F242" i="15"/>
  <c r="F207" i="15"/>
  <c r="F134" i="15"/>
  <c r="F274" i="15"/>
  <c r="F114" i="15"/>
  <c r="F225" i="15"/>
  <c r="F86" i="15"/>
  <c r="F116" i="15"/>
  <c r="F139" i="15"/>
  <c r="F288" i="15"/>
  <c r="F121" i="15"/>
  <c r="F189" i="15"/>
  <c r="F257" i="15"/>
  <c r="F220" i="15"/>
  <c r="F123" i="15"/>
  <c r="F156" i="15"/>
  <c r="F194" i="15"/>
  <c r="F260" i="15"/>
  <c r="F170" i="15"/>
  <c r="F155" i="15"/>
  <c r="F202" i="15"/>
  <c r="F239" i="15"/>
  <c r="F16" i="15"/>
  <c r="F161" i="15"/>
  <c r="F39" i="15"/>
  <c r="F23" i="15"/>
  <c r="F205" i="15"/>
  <c r="F178" i="15"/>
  <c r="F24" i="15"/>
  <c r="F190" i="15"/>
  <c r="F185" i="15"/>
  <c r="F201" i="15"/>
  <c r="F267" i="15"/>
  <c r="F191" i="15"/>
  <c r="F71" i="15"/>
  <c r="F66" i="15"/>
  <c r="F68" i="15"/>
  <c r="F217" i="15"/>
  <c r="F284" i="15"/>
  <c r="F70" i="15"/>
  <c r="F250" i="15"/>
  <c r="F218" i="15"/>
  <c r="F266" i="15"/>
  <c r="F153" i="15"/>
  <c r="F34" i="15"/>
  <c r="F241" i="15"/>
  <c r="F105" i="15"/>
  <c r="F237" i="15"/>
  <c r="F173" i="15"/>
  <c r="F192" i="15"/>
  <c r="F224" i="15"/>
  <c r="F278" i="15"/>
  <c r="F169" i="15"/>
  <c r="F208" i="15"/>
  <c r="F197" i="15"/>
  <c r="F292" i="15"/>
  <c r="F83" i="15"/>
  <c r="F282" i="15"/>
  <c r="F13" i="15"/>
  <c r="F118" i="15"/>
  <c r="F63" i="15"/>
  <c r="F97" i="15"/>
  <c r="F231" i="15"/>
  <c r="F160" i="15"/>
  <c r="F91" i="15"/>
  <c r="F262" i="15"/>
  <c r="F270" i="15"/>
  <c r="F245" i="15"/>
  <c r="F273" i="15"/>
  <c r="F76" i="15"/>
  <c r="F212" i="15"/>
  <c r="F73" i="15"/>
  <c r="F240" i="15"/>
  <c r="F36" i="15"/>
  <c r="F103" i="15"/>
  <c r="F216" i="15"/>
  <c r="F293" i="15"/>
  <c r="F131" i="15"/>
  <c r="F246" i="15"/>
  <c r="F140" i="15"/>
  <c r="F107" i="15"/>
  <c r="F193" i="15"/>
  <c r="F162" i="15"/>
  <c r="F221" i="15"/>
  <c r="F180" i="15"/>
  <c r="F235" i="15"/>
  <c r="F283" i="15"/>
  <c r="F279" i="15"/>
  <c r="F199" i="15"/>
  <c r="F125" i="15"/>
  <c r="F236" i="15"/>
  <c r="F38" i="15"/>
  <c r="F223" i="15"/>
  <c r="F286" i="15"/>
  <c r="F166" i="15"/>
  <c r="F204" i="15"/>
  <c r="F112" i="15"/>
  <c r="F281" i="15"/>
  <c r="F200" i="15"/>
  <c r="F115" i="15"/>
  <c r="F226" i="15"/>
  <c r="F93" i="15"/>
  <c r="F287" i="15"/>
  <c r="F229" i="15"/>
  <c r="F62" i="15"/>
  <c r="F269" i="15"/>
  <c r="F254" i="15"/>
  <c r="F233" i="15"/>
  <c r="F65" i="15"/>
  <c r="F64" i="15"/>
  <c r="F179" i="15"/>
  <c r="F280" i="15"/>
  <c r="F182" i="15"/>
  <c r="F244" i="15"/>
  <c r="F265" i="15"/>
  <c r="F119" i="15"/>
  <c r="F152" i="15"/>
  <c r="F252" i="15"/>
  <c r="F289" i="15"/>
  <c r="F243" i="15"/>
  <c r="F159" i="15"/>
  <c r="F290" i="15"/>
  <c r="F175" i="15"/>
  <c r="F146" i="15"/>
  <c r="F206" i="15"/>
  <c r="F188" i="15"/>
  <c r="F214" i="15"/>
  <c r="F52" i="15"/>
  <c r="F149" i="15"/>
  <c r="F150" i="15"/>
  <c r="F177" i="15"/>
  <c r="F108" i="15"/>
  <c r="F154" i="15"/>
  <c r="F124" i="15"/>
  <c r="F157" i="15"/>
  <c r="F195" i="15"/>
  <c r="F100" i="15"/>
  <c r="F44" i="15"/>
  <c r="F7" i="15"/>
  <c r="F51" i="15"/>
  <c r="F174" i="15"/>
  <c r="F87" i="15"/>
  <c r="F104" i="15"/>
  <c r="F58" i="15"/>
  <c r="F261" i="15"/>
  <c r="F183" i="15"/>
  <c r="F228" i="15"/>
  <c r="G41" i="1"/>
  <c r="H41" i="1" s="1"/>
  <c r="G64" i="1"/>
  <c r="H64" i="1" s="1"/>
  <c r="I64" i="1"/>
  <c r="J64" i="1"/>
  <c r="G66" i="1"/>
  <c r="H66" i="1" s="1"/>
  <c r="I66" i="1"/>
  <c r="J66" i="1"/>
  <c r="I41" i="1"/>
  <c r="J41" i="1"/>
  <c r="G43" i="1"/>
  <c r="H43" i="1" s="1"/>
  <c r="I43" i="1"/>
  <c r="J43" i="1"/>
  <c r="G62" i="1"/>
  <c r="H62" i="1" s="1"/>
  <c r="I62" i="1"/>
  <c r="J62" i="1"/>
  <c r="I60" i="1"/>
  <c r="J60" i="1"/>
  <c r="G244" i="1"/>
  <c r="H244" i="1" s="1"/>
  <c r="I244" i="1"/>
  <c r="J244" i="1"/>
  <c r="G271" i="1"/>
  <c r="H271" i="1" s="1"/>
  <c r="I271" i="1"/>
  <c r="J271" i="1"/>
  <c r="F76" i="7"/>
  <c r="E76" i="7"/>
  <c r="M88" i="7"/>
  <c r="L88" i="7"/>
  <c r="M83" i="7"/>
  <c r="L83" i="7"/>
  <c r="F75" i="7"/>
  <c r="E75" i="7"/>
  <c r="M81" i="7"/>
  <c r="L81" i="7"/>
  <c r="M82" i="7"/>
  <c r="L82" i="7"/>
  <c r="M75" i="7"/>
  <c r="L75" i="7"/>
  <c r="E534" i="4"/>
  <c r="E532" i="4"/>
  <c r="J133" i="1"/>
  <c r="I133" i="1"/>
  <c r="J216" i="1"/>
  <c r="I216" i="1"/>
  <c r="J222" i="1"/>
  <c r="I222" i="1"/>
  <c r="J209" i="1"/>
  <c r="I209" i="1"/>
  <c r="J90" i="1"/>
  <c r="I90" i="1"/>
  <c r="J118" i="1"/>
  <c r="I118" i="1"/>
  <c r="J115" i="1"/>
  <c r="I115" i="1"/>
  <c r="J163" i="1"/>
  <c r="I163" i="1"/>
  <c r="J156" i="1"/>
  <c r="I156" i="1"/>
  <c r="J242" i="1"/>
  <c r="I242" i="1"/>
  <c r="J232" i="1"/>
  <c r="I232" i="1"/>
  <c r="J261" i="1"/>
  <c r="J258" i="1"/>
  <c r="I261" i="1"/>
  <c r="J280" i="1"/>
  <c r="I280" i="1"/>
  <c r="I276" i="1"/>
  <c r="J276" i="1"/>
  <c r="F73" i="7"/>
  <c r="E73" i="7"/>
  <c r="M72" i="7"/>
  <c r="L72" i="7"/>
  <c r="F67" i="7"/>
  <c r="E67" i="7"/>
  <c r="M67" i="7"/>
  <c r="L67" i="7"/>
  <c r="F71" i="7"/>
  <c r="E71" i="7"/>
  <c r="M66" i="7"/>
  <c r="L66" i="7"/>
  <c r="F66" i="7"/>
  <c r="E66" i="7"/>
  <c r="F140" i="7"/>
  <c r="E140" i="7"/>
  <c r="F69" i="7"/>
  <c r="E69" i="7"/>
  <c r="F72" i="7"/>
  <c r="E72" i="7"/>
  <c r="F70" i="7"/>
  <c r="E70" i="7"/>
  <c r="E351" i="4"/>
  <c r="F351" i="4"/>
  <c r="E336" i="4"/>
  <c r="F336" i="4"/>
  <c r="E530" i="4"/>
  <c r="F530" i="4"/>
  <c r="E531" i="4"/>
  <c r="F531" i="4"/>
  <c r="F532" i="4"/>
  <c r="E533" i="4"/>
  <c r="F533" i="4"/>
  <c r="F534" i="4"/>
  <c r="E535" i="4"/>
  <c r="F535" i="4"/>
  <c r="E536" i="4"/>
  <c r="F536" i="4"/>
  <c r="E421" i="4"/>
  <c r="F421" i="4"/>
  <c r="E477" i="4"/>
  <c r="F477" i="4"/>
  <c r="E523" i="4"/>
  <c r="F523" i="4"/>
  <c r="E463" i="4"/>
  <c r="E445" i="4"/>
  <c r="E65" i="7"/>
  <c r="F65" i="7"/>
  <c r="L76" i="7"/>
  <c r="M76" i="7"/>
  <c r="I87" i="1"/>
  <c r="J87" i="1"/>
  <c r="J26" i="1"/>
  <c r="I26" i="1"/>
  <c r="J278" i="1"/>
  <c r="I278" i="1"/>
  <c r="J279" i="1"/>
  <c r="I279" i="1"/>
  <c r="J243" i="1"/>
  <c r="I243" i="1"/>
  <c r="I258" i="1"/>
  <c r="M69" i="7"/>
  <c r="L69" i="7"/>
  <c r="F78" i="7"/>
  <c r="E78" i="7"/>
  <c r="E17" i="4"/>
  <c r="J255" i="1"/>
  <c r="I255" i="1"/>
  <c r="J238" i="1"/>
  <c r="I238" i="1"/>
  <c r="J193" i="1"/>
  <c r="I193" i="1"/>
  <c r="J167" i="1"/>
  <c r="I167" i="1"/>
  <c r="J121" i="1"/>
  <c r="I121" i="1"/>
  <c r="J267" i="1"/>
  <c r="I267" i="1"/>
  <c r="G267" i="1"/>
  <c r="H267" i="1" s="1"/>
  <c r="J223" i="1"/>
  <c r="I223" i="1"/>
  <c r="G223" i="1"/>
  <c r="H223" i="1" s="1"/>
  <c r="J277" i="1"/>
  <c r="I277" i="1"/>
  <c r="G277" i="1"/>
  <c r="H277" i="1" s="1"/>
  <c r="J269" i="1"/>
  <c r="I269" i="1"/>
  <c r="G269" i="1"/>
  <c r="H269" i="1" s="1"/>
  <c r="J259" i="1"/>
  <c r="I259" i="1"/>
  <c r="G259" i="1"/>
  <c r="H259" i="1" s="1"/>
  <c r="J125" i="1"/>
  <c r="I125" i="1"/>
  <c r="G125" i="1"/>
  <c r="H125" i="1" s="1"/>
  <c r="J293" i="1"/>
  <c r="I293" i="1"/>
  <c r="G293" i="1"/>
  <c r="H293" i="1" s="1"/>
  <c r="J292" i="1"/>
  <c r="I292" i="1"/>
  <c r="G292" i="1"/>
  <c r="H292" i="1" s="1"/>
  <c r="J291" i="1"/>
  <c r="I291" i="1"/>
  <c r="G291" i="1"/>
  <c r="H291" i="1" s="1"/>
  <c r="J290" i="1"/>
  <c r="I290" i="1"/>
  <c r="G290" i="1"/>
  <c r="H290" i="1" s="1"/>
  <c r="J289" i="1"/>
  <c r="I289" i="1"/>
  <c r="G289" i="1"/>
  <c r="H289" i="1" s="1"/>
  <c r="J288" i="1"/>
  <c r="I288" i="1"/>
  <c r="G288" i="1"/>
  <c r="H288" i="1" s="1"/>
  <c r="J287" i="1"/>
  <c r="I287" i="1"/>
  <c r="G287" i="1"/>
  <c r="H287" i="1" s="1"/>
  <c r="J286" i="1"/>
  <c r="I286" i="1"/>
  <c r="G286" i="1"/>
  <c r="H286" i="1" s="1"/>
  <c r="J285" i="1"/>
  <c r="I285" i="1"/>
  <c r="G285" i="1"/>
  <c r="H285" i="1" s="1"/>
  <c r="J284" i="1"/>
  <c r="I284" i="1"/>
  <c r="G284" i="1"/>
  <c r="H284" i="1" s="1"/>
  <c r="J283" i="1"/>
  <c r="I283" i="1"/>
  <c r="G283" i="1"/>
  <c r="H283" i="1" s="1"/>
  <c r="J282" i="1"/>
  <c r="I282" i="1"/>
  <c r="G282" i="1"/>
  <c r="H282" i="1" s="1"/>
  <c r="J281" i="1"/>
  <c r="I281" i="1"/>
  <c r="G281" i="1"/>
  <c r="H281" i="1" s="1"/>
  <c r="G280" i="1"/>
  <c r="H280" i="1" s="1"/>
  <c r="G279" i="1"/>
  <c r="H279" i="1" s="1"/>
  <c r="G278" i="1"/>
  <c r="H278" i="1" s="1"/>
  <c r="G276" i="1"/>
  <c r="H276" i="1" s="1"/>
  <c r="K275" i="1"/>
  <c r="L275" i="1" s="1"/>
  <c r="G275" i="1"/>
  <c r="H275" i="1" s="1"/>
  <c r="K274" i="1"/>
  <c r="L274" i="1" s="1"/>
  <c r="G274" i="1"/>
  <c r="H274" i="1" s="1"/>
  <c r="J273" i="1"/>
  <c r="I273" i="1"/>
  <c r="G273" i="1"/>
  <c r="H273" i="1" s="1"/>
  <c r="J272" i="1"/>
  <c r="I272" i="1"/>
  <c r="G272" i="1"/>
  <c r="H272" i="1" s="1"/>
  <c r="J270" i="1"/>
  <c r="I270" i="1"/>
  <c r="G270" i="1"/>
  <c r="H270" i="1" s="1"/>
  <c r="K266" i="1"/>
  <c r="L266" i="1" s="1"/>
  <c r="G266" i="1"/>
  <c r="H266" i="1" s="1"/>
  <c r="K265" i="1"/>
  <c r="L265" i="1" s="1"/>
  <c r="G265" i="1"/>
  <c r="H265" i="1" s="1"/>
  <c r="K264" i="1"/>
  <c r="L264" i="1" s="1"/>
  <c r="G264" i="1"/>
  <c r="H264" i="1" s="1"/>
  <c r="K263" i="1"/>
  <c r="L263" i="1" s="1"/>
  <c r="G263" i="1"/>
  <c r="H263" i="1" s="1"/>
  <c r="J262" i="1"/>
  <c r="I262" i="1"/>
  <c r="G262" i="1"/>
  <c r="H262" i="1" s="1"/>
  <c r="G261" i="1"/>
  <c r="H261" i="1" s="1"/>
  <c r="J260" i="1"/>
  <c r="I260" i="1"/>
  <c r="G260" i="1"/>
  <c r="H260" i="1" s="1"/>
  <c r="G258" i="1"/>
  <c r="H258" i="1" s="1"/>
  <c r="J257" i="1"/>
  <c r="I257" i="1"/>
  <c r="G257" i="1"/>
  <c r="H257" i="1" s="1"/>
  <c r="J256" i="1"/>
  <c r="I256" i="1"/>
  <c r="G256" i="1"/>
  <c r="H256" i="1" s="1"/>
  <c r="G255" i="1"/>
  <c r="H255" i="1" s="1"/>
  <c r="J254" i="1"/>
  <c r="I254" i="1"/>
  <c r="G254" i="1"/>
  <c r="H254" i="1" s="1"/>
  <c r="J253" i="1"/>
  <c r="I253" i="1"/>
  <c r="G253" i="1"/>
  <c r="H253" i="1" s="1"/>
  <c r="K252" i="1"/>
  <c r="L252" i="1" s="1"/>
  <c r="G252" i="1"/>
  <c r="H252" i="1" s="1"/>
  <c r="J251" i="1"/>
  <c r="I251" i="1"/>
  <c r="G251" i="1"/>
  <c r="H251" i="1" s="1"/>
  <c r="J250" i="1"/>
  <c r="I250" i="1"/>
  <c r="G250" i="1"/>
  <c r="H250" i="1" s="1"/>
  <c r="K249" i="1"/>
  <c r="L249" i="1" s="1"/>
  <c r="G249" i="1"/>
  <c r="H249" i="1" s="1"/>
  <c r="J248" i="1"/>
  <c r="I248" i="1"/>
  <c r="G248" i="1"/>
  <c r="H248" i="1" s="1"/>
  <c r="J247" i="1"/>
  <c r="I247" i="1"/>
  <c r="G247" i="1"/>
  <c r="H247" i="1" s="1"/>
  <c r="J246" i="1"/>
  <c r="I246" i="1"/>
  <c r="G246" i="1"/>
  <c r="H246" i="1" s="1"/>
  <c r="J245" i="1"/>
  <c r="I245" i="1"/>
  <c r="G245" i="1"/>
  <c r="H245" i="1" s="1"/>
  <c r="G243" i="1"/>
  <c r="H243" i="1" s="1"/>
  <c r="G242" i="1"/>
  <c r="H242" i="1" s="1"/>
  <c r="K241" i="1"/>
  <c r="L241" i="1" s="1"/>
  <c r="G241" i="1"/>
  <c r="H241" i="1" s="1"/>
  <c r="J190" i="1"/>
  <c r="I190" i="1"/>
  <c r="G190" i="1"/>
  <c r="H190" i="1" s="1"/>
  <c r="J239" i="1"/>
  <c r="I239" i="1"/>
  <c r="G239" i="1"/>
  <c r="H239" i="1" s="1"/>
  <c r="G238" i="1"/>
  <c r="H238" i="1" s="1"/>
  <c r="J237" i="1"/>
  <c r="I237" i="1"/>
  <c r="G237" i="1"/>
  <c r="H237" i="1" s="1"/>
  <c r="J236" i="1"/>
  <c r="I236" i="1"/>
  <c r="G236" i="1"/>
  <c r="H236" i="1" s="1"/>
  <c r="J235" i="1"/>
  <c r="I235" i="1"/>
  <c r="G235" i="1"/>
  <c r="H235" i="1" s="1"/>
  <c r="J234" i="1"/>
  <c r="I234" i="1"/>
  <c r="G234" i="1"/>
  <c r="H234" i="1" s="1"/>
  <c r="J233" i="1"/>
  <c r="I233" i="1"/>
  <c r="G233" i="1"/>
  <c r="H233" i="1" s="1"/>
  <c r="G232" i="1"/>
  <c r="H232" i="1" s="1"/>
  <c r="J231" i="1"/>
  <c r="I231" i="1"/>
  <c r="G231" i="1"/>
  <c r="H231" i="1" s="1"/>
  <c r="J230" i="1"/>
  <c r="I230" i="1"/>
  <c r="G230" i="1"/>
  <c r="H230" i="1" s="1"/>
  <c r="J229" i="1"/>
  <c r="I229" i="1"/>
  <c r="G229" i="1"/>
  <c r="H229" i="1" s="1"/>
  <c r="J228" i="1"/>
  <c r="I228" i="1"/>
  <c r="G228" i="1"/>
  <c r="H228" i="1" s="1"/>
  <c r="J227" i="1"/>
  <c r="I227" i="1"/>
  <c r="G227" i="1"/>
  <c r="H227" i="1" s="1"/>
  <c r="J226" i="1"/>
  <c r="I226" i="1"/>
  <c r="G226" i="1"/>
  <c r="H226" i="1" s="1"/>
  <c r="J225" i="1"/>
  <c r="I225" i="1"/>
  <c r="G225" i="1"/>
  <c r="H225" i="1" s="1"/>
  <c r="J224" i="1"/>
  <c r="I224" i="1"/>
  <c r="G224" i="1"/>
  <c r="H224" i="1" s="1"/>
  <c r="G222" i="1"/>
  <c r="H222" i="1" s="1"/>
  <c r="K221" i="1"/>
  <c r="L221" i="1" s="1"/>
  <c r="G221" i="1"/>
  <c r="H221" i="1" s="1"/>
  <c r="J220" i="1"/>
  <c r="I220" i="1"/>
  <c r="G220" i="1"/>
  <c r="H220" i="1" s="1"/>
  <c r="J219" i="1"/>
  <c r="I219" i="1"/>
  <c r="G219" i="1"/>
  <c r="H219" i="1" s="1"/>
  <c r="J218" i="1"/>
  <c r="I218" i="1"/>
  <c r="G218" i="1"/>
  <c r="H218" i="1" s="1"/>
  <c r="K217" i="1"/>
  <c r="L217" i="1" s="1"/>
  <c r="G217" i="1"/>
  <c r="H217" i="1" s="1"/>
  <c r="G216" i="1"/>
  <c r="H216" i="1" s="1"/>
  <c r="K215" i="1"/>
  <c r="L215" i="1" s="1"/>
  <c r="G215" i="1"/>
  <c r="H215" i="1" s="1"/>
  <c r="K213" i="1"/>
  <c r="L213" i="1" s="1"/>
  <c r="G213" i="1"/>
  <c r="H213" i="1" s="1"/>
  <c r="K212" i="1"/>
  <c r="L212" i="1" s="1"/>
  <c r="G212" i="1"/>
  <c r="H212" i="1" s="1"/>
  <c r="J211" i="1"/>
  <c r="I211" i="1"/>
  <c r="G211" i="1"/>
  <c r="H211" i="1" s="1"/>
  <c r="K210" i="1"/>
  <c r="L210" i="1" s="1"/>
  <c r="G210" i="1"/>
  <c r="H210" i="1" s="1"/>
  <c r="G209" i="1"/>
  <c r="H209" i="1" s="1"/>
  <c r="J208" i="1"/>
  <c r="I208" i="1"/>
  <c r="G208" i="1"/>
  <c r="H208" i="1" s="1"/>
  <c r="J207" i="1"/>
  <c r="I207" i="1"/>
  <c r="G207" i="1"/>
  <c r="H207" i="1" s="1"/>
  <c r="K206" i="1"/>
  <c r="L206" i="1" s="1"/>
  <c r="G206" i="1"/>
  <c r="H206" i="1" s="1"/>
  <c r="J205" i="1"/>
  <c r="I205" i="1"/>
  <c r="G205" i="1"/>
  <c r="H205" i="1" s="1"/>
  <c r="J204" i="1"/>
  <c r="I204" i="1"/>
  <c r="G204" i="1"/>
  <c r="H204" i="1" s="1"/>
  <c r="J203" i="1"/>
  <c r="I203" i="1"/>
  <c r="G203" i="1"/>
  <c r="H203" i="1" s="1"/>
  <c r="J202" i="1"/>
  <c r="I202" i="1"/>
  <c r="G202" i="1"/>
  <c r="H202" i="1" s="1"/>
  <c r="K201" i="1"/>
  <c r="L201" i="1" s="1"/>
  <c r="G201" i="1"/>
  <c r="H201" i="1" s="1"/>
  <c r="J200" i="1"/>
  <c r="I200" i="1"/>
  <c r="G200" i="1"/>
  <c r="H200" i="1" s="1"/>
  <c r="J199" i="1"/>
  <c r="I199" i="1"/>
  <c r="G199" i="1"/>
  <c r="H199" i="1" s="1"/>
  <c r="G133" i="1"/>
  <c r="H133" i="1" s="1"/>
  <c r="J198" i="1"/>
  <c r="I198" i="1"/>
  <c r="G198" i="1"/>
  <c r="H198" i="1" s="1"/>
  <c r="K197" i="1"/>
  <c r="L197" i="1" s="1"/>
  <c r="G197" i="1"/>
  <c r="H197" i="1" s="1"/>
  <c r="J196" i="1"/>
  <c r="I196" i="1"/>
  <c r="G196" i="1"/>
  <c r="H196" i="1" s="1"/>
  <c r="J195" i="1"/>
  <c r="I195" i="1"/>
  <c r="G195" i="1"/>
  <c r="H195" i="1" s="1"/>
  <c r="J194" i="1"/>
  <c r="I194" i="1"/>
  <c r="G194" i="1"/>
  <c r="H194" i="1" s="1"/>
  <c r="G193" i="1"/>
  <c r="H193" i="1" s="1"/>
  <c r="K192" i="1"/>
  <c r="L192" i="1" s="1"/>
  <c r="G192" i="1"/>
  <c r="H192" i="1" s="1"/>
  <c r="K191" i="1"/>
  <c r="L191" i="1" s="1"/>
  <c r="G191" i="1"/>
  <c r="H191" i="1" s="1"/>
  <c r="J189" i="1"/>
  <c r="I189" i="1"/>
  <c r="G189" i="1"/>
  <c r="H189" i="1" s="1"/>
  <c r="K188" i="1"/>
  <c r="L188" i="1" s="1"/>
  <c r="G188" i="1"/>
  <c r="H188" i="1" s="1"/>
  <c r="J187" i="1"/>
  <c r="I187" i="1"/>
  <c r="G187" i="1"/>
  <c r="H187" i="1" s="1"/>
  <c r="J186" i="1"/>
  <c r="I186" i="1"/>
  <c r="G186" i="1"/>
  <c r="H186" i="1" s="1"/>
  <c r="K185" i="1"/>
  <c r="L185" i="1" s="1"/>
  <c r="G185" i="1"/>
  <c r="H185" i="1" s="1"/>
  <c r="J184" i="1"/>
  <c r="I184" i="1"/>
  <c r="G184" i="1"/>
  <c r="H184" i="1" s="1"/>
  <c r="J183" i="1"/>
  <c r="I183" i="1"/>
  <c r="G183" i="1"/>
  <c r="H183" i="1" s="1"/>
  <c r="K182" i="1"/>
  <c r="L182" i="1" s="1"/>
  <c r="G182" i="1"/>
  <c r="H182" i="1" s="1"/>
  <c r="K181" i="1"/>
  <c r="L181" i="1" s="1"/>
  <c r="G181" i="1"/>
  <c r="H181" i="1" s="1"/>
  <c r="K180" i="1"/>
  <c r="L180" i="1" s="1"/>
  <c r="G180" i="1"/>
  <c r="H180" i="1" s="1"/>
  <c r="J2" i="1"/>
  <c r="I2" i="1"/>
  <c r="G2" i="1"/>
  <c r="J179" i="1"/>
  <c r="I179" i="1"/>
  <c r="G179" i="1"/>
  <c r="H179" i="1" s="1"/>
  <c r="J178" i="1"/>
  <c r="I178" i="1"/>
  <c r="G178" i="1"/>
  <c r="H178" i="1" s="1"/>
  <c r="J177" i="1"/>
  <c r="I177" i="1"/>
  <c r="G177" i="1"/>
  <c r="H177" i="1" s="1"/>
  <c r="K176" i="1"/>
  <c r="L176" i="1" s="1"/>
  <c r="G176" i="1"/>
  <c r="H176" i="1" s="1"/>
  <c r="J175" i="1"/>
  <c r="I175" i="1"/>
  <c r="G175" i="1"/>
  <c r="H175" i="1" s="1"/>
  <c r="J174" i="1"/>
  <c r="I174" i="1"/>
  <c r="G174" i="1"/>
  <c r="H174" i="1" s="1"/>
  <c r="J173" i="1"/>
  <c r="I173" i="1"/>
  <c r="G173" i="1"/>
  <c r="H173" i="1" s="1"/>
  <c r="K172" i="1"/>
  <c r="L172" i="1" s="1"/>
  <c r="G172" i="1"/>
  <c r="H172" i="1" s="1"/>
  <c r="K171" i="1"/>
  <c r="L171" i="1" s="1"/>
  <c r="G171" i="1"/>
  <c r="H171" i="1" s="1"/>
  <c r="J170" i="1"/>
  <c r="I170" i="1"/>
  <c r="G170" i="1"/>
  <c r="H170" i="1" s="1"/>
  <c r="J169" i="1"/>
  <c r="I169" i="1"/>
  <c r="G169" i="1"/>
  <c r="H169" i="1" s="1"/>
  <c r="J168" i="1"/>
  <c r="I168" i="1"/>
  <c r="G168" i="1"/>
  <c r="H168" i="1" s="1"/>
  <c r="G167" i="1"/>
  <c r="H167" i="1" s="1"/>
  <c r="J166" i="1"/>
  <c r="I166" i="1"/>
  <c r="G166" i="1"/>
  <c r="H166" i="1" s="1"/>
  <c r="J165" i="1"/>
  <c r="I165" i="1"/>
  <c r="G165" i="1"/>
  <c r="H165" i="1" s="1"/>
  <c r="J164" i="1"/>
  <c r="I164" i="1"/>
  <c r="G164" i="1"/>
  <c r="H164" i="1" s="1"/>
  <c r="G163" i="1"/>
  <c r="H163" i="1" s="1"/>
  <c r="K162" i="1"/>
  <c r="L162" i="1" s="1"/>
  <c r="G162" i="1"/>
  <c r="H162" i="1" s="1"/>
  <c r="J161" i="1"/>
  <c r="I161" i="1"/>
  <c r="G161" i="1"/>
  <c r="H161" i="1" s="1"/>
  <c r="K160" i="1"/>
  <c r="L160" i="1" s="1"/>
  <c r="G160" i="1"/>
  <c r="H160" i="1" s="1"/>
  <c r="J159" i="1"/>
  <c r="I159" i="1"/>
  <c r="G159" i="1"/>
  <c r="H159" i="1" s="1"/>
  <c r="K158" i="1"/>
  <c r="L158" i="1" s="1"/>
  <c r="G158" i="1"/>
  <c r="H158" i="1" s="1"/>
  <c r="J157" i="1"/>
  <c r="I157" i="1"/>
  <c r="G157" i="1"/>
  <c r="H157" i="1" s="1"/>
  <c r="G156" i="1"/>
  <c r="H156" i="1" s="1"/>
  <c r="K155" i="1"/>
  <c r="L155" i="1" s="1"/>
  <c r="G155" i="1"/>
  <c r="H155" i="1" s="1"/>
  <c r="J154" i="1"/>
  <c r="I154" i="1"/>
  <c r="G154" i="1"/>
  <c r="H154" i="1" s="1"/>
  <c r="J153" i="1"/>
  <c r="I153" i="1"/>
  <c r="G153" i="1"/>
  <c r="H153" i="1" s="1"/>
  <c r="J152" i="1"/>
  <c r="I152" i="1"/>
  <c r="G152" i="1"/>
  <c r="H152" i="1" s="1"/>
  <c r="K151" i="1"/>
  <c r="L151" i="1" s="1"/>
  <c r="G151" i="1"/>
  <c r="H151" i="1" s="1"/>
  <c r="J150" i="1"/>
  <c r="I150" i="1"/>
  <c r="G150" i="1"/>
  <c r="H150" i="1" s="1"/>
  <c r="J149" i="1"/>
  <c r="I149" i="1"/>
  <c r="G149" i="1"/>
  <c r="H149" i="1" s="1"/>
  <c r="J148" i="1"/>
  <c r="I148" i="1"/>
  <c r="G148" i="1"/>
  <c r="H148" i="1" s="1"/>
  <c r="J147" i="1"/>
  <c r="I147" i="1"/>
  <c r="G147" i="1"/>
  <c r="H147" i="1" s="1"/>
  <c r="J146" i="1"/>
  <c r="I146" i="1"/>
  <c r="G146" i="1"/>
  <c r="H146" i="1" s="1"/>
  <c r="J145" i="1"/>
  <c r="I145" i="1"/>
  <c r="G145" i="1"/>
  <c r="H145" i="1" s="1"/>
  <c r="J144" i="1"/>
  <c r="I144" i="1"/>
  <c r="G144" i="1"/>
  <c r="H144" i="1" s="1"/>
  <c r="J143" i="1"/>
  <c r="I143" i="1"/>
  <c r="G143" i="1"/>
  <c r="H143" i="1" s="1"/>
  <c r="K142" i="1"/>
  <c r="L142" i="1" s="1"/>
  <c r="G142" i="1"/>
  <c r="H142" i="1" s="1"/>
  <c r="K141" i="1"/>
  <c r="L141" i="1" s="1"/>
  <c r="G141" i="1"/>
  <c r="H141" i="1" s="1"/>
  <c r="J140" i="1"/>
  <c r="I140" i="1"/>
  <c r="G140" i="1"/>
  <c r="H140" i="1" s="1"/>
  <c r="J139" i="1"/>
  <c r="I139" i="1"/>
  <c r="G139" i="1"/>
  <c r="H139" i="1" s="1"/>
  <c r="J138" i="1"/>
  <c r="I138" i="1"/>
  <c r="G138" i="1"/>
  <c r="H138" i="1" s="1"/>
  <c r="J137" i="1"/>
  <c r="I137" i="1"/>
  <c r="G137" i="1"/>
  <c r="H137" i="1" s="1"/>
  <c r="J136" i="1"/>
  <c r="I136" i="1"/>
  <c r="G136" i="1"/>
  <c r="H136" i="1" s="1"/>
  <c r="K135" i="1"/>
  <c r="L135" i="1" s="1"/>
  <c r="G135" i="1"/>
  <c r="H135" i="1" s="1"/>
  <c r="J134" i="1"/>
  <c r="I134" i="1"/>
  <c r="G134" i="1"/>
  <c r="H134" i="1" s="1"/>
  <c r="J132" i="1"/>
  <c r="I132" i="1"/>
  <c r="G132" i="1"/>
  <c r="H132" i="1" s="1"/>
  <c r="K131" i="1"/>
  <c r="L131" i="1" s="1"/>
  <c r="G131" i="1"/>
  <c r="H131" i="1" s="1"/>
  <c r="J130" i="1"/>
  <c r="I130" i="1"/>
  <c r="G130" i="1"/>
  <c r="H130" i="1" s="1"/>
  <c r="J129" i="1"/>
  <c r="I129" i="1"/>
  <c r="G129" i="1"/>
  <c r="H129" i="1" s="1"/>
  <c r="J128" i="1"/>
  <c r="I128" i="1"/>
  <c r="G128" i="1"/>
  <c r="H128" i="1" s="1"/>
  <c r="K127" i="1"/>
  <c r="L127" i="1" s="1"/>
  <c r="G127" i="1"/>
  <c r="H127" i="1" s="1"/>
  <c r="J126" i="1"/>
  <c r="I126" i="1"/>
  <c r="G126" i="1"/>
  <c r="H126" i="1" s="1"/>
  <c r="J124" i="1"/>
  <c r="I124" i="1"/>
  <c r="G124" i="1"/>
  <c r="H124" i="1" s="1"/>
  <c r="K123" i="1"/>
  <c r="L123" i="1" s="1"/>
  <c r="G123" i="1"/>
  <c r="H123" i="1" s="1"/>
  <c r="J122" i="1"/>
  <c r="I122" i="1"/>
  <c r="G122" i="1"/>
  <c r="H122" i="1" s="1"/>
  <c r="G121" i="1"/>
  <c r="H121" i="1" s="1"/>
  <c r="K120" i="1"/>
  <c r="L120" i="1" s="1"/>
  <c r="G120" i="1"/>
  <c r="H120" i="1" s="1"/>
  <c r="J119" i="1"/>
  <c r="I119" i="1"/>
  <c r="G119" i="1"/>
  <c r="H119" i="1" s="1"/>
  <c r="G118" i="1"/>
  <c r="H118" i="1" s="1"/>
  <c r="J117" i="1"/>
  <c r="I117" i="1"/>
  <c r="G117" i="1"/>
  <c r="H117" i="1" s="1"/>
  <c r="J116" i="1"/>
  <c r="I116" i="1"/>
  <c r="G116" i="1"/>
  <c r="H116" i="1" s="1"/>
  <c r="G115" i="1"/>
  <c r="H115" i="1" s="1"/>
  <c r="J114" i="1"/>
  <c r="I114" i="1"/>
  <c r="G114" i="1"/>
  <c r="H114" i="1" s="1"/>
  <c r="J113" i="1"/>
  <c r="I113" i="1"/>
  <c r="G113" i="1"/>
  <c r="H113" i="1" s="1"/>
  <c r="J112" i="1"/>
  <c r="I112" i="1"/>
  <c r="G112" i="1"/>
  <c r="H112" i="1" s="1"/>
  <c r="K111" i="1"/>
  <c r="L111" i="1" s="1"/>
  <c r="G111" i="1"/>
  <c r="H111" i="1" s="1"/>
  <c r="J110" i="1"/>
  <c r="I110" i="1"/>
  <c r="G110" i="1"/>
  <c r="H110" i="1" s="1"/>
  <c r="J109" i="1"/>
  <c r="I109" i="1"/>
  <c r="G109" i="1"/>
  <c r="H109" i="1" s="1"/>
  <c r="K108" i="1"/>
  <c r="L108" i="1" s="1"/>
  <c r="G108" i="1"/>
  <c r="H108" i="1" s="1"/>
  <c r="J107" i="1"/>
  <c r="I107" i="1"/>
  <c r="G107" i="1"/>
  <c r="H107" i="1" s="1"/>
  <c r="K106" i="1"/>
  <c r="L106" i="1" s="1"/>
  <c r="G106" i="1"/>
  <c r="H106" i="1" s="1"/>
  <c r="J105" i="1"/>
  <c r="I105" i="1"/>
  <c r="G105" i="1"/>
  <c r="H105" i="1" s="1"/>
  <c r="J104" i="1"/>
  <c r="I104" i="1"/>
  <c r="G104" i="1"/>
  <c r="H104" i="1" s="1"/>
  <c r="J103" i="1"/>
  <c r="I103" i="1"/>
  <c r="G103" i="1"/>
  <c r="H103" i="1" s="1"/>
  <c r="J102" i="1"/>
  <c r="I102" i="1"/>
  <c r="G102" i="1"/>
  <c r="H102" i="1" s="1"/>
  <c r="J101" i="1"/>
  <c r="I101" i="1"/>
  <c r="G101" i="1"/>
  <c r="H101" i="1" s="1"/>
  <c r="J100" i="1"/>
  <c r="I100" i="1"/>
  <c r="G100" i="1"/>
  <c r="H100" i="1" s="1"/>
  <c r="J99" i="1"/>
  <c r="I99" i="1"/>
  <c r="G99" i="1"/>
  <c r="H99" i="1" s="1"/>
  <c r="J98" i="1"/>
  <c r="I98" i="1"/>
  <c r="G98" i="1"/>
  <c r="H98" i="1" s="1"/>
  <c r="J97" i="1"/>
  <c r="I97" i="1"/>
  <c r="G97" i="1"/>
  <c r="H97" i="1" s="1"/>
  <c r="K96" i="1"/>
  <c r="L96" i="1" s="1"/>
  <c r="G96" i="1"/>
  <c r="H96" i="1" s="1"/>
  <c r="J95" i="1"/>
  <c r="I95" i="1"/>
  <c r="G95" i="1"/>
  <c r="H95" i="1" s="1"/>
  <c r="K94" i="1"/>
  <c r="L94" i="1" s="1"/>
  <c r="G94" i="1"/>
  <c r="H94" i="1" s="1"/>
  <c r="J93" i="1"/>
  <c r="I93" i="1"/>
  <c r="G93" i="1"/>
  <c r="H93" i="1" s="1"/>
  <c r="J92" i="1"/>
  <c r="I92" i="1"/>
  <c r="G92" i="1"/>
  <c r="H92" i="1" s="1"/>
  <c r="J91" i="1"/>
  <c r="I91" i="1"/>
  <c r="G91" i="1"/>
  <c r="H91" i="1" s="1"/>
  <c r="G90" i="1"/>
  <c r="H90" i="1" s="1"/>
  <c r="J89" i="1"/>
  <c r="I89" i="1"/>
  <c r="G89" i="1"/>
  <c r="H89" i="1" s="1"/>
  <c r="J88" i="1"/>
  <c r="I88" i="1"/>
  <c r="G88" i="1"/>
  <c r="H88" i="1" s="1"/>
  <c r="G87" i="1"/>
  <c r="H87" i="1" s="1"/>
  <c r="K86" i="1"/>
  <c r="L86" i="1" s="1"/>
  <c r="G86" i="1"/>
  <c r="H86" i="1" s="1"/>
  <c r="J85" i="1"/>
  <c r="I85" i="1"/>
  <c r="G85" i="1"/>
  <c r="H85" i="1" s="1"/>
  <c r="J84" i="1"/>
  <c r="I84" i="1"/>
  <c r="G84" i="1"/>
  <c r="H84" i="1" s="1"/>
  <c r="J83" i="1"/>
  <c r="I83" i="1"/>
  <c r="G83" i="1"/>
  <c r="H83" i="1" s="1"/>
  <c r="J82" i="1"/>
  <c r="I82" i="1"/>
  <c r="G82" i="1"/>
  <c r="H82" i="1" s="1"/>
  <c r="K81" i="1"/>
  <c r="L81" i="1" s="1"/>
  <c r="G81" i="1"/>
  <c r="H81" i="1" s="1"/>
  <c r="J80" i="1"/>
  <c r="I80" i="1"/>
  <c r="G80" i="1"/>
  <c r="H80" i="1" s="1"/>
  <c r="K79" i="1"/>
  <c r="L79" i="1" s="1"/>
  <c r="G79" i="1"/>
  <c r="H79" i="1" s="1"/>
  <c r="J78" i="1"/>
  <c r="I78" i="1"/>
  <c r="G78" i="1"/>
  <c r="H78" i="1" s="1"/>
  <c r="J77" i="1"/>
  <c r="I77" i="1"/>
  <c r="G77" i="1"/>
  <c r="H77" i="1" s="1"/>
  <c r="J76" i="1"/>
  <c r="I76" i="1"/>
  <c r="G76" i="1"/>
  <c r="H76" i="1" s="1"/>
  <c r="J75" i="1"/>
  <c r="I75" i="1"/>
  <c r="G75" i="1"/>
  <c r="H75" i="1" s="1"/>
  <c r="K74" i="1"/>
  <c r="L74" i="1" s="1"/>
  <c r="G74" i="1"/>
  <c r="H74" i="1" s="1"/>
  <c r="K73" i="1"/>
  <c r="L73" i="1" s="1"/>
  <c r="G73" i="1"/>
  <c r="H73" i="1" s="1"/>
  <c r="J72" i="1"/>
  <c r="I72" i="1"/>
  <c r="G72" i="1"/>
  <c r="H72" i="1" s="1"/>
  <c r="K71" i="1"/>
  <c r="L71" i="1" s="1"/>
  <c r="G71" i="1"/>
  <c r="H71" i="1" s="1"/>
  <c r="J70" i="1"/>
  <c r="I70" i="1"/>
  <c r="G70" i="1"/>
  <c r="H70" i="1" s="1"/>
  <c r="J69" i="1"/>
  <c r="I69" i="1"/>
  <c r="G69" i="1"/>
  <c r="H69" i="1" s="1"/>
  <c r="J68" i="1"/>
  <c r="I68" i="1"/>
  <c r="G68" i="1"/>
  <c r="H68" i="1" s="1"/>
  <c r="J67" i="1"/>
  <c r="I67" i="1"/>
  <c r="G67" i="1"/>
  <c r="H67" i="1" s="1"/>
  <c r="J65" i="1"/>
  <c r="I65" i="1"/>
  <c r="G65" i="1"/>
  <c r="H65" i="1" s="1"/>
  <c r="J61" i="1"/>
  <c r="I61" i="1"/>
  <c r="G61" i="1"/>
  <c r="H61" i="1" s="1"/>
  <c r="J54" i="1"/>
  <c r="I54" i="1"/>
  <c r="G54" i="1"/>
  <c r="H54" i="1" s="1"/>
  <c r="J49" i="1"/>
  <c r="I49" i="1"/>
  <c r="G49" i="1"/>
  <c r="H49" i="1" s="1"/>
  <c r="J45" i="1"/>
  <c r="I45" i="1"/>
  <c r="G45" i="1"/>
  <c r="H45" i="1" s="1"/>
  <c r="J40" i="1"/>
  <c r="I40" i="1"/>
  <c r="G40" i="1"/>
  <c r="H40" i="1" s="1"/>
  <c r="J39" i="1"/>
  <c r="I39" i="1"/>
  <c r="G39" i="1"/>
  <c r="H39" i="1" s="1"/>
  <c r="J38" i="1"/>
  <c r="I38" i="1"/>
  <c r="G38" i="1"/>
  <c r="H38" i="1" s="1"/>
  <c r="J37" i="1"/>
  <c r="I37" i="1"/>
  <c r="G37" i="1"/>
  <c r="H37" i="1" s="1"/>
  <c r="J36" i="1"/>
  <c r="I36" i="1"/>
  <c r="G36" i="1"/>
  <c r="H36" i="1" s="1"/>
  <c r="J35" i="1"/>
  <c r="I35" i="1"/>
  <c r="G35" i="1"/>
  <c r="H35" i="1" s="1"/>
  <c r="J34" i="1"/>
  <c r="I34" i="1"/>
  <c r="G34" i="1"/>
  <c r="H34" i="1" s="1"/>
  <c r="J33" i="1"/>
  <c r="I33" i="1"/>
  <c r="G33" i="1"/>
  <c r="H33" i="1" s="1"/>
  <c r="J32" i="1"/>
  <c r="I32" i="1"/>
  <c r="G32" i="1"/>
  <c r="H32" i="1" s="1"/>
  <c r="J31" i="1"/>
  <c r="I31" i="1"/>
  <c r="G31" i="1"/>
  <c r="H31" i="1" s="1"/>
  <c r="K30" i="1"/>
  <c r="L30" i="1" s="1"/>
  <c r="G30" i="1"/>
  <c r="H30" i="1" s="1"/>
  <c r="J29" i="1"/>
  <c r="I29" i="1"/>
  <c r="G29" i="1"/>
  <c r="H29" i="1" s="1"/>
  <c r="K28" i="1"/>
  <c r="L28" i="1" s="1"/>
  <c r="G28" i="1"/>
  <c r="H28" i="1" s="1"/>
  <c r="J27" i="1"/>
  <c r="I27" i="1"/>
  <c r="G27" i="1"/>
  <c r="H27" i="1" s="1"/>
  <c r="G26" i="1"/>
  <c r="H26" i="1" s="1"/>
  <c r="J25" i="1"/>
  <c r="I25" i="1"/>
  <c r="G25" i="1"/>
  <c r="H25" i="1" s="1"/>
  <c r="J24" i="1"/>
  <c r="I24" i="1"/>
  <c r="G24" i="1"/>
  <c r="H24" i="1" s="1"/>
  <c r="J23" i="1"/>
  <c r="I23" i="1"/>
  <c r="G23" i="1"/>
  <c r="H23" i="1" s="1"/>
  <c r="K22" i="1"/>
  <c r="L22" i="1" s="1"/>
  <c r="G22" i="1"/>
  <c r="H22" i="1" s="1"/>
  <c r="J21" i="1"/>
  <c r="I21" i="1"/>
  <c r="G21" i="1"/>
  <c r="H21" i="1" s="1"/>
  <c r="J20" i="1"/>
  <c r="I20" i="1"/>
  <c r="G20" i="1"/>
  <c r="H20" i="1" s="1"/>
  <c r="J19" i="1"/>
  <c r="I19" i="1"/>
  <c r="G19" i="1"/>
  <c r="H19" i="1" s="1"/>
  <c r="K18" i="1"/>
  <c r="L18" i="1" s="1"/>
  <c r="G18" i="1"/>
  <c r="H18" i="1" s="1"/>
  <c r="J17" i="1"/>
  <c r="I17" i="1"/>
  <c r="G17" i="1"/>
  <c r="H17" i="1" s="1"/>
  <c r="J16" i="1"/>
  <c r="I16" i="1"/>
  <c r="G16" i="1"/>
  <c r="H16" i="1" s="1"/>
  <c r="J15" i="1"/>
  <c r="I15" i="1"/>
  <c r="G15" i="1"/>
  <c r="H15" i="1" s="1"/>
  <c r="J14" i="1"/>
  <c r="I14" i="1"/>
  <c r="G14" i="1"/>
  <c r="H14" i="1" s="1"/>
  <c r="J13" i="1"/>
  <c r="I13" i="1"/>
  <c r="G13" i="1"/>
  <c r="H13" i="1" s="1"/>
  <c r="J12" i="1"/>
  <c r="I12" i="1"/>
  <c r="G12" i="1"/>
  <c r="H12" i="1" s="1"/>
  <c r="J11" i="1"/>
  <c r="I11" i="1"/>
  <c r="G11" i="1"/>
  <c r="H11" i="1" s="1"/>
  <c r="J10" i="1"/>
  <c r="I10" i="1"/>
  <c r="G10" i="1"/>
  <c r="H10" i="1" s="1"/>
  <c r="J9" i="1"/>
  <c r="I9" i="1"/>
  <c r="G9" i="1"/>
  <c r="H9" i="1" s="1"/>
  <c r="J8" i="1"/>
  <c r="I8" i="1"/>
  <c r="G8" i="1"/>
  <c r="H8" i="1" s="1"/>
  <c r="J3" i="1"/>
  <c r="I3" i="1"/>
  <c r="G3" i="1"/>
  <c r="H3" i="1" s="1"/>
  <c r="J7" i="1"/>
  <c r="I7" i="1"/>
  <c r="G7" i="1"/>
  <c r="H7" i="1" s="1"/>
  <c r="J6" i="1"/>
  <c r="I6" i="1"/>
  <c r="G6" i="1"/>
  <c r="H6" i="1" s="1"/>
  <c r="J5" i="1"/>
  <c r="I5" i="1"/>
  <c r="G5" i="1"/>
  <c r="H5" i="1" s="1"/>
  <c r="J4" i="1"/>
  <c r="I4" i="1"/>
  <c r="G4" i="1"/>
  <c r="H4" i="1" s="1"/>
  <c r="K258" i="1" l="1"/>
  <c r="L258" i="1" s="1"/>
  <c r="K43" i="1"/>
  <c r="L43" i="1" s="1"/>
  <c r="H2" i="1"/>
  <c r="G44" i="1"/>
  <c r="H44" i="1" s="1"/>
  <c r="K90" i="1"/>
  <c r="L90" i="1" s="1"/>
  <c r="K243" i="1"/>
  <c r="L243" i="1" s="1"/>
  <c r="K278" i="1"/>
  <c r="L278" i="1" s="1"/>
  <c r="K280" i="1"/>
  <c r="L280" i="1" s="1"/>
  <c r="K60" i="1"/>
  <c r="L60" i="1" s="1"/>
  <c r="K41" i="1"/>
  <c r="L41" i="1" s="1"/>
  <c r="K244" i="1"/>
  <c r="L244" i="1" s="1"/>
  <c r="K232" i="1"/>
  <c r="L232" i="1" s="1"/>
  <c r="K156" i="1"/>
  <c r="L156" i="1" s="1"/>
  <c r="K115" i="1"/>
  <c r="L115" i="1" s="1"/>
  <c r="K222" i="1"/>
  <c r="L222" i="1" s="1"/>
  <c r="K133" i="1"/>
  <c r="L133" i="1" s="1"/>
  <c r="K62" i="1"/>
  <c r="L62" i="1" s="1"/>
  <c r="K276" i="1"/>
  <c r="L276" i="1" s="1"/>
  <c r="K242" i="1"/>
  <c r="L242" i="1" s="1"/>
  <c r="K163" i="1"/>
  <c r="L163" i="1" s="1"/>
  <c r="K118" i="1"/>
  <c r="L118" i="1" s="1"/>
  <c r="K209" i="1"/>
  <c r="L209" i="1" s="1"/>
  <c r="K216" i="1"/>
  <c r="L216" i="1" s="1"/>
  <c r="K261" i="1"/>
  <c r="L261" i="1" s="1"/>
  <c r="K26" i="1"/>
  <c r="L26" i="1" s="1"/>
  <c r="K271" i="1"/>
  <c r="L271" i="1" s="1"/>
  <c r="K64" i="1"/>
  <c r="L64" i="1" s="1"/>
  <c r="K66" i="1"/>
  <c r="L66" i="1" s="1"/>
  <c r="K104" i="1"/>
  <c r="L104" i="1" s="1"/>
  <c r="K24" i="1"/>
  <c r="L24" i="1" s="1"/>
  <c r="K231" i="1"/>
  <c r="L231" i="1" s="1"/>
  <c r="K190" i="1"/>
  <c r="L190" i="1" s="1"/>
  <c r="K273" i="1"/>
  <c r="L273" i="1" s="1"/>
  <c r="K284" i="1"/>
  <c r="L284" i="1" s="1"/>
  <c r="K288" i="1"/>
  <c r="L288" i="1" s="1"/>
  <c r="K292" i="1"/>
  <c r="L292" i="1" s="1"/>
  <c r="K269" i="1"/>
  <c r="L269" i="1" s="1"/>
  <c r="K251" i="1"/>
  <c r="L251" i="1" s="1"/>
  <c r="K254" i="1"/>
  <c r="L254" i="1" s="1"/>
  <c r="K262" i="1"/>
  <c r="L262" i="1" s="1"/>
  <c r="K272" i="1"/>
  <c r="L272" i="1" s="1"/>
  <c r="K283" i="1"/>
  <c r="L283" i="1" s="1"/>
  <c r="K287" i="1"/>
  <c r="L287" i="1" s="1"/>
  <c r="K291" i="1"/>
  <c r="L291" i="1" s="1"/>
  <c r="K259" i="1"/>
  <c r="L259" i="1" s="1"/>
  <c r="K267" i="1"/>
  <c r="L267" i="1" s="1"/>
  <c r="K167" i="1"/>
  <c r="L167" i="1" s="1"/>
  <c r="K238" i="1"/>
  <c r="L238" i="1" s="1"/>
  <c r="K279" i="1"/>
  <c r="L279" i="1" s="1"/>
  <c r="K87" i="1"/>
  <c r="L87" i="1" s="1"/>
  <c r="K175" i="1"/>
  <c r="L175" i="1" s="1"/>
  <c r="K174" i="1"/>
  <c r="L174" i="1" s="1"/>
  <c r="K72" i="1"/>
  <c r="L72" i="1" s="1"/>
  <c r="K45" i="1"/>
  <c r="L45" i="1" s="1"/>
  <c r="K92" i="1"/>
  <c r="L92" i="1" s="1"/>
  <c r="K102" i="1"/>
  <c r="L102" i="1" s="1"/>
  <c r="K143" i="1"/>
  <c r="L143" i="1" s="1"/>
  <c r="K169" i="1"/>
  <c r="L169" i="1" s="1"/>
  <c r="K183" i="1"/>
  <c r="L183" i="1" s="1"/>
  <c r="K187" i="1"/>
  <c r="L187" i="1" s="1"/>
  <c r="K189" i="1"/>
  <c r="L189" i="1" s="1"/>
  <c r="K195" i="1"/>
  <c r="L195" i="1" s="1"/>
  <c r="K200" i="1"/>
  <c r="L200" i="1" s="1"/>
  <c r="K230" i="1"/>
  <c r="L230" i="1" s="1"/>
  <c r="K152" i="1"/>
  <c r="L152" i="1" s="1"/>
  <c r="K7" i="1"/>
  <c r="L7" i="1" s="1"/>
  <c r="K14" i="1"/>
  <c r="L14" i="1" s="1"/>
  <c r="K35" i="1"/>
  <c r="L35" i="1" s="1"/>
  <c r="K70" i="1"/>
  <c r="L70" i="1" s="1"/>
  <c r="K124" i="1"/>
  <c r="L124" i="1" s="1"/>
  <c r="K128" i="1"/>
  <c r="L128" i="1" s="1"/>
  <c r="K150" i="1"/>
  <c r="L150" i="1" s="1"/>
  <c r="K205" i="1"/>
  <c r="L205" i="1" s="1"/>
  <c r="K208" i="1"/>
  <c r="L208" i="1" s="1"/>
  <c r="K236" i="1"/>
  <c r="L236" i="1" s="1"/>
  <c r="K256" i="1"/>
  <c r="L256" i="1" s="1"/>
  <c r="K281" i="1"/>
  <c r="L281" i="1" s="1"/>
  <c r="K285" i="1"/>
  <c r="L285" i="1" s="1"/>
  <c r="K289" i="1"/>
  <c r="L289" i="1" s="1"/>
  <c r="K293" i="1"/>
  <c r="L293" i="1" s="1"/>
  <c r="K277" i="1"/>
  <c r="L277" i="1" s="1"/>
  <c r="K255" i="1"/>
  <c r="L255" i="1" s="1"/>
  <c r="K99" i="1"/>
  <c r="L99" i="1" s="1"/>
  <c r="K112" i="1"/>
  <c r="L112" i="1" s="1"/>
  <c r="K246" i="1"/>
  <c r="L246" i="1" s="1"/>
  <c r="K36" i="1"/>
  <c r="L36" i="1" s="1"/>
  <c r="K68" i="1"/>
  <c r="L68" i="1" s="1"/>
  <c r="K245" i="1"/>
  <c r="L245" i="1" s="1"/>
  <c r="K12" i="1"/>
  <c r="L12" i="1" s="1"/>
  <c r="K10" i="1"/>
  <c r="L10" i="1" s="1"/>
  <c r="K84" i="1"/>
  <c r="L84" i="1" s="1"/>
  <c r="K97" i="1"/>
  <c r="L97" i="1" s="1"/>
  <c r="K130" i="1"/>
  <c r="L130" i="1" s="1"/>
  <c r="K145" i="1"/>
  <c r="L145" i="1" s="1"/>
  <c r="K154" i="1"/>
  <c r="L154" i="1" s="1"/>
  <c r="K166" i="1"/>
  <c r="L166" i="1" s="1"/>
  <c r="K168" i="1"/>
  <c r="L168" i="1" s="1"/>
  <c r="K2" i="1"/>
  <c r="K219" i="1"/>
  <c r="L219" i="1" s="1"/>
  <c r="K224" i="1"/>
  <c r="L224" i="1" s="1"/>
  <c r="K239" i="1"/>
  <c r="L239" i="1" s="1"/>
  <c r="K250" i="1"/>
  <c r="L250" i="1" s="1"/>
  <c r="K253" i="1"/>
  <c r="L253" i="1" s="1"/>
  <c r="K257" i="1"/>
  <c r="L257" i="1" s="1"/>
  <c r="K270" i="1"/>
  <c r="L270" i="1" s="1"/>
  <c r="K282" i="1"/>
  <c r="L282" i="1" s="1"/>
  <c r="K286" i="1"/>
  <c r="L286" i="1" s="1"/>
  <c r="K290" i="1"/>
  <c r="L290" i="1" s="1"/>
  <c r="K125" i="1"/>
  <c r="L125" i="1" s="1"/>
  <c r="K223" i="1"/>
  <c r="L223" i="1" s="1"/>
  <c r="K218" i="1"/>
  <c r="L218" i="1" s="1"/>
  <c r="K248" i="1"/>
  <c r="L248" i="1" s="1"/>
  <c r="K39" i="1"/>
  <c r="L39" i="1" s="1"/>
  <c r="K114" i="1"/>
  <c r="L114" i="1" s="1"/>
  <c r="K8" i="1"/>
  <c r="L8" i="1" s="1"/>
  <c r="K16" i="1"/>
  <c r="L16" i="1" s="1"/>
  <c r="K21" i="1"/>
  <c r="L21" i="1" s="1"/>
  <c r="K34" i="1"/>
  <c r="L34" i="1" s="1"/>
  <c r="K76" i="1"/>
  <c r="L76" i="1" s="1"/>
  <c r="K82" i="1"/>
  <c r="L82" i="1" s="1"/>
  <c r="K107" i="1"/>
  <c r="L107" i="1" s="1"/>
  <c r="K134" i="1"/>
  <c r="L134" i="1" s="1"/>
  <c r="K139" i="1"/>
  <c r="L139" i="1" s="1"/>
  <c r="K140" i="1"/>
  <c r="L140" i="1" s="1"/>
  <c r="K149" i="1"/>
  <c r="L149" i="1" s="1"/>
  <c r="K165" i="1"/>
  <c r="L165" i="1" s="1"/>
  <c r="K173" i="1"/>
  <c r="L173" i="1" s="1"/>
  <c r="K227" i="1"/>
  <c r="L227" i="1" s="1"/>
  <c r="K235" i="1"/>
  <c r="L235" i="1" s="1"/>
  <c r="K247" i="1"/>
  <c r="L247" i="1" s="1"/>
  <c r="K5" i="1"/>
  <c r="L5" i="1" s="1"/>
  <c r="K27" i="1"/>
  <c r="L27" i="1" s="1"/>
  <c r="K88" i="1"/>
  <c r="L88" i="1" s="1"/>
  <c r="K19" i="1"/>
  <c r="L19" i="1" s="1"/>
  <c r="K32" i="1"/>
  <c r="L32" i="1" s="1"/>
  <c r="K49" i="1"/>
  <c r="L49" i="1" s="1"/>
  <c r="K54" i="1"/>
  <c r="L54" i="1" s="1"/>
  <c r="K105" i="1"/>
  <c r="L105" i="1" s="1"/>
  <c r="K116" i="1"/>
  <c r="L116" i="1" s="1"/>
  <c r="K117" i="1"/>
  <c r="L117" i="1" s="1"/>
  <c r="K137" i="1"/>
  <c r="L137" i="1" s="1"/>
  <c r="K147" i="1"/>
  <c r="L147" i="1" s="1"/>
  <c r="K157" i="1"/>
  <c r="L157" i="1" s="1"/>
  <c r="K161" i="1"/>
  <c r="L161" i="1" s="1"/>
  <c r="K170" i="1"/>
  <c r="L170" i="1" s="1"/>
  <c r="K178" i="1"/>
  <c r="L178" i="1" s="1"/>
  <c r="K184" i="1"/>
  <c r="L184" i="1" s="1"/>
  <c r="K198" i="1"/>
  <c r="L198" i="1" s="1"/>
  <c r="K203" i="1"/>
  <c r="L203" i="1" s="1"/>
  <c r="K220" i="1"/>
  <c r="L220" i="1" s="1"/>
  <c r="K225" i="1"/>
  <c r="L225" i="1" s="1"/>
  <c r="K226" i="1"/>
  <c r="L226" i="1" s="1"/>
  <c r="K121" i="1"/>
  <c r="L121" i="1" s="1"/>
  <c r="K193" i="1"/>
  <c r="L193" i="1" s="1"/>
  <c r="K11" i="1"/>
  <c r="L11" i="1" s="1"/>
  <c r="K13" i="1"/>
  <c r="L13" i="1" s="1"/>
  <c r="K15" i="1"/>
  <c r="L15" i="1" s="1"/>
  <c r="K31" i="1"/>
  <c r="L31" i="1" s="1"/>
  <c r="K33" i="1"/>
  <c r="L33" i="1" s="1"/>
  <c r="K37" i="1"/>
  <c r="L37" i="1" s="1"/>
  <c r="K67" i="1"/>
  <c r="L67" i="1" s="1"/>
  <c r="K69" i="1"/>
  <c r="L69" i="1" s="1"/>
  <c r="K75" i="1"/>
  <c r="L75" i="1" s="1"/>
  <c r="K78" i="1"/>
  <c r="L78" i="1" s="1"/>
  <c r="K91" i="1"/>
  <c r="L91" i="1" s="1"/>
  <c r="K93" i="1"/>
  <c r="L93" i="1" s="1"/>
  <c r="K109" i="1"/>
  <c r="L109" i="1" s="1"/>
  <c r="K113" i="1"/>
  <c r="L113" i="1" s="1"/>
  <c r="K177" i="1"/>
  <c r="L177" i="1" s="1"/>
  <c r="K233" i="1"/>
  <c r="L233" i="1" s="1"/>
  <c r="K4" i="1"/>
  <c r="L4" i="1" s="1"/>
  <c r="K6" i="1"/>
  <c r="L6" i="1" s="1"/>
  <c r="K3" i="1"/>
  <c r="L3" i="1" s="1"/>
  <c r="K23" i="1"/>
  <c r="L23" i="1" s="1"/>
  <c r="K25" i="1"/>
  <c r="L25" i="1" s="1"/>
  <c r="K61" i="1"/>
  <c r="L61" i="1" s="1"/>
  <c r="K83" i="1"/>
  <c r="L83" i="1" s="1"/>
  <c r="K85" i="1"/>
  <c r="L85" i="1" s="1"/>
  <c r="K98" i="1"/>
  <c r="L98" i="1" s="1"/>
  <c r="K101" i="1"/>
  <c r="L101" i="1" s="1"/>
  <c r="K103" i="1"/>
  <c r="L103" i="1" s="1"/>
  <c r="K122" i="1"/>
  <c r="L122" i="1" s="1"/>
  <c r="K129" i="1"/>
  <c r="L129" i="1" s="1"/>
  <c r="K153" i="1"/>
  <c r="L153" i="1" s="1"/>
  <c r="K159" i="1"/>
  <c r="L159" i="1" s="1"/>
  <c r="K237" i="1"/>
  <c r="L237" i="1" s="1"/>
  <c r="K20" i="1"/>
  <c r="L20" i="1" s="1"/>
  <c r="K40" i="1"/>
  <c r="L40" i="1" s="1"/>
  <c r="K80" i="1"/>
  <c r="L80" i="1" s="1"/>
  <c r="K95" i="1"/>
  <c r="L95" i="1" s="1"/>
  <c r="K136" i="1"/>
  <c r="L136" i="1" s="1"/>
  <c r="K146" i="1"/>
  <c r="L146" i="1" s="1"/>
  <c r="K179" i="1"/>
  <c r="L179" i="1" s="1"/>
  <c r="K186" i="1"/>
  <c r="L186" i="1" s="1"/>
  <c r="K196" i="1"/>
  <c r="L196" i="1" s="1"/>
  <c r="K229" i="1"/>
  <c r="L229" i="1" s="1"/>
  <c r="K234" i="1"/>
  <c r="L234" i="1" s="1"/>
  <c r="K260" i="1"/>
  <c r="L260" i="1" s="1"/>
  <c r="K9" i="1"/>
  <c r="L9" i="1" s="1"/>
  <c r="K17" i="1"/>
  <c r="L17" i="1" s="1"/>
  <c r="K29" i="1"/>
  <c r="L29" i="1" s="1"/>
  <c r="K38" i="1"/>
  <c r="L38" i="1" s="1"/>
  <c r="K65" i="1"/>
  <c r="L65" i="1" s="1"/>
  <c r="K77" i="1"/>
  <c r="L77" i="1" s="1"/>
  <c r="K89" i="1"/>
  <c r="L89" i="1" s="1"/>
  <c r="K100" i="1"/>
  <c r="L100" i="1" s="1"/>
  <c r="K110" i="1"/>
  <c r="L110" i="1" s="1"/>
  <c r="K119" i="1"/>
  <c r="L119" i="1" s="1"/>
  <c r="K126" i="1"/>
  <c r="L126" i="1" s="1"/>
  <c r="K132" i="1"/>
  <c r="L132" i="1" s="1"/>
  <c r="K138" i="1"/>
  <c r="L138" i="1" s="1"/>
  <c r="K144" i="1"/>
  <c r="L144" i="1" s="1"/>
  <c r="K148" i="1"/>
  <c r="L148" i="1" s="1"/>
  <c r="K164" i="1"/>
  <c r="L164" i="1" s="1"/>
  <c r="K204" i="1"/>
  <c r="L204" i="1" s="1"/>
  <c r="K228" i="1"/>
  <c r="L228" i="1" s="1"/>
  <c r="K211" i="1"/>
  <c r="L211" i="1" s="1"/>
  <c r="K194" i="1"/>
  <c r="L194" i="1" s="1"/>
  <c r="K199" i="1"/>
  <c r="L199" i="1" s="1"/>
  <c r="K202" i="1"/>
  <c r="L202" i="1" s="1"/>
  <c r="K207" i="1"/>
  <c r="L207" i="1" s="1"/>
  <c r="F60" i="7"/>
  <c r="E60" i="7"/>
  <c r="F63" i="7"/>
  <c r="E63" i="7"/>
  <c r="F62" i="7"/>
  <c r="E62" i="7"/>
  <c r="F57" i="7"/>
  <c r="E57" i="7"/>
  <c r="F61" i="7"/>
  <c r="E61" i="7"/>
  <c r="F149" i="7"/>
  <c r="E149" i="7"/>
  <c r="F144" i="7"/>
  <c r="E144" i="7"/>
  <c r="M71" i="7"/>
  <c r="L71" i="7"/>
  <c r="M60" i="7"/>
  <c r="L60" i="7"/>
  <c r="M61" i="7"/>
  <c r="L61" i="7"/>
  <c r="M65" i="7"/>
  <c r="L65" i="7"/>
  <c r="F64" i="7"/>
  <c r="E64" i="7"/>
  <c r="M62" i="7"/>
  <c r="L62" i="7"/>
  <c r="F55" i="7"/>
  <c r="E55" i="7"/>
  <c r="F146" i="7"/>
  <c r="E146" i="7"/>
  <c r="M63" i="7"/>
  <c r="L63" i="7"/>
  <c r="M73" i="7"/>
  <c r="L73" i="7"/>
  <c r="F59" i="7"/>
  <c r="E59" i="7"/>
  <c r="F53" i="7"/>
  <c r="E53" i="7"/>
  <c r="M64" i="7"/>
  <c r="L64" i="7"/>
  <c r="F54" i="7"/>
  <c r="E54" i="7"/>
  <c r="F56" i="7"/>
  <c r="E56" i="7"/>
  <c r="E167" i="4"/>
  <c r="F167" i="4"/>
  <c r="E179" i="4"/>
  <c r="F179" i="4"/>
  <c r="E184" i="4"/>
  <c r="F184" i="4"/>
  <c r="E228" i="4"/>
  <c r="F228" i="4"/>
  <c r="E239" i="4"/>
  <c r="F239" i="4"/>
  <c r="E219" i="4"/>
  <c r="F219" i="4"/>
  <c r="E214" i="4"/>
  <c r="F214" i="4"/>
  <c r="E308" i="4"/>
  <c r="F308" i="4"/>
  <c r="E291" i="4"/>
  <c r="F291" i="4"/>
  <c r="E263" i="4"/>
  <c r="F263" i="4"/>
  <c r="E249" i="4"/>
  <c r="F249" i="4"/>
  <c r="E250" i="4"/>
  <c r="F250" i="4"/>
  <c r="E255" i="4"/>
  <c r="F255" i="4"/>
  <c r="E354" i="4"/>
  <c r="F354" i="4"/>
  <c r="E344" i="4"/>
  <c r="F344" i="4"/>
  <c r="E358" i="4"/>
  <c r="F358" i="4"/>
  <c r="E370" i="4"/>
  <c r="F370" i="4"/>
  <c r="E406" i="4"/>
  <c r="F406" i="4"/>
  <c r="E216" i="4"/>
  <c r="F216" i="4"/>
  <c r="E152" i="4"/>
  <c r="F152" i="4"/>
  <c r="F17" i="4"/>
  <c r="E383" i="4"/>
  <c r="F383" i="4"/>
  <c r="E486" i="4"/>
  <c r="F486" i="4"/>
  <c r="E471" i="4"/>
  <c r="F471" i="4"/>
  <c r="E474" i="4"/>
  <c r="F474" i="4"/>
  <c r="E363" i="4"/>
  <c r="F363" i="4"/>
  <c r="E451" i="4"/>
  <c r="F451" i="4"/>
  <c r="F445" i="4"/>
  <c r="E384" i="4"/>
  <c r="F384" i="4"/>
  <c r="F463" i="4"/>
  <c r="E194" i="4"/>
  <c r="F194" i="4"/>
  <c r="E229" i="4"/>
  <c r="F229" i="4"/>
  <c r="M49" i="7"/>
  <c r="L49" i="7"/>
  <c r="F51" i="7"/>
  <c r="E51" i="7"/>
  <c r="F48" i="7"/>
  <c r="E48" i="7"/>
  <c r="M70" i="7"/>
  <c r="L70" i="7"/>
  <c r="F47" i="7"/>
  <c r="E47" i="7"/>
  <c r="F49" i="7"/>
  <c r="E49" i="7"/>
  <c r="M46" i="7"/>
  <c r="L46" i="7"/>
  <c r="M51" i="7"/>
  <c r="L51" i="7"/>
  <c r="F46" i="7"/>
  <c r="E46" i="7"/>
  <c r="F50" i="7"/>
  <c r="E50" i="7"/>
  <c r="M50" i="7"/>
  <c r="L50" i="7"/>
  <c r="M56" i="7"/>
  <c r="L56" i="7"/>
  <c r="E542" i="4"/>
  <c r="E544" i="4"/>
  <c r="F544" i="4"/>
  <c r="E540" i="4"/>
  <c r="F540" i="4"/>
  <c r="E539" i="4"/>
  <c r="F539" i="4"/>
  <c r="E538" i="4"/>
  <c r="F538" i="4"/>
  <c r="E537" i="4"/>
  <c r="F537" i="4"/>
  <c r="E23" i="4"/>
  <c r="F23" i="4"/>
  <c r="E99" i="4"/>
  <c r="F99" i="4"/>
  <c r="E102" i="4"/>
  <c r="F102" i="4"/>
  <c r="E157" i="4"/>
  <c r="F157" i="4"/>
  <c r="M40" i="7"/>
  <c r="L40" i="7"/>
  <c r="M42" i="7"/>
  <c r="L42" i="7"/>
  <c r="M85" i="7"/>
  <c r="L85" i="7"/>
  <c r="M37" i="7"/>
  <c r="L37" i="7"/>
  <c r="M39" i="7"/>
  <c r="L39" i="7"/>
  <c r="F31" i="7"/>
  <c r="E31" i="7"/>
  <c r="F28" i="7"/>
  <c r="E28" i="7"/>
  <c r="M36" i="7"/>
  <c r="L36" i="7"/>
  <c r="F41" i="7"/>
  <c r="E41" i="7"/>
  <c r="F44" i="7"/>
  <c r="E44" i="7"/>
  <c r="F30" i="7"/>
  <c r="E30" i="7"/>
  <c r="F40" i="7"/>
  <c r="E40" i="7"/>
  <c r="M59" i="7"/>
  <c r="L59" i="7"/>
  <c r="F33" i="7"/>
  <c r="E33" i="7"/>
  <c r="M34" i="7"/>
  <c r="L34" i="7"/>
  <c r="M29" i="7"/>
  <c r="L29" i="7"/>
  <c r="M31" i="7"/>
  <c r="L31" i="7"/>
  <c r="F36" i="7"/>
  <c r="E36" i="7"/>
  <c r="M33" i="7"/>
  <c r="L33" i="7"/>
  <c r="M35" i="7"/>
  <c r="L35" i="7"/>
  <c r="F34" i="7"/>
  <c r="E34" i="7"/>
  <c r="F32" i="7"/>
  <c r="E32" i="7"/>
  <c r="M41" i="7"/>
  <c r="L41" i="7"/>
  <c r="F29" i="7"/>
  <c r="E29" i="7"/>
  <c r="F35" i="7"/>
  <c r="E35" i="7"/>
  <c r="E64" i="4"/>
  <c r="E69" i="4"/>
  <c r="E68" i="4"/>
  <c r="F68" i="4"/>
  <c r="F69" i="4"/>
  <c r="E70" i="4"/>
  <c r="F70" i="4"/>
  <c r="E63" i="4"/>
  <c r="F63" i="4"/>
  <c r="F64" i="4"/>
  <c r="E65" i="4"/>
  <c r="F65" i="4"/>
  <c r="E66" i="4"/>
  <c r="F66" i="4"/>
  <c r="E75" i="4"/>
  <c r="F75" i="4"/>
  <c r="E71" i="4"/>
  <c r="F71" i="4"/>
  <c r="E72" i="4"/>
  <c r="F72" i="4"/>
  <c r="E73" i="4"/>
  <c r="F73" i="4"/>
  <c r="E74" i="4"/>
  <c r="F74" i="4"/>
  <c r="E541" i="4"/>
  <c r="F541" i="4"/>
  <c r="F542" i="4"/>
  <c r="E543" i="4"/>
  <c r="F543" i="4"/>
  <c r="E50" i="4"/>
  <c r="E55" i="4"/>
  <c r="E61" i="4"/>
  <c r="E56" i="4"/>
  <c r="F25" i="7"/>
  <c r="E25" i="7"/>
  <c r="M57" i="7"/>
  <c r="L57" i="7"/>
  <c r="F23" i="7"/>
  <c r="E23" i="7"/>
  <c r="M22" i="7"/>
  <c r="L22" i="7"/>
  <c r="F21" i="7"/>
  <c r="E21" i="7"/>
  <c r="M26" i="7"/>
  <c r="L26" i="7"/>
  <c r="F24" i="7"/>
  <c r="E24" i="7"/>
  <c r="F39" i="7"/>
  <c r="E39" i="7"/>
  <c r="M32" i="7"/>
  <c r="L32" i="7"/>
  <c r="F38" i="7"/>
  <c r="E38" i="7"/>
  <c r="F37" i="7"/>
  <c r="E37" i="7"/>
  <c r="F22" i="7"/>
  <c r="E22" i="7"/>
  <c r="E41" i="4"/>
  <c r="E37" i="4"/>
  <c r="F37" i="4"/>
  <c r="F56" i="4"/>
  <c r="E60" i="4"/>
  <c r="F60" i="4"/>
  <c r="F61" i="4"/>
  <c r="E62" i="4"/>
  <c r="F62" i="4"/>
  <c r="F55" i="4"/>
  <c r="E57" i="4"/>
  <c r="F57" i="4"/>
  <c r="E58" i="4"/>
  <c r="F58" i="4"/>
  <c r="E59" i="4"/>
  <c r="F59" i="4"/>
  <c r="E49" i="4"/>
  <c r="F49" i="4"/>
  <c r="F50" i="4"/>
  <c r="E51" i="4"/>
  <c r="F51" i="4"/>
  <c r="E52" i="4"/>
  <c r="F52" i="4"/>
  <c r="E45" i="4"/>
  <c r="F45" i="4"/>
  <c r="E46" i="4"/>
  <c r="F46" i="4"/>
  <c r="E47" i="4"/>
  <c r="F47" i="4"/>
  <c r="E48" i="4"/>
  <c r="F48" i="4"/>
  <c r="E67" i="4"/>
  <c r="F67" i="4"/>
  <c r="E40" i="4"/>
  <c r="F12" i="7"/>
  <c r="E12" i="7"/>
  <c r="M8" i="7"/>
  <c r="L8" i="7"/>
  <c r="F10" i="7"/>
  <c r="E10" i="7"/>
  <c r="M18" i="7"/>
  <c r="L18" i="7"/>
  <c r="F8" i="7"/>
  <c r="E8" i="7"/>
  <c r="M24" i="7"/>
  <c r="L24" i="7"/>
  <c r="F18" i="7"/>
  <c r="E18" i="7"/>
  <c r="M11" i="7"/>
  <c r="L11" i="7"/>
  <c r="F17" i="7"/>
  <c r="E17" i="7"/>
  <c r="F16" i="7"/>
  <c r="E16" i="7"/>
  <c r="M16" i="7"/>
  <c r="L16" i="7"/>
  <c r="M12" i="7"/>
  <c r="L12" i="7"/>
  <c r="F19" i="7"/>
  <c r="E19" i="7"/>
  <c r="M17" i="7"/>
  <c r="L17" i="7"/>
  <c r="F26" i="7"/>
  <c r="E26" i="7"/>
  <c r="M25" i="7"/>
  <c r="L25" i="7"/>
  <c r="F11" i="7"/>
  <c r="E11" i="7"/>
  <c r="M21" i="7"/>
  <c r="L21" i="7"/>
  <c r="F7" i="7"/>
  <c r="E7" i="7"/>
  <c r="M48" i="7"/>
  <c r="L48" i="7"/>
  <c r="F9" i="7"/>
  <c r="E9" i="7"/>
  <c r="M55" i="7"/>
  <c r="L55" i="7"/>
  <c r="M15" i="7"/>
  <c r="L15" i="7"/>
  <c r="M19" i="7"/>
  <c r="L19" i="7"/>
  <c r="M13" i="7"/>
  <c r="L13" i="7"/>
  <c r="F13" i="7"/>
  <c r="E13" i="7"/>
  <c r="F15" i="7"/>
  <c r="E15" i="7"/>
  <c r="M9" i="7"/>
  <c r="L9" i="7"/>
  <c r="E236" i="4"/>
  <c r="F236" i="4"/>
  <c r="E205" i="4"/>
  <c r="F205" i="4"/>
  <c r="E151" i="4"/>
  <c r="F151" i="4"/>
  <c r="E381" i="4"/>
  <c r="F381" i="4"/>
  <c r="E401" i="4"/>
  <c r="F401" i="4"/>
  <c r="E325" i="4"/>
  <c r="F325" i="4"/>
  <c r="E294" i="4"/>
  <c r="F294" i="4"/>
  <c r="E34" i="4"/>
  <c r="F34" i="4"/>
  <c r="E35" i="4"/>
  <c r="F35" i="4"/>
  <c r="E36" i="4"/>
  <c r="F36" i="4"/>
  <c r="E53" i="4"/>
  <c r="F53" i="4"/>
  <c r="E54" i="4"/>
  <c r="F54" i="4"/>
  <c r="E39" i="4"/>
  <c r="F39" i="4"/>
  <c r="E42" i="4"/>
  <c r="F42" i="4"/>
  <c r="E38" i="4"/>
  <c r="F38" i="4"/>
  <c r="F40" i="4"/>
  <c r="F41" i="4"/>
  <c r="E43" i="4"/>
  <c r="F43" i="4"/>
  <c r="E44" i="4"/>
  <c r="F44" i="4"/>
  <c r="E245" i="4"/>
  <c r="M5" i="7"/>
  <c r="L5" i="7"/>
  <c r="M4" i="7"/>
  <c r="L4" i="7"/>
  <c r="M3" i="7"/>
  <c r="L3" i="7"/>
  <c r="M2" i="7"/>
  <c r="L2" i="7"/>
  <c r="F5" i="7"/>
  <c r="E5" i="7"/>
  <c r="M10" i="7"/>
  <c r="L10" i="7"/>
  <c r="M98" i="7"/>
  <c r="L98" i="7"/>
  <c r="M54" i="7"/>
  <c r="L54" i="7"/>
  <c r="M53" i="7"/>
  <c r="L53" i="7"/>
  <c r="F142" i="7"/>
  <c r="E142" i="7"/>
  <c r="M38" i="7"/>
  <c r="L38" i="7"/>
  <c r="F136" i="7"/>
  <c r="E136" i="7"/>
  <c r="M30" i="7"/>
  <c r="L30" i="7"/>
  <c r="M23" i="7"/>
  <c r="L23" i="7"/>
  <c r="M44" i="7"/>
  <c r="L44" i="7"/>
  <c r="M80" i="7"/>
  <c r="L80" i="7"/>
  <c r="M7" i="7"/>
  <c r="L7" i="7"/>
  <c r="M28" i="7"/>
  <c r="L28" i="7"/>
  <c r="M47" i="7"/>
  <c r="L47" i="7"/>
  <c r="F42" i="7"/>
  <c r="E42" i="7"/>
  <c r="F4" i="7"/>
  <c r="E4" i="7"/>
  <c r="F3" i="7"/>
  <c r="E3" i="7"/>
  <c r="F2" i="7"/>
  <c r="E2" i="7"/>
  <c r="E546" i="4"/>
  <c r="E128" i="4"/>
  <c r="F128" i="4"/>
  <c r="E77" i="4"/>
  <c r="F77" i="4"/>
  <c r="E129" i="4"/>
  <c r="F129" i="4"/>
  <c r="E18" i="4"/>
  <c r="F18" i="4"/>
  <c r="E85" i="4"/>
  <c r="F85" i="4"/>
  <c r="E33" i="4"/>
  <c r="F33" i="4"/>
  <c r="E88" i="4"/>
  <c r="F88" i="4"/>
  <c r="E32" i="4"/>
  <c r="F32" i="4"/>
  <c r="E111" i="4"/>
  <c r="F111" i="4"/>
  <c r="E7" i="4"/>
  <c r="F7" i="4"/>
  <c r="E119" i="4"/>
  <c r="F119" i="4"/>
  <c r="E12" i="4"/>
  <c r="F12" i="4"/>
  <c r="E545" i="4"/>
  <c r="F545" i="4"/>
  <c r="F546" i="4"/>
  <c r="E547" i="4"/>
  <c r="F547" i="4"/>
  <c r="E548" i="4"/>
  <c r="F548" i="4"/>
  <c r="E448" i="4"/>
  <c r="F448" i="4"/>
  <c r="E441" i="4"/>
  <c r="F441" i="4"/>
  <c r="E447" i="4"/>
  <c r="F447" i="4"/>
  <c r="E386" i="4"/>
  <c r="F386" i="4"/>
  <c r="E459" i="4"/>
  <c r="F459" i="4"/>
  <c r="E444" i="4"/>
  <c r="F444" i="4"/>
  <c r="E438" i="4"/>
  <c r="F438" i="4"/>
  <c r="E428" i="4"/>
  <c r="F428" i="4"/>
  <c r="E436" i="4"/>
  <c r="F436" i="4"/>
  <c r="E424" i="4"/>
  <c r="F424" i="4"/>
  <c r="E396" i="4"/>
  <c r="F396" i="4"/>
  <c r="E429" i="4"/>
  <c r="F429" i="4"/>
  <c r="E305" i="4"/>
  <c r="F305" i="4"/>
  <c r="E286" i="4"/>
  <c r="F286" i="4"/>
  <c r="E315" i="4"/>
  <c r="F315" i="4"/>
  <c r="F245" i="4"/>
  <c r="E314" i="4"/>
  <c r="F314" i="4"/>
  <c r="E279" i="4"/>
  <c r="F279" i="4"/>
  <c r="E192" i="4"/>
  <c r="F192" i="4"/>
  <c r="E227" i="4"/>
  <c r="F227" i="4"/>
  <c r="E188" i="4"/>
  <c r="F188" i="4"/>
  <c r="E31" i="4"/>
  <c r="E130" i="4"/>
  <c r="E215" i="4"/>
  <c r="E116" i="4"/>
  <c r="F116" i="4"/>
  <c r="E11" i="4"/>
  <c r="F11" i="4"/>
  <c r="E117" i="4"/>
  <c r="F117" i="4"/>
  <c r="E25" i="4"/>
  <c r="F25" i="4"/>
  <c r="E120" i="4"/>
  <c r="F120" i="4"/>
  <c r="E86" i="4"/>
  <c r="F86" i="4"/>
  <c r="E124" i="4"/>
  <c r="F124" i="4"/>
  <c r="E94" i="4"/>
  <c r="F94" i="4"/>
  <c r="E112" i="4"/>
  <c r="F112" i="4"/>
  <c r="E92" i="4"/>
  <c r="F92" i="4"/>
  <c r="F130" i="4"/>
  <c r="E96" i="4"/>
  <c r="F96" i="4"/>
  <c r="E125" i="4"/>
  <c r="F125" i="4"/>
  <c r="F31" i="4"/>
  <c r="E136" i="4"/>
  <c r="F136" i="4"/>
  <c r="E76" i="4"/>
  <c r="F76" i="4"/>
  <c r="K44" i="1" l="1"/>
  <c r="L44" i="1" s="1"/>
  <c r="L2" i="1"/>
  <c r="E28" i="4"/>
  <c r="F28" i="4"/>
  <c r="E139" i="4"/>
  <c r="F139" i="4"/>
  <c r="E186" i="4"/>
  <c r="F186" i="4"/>
  <c r="E196" i="4"/>
  <c r="F196" i="4"/>
  <c r="E231" i="4"/>
  <c r="F231" i="4"/>
  <c r="E210" i="4"/>
  <c r="F210" i="4"/>
  <c r="E217" i="4"/>
  <c r="F217" i="4"/>
  <c r="F215" i="4"/>
  <c r="E220" i="4"/>
  <c r="F220" i="4"/>
  <c r="E110" i="4"/>
  <c r="F110" i="4"/>
  <c r="E10" i="4"/>
  <c r="F10" i="4"/>
  <c r="E24" i="4"/>
  <c r="F24" i="4"/>
  <c r="E87" i="4"/>
  <c r="F87" i="4"/>
  <c r="E113" i="4"/>
  <c r="F113" i="4"/>
  <c r="E97" i="4"/>
  <c r="F97" i="4"/>
  <c r="E82" i="4"/>
  <c r="F82" i="4"/>
  <c r="E107" i="4"/>
  <c r="F107" i="4"/>
  <c r="E29" i="4"/>
  <c r="F29" i="4"/>
  <c r="E78" i="4"/>
  <c r="F78" i="4"/>
  <c r="E2" i="4"/>
  <c r="F2" i="4"/>
  <c r="E79" i="4"/>
  <c r="F79" i="4"/>
  <c r="E26" i="4"/>
  <c r="F26" i="4"/>
  <c r="E98" i="4"/>
  <c r="F98" i="4"/>
  <c r="E6" i="4"/>
  <c r="F6" i="4"/>
  <c r="E101" i="4"/>
  <c r="F101" i="4"/>
  <c r="E303" i="4"/>
  <c r="E232" i="4"/>
  <c r="F232" i="4"/>
  <c r="E127" i="4"/>
  <c r="F127" i="4"/>
  <c r="E109" i="4"/>
  <c r="F109" i="4"/>
  <c r="E135" i="4"/>
  <c r="F135" i="4"/>
  <c r="E115" i="4"/>
  <c r="F115" i="4"/>
  <c r="E293" i="4"/>
  <c r="F293" i="4"/>
  <c r="F303" i="4"/>
  <c r="E302" i="4"/>
  <c r="F302" i="4"/>
  <c r="E331" i="4"/>
  <c r="F331" i="4"/>
  <c r="E317" i="4"/>
  <c r="F317" i="4"/>
  <c r="E260" i="4"/>
  <c r="F260" i="4"/>
  <c r="E267" i="4"/>
  <c r="F267" i="4"/>
  <c r="E276" i="4"/>
  <c r="F276" i="4"/>
  <c r="E306" i="4"/>
  <c r="F306" i="4"/>
  <c r="E333" i="4"/>
  <c r="F333" i="4"/>
  <c r="E283" i="4"/>
  <c r="F283" i="4"/>
  <c r="E241" i="4"/>
  <c r="F241" i="4"/>
  <c r="E281" i="4"/>
  <c r="F281" i="4"/>
  <c r="E301" i="4"/>
  <c r="F301" i="4"/>
  <c r="E91" i="4"/>
  <c r="F91" i="4"/>
  <c r="E393" i="4"/>
  <c r="E162" i="4"/>
  <c r="F162" i="4"/>
  <c r="E163" i="4"/>
  <c r="F163" i="4"/>
  <c r="E233" i="4"/>
  <c r="F233" i="4"/>
  <c r="E177" i="4"/>
  <c r="F177" i="4"/>
  <c r="E230" i="4"/>
  <c r="F230" i="4"/>
  <c r="E398" i="4"/>
  <c r="F398" i="4"/>
  <c r="E443" i="4"/>
  <c r="F443" i="4"/>
  <c r="E397" i="4"/>
  <c r="F397" i="4"/>
  <c r="E457" i="4"/>
  <c r="F457" i="4"/>
  <c r="E394" i="4"/>
  <c r="F394" i="4"/>
  <c r="E403" i="4"/>
  <c r="F403" i="4"/>
  <c r="E369" i="4"/>
  <c r="F369" i="4"/>
  <c r="E391" i="4"/>
  <c r="F391" i="4"/>
  <c r="E368" i="4"/>
  <c r="F368" i="4"/>
  <c r="E380" i="4"/>
  <c r="F380" i="4"/>
  <c r="E378" i="4"/>
  <c r="F378" i="4"/>
  <c r="F393" i="4"/>
  <c r="E193" i="4"/>
  <c r="F193" i="4"/>
  <c r="E234" i="4"/>
  <c r="F234" i="4"/>
  <c r="E211" i="4"/>
  <c r="F211" i="4"/>
  <c r="E197" i="4"/>
  <c r="F197" i="4"/>
  <c r="E212" i="4"/>
  <c r="F212" i="4"/>
  <c r="E412" i="4"/>
  <c r="E341" i="4"/>
  <c r="F341" i="4"/>
  <c r="E352" i="4"/>
  <c r="F352" i="4"/>
  <c r="E343" i="4"/>
  <c r="F343" i="4"/>
  <c r="E265" i="4"/>
  <c r="F265" i="4"/>
  <c r="E347" i="4"/>
  <c r="F347" i="4"/>
  <c r="E329" i="4"/>
  <c r="F329" i="4"/>
  <c r="E405" i="4"/>
  <c r="F405" i="4"/>
  <c r="E465" i="4"/>
  <c r="E411" i="4"/>
  <c r="F411" i="4"/>
  <c r="E409" i="4"/>
  <c r="F409" i="4"/>
  <c r="F412" i="4"/>
  <c r="E415" i="4"/>
  <c r="F415" i="4"/>
  <c r="E419" i="4"/>
  <c r="F419" i="4"/>
  <c r="E467" i="4"/>
  <c r="F467" i="4"/>
  <c r="E164" i="4"/>
  <c r="F164" i="4"/>
  <c r="E367" i="4" l="1"/>
  <c r="F367" i="4"/>
  <c r="E290" i="4"/>
  <c r="F290" i="4"/>
  <c r="E353" i="4"/>
  <c r="F353" i="4"/>
  <c r="E247" i="4"/>
  <c r="F247" i="4"/>
  <c r="E360" i="4"/>
  <c r="F360" i="4"/>
  <c r="E262" i="4"/>
  <c r="F262" i="4"/>
  <c r="E359" i="4"/>
  <c r="F359" i="4"/>
  <c r="E248" i="4"/>
  <c r="F248" i="4"/>
  <c r="E339" i="4"/>
  <c r="F339" i="4"/>
  <c r="E246" i="4"/>
  <c r="F246" i="4"/>
  <c r="E327" i="4"/>
  <c r="F327" i="4"/>
  <c r="E240" i="4"/>
  <c r="F240" i="4"/>
  <c r="E365" i="4"/>
  <c r="E269" i="4"/>
  <c r="E324" i="4"/>
  <c r="F324" i="4"/>
  <c r="E251" i="4"/>
  <c r="F251" i="4"/>
  <c r="F170" i="4"/>
  <c r="F105" i="4"/>
  <c r="E226" i="4"/>
  <c r="F226" i="4"/>
  <c r="E141" i="4"/>
  <c r="F141" i="4"/>
  <c r="E155" i="4"/>
  <c r="F155" i="4"/>
  <c r="E143" i="4"/>
  <c r="F143" i="4"/>
  <c r="E222" i="4"/>
  <c r="F222" i="4"/>
  <c r="E149" i="4"/>
  <c r="F149" i="4"/>
  <c r="E207" i="4"/>
  <c r="F207" i="4"/>
  <c r="E156" i="4"/>
  <c r="F156" i="4"/>
  <c r="E218" i="4"/>
  <c r="F218" i="4"/>
  <c r="E319" i="4"/>
  <c r="F319" i="4"/>
  <c r="E238" i="4"/>
  <c r="F238" i="4"/>
  <c r="E310" i="4"/>
  <c r="F310" i="4"/>
  <c r="E244" i="4"/>
  <c r="F244" i="4"/>
  <c r="E316" i="4"/>
  <c r="F316" i="4"/>
  <c r="E349" i="4"/>
  <c r="F349" i="4"/>
  <c r="E318" i="4"/>
  <c r="F318" i="4"/>
  <c r="E237" i="4"/>
  <c r="F237" i="4"/>
  <c r="E479" i="4"/>
  <c r="F479" i="4"/>
  <c r="E400" i="4"/>
  <c r="F400" i="4"/>
  <c r="E482" i="4"/>
  <c r="F482" i="4"/>
  <c r="E133" i="4"/>
  <c r="F133" i="4"/>
  <c r="E122" i="4"/>
  <c r="F122" i="4"/>
  <c r="E145" i="4"/>
  <c r="F145" i="4"/>
  <c r="E190" i="4"/>
  <c r="F190" i="4"/>
  <c r="E175" i="4"/>
  <c r="F175" i="4"/>
  <c r="E185" i="4"/>
  <c r="F185" i="4"/>
  <c r="E172" i="4"/>
  <c r="F172" i="4"/>
  <c r="E182" i="4"/>
  <c r="F182" i="4"/>
  <c r="E173" i="4"/>
  <c r="F173" i="4"/>
  <c r="E270" i="4"/>
  <c r="F270" i="4"/>
  <c r="E300" i="4"/>
  <c r="F300" i="4"/>
  <c r="E280" i="4"/>
  <c r="F280" i="4"/>
  <c r="E282" i="4"/>
  <c r="F282" i="4"/>
  <c r="E272" i="4"/>
  <c r="F272" i="4"/>
  <c r="E292" i="4"/>
  <c r="F292" i="4"/>
  <c r="E373" i="4"/>
  <c r="F373" i="4"/>
  <c r="E435" i="4"/>
  <c r="F435" i="4"/>
  <c r="E426" i="4"/>
  <c r="F426" i="4"/>
  <c r="E439" i="4"/>
  <c r="F439" i="4"/>
  <c r="E425" i="4"/>
  <c r="F425" i="4"/>
  <c r="E417" i="4"/>
  <c r="F417" i="4"/>
  <c r="E432" i="4"/>
  <c r="F432" i="4"/>
  <c r="F414" i="4"/>
  <c r="F423" i="4"/>
  <c r="F252" i="4"/>
  <c r="F261" i="4"/>
  <c r="F268" i="4"/>
  <c r="F298" i="4"/>
  <c r="F422" i="4"/>
  <c r="F402" i="4"/>
  <c r="F4" i="4"/>
  <c r="F15" i="4"/>
  <c r="F8" i="4"/>
  <c r="F21" i="4"/>
  <c r="F13" i="4"/>
  <c r="F80" i="4"/>
  <c r="F22" i="4"/>
  <c r="F83" i="4"/>
  <c r="F19" i="4"/>
  <c r="F104" i="4"/>
  <c r="F14" i="4"/>
  <c r="F480" i="4"/>
  <c r="F452" i="4"/>
  <c r="F462" i="4"/>
  <c r="F487" i="4"/>
  <c r="F475" i="4"/>
  <c r="F460" i="4"/>
  <c r="F390" i="4"/>
  <c r="F461" i="4"/>
  <c r="F392" i="4"/>
  <c r="F478" i="4"/>
  <c r="F399" i="4"/>
  <c r="F326" i="4"/>
  <c r="F296" i="4"/>
  <c r="F334" i="4"/>
  <c r="F309" i="4"/>
  <c r="F9" i="4"/>
  <c r="E296" i="4"/>
  <c r="E334" i="4"/>
  <c r="E309" i="4"/>
  <c r="E402" i="4"/>
  <c r="E422" i="4"/>
  <c r="E414" i="4"/>
  <c r="E423" i="4"/>
  <c r="E252" i="4"/>
  <c r="E261" i="4"/>
  <c r="E268" i="4"/>
  <c r="E298" i="4"/>
  <c r="E490" i="4"/>
  <c r="E487" i="4"/>
  <c r="E475" i="4"/>
  <c r="E460" i="4"/>
  <c r="E390" i="4"/>
  <c r="E461" i="4"/>
  <c r="E392" i="4"/>
  <c r="E478" i="4"/>
  <c r="E399" i="4"/>
  <c r="E326" i="4"/>
  <c r="E4" i="4"/>
  <c r="E15" i="4"/>
  <c r="E8" i="4"/>
  <c r="E21" i="4"/>
  <c r="E13" i="4"/>
  <c r="E80" i="4"/>
  <c r="E22" i="4"/>
  <c r="E83" i="4"/>
  <c r="E19" i="4"/>
  <c r="E104" i="4"/>
  <c r="E14" i="4"/>
  <c r="E480" i="4"/>
  <c r="E452" i="4"/>
  <c r="E462" i="4"/>
  <c r="E100" i="4"/>
  <c r="E126" i="4"/>
  <c r="E170" i="4"/>
  <c r="E223" i="4"/>
  <c r="E168" i="4"/>
  <c r="E199" i="4"/>
  <c r="E123" i="4"/>
  <c r="E5" i="4"/>
  <c r="E132" i="4"/>
  <c r="E114" i="4"/>
  <c r="E195" i="4"/>
  <c r="E206" i="4"/>
  <c r="E200" i="4"/>
  <c r="E146" i="4"/>
  <c r="E9" i="4"/>
  <c r="E160" i="4" l="1"/>
  <c r="E382" i="4"/>
  <c r="E489" i="4"/>
  <c r="E388" i="4"/>
  <c r="E446" i="4"/>
  <c r="E321" i="4"/>
  <c r="E289" i="4"/>
  <c r="E161" i="4"/>
  <c r="E224" i="4"/>
  <c r="E322" i="4"/>
  <c r="E278" i="4"/>
  <c r="E418" i="4"/>
  <c r="E413" i="4"/>
  <c r="E427" i="4"/>
  <c r="E440" i="4"/>
  <c r="E407" i="4"/>
  <c r="E408" i="4"/>
  <c r="E105" i="4"/>
  <c r="E84" i="4"/>
  <c r="E330" i="4"/>
  <c r="E492" i="4"/>
  <c r="E442" i="4"/>
  <c r="E493" i="4"/>
  <c r="E488" i="4"/>
  <c r="E379" i="4"/>
  <c r="E456" i="4"/>
  <c r="E485" i="4"/>
  <c r="E288" i="4"/>
  <c r="E476" i="4"/>
  <c r="E455" i="4"/>
  <c r="E454" i="4"/>
  <c r="E355" i="4"/>
  <c r="E338" i="4"/>
  <c r="E257" i="4"/>
  <c r="E346" i="4"/>
  <c r="E287" i="4"/>
  <c r="E449" i="4"/>
  <c r="E491" i="4"/>
  <c r="E483" i="4"/>
  <c r="E481" i="4"/>
  <c r="E376" i="4"/>
  <c r="E466" i="4"/>
  <c r="E450" i="4"/>
  <c r="E304" i="4"/>
  <c r="E342" i="4"/>
  <c r="E187" i="4"/>
  <c r="E204" i="4"/>
  <c r="E266" i="4"/>
  <c r="E271" i="4"/>
  <c r="E297" i="4"/>
  <c r="E121" i="4"/>
  <c r="E16" i="4"/>
  <c r="E90" i="4"/>
  <c r="E134" i="4"/>
  <c r="E320" i="4"/>
  <c r="E166" i="4"/>
  <c r="E180" i="4"/>
  <c r="E285" i="4"/>
  <c r="E284" i="4"/>
  <c r="E201" i="4"/>
  <c r="E147" i="4"/>
  <c r="E389" i="4"/>
  <c r="E464" i="4"/>
  <c r="E345" i="4"/>
  <c r="E323" i="4"/>
  <c r="E410" i="4"/>
  <c r="E416" i="4"/>
  <c r="E458" i="4"/>
  <c r="E159" i="4"/>
  <c r="E137" i="4" l="1"/>
  <c r="E118" i="4"/>
  <c r="E165" i="4"/>
  <c r="E209" i="4"/>
  <c r="E103" i="4"/>
  <c r="E89" i="4"/>
  <c r="E108" i="4"/>
  <c r="E131" i="4"/>
  <c r="E494" i="4"/>
  <c r="E434" i="4"/>
  <c r="E106" i="4"/>
  <c r="E20" i="4"/>
  <c r="E361" i="4"/>
  <c r="E364" i="4"/>
  <c r="E430" i="4"/>
  <c r="E420" i="4"/>
  <c r="E377" i="4"/>
  <c r="E433" i="4"/>
  <c r="E142" i="4"/>
  <c r="E295" i="4" l="1"/>
  <c r="E335" i="4"/>
  <c r="E153" i="4"/>
  <c r="E208" i="4"/>
  <c r="E357" i="4"/>
  <c r="E256" i="4"/>
  <c r="E375" i="4"/>
  <c r="E431" i="4"/>
  <c r="E340" i="4"/>
  <c r="E328" i="4"/>
  <c r="E95" i="4"/>
  <c r="E3" i="4"/>
  <c r="E81" i="4"/>
  <c r="E27" i="4"/>
  <c r="E235" i="4" l="1"/>
  <c r="E198" i="4"/>
  <c r="E138" i="4"/>
  <c r="E174" i="4"/>
  <c r="E154" i="4"/>
  <c r="E140" i="4"/>
  <c r="E273" i="4"/>
  <c r="E366" i="4"/>
  <c r="E178" i="4"/>
  <c r="E171" i="4"/>
  <c r="E371" i="4"/>
  <c r="E469" i="4"/>
  <c r="E150" i="4"/>
  <c r="E203" i="4"/>
  <c r="E337" i="4"/>
  <c r="E348" i="4"/>
  <c r="E277" i="4"/>
  <c r="E356" i="4"/>
  <c r="E242" i="4"/>
  <c r="E404" i="4"/>
  <c r="E158" i="4"/>
  <c r="E387" i="4"/>
  <c r="E350" i="4"/>
  <c r="E191" i="4"/>
  <c r="E189" i="4"/>
  <c r="E202" i="4"/>
  <c r="E468" i="4"/>
  <c r="E221" i="4"/>
  <c r="E148" i="4"/>
  <c r="E181" i="4"/>
  <c r="E374" i="4"/>
  <c r="E169" i="4"/>
  <c r="E264" i="4"/>
  <c r="E332" i="4"/>
  <c r="E213" i="4"/>
  <c r="E93" i="4"/>
  <c r="E299" i="4"/>
  <c r="E30" i="4"/>
  <c r="E362" i="4"/>
  <c r="E473" i="4"/>
  <c r="E311" i="4"/>
  <c r="E144" i="4"/>
  <c r="E225" i="4"/>
  <c r="E258" i="4"/>
  <c r="E176" i="4"/>
  <c r="E312" i="4"/>
  <c r="E259" i="4"/>
  <c r="E395" i="4"/>
  <c r="E313" i="4"/>
  <c r="E307" i="4"/>
  <c r="E275" i="4"/>
  <c r="E243" i="4"/>
  <c r="E470" i="4"/>
  <c r="E437" i="4"/>
</calcChain>
</file>

<file path=xl/sharedStrings.xml><?xml version="1.0" encoding="utf-8"?>
<sst xmlns="http://schemas.openxmlformats.org/spreadsheetml/2006/main" count="1560" uniqueCount="331">
  <si>
    <t>П/П</t>
  </si>
  <si>
    <t>№ ПМ</t>
  </si>
  <si>
    <r>
      <rPr>
        <b/>
        <sz val="12"/>
        <rFont val="Calibri"/>
        <family val="2"/>
        <charset val="204"/>
        <scheme val="minor"/>
      </rPr>
      <t>В</t>
    </r>
    <r>
      <rPr>
        <sz val="12"/>
        <rFont val="Calibri"/>
        <family val="2"/>
        <charset val="204"/>
        <scheme val="minor"/>
      </rPr>
      <t xml:space="preserve"> на пов-ти, мТл, </t>
    </r>
    <r>
      <rPr>
        <b/>
        <sz val="12"/>
        <rFont val="Calibri"/>
        <family val="2"/>
        <charset val="204"/>
        <scheme val="minor"/>
      </rPr>
      <t>N</t>
    </r>
  </si>
  <si>
    <r>
      <rPr>
        <b/>
        <sz val="12"/>
        <rFont val="Calibri"/>
        <family val="2"/>
        <charset val="204"/>
        <scheme val="minor"/>
      </rPr>
      <t>В</t>
    </r>
    <r>
      <rPr>
        <sz val="12"/>
        <rFont val="Calibri"/>
        <family val="2"/>
        <charset val="204"/>
        <scheme val="minor"/>
      </rPr>
      <t xml:space="preserve"> на пов-ти, мТл, </t>
    </r>
    <r>
      <rPr>
        <b/>
        <sz val="12"/>
        <rFont val="Calibri"/>
        <family val="2"/>
        <charset val="204"/>
        <scheme val="minor"/>
      </rPr>
      <t>S</t>
    </r>
  </si>
  <si>
    <t>Среднее В пары</t>
  </si>
  <si>
    <t>Отклон. Вср пары от Вср группы</t>
  </si>
  <si>
    <r>
      <t xml:space="preserve"> Поток, мВб, </t>
    </r>
    <r>
      <rPr>
        <b/>
        <sz val="12"/>
        <rFont val="Calibri"/>
        <family val="2"/>
        <charset val="204"/>
        <scheme val="minor"/>
      </rPr>
      <t>N</t>
    </r>
  </si>
  <si>
    <r>
      <t xml:space="preserve">Поток, мВб, </t>
    </r>
    <r>
      <rPr>
        <b/>
        <sz val="12"/>
        <rFont val="Calibri"/>
        <family val="2"/>
        <charset val="204"/>
        <scheme val="minor"/>
      </rPr>
      <t>S</t>
    </r>
  </si>
  <si>
    <t>Средн. Ф пары</t>
  </si>
  <si>
    <r>
      <t xml:space="preserve">Отклон. от средн. </t>
    </r>
    <r>
      <rPr>
        <b/>
        <sz val="12"/>
        <rFont val="Calibri"/>
        <family val="2"/>
        <charset val="204"/>
        <scheme val="minor"/>
      </rPr>
      <t>Ф</t>
    </r>
    <r>
      <rPr>
        <sz val="12"/>
        <rFont val="Calibri"/>
        <family val="2"/>
        <charset val="204"/>
        <scheme val="minor"/>
      </rPr>
      <t xml:space="preserve"> группы</t>
    </r>
  </si>
  <si>
    <t>127 - 29</t>
  </si>
  <si>
    <t>141 - 35</t>
  </si>
  <si>
    <t>147 - 36</t>
  </si>
  <si>
    <t>152 - 39</t>
  </si>
  <si>
    <t>176 - 8</t>
  </si>
  <si>
    <t>209 - 232</t>
  </si>
  <si>
    <t>220 - 227</t>
  </si>
  <si>
    <t>237 - 252</t>
  </si>
  <si>
    <t>355 - 395</t>
  </si>
  <si>
    <t>360 - 210</t>
  </si>
  <si>
    <t>434 - 461</t>
  </si>
  <si>
    <t>438 - 473</t>
  </si>
  <si>
    <t>457 - 576</t>
  </si>
  <si>
    <t>503 - 416</t>
  </si>
  <si>
    <t>561 - 414</t>
  </si>
  <si>
    <t>575 - 482</t>
  </si>
  <si>
    <t>598 - 408</t>
  </si>
  <si>
    <t>599 - 435</t>
  </si>
  <si>
    <t>600 - 418</t>
  </si>
  <si>
    <t>605 - 667</t>
  </si>
  <si>
    <t>610 - 793</t>
  </si>
  <si>
    <t>618 - 641</t>
  </si>
  <si>
    <t>619 - 666</t>
  </si>
  <si>
    <t>629 - 634</t>
  </si>
  <si>
    <t>642 - 660</t>
  </si>
  <si>
    <t>665 - 659</t>
  </si>
  <si>
    <t>700 - 624</t>
  </si>
  <si>
    <t>714 - 696</t>
  </si>
  <si>
    <t>784 - 759</t>
  </si>
  <si>
    <t>797 - 657</t>
  </si>
  <si>
    <r>
      <t xml:space="preserve">Индукция на пов-ти, мТл, </t>
    </r>
    <r>
      <rPr>
        <b/>
        <sz val="12"/>
        <rFont val="Calibri"/>
        <family val="2"/>
        <charset val="204"/>
        <scheme val="minor"/>
      </rPr>
      <t>N</t>
    </r>
  </si>
  <si>
    <r>
      <t xml:space="preserve">Индукция на пов-ти, мТл, </t>
    </r>
    <r>
      <rPr>
        <b/>
        <sz val="12"/>
        <rFont val="Calibri"/>
        <family val="2"/>
        <charset val="204"/>
        <scheme val="minor"/>
      </rPr>
      <t>S</t>
    </r>
  </si>
  <si>
    <t>Среднее Ф пары</t>
  </si>
  <si>
    <t>687 - 768</t>
  </si>
  <si>
    <t>409 - 448</t>
  </si>
  <si>
    <t>207 - 491</t>
  </si>
  <si>
    <t>38 - 478</t>
  </si>
  <si>
    <t>150 - 375</t>
  </si>
  <si>
    <t>407 - 350</t>
  </si>
  <si>
    <t>215 - 608</t>
  </si>
  <si>
    <t>364 - 339</t>
  </si>
  <si>
    <t>563 - 348</t>
  </si>
  <si>
    <t>577 - 766</t>
  </si>
  <si>
    <t>452 - 646</t>
  </si>
  <si>
    <t>585 - 241</t>
  </si>
  <si>
    <t>596 - 556</t>
  </si>
  <si>
    <t>604 - 433</t>
  </si>
  <si>
    <t>767 - 383</t>
  </si>
  <si>
    <t>243 - 579</t>
  </si>
  <si>
    <t>218 - 358</t>
  </si>
  <si>
    <t>201 - 224</t>
  </si>
  <si>
    <t>552 - 625</t>
  </si>
  <si>
    <t>370 - 168</t>
  </si>
  <si>
    <t>559 - 592</t>
  </si>
  <si>
    <t>399 - 680</t>
  </si>
  <si>
    <t>3 - 179</t>
  </si>
  <si>
    <t>246 - 235</t>
  </si>
  <si>
    <t>681 - 199</t>
  </si>
  <si>
    <t>566 - 796</t>
  </si>
  <si>
    <t>472 - 145</t>
  </si>
  <si>
    <t>609 - 166</t>
  </si>
  <si>
    <t>783 - 465</t>
  </si>
  <si>
    <t>484 - 612</t>
  </si>
  <si>
    <t>781 - 711</t>
  </si>
  <si>
    <t>345 - 616</t>
  </si>
  <si>
    <t>611 - 422</t>
  </si>
  <si>
    <t>153 - 426</t>
  </si>
  <si>
    <t>424 - 708</t>
  </si>
  <si>
    <t>762 - 683</t>
  </si>
  <si>
    <t>444 - 564</t>
  </si>
  <si>
    <t>713 -236</t>
  </si>
  <si>
    <t>662 - 464</t>
  </si>
  <si>
    <t>475 - 362</t>
  </si>
  <si>
    <t>668 - 338</t>
  </si>
  <si>
    <t>203 - 573</t>
  </si>
  <si>
    <t>146 - 764</t>
  </si>
  <si>
    <t>225 - 193</t>
  </si>
  <si>
    <t>501 - 627</t>
  </si>
  <si>
    <t>226 - 773</t>
  </si>
  <si>
    <t>437 - 620</t>
  </si>
  <si>
    <t>386 - 655</t>
  </si>
  <si>
    <t>366 -795</t>
  </si>
  <si>
    <t>698 - 341</t>
  </si>
  <si>
    <t>790 - 789</t>
  </si>
  <si>
    <t>466 - 554</t>
  </si>
  <si>
    <t>792 - 649</t>
  </si>
  <si>
    <t>652 - 594</t>
  </si>
  <si>
    <t>568 - 182</t>
  </si>
  <si>
    <t>156 - 19</t>
  </si>
  <si>
    <t>628 - 757</t>
  </si>
  <si>
    <t>630 - 791</t>
  </si>
  <si>
    <t>705 - 760</t>
  </si>
  <si>
    <t>777 - 25</t>
  </si>
  <si>
    <t>33 - 460</t>
  </si>
  <si>
    <t>194 - 710</t>
  </si>
  <si>
    <t>211 - 462</t>
  </si>
  <si>
    <t>385 - 692</t>
  </si>
  <si>
    <t>354 - 205</t>
  </si>
  <si>
    <t>139 - 502</t>
  </si>
  <si>
    <t>196 - 453</t>
  </si>
  <si>
    <t>159 - 571</t>
  </si>
  <si>
    <t>187 - 363</t>
  </si>
  <si>
    <t>174 - 184</t>
  </si>
  <si>
    <r>
      <t xml:space="preserve"> </t>
    </r>
    <r>
      <rPr>
        <b/>
        <sz val="14"/>
        <color theme="1"/>
        <rFont val="Calibri"/>
        <family val="2"/>
        <charset val="204"/>
        <scheme val="minor"/>
      </rPr>
      <t>Ф</t>
    </r>
    <r>
      <rPr>
        <sz val="11"/>
        <color theme="1"/>
        <rFont val="Calibri"/>
        <family val="2"/>
        <charset val="204"/>
        <scheme val="minor"/>
      </rPr>
      <t xml:space="preserve"> N, мВб        измер на КГ ПМ  </t>
    </r>
    <r>
      <rPr>
        <b/>
        <sz val="11"/>
        <color theme="1"/>
        <rFont val="Calibri"/>
        <family val="2"/>
        <charset val="204"/>
        <scheme val="minor"/>
      </rPr>
      <t>К=1,27</t>
    </r>
  </si>
  <si>
    <r>
      <rPr>
        <b/>
        <sz val="14"/>
        <color theme="1"/>
        <rFont val="Calibri"/>
        <family val="2"/>
        <charset val="204"/>
        <scheme val="minor"/>
      </rPr>
      <t>Ф</t>
    </r>
    <r>
      <rPr>
        <sz val="11"/>
        <color theme="1"/>
        <rFont val="Calibri"/>
        <family val="2"/>
        <charset val="204"/>
        <scheme val="minor"/>
      </rPr>
      <t xml:space="preserve"> S, мВб измер на КГ ПМ  </t>
    </r>
    <r>
      <rPr>
        <b/>
        <sz val="11"/>
        <color theme="1"/>
        <rFont val="Calibri"/>
        <family val="2"/>
        <charset val="204"/>
        <scheme val="minor"/>
      </rPr>
      <t>К=1,27</t>
    </r>
  </si>
  <si>
    <t>5 - 15</t>
  </si>
  <si>
    <t>240 - 22</t>
  </si>
  <si>
    <t>359 - 775</t>
  </si>
  <si>
    <t>368 - 134</t>
  </si>
  <si>
    <t>772 - 650</t>
  </si>
  <si>
    <t>24 - 758</t>
  </si>
  <si>
    <t>11 - 17</t>
  </si>
  <si>
    <t>425 - 10</t>
  </si>
  <si>
    <t>558 - 664</t>
  </si>
  <si>
    <t>685 - 479</t>
  </si>
  <si>
    <t>477 - 441</t>
  </si>
  <si>
    <t>614 - 707</t>
  </si>
  <si>
    <t>779 - 689</t>
  </si>
  <si>
    <t>643 - 663</t>
  </si>
  <si>
    <t>645 - 694</t>
  </si>
  <si>
    <t>16 -787</t>
  </si>
  <si>
    <t>250 - 365</t>
  </si>
  <si>
    <t>по N</t>
  </si>
  <si>
    <t>по S</t>
  </si>
  <si>
    <t>245 - 204</t>
  </si>
  <si>
    <t>221 - 776</t>
  </si>
  <si>
    <t>214 - 807</t>
  </si>
  <si>
    <t>222 - 675</t>
  </si>
  <si>
    <t>380 - 195</t>
  </si>
  <si>
    <t>430 - 474</t>
  </si>
  <si>
    <t>445 - 208</t>
  </si>
  <si>
    <t>458 - 638</t>
  </si>
  <si>
    <t>469 - 164</t>
  </si>
  <si>
    <t>676 - 138</t>
  </si>
  <si>
    <t>682 - 183</t>
  </si>
  <si>
    <t>401 - 467</t>
  </si>
  <si>
    <t>489 - 572</t>
  </si>
  <si>
    <t>413 - 582</t>
  </si>
  <si>
    <t>443 - 242</t>
  </si>
  <si>
    <t>230 - 233</t>
  </si>
  <si>
    <t>588 - 165</t>
  </si>
  <si>
    <t>410- 677</t>
  </si>
  <si>
    <t>578 - 415</t>
  </si>
  <si>
    <t>412 - 549</t>
  </si>
  <si>
    <t>597 -565</t>
  </si>
  <si>
    <t>421 - 402</t>
  </si>
  <si>
    <t>229 -234</t>
  </si>
  <si>
    <t>397 - 765</t>
  </si>
  <si>
    <t>651 - 647</t>
  </si>
  <si>
    <t>420 - 247</t>
  </si>
  <si>
    <t>581 - 547</t>
  </si>
  <si>
    <t>249 - 574</t>
  </si>
  <si>
    <t>654 - 653</t>
  </si>
  <si>
    <t>553 - 231</t>
  </si>
  <si>
    <t>569 - 669</t>
  </si>
  <si>
    <r>
      <rPr>
        <b/>
        <sz val="14"/>
        <color theme="1"/>
        <rFont val="Calibri"/>
        <family val="2"/>
        <charset val="204"/>
        <scheme val="minor"/>
      </rPr>
      <t xml:space="preserve">  Фм</t>
    </r>
    <r>
      <rPr>
        <b/>
        <sz val="12"/>
        <color theme="1"/>
        <rFont val="Calibri"/>
        <family val="2"/>
        <charset val="204"/>
        <scheme val="minor"/>
      </rPr>
      <t xml:space="preserve">  </t>
    </r>
    <r>
      <rPr>
        <sz val="12"/>
        <color theme="1"/>
        <rFont val="Calibri"/>
        <family val="2"/>
        <charset val="204"/>
        <scheme val="minor"/>
      </rPr>
      <t>на КГ ПМ</t>
    </r>
  </si>
  <si>
    <t>632 - 490</t>
  </si>
  <si>
    <t>617 - 690</t>
  </si>
  <si>
    <t>712 - 631</t>
  </si>
  <si>
    <t>636 - 602</t>
  </si>
  <si>
    <t>644 - 613</t>
  </si>
  <si>
    <t>626 - 601</t>
  </si>
  <si>
    <t>497 - 637</t>
  </si>
  <si>
    <t>188 - 661</t>
  </si>
  <si>
    <t>483 - 640</t>
  </si>
  <si>
    <t>693 - 373</t>
  </si>
  <si>
    <t>197 - 357</t>
  </si>
  <si>
    <t>481 - 396</t>
  </si>
  <si>
    <t>175 - 169</t>
  </si>
  <si>
    <t>470 - 398</t>
  </si>
  <si>
    <t>162 - 2</t>
  </si>
  <si>
    <t>133 - 160</t>
  </si>
  <si>
    <t>167 - 1</t>
  </si>
  <si>
    <t>459 - 163</t>
  </si>
  <si>
    <t>148 - 374</t>
  </si>
  <si>
    <t>27 - 406</t>
  </si>
  <si>
    <t>486 - 440</t>
  </si>
  <si>
    <t>31 - 155</t>
  </si>
  <si>
    <t>346 - 393</t>
  </si>
  <si>
    <t>12 - 151</t>
  </si>
  <si>
    <t>189 - 567</t>
  </si>
  <si>
    <t>198  - 144</t>
  </si>
  <si>
    <t>40 - 449</t>
  </si>
  <si>
    <t>42 - 352</t>
  </si>
  <si>
    <t>172 - 143</t>
  </si>
  <si>
    <t>154 - 377</t>
  </si>
  <si>
    <t>344 - 177</t>
  </si>
  <si>
    <t>202 - 129</t>
  </si>
  <si>
    <t>379 - 30</t>
  </si>
  <si>
    <t>181 - 14</t>
  </si>
  <si>
    <t>171 - 13</t>
  </si>
  <si>
    <t>356 - 178</t>
  </si>
  <si>
    <t>21 - 180</t>
  </si>
  <si>
    <t>149 - 191</t>
  </si>
  <si>
    <t>7 - 372</t>
  </si>
  <si>
    <r>
      <t xml:space="preserve">Индукция на пов-ти, </t>
    </r>
    <r>
      <rPr>
        <b/>
        <sz val="16"/>
        <rFont val="Calibri"/>
        <family val="2"/>
        <charset val="204"/>
        <scheme val="minor"/>
      </rPr>
      <t>В</t>
    </r>
    <r>
      <rPr>
        <sz val="12"/>
        <rFont val="Calibri"/>
        <family val="2"/>
        <charset val="204"/>
        <scheme val="minor"/>
      </rPr>
      <t xml:space="preserve"> </t>
    </r>
    <r>
      <rPr>
        <b/>
        <sz val="12"/>
        <rFont val="Calibri"/>
        <family val="2"/>
        <charset val="204"/>
        <scheme val="minor"/>
      </rPr>
      <t>N</t>
    </r>
  </si>
  <si>
    <r>
      <t xml:space="preserve">Индукция на пов-ти, </t>
    </r>
    <r>
      <rPr>
        <b/>
        <sz val="16"/>
        <rFont val="Calibri"/>
        <family val="2"/>
        <charset val="204"/>
        <scheme val="minor"/>
      </rPr>
      <t>В</t>
    </r>
    <r>
      <rPr>
        <sz val="12"/>
        <rFont val="Calibri"/>
        <family val="2"/>
        <charset val="204"/>
        <scheme val="minor"/>
      </rPr>
      <t xml:space="preserve"> </t>
    </r>
    <r>
      <rPr>
        <b/>
        <sz val="12"/>
        <rFont val="Calibri"/>
        <family val="2"/>
        <charset val="204"/>
        <scheme val="minor"/>
      </rPr>
      <t>S</t>
    </r>
  </si>
  <si>
    <r>
      <t xml:space="preserve">Средняя индкция сторон, </t>
    </r>
    <r>
      <rPr>
        <b/>
        <sz val="16"/>
        <rFont val="Calibri"/>
        <family val="2"/>
        <charset val="204"/>
        <scheme val="minor"/>
      </rPr>
      <t>В</t>
    </r>
    <r>
      <rPr>
        <b/>
        <sz val="12"/>
        <rFont val="Calibri"/>
        <family val="2"/>
        <charset val="204"/>
        <scheme val="minor"/>
      </rPr>
      <t>ср_ст</t>
    </r>
  </si>
  <si>
    <r>
      <t xml:space="preserve"> </t>
    </r>
    <r>
      <rPr>
        <b/>
        <sz val="16"/>
        <rFont val="Calibri"/>
        <family val="2"/>
        <charset val="204"/>
        <scheme val="minor"/>
      </rPr>
      <t>Ф</t>
    </r>
    <r>
      <rPr>
        <b/>
        <sz val="12"/>
        <rFont val="Calibri"/>
        <family val="2"/>
        <charset val="204"/>
        <scheme val="minor"/>
      </rPr>
      <t xml:space="preserve">м </t>
    </r>
  </si>
  <si>
    <t>382 - 392</t>
  </si>
  <si>
    <t>2908 - 369</t>
  </si>
  <si>
    <t>41 - 2909</t>
  </si>
  <si>
    <t>186 - 2907</t>
  </si>
  <si>
    <t>450 - 460</t>
  </si>
  <si>
    <t>674  - 131</t>
  </si>
  <si>
    <t>216 - 548</t>
  </si>
  <si>
    <t>678 - 701</t>
  </si>
  <si>
    <t>641 - 130</t>
  </si>
  <si>
    <t>679 - 347</t>
  </si>
  <si>
    <t>471 - 494</t>
  </si>
  <si>
    <t>691 - 696</t>
  </si>
  <si>
    <t>351 - 454</t>
  </si>
  <si>
    <t>389 - 495</t>
  </si>
  <si>
    <t>400 - 618</t>
  </si>
  <si>
    <t>411 - 714</t>
  </si>
  <si>
    <t>89 - 635</t>
  </si>
  <si>
    <t>85 - 91</t>
  </si>
  <si>
    <t>92 - 499</t>
  </si>
  <si>
    <t>90 - 367</t>
  </si>
  <si>
    <t>95 - 485</t>
  </si>
  <si>
    <t>463 - 93</t>
  </si>
  <si>
    <t>119 - 140</t>
  </si>
  <si>
    <t>107 - 100</t>
  </si>
  <si>
    <t>97 - 394</t>
  </si>
  <si>
    <t>120 - 110</t>
  </si>
  <si>
    <t>112 - 104</t>
  </si>
  <si>
    <t>102 - 108</t>
  </si>
  <si>
    <t>113 - 101</t>
  </si>
  <si>
    <t>88 - 106</t>
  </si>
  <si>
    <t>109 - 118</t>
  </si>
  <si>
    <t>86 - 114</t>
  </si>
  <si>
    <t>87 - 170</t>
  </si>
  <si>
    <t>105 - 121</t>
  </si>
  <si>
    <t>96 - 117</t>
  </si>
  <si>
    <t>99 - 111</t>
  </si>
  <si>
    <t>185 - 116</t>
  </si>
  <si>
    <t>125 - 2905</t>
  </si>
  <si>
    <t>2902 - 34</t>
  </si>
  <si>
    <t>2900 - 686</t>
  </si>
  <si>
    <t>2906 - 142</t>
  </si>
  <si>
    <t>123 - 122</t>
  </si>
  <si>
    <t>2899 - 2904</t>
  </si>
  <si>
    <t>158 - 349</t>
  </si>
  <si>
    <t>403 - 688</t>
  </si>
  <si>
    <t>26 - 126</t>
  </si>
  <si>
    <t>570 - 94</t>
  </si>
  <si>
    <t>238 - 103</t>
  </si>
  <si>
    <t>603 - 342</t>
  </si>
  <si>
    <t>376 - 161</t>
  </si>
  <si>
    <t>583 - 468</t>
  </si>
  <si>
    <t>587 - 381</t>
  </si>
  <si>
    <t>648 - 432</t>
  </si>
  <si>
    <t>378 - 488</t>
  </si>
  <si>
    <t>704 - 697</t>
  </si>
  <si>
    <t>391 - 353</t>
  </si>
  <si>
    <t>771 - 621</t>
  </si>
  <si>
    <t>785 - 2901</t>
  </si>
  <si>
    <t>622 - 417</t>
  </si>
  <si>
    <t>769 - 580</t>
  </si>
  <si>
    <t>1887 - 1884</t>
  </si>
  <si>
    <t>1890 - 217</t>
  </si>
  <si>
    <t>18 - 1877</t>
  </si>
  <si>
    <t>1818 - 1881</t>
  </si>
  <si>
    <t>1880 - 192</t>
  </si>
  <si>
    <t>1878 - 1886</t>
  </si>
  <si>
    <t>671 - 1885</t>
  </si>
  <si>
    <t>774 - 1888</t>
  </si>
  <si>
    <t>1876 - 2910</t>
  </si>
  <si>
    <t>1875 - 115</t>
  </si>
  <si>
    <t>1882 - 706</t>
  </si>
  <si>
    <t>1873 - 782</t>
  </si>
  <si>
    <t>1871 - 1889</t>
  </si>
  <si>
    <t>1851 - 1850</t>
  </si>
  <si>
    <t>1872 - 1870</t>
  </si>
  <si>
    <t>1853 - 1855</t>
  </si>
  <si>
    <t>1863 - 1867</t>
  </si>
  <si>
    <t>1861 - 1865</t>
  </si>
  <si>
    <t>1862 - 1868</t>
  </si>
  <si>
    <t>1854 - 1856</t>
  </si>
  <si>
    <t>1849 - 555</t>
  </si>
  <si>
    <t>606 - 699</t>
  </si>
  <si>
    <t>770 - 1860</t>
  </si>
  <si>
    <t>135 - 447</t>
  </si>
  <si>
    <t>550 - 37</t>
  </si>
  <si>
    <t>361 - 1859</t>
  </si>
  <si>
    <t>137 - 695</t>
  </si>
  <si>
    <t>504 - 442</t>
  </si>
  <si>
    <t>709 - 702</t>
  </si>
  <si>
    <t>639 - 371</t>
  </si>
  <si>
    <t>590 - 128</t>
  </si>
  <si>
    <t>1864 - 500</t>
  </si>
  <si>
    <t>98 - 1866</t>
  </si>
  <si>
    <t>446 - 244</t>
  </si>
  <si>
    <t>551 - 2903</t>
  </si>
  <si>
    <t>9 - 1852</t>
  </si>
  <si>
    <t>595 - 404</t>
  </si>
  <si>
    <t>340 - 20</t>
  </si>
  <si>
    <t>615 - 778</t>
  </si>
  <si>
    <t>658 - 451</t>
  </si>
  <si>
    <t>562 - 206</t>
  </si>
  <si>
    <t>405 - 794</t>
  </si>
  <si>
    <t>223 - 4</t>
  </si>
  <si>
    <t xml:space="preserve">703 - </t>
  </si>
  <si>
    <t xml:space="preserve">128 - </t>
  </si>
  <si>
    <t>1 N</t>
  </si>
  <si>
    <t>2 N</t>
  </si>
  <si>
    <t>1 S</t>
  </si>
  <si>
    <t>2 S</t>
  </si>
  <si>
    <t xml:space="preserve">Расклад </t>
  </si>
  <si>
    <t xml:space="preserve">по </t>
  </si>
  <si>
    <t>В</t>
  </si>
  <si>
    <t>по</t>
  </si>
  <si>
    <t>Ф</t>
  </si>
  <si>
    <t>№/№</t>
  </si>
  <si>
    <t>1N</t>
  </si>
  <si>
    <t>2N</t>
  </si>
  <si>
    <t>№24</t>
  </si>
  <si>
    <t>№__</t>
  </si>
  <si>
    <t>№24 N</t>
  </si>
  <si>
    <t>1S</t>
  </si>
  <si>
    <t>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</si>
</sst>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4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92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3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2" fontId="4" fillId="2" borderId="1" xfId="0" applyNumberFormat="1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5" fillId="0" borderId="0" xfId="0" applyFont="1"/>
    <xf numFmtId="0" fontId="0" fillId="6" borderId="1" xfId="0" applyFill="1" applyBorder="1"/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/>
    <xf numFmtId="0" fontId="0" fillId="9" borderId="1" xfId="0" applyFill="1" applyBorder="1"/>
    <xf numFmtId="2" fontId="5" fillId="0" borderId="1" xfId="0" applyNumberFormat="1" applyFont="1" applyBorder="1"/>
    <xf numFmtId="0" fontId="0" fillId="12" borderId="1" xfId="0" applyFill="1" applyBorder="1"/>
    <xf numFmtId="0" fontId="5" fillId="12" borderId="1" xfId="0" applyFont="1" applyFill="1" applyBorder="1"/>
    <xf numFmtId="0" fontId="5" fillId="13" borderId="1" xfId="0" applyFont="1" applyFill="1" applyBorder="1"/>
    <xf numFmtId="0" fontId="0" fillId="13" borderId="1" xfId="0" applyFill="1" applyBorder="1"/>
    <xf numFmtId="0" fontId="5" fillId="14" borderId="1" xfId="0" applyFont="1" applyFill="1" applyBorder="1"/>
    <xf numFmtId="0" fontId="0" fillId="14" borderId="1" xfId="0" applyFill="1" applyBorder="1"/>
    <xf numFmtId="0" fontId="5" fillId="5" borderId="1" xfId="0" applyFont="1" applyFill="1" applyBorder="1"/>
    <xf numFmtId="0" fontId="5" fillId="9" borderId="1" xfId="0" applyFont="1" applyFill="1" applyBorder="1"/>
    <xf numFmtId="0" fontId="5" fillId="8" borderId="1" xfId="0" applyFont="1" applyFill="1" applyBorder="1"/>
    <xf numFmtId="0" fontId="5" fillId="16" borderId="1" xfId="0" applyFont="1" applyFill="1" applyBorder="1"/>
    <xf numFmtId="0" fontId="0" fillId="16" borderId="1" xfId="0" applyFill="1" applyBorder="1"/>
    <xf numFmtId="0" fontId="5" fillId="17" borderId="1" xfId="0" applyFont="1" applyFill="1" applyBorder="1"/>
    <xf numFmtId="0" fontId="0" fillId="17" borderId="1" xfId="0" applyFill="1" applyBorder="1"/>
    <xf numFmtId="0" fontId="5" fillId="18" borderId="1" xfId="0" applyFont="1" applyFill="1" applyBorder="1"/>
    <xf numFmtId="0" fontId="0" fillId="18" borderId="1" xfId="0" applyFill="1" applyBorder="1"/>
    <xf numFmtId="0" fontId="5" fillId="19" borderId="1" xfId="0" applyFont="1" applyFill="1" applyBorder="1"/>
    <xf numFmtId="0" fontId="5" fillId="3" borderId="1" xfId="0" applyFont="1" applyFill="1" applyBorder="1"/>
    <xf numFmtId="0" fontId="0" fillId="3" borderId="1" xfId="0" applyFill="1" applyBorder="1"/>
    <xf numFmtId="0" fontId="5" fillId="20" borderId="1" xfId="0" applyFont="1" applyFill="1" applyBorder="1"/>
    <xf numFmtId="0" fontId="5" fillId="21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2" fontId="0" fillId="0" borderId="0" xfId="0" applyNumberFormat="1"/>
    <xf numFmtId="0" fontId="0" fillId="8" borderId="0" xfId="0" applyFill="1"/>
    <xf numFmtId="0" fontId="5" fillId="11" borderId="1" xfId="0" applyFont="1" applyFill="1" applyBorder="1"/>
    <xf numFmtId="0" fontId="5" fillId="23" borderId="1" xfId="0" applyFont="1" applyFill="1" applyBorder="1"/>
    <xf numFmtId="0" fontId="5" fillId="2" borderId="1" xfId="0" applyFont="1" applyFill="1" applyBorder="1"/>
    <xf numFmtId="0" fontId="0" fillId="10" borderId="0" xfId="0" applyFill="1"/>
    <xf numFmtId="0" fontId="5" fillId="10" borderId="1" xfId="0" applyFont="1" applyFill="1" applyBorder="1"/>
    <xf numFmtId="16" fontId="0" fillId="8" borderId="0" xfId="0" applyNumberFormat="1" applyFill="1"/>
    <xf numFmtId="0" fontId="5" fillId="6" borderId="1" xfId="0" applyFont="1" applyFill="1" applyBorder="1"/>
    <xf numFmtId="0" fontId="5" fillId="7" borderId="1" xfId="0" applyFont="1" applyFill="1" applyBorder="1"/>
    <xf numFmtId="0" fontId="5" fillId="22" borderId="1" xfId="0" applyFont="1" applyFill="1" applyBorder="1"/>
    <xf numFmtId="0" fontId="0" fillId="0" borderId="2" xfId="0" applyBorder="1"/>
    <xf numFmtId="0" fontId="1" fillId="8" borderId="1" xfId="0" applyFont="1" applyFill="1" applyBorder="1"/>
    <xf numFmtId="2" fontId="0" fillId="8" borderId="1" xfId="0" applyNumberFormat="1" applyFill="1" applyBorder="1"/>
    <xf numFmtId="0" fontId="1" fillId="0" borderId="0" xfId="0" applyFont="1"/>
    <xf numFmtId="0" fontId="5" fillId="24" borderId="1" xfId="0" applyFont="1" applyFill="1" applyBorder="1"/>
    <xf numFmtId="0" fontId="0" fillId="0" borderId="1" xfId="0" applyBorder="1" applyAlignment="1">
      <alignment horizontal="center" vertical="center" wrapText="1"/>
    </xf>
    <xf numFmtId="16" fontId="0" fillId="8" borderId="1" xfId="0" applyNumberFormat="1" applyFill="1" applyBorder="1"/>
    <xf numFmtId="0" fontId="5" fillId="25" borderId="1" xfId="0" applyFont="1" applyFill="1" applyBorder="1"/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0" fontId="0" fillId="15" borderId="0" xfId="0" applyFill="1" applyAlignment="1">
      <alignment horizontal="center"/>
    </xf>
    <xf numFmtId="2" fontId="0" fillId="8" borderId="0" xfId="0" applyNumberFormat="1" applyFill="1"/>
    <xf numFmtId="0" fontId="5" fillId="8" borderId="0" xfId="0" applyFont="1" applyFill="1"/>
    <xf numFmtId="14" fontId="0" fillId="8" borderId="0" xfId="0" applyNumberFormat="1" applyFill="1"/>
    <xf numFmtId="16" fontId="0" fillId="8" borderId="0" xfId="0" applyNumberFormat="1" applyFill="1" applyAlignment="1">
      <alignment horizontal="center"/>
    </xf>
    <xf numFmtId="0" fontId="0" fillId="6" borderId="0" xfId="0" applyFill="1"/>
    <xf numFmtId="16" fontId="0" fillId="0" borderId="0" xfId="0" applyNumberFormat="1"/>
    <xf numFmtId="0" fontId="0" fillId="20" borderId="0" xfId="0" applyFill="1"/>
    <xf numFmtId="16" fontId="0" fillId="6" borderId="0" xfId="0" applyNumberFormat="1" applyFill="1"/>
    <xf numFmtId="0" fontId="5" fillId="6" borderId="0" xfId="0" applyFont="1" applyFill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5" fillId="18" borderId="2" xfId="0" applyFont="1" applyFill="1" applyBorder="1"/>
    <xf numFmtId="2" fontId="0" fillId="0" borderId="2" xfId="0" applyNumberFormat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0" borderId="0" xfId="0" applyFill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0" fillId="8" borderId="1" xfId="0" applyNumberFormat="1" applyFill="1" applyBorder="1"/>
    <xf numFmtId="49" fontId="0" fillId="0" borderId="0" xfId="0" applyNumberFormat="1"/>
    <xf numFmtId="0" fontId="0" fillId="25" borderId="0" xfId="0" applyFill="1"/>
    <xf numFmtId="2" fontId="5" fillId="0" borderId="0" xfId="0" applyNumberFormat="1" applyFont="1"/>
    <xf numFmtId="2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8" fillId="6" borderId="0" xfId="0" applyFont="1" applyFill="1"/>
    <xf numFmtId="0" fontId="5" fillId="6" borderId="0" xfId="0" applyFont="1" applyFill="1"/>
    <xf numFmtId="0" fontId="8" fillId="20" borderId="0" xfId="0" applyFont="1" applyFill="1"/>
    <xf numFmtId="49" fontId="0" fillId="0" borderId="2" xfId="0" applyNumberFormat="1" applyBorder="1"/>
    <xf numFmtId="0" fontId="0" fillId="0" borderId="11" xfId="0" applyBorder="1" applyAlignment="1">
      <alignment horizontal="center"/>
    </xf>
    <xf numFmtId="49" fontId="0" fillId="0" borderId="12" xfId="0" applyNumberFormat="1" applyBorder="1" applyAlignment="1">
      <alignment horizontal="left"/>
    </xf>
    <xf numFmtId="0" fontId="0" fillId="0" borderId="12" xfId="0" applyBorder="1"/>
    <xf numFmtId="2" fontId="0" fillId="0" borderId="12" xfId="0" applyNumberFormat="1" applyBorder="1"/>
    <xf numFmtId="164" fontId="0" fillId="17" borderId="13" xfId="0" applyNumberFormat="1" applyFill="1" applyBorder="1"/>
    <xf numFmtId="0" fontId="0" fillId="0" borderId="13" xfId="0" applyBorder="1"/>
    <xf numFmtId="0" fontId="0" fillId="0" borderId="12" xfId="0" applyBorder="1" applyAlignment="1">
      <alignment horizontal="center"/>
    </xf>
    <xf numFmtId="164" fontId="0" fillId="17" borderId="6" xfId="0" applyNumberFormat="1" applyFill="1" applyBorder="1"/>
    <xf numFmtId="0" fontId="0" fillId="0" borderId="14" xfId="0" applyBorder="1" applyAlignment="1">
      <alignment horizontal="center"/>
    </xf>
    <xf numFmtId="164" fontId="0" fillId="17" borderId="0" xfId="0" applyNumberFormat="1" applyFill="1"/>
    <xf numFmtId="164" fontId="0" fillId="17" borderId="8" xfId="0" applyNumberFormat="1" applyFill="1" applyBorder="1"/>
    <xf numFmtId="0" fontId="0" fillId="0" borderId="15" xfId="0" applyBorder="1" applyAlignment="1">
      <alignment horizontal="center"/>
    </xf>
    <xf numFmtId="49" fontId="0" fillId="0" borderId="16" xfId="0" applyNumberFormat="1" applyBorder="1"/>
    <xf numFmtId="0" fontId="0" fillId="0" borderId="16" xfId="0" applyBorder="1"/>
    <xf numFmtId="2" fontId="0" fillId="0" borderId="16" xfId="0" applyNumberFormat="1" applyBorder="1"/>
    <xf numFmtId="164" fontId="0" fillId="17" borderId="17" xfId="0" applyNumberFormat="1" applyFill="1" applyBorder="1"/>
    <xf numFmtId="0" fontId="0" fillId="0" borderId="17" xfId="0" applyBorder="1"/>
    <xf numFmtId="0" fontId="0" fillId="0" borderId="16" xfId="0" applyBorder="1" applyAlignment="1">
      <alignment horizontal="center"/>
    </xf>
    <xf numFmtId="164" fontId="0" fillId="17" borderId="10" xfId="0" applyNumberFormat="1" applyFill="1" applyBorder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18" borderId="0" xfId="0" applyNumberFormat="1" applyFill="1" applyAlignment="1">
      <alignment horizontal="center"/>
    </xf>
    <xf numFmtId="1" fontId="0" fillId="0" borderId="18" xfId="0" applyNumberFormat="1" applyBorder="1" applyAlignment="1">
      <alignment horizontal="center"/>
    </xf>
    <xf numFmtId="2" fontId="0" fillId="18" borderId="4" xfId="0" applyNumberForma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49" fontId="0" fillId="0" borderId="12" xfId="0" applyNumberFormat="1" applyBorder="1"/>
    <xf numFmtId="164" fontId="0" fillId="2" borderId="13" xfId="0" applyNumberFormat="1" applyFill="1" applyBorder="1"/>
    <xf numFmtId="164" fontId="0" fillId="2" borderId="0" xfId="0" applyNumberFormat="1" applyFill="1"/>
    <xf numFmtId="164" fontId="0" fillId="2" borderId="8" xfId="0" applyNumberFormat="1" applyFill="1" applyBorder="1"/>
    <xf numFmtId="164" fontId="0" fillId="2" borderId="17" xfId="0" applyNumberFormat="1" applyFill="1" applyBorder="1"/>
    <xf numFmtId="0" fontId="2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20" borderId="2" xfId="0" applyNumberFormat="1" applyFont="1" applyFill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49" fontId="0" fillId="0" borderId="19" xfId="0" applyNumberFormat="1" applyBorder="1"/>
    <xf numFmtId="0" fontId="0" fillId="0" borderId="19" xfId="0" applyBorder="1"/>
    <xf numFmtId="2" fontId="0" fillId="0" borderId="19" xfId="0" applyNumberFormat="1" applyBorder="1"/>
    <xf numFmtId="0" fontId="0" fillId="0" borderId="5" xfId="0" applyBorder="1"/>
    <xf numFmtId="49" fontId="0" fillId="0" borderId="13" xfId="0" applyNumberFormat="1" applyBorder="1"/>
    <xf numFmtId="2" fontId="0" fillId="0" borderId="13" xfId="0" applyNumberFormat="1" applyBorder="1"/>
    <xf numFmtId="0" fontId="0" fillId="0" borderId="7" xfId="0" applyBorder="1"/>
    <xf numFmtId="49" fontId="3" fillId="19" borderId="2" xfId="0" applyNumberFormat="1" applyFont="1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1" fontId="0" fillId="0" borderId="18" xfId="0" applyNumberFormat="1" applyBorder="1"/>
    <xf numFmtId="1" fontId="0" fillId="8" borderId="3" xfId="0" applyNumberFormat="1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2" fontId="0" fillId="18" borderId="4" xfId="0" applyNumberFormat="1" applyFill="1" applyBorder="1"/>
    <xf numFmtId="2" fontId="0" fillId="18" borderId="0" xfId="0" applyNumberFormat="1" applyFill="1"/>
    <xf numFmtId="1" fontId="5" fillId="0" borderId="0" xfId="0" applyNumberFormat="1" applyFont="1" applyAlignment="1">
      <alignment horizontal="center"/>
    </xf>
    <xf numFmtId="1" fontId="5" fillId="2" borderId="18" xfId="0" applyNumberFormat="1" applyFont="1" applyFill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5" fillId="18" borderId="4" xfId="0" applyNumberFormat="1" applyFont="1" applyFill="1" applyBorder="1" applyAlignment="1">
      <alignment horizontal="center"/>
    </xf>
    <xf numFmtId="1" fontId="5" fillId="2" borderId="18" xfId="0" applyNumberFormat="1" applyFont="1" applyFill="1" applyBorder="1"/>
    <xf numFmtId="2" fontId="5" fillId="18" borderId="4" xfId="0" applyNumberFormat="1" applyFont="1" applyFill="1" applyBorder="1"/>
    <xf numFmtId="0" fontId="0" fillId="8" borderId="0" xfId="0" applyFill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2" borderId="18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8" xfId="0" applyFill="1" applyBorder="1"/>
    <xf numFmtId="49" fontId="0" fillId="0" borderId="16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8" borderId="3" xfId="0" applyFill="1" applyBorder="1"/>
    <xf numFmtId="2" fontId="0" fillId="18" borderId="22" xfId="0" applyNumberFormat="1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164" fontId="0" fillId="9" borderId="13" xfId="0" applyNumberFormat="1" applyFill="1" applyBorder="1"/>
    <xf numFmtId="164" fontId="0" fillId="9" borderId="0" xfId="0" applyNumberFormat="1" applyFill="1"/>
    <xf numFmtId="49" fontId="0" fillId="0" borderId="16" xfId="0" applyNumberFormat="1" applyBorder="1" applyAlignment="1">
      <alignment horizontal="left"/>
    </xf>
    <xf numFmtId="164" fontId="0" fillId="9" borderId="17" xfId="0" applyNumberFormat="1" applyFill="1" applyBorder="1"/>
    <xf numFmtId="0" fontId="0" fillId="6" borderId="2" xfId="0" applyFill="1" applyBorder="1" applyAlignment="1">
      <alignment horizontal="center"/>
    </xf>
    <xf numFmtId="164" fontId="0" fillId="4" borderId="13" xfId="0" applyNumberFormat="1" applyFill="1" applyBorder="1"/>
    <xf numFmtId="164" fontId="0" fillId="4" borderId="0" xfId="0" applyNumberFormat="1" applyFill="1"/>
    <xf numFmtId="164" fontId="0" fillId="4" borderId="17" xfId="0" applyNumberFormat="1" applyFill="1" applyBorder="1"/>
    <xf numFmtId="164" fontId="0" fillId="16" borderId="13" xfId="0" applyNumberFormat="1" applyFill="1" applyBorder="1"/>
    <xf numFmtId="164" fontId="0" fillId="16" borderId="0" xfId="0" applyNumberFormat="1" applyFill="1"/>
    <xf numFmtId="164" fontId="0" fillId="16" borderId="17" xfId="0" applyNumberFormat="1" applyFill="1" applyBorder="1"/>
    <xf numFmtId="164" fontId="0" fillId="5" borderId="13" xfId="0" applyNumberFormat="1" applyFill="1" applyBorder="1"/>
    <xf numFmtId="164" fontId="0" fillId="5" borderId="0" xfId="0" applyNumberFormat="1" applyFill="1"/>
    <xf numFmtId="164" fontId="0" fillId="5" borderId="17" xfId="0" applyNumberFormat="1" applyFill="1" applyBorder="1"/>
    <xf numFmtId="164" fontId="0" fillId="3" borderId="13" xfId="0" applyNumberFormat="1" applyFill="1" applyBorder="1"/>
    <xf numFmtId="164" fontId="0" fillId="3" borderId="0" xfId="0" applyNumberFormat="1" applyFill="1"/>
    <xf numFmtId="164" fontId="0" fillId="3" borderId="17" xfId="0" applyNumberFormat="1" applyFill="1" applyBorder="1"/>
    <xf numFmtId="164" fontId="0" fillId="20" borderId="13" xfId="0" applyNumberFormat="1" applyFill="1" applyBorder="1"/>
    <xf numFmtId="164" fontId="0" fillId="20" borderId="0" xfId="0" applyNumberFormat="1" applyFill="1"/>
    <xf numFmtId="164" fontId="0" fillId="20" borderId="17" xfId="0" applyNumberFormat="1" applyFill="1" applyBorder="1"/>
    <xf numFmtId="0" fontId="0" fillId="8" borderId="24" xfId="0" applyFill="1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26" borderId="14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2" fontId="0" fillId="18" borderId="25" xfId="0" applyNumberFormat="1" applyFill="1" applyBorder="1" applyAlignment="1">
      <alignment horizontal="center"/>
    </xf>
    <xf numFmtId="1" fontId="5" fillId="0" borderId="0" xfId="0" applyNumberFormat="1" applyFont="1"/>
    <xf numFmtId="2" fontId="5" fillId="18" borderId="18" xfId="0" applyNumberFormat="1" applyFont="1" applyFill="1" applyBorder="1"/>
    <xf numFmtId="1" fontId="0" fillId="8" borderId="20" xfId="0" applyNumberFormat="1" applyFill="1" applyBorder="1" applyAlignment="1">
      <alignment horizontal="center"/>
    </xf>
    <xf numFmtId="0" fontId="5" fillId="2" borderId="18" xfId="0" applyFont="1" applyFill="1" applyBorder="1"/>
    <xf numFmtId="49" fontId="0" fillId="8" borderId="12" xfId="0" applyNumberFormat="1" applyFill="1" applyBorder="1"/>
    <xf numFmtId="0" fontId="5" fillId="2" borderId="21" xfId="0" applyFont="1" applyFill="1" applyBorder="1" applyAlignment="1">
      <alignment horizontal="center"/>
    </xf>
    <xf numFmtId="2" fontId="5" fillId="18" borderId="21" xfId="0" applyNumberFormat="1" applyFont="1" applyFill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2" fontId="5" fillId="18" borderId="22" xfId="0" applyNumberFormat="1" applyFont="1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1" fontId="0" fillId="17" borderId="6" xfId="0" applyNumberFormat="1" applyFill="1" applyBorder="1" applyAlignment="1">
      <alignment horizontal="center"/>
    </xf>
    <xf numFmtId="1" fontId="0" fillId="17" borderId="8" xfId="0" applyNumberFormat="1" applyFill="1" applyBorder="1" applyAlignment="1">
      <alignment horizontal="center"/>
    </xf>
    <xf numFmtId="1" fontId="0" fillId="17" borderId="10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1" fontId="0" fillId="9" borderId="6" xfId="0" applyNumberFormat="1" applyFill="1" applyBorder="1" applyAlignment="1">
      <alignment horizontal="center"/>
    </xf>
    <xf numFmtId="1" fontId="0" fillId="9" borderId="8" xfId="0" applyNumberFormat="1" applyFill="1" applyBorder="1" applyAlignment="1">
      <alignment horizontal="center"/>
    </xf>
    <xf numFmtId="1" fontId="0" fillId="9" borderId="10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" fontId="0" fillId="4" borderId="10" xfId="0" applyNumberFormat="1" applyFill="1" applyBorder="1" applyAlignment="1">
      <alignment horizontal="center"/>
    </xf>
    <xf numFmtId="1" fontId="0" fillId="16" borderId="6" xfId="0" applyNumberFormat="1" applyFill="1" applyBorder="1" applyAlignment="1">
      <alignment horizontal="center"/>
    </xf>
    <xf numFmtId="1" fontId="0" fillId="16" borderId="8" xfId="0" applyNumberFormat="1" applyFill="1" applyBorder="1" applyAlignment="1">
      <alignment horizontal="center"/>
    </xf>
    <xf numFmtId="1" fontId="0" fillId="16" borderId="10" xfId="0" applyNumberFormat="1" applyFill="1" applyBorder="1" applyAlignment="1">
      <alignment horizontal="center"/>
    </xf>
    <xf numFmtId="1" fontId="0" fillId="5" borderId="6" xfId="0" applyNumberFormat="1" applyFill="1" applyBorder="1" applyAlignment="1">
      <alignment horizontal="center"/>
    </xf>
    <xf numFmtId="1" fontId="0" fillId="5" borderId="8" xfId="0" applyNumberFormat="1" applyFill="1" applyBorder="1" applyAlignment="1">
      <alignment horizontal="center"/>
    </xf>
    <xf numFmtId="1" fontId="0" fillId="5" borderId="10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" fontId="0" fillId="3" borderId="10" xfId="0" applyNumberFormat="1" applyFill="1" applyBorder="1" applyAlignment="1">
      <alignment horizontal="center"/>
    </xf>
    <xf numFmtId="1" fontId="0" fillId="20" borderId="6" xfId="0" applyNumberFormat="1" applyFill="1" applyBorder="1" applyAlignment="1">
      <alignment horizontal="center"/>
    </xf>
    <xf numFmtId="1" fontId="0" fillId="20" borderId="8" xfId="0" applyNumberFormat="1" applyFill="1" applyBorder="1" applyAlignment="1">
      <alignment horizontal="center"/>
    </xf>
    <xf numFmtId="1" fontId="0" fillId="20" borderId="10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16" borderId="0" xfId="0" applyFill="1"/>
    <xf numFmtId="0" fontId="0" fillId="27" borderId="0" xfId="0" applyFill="1"/>
    <xf numFmtId="0" fontId="0" fillId="11" borderId="0" xfId="0" applyFill="1"/>
    <xf numFmtId="0" fontId="0" fillId="13" borderId="0" xfId="0" applyFill="1"/>
    <xf numFmtId="0" fontId="0" fillId="2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28" borderId="0" xfId="0" applyFill="1"/>
    <xf numFmtId="0" fontId="0" fillId="33" borderId="0" xfId="0" applyFill="1"/>
    <xf numFmtId="0" fontId="0" fillId="34" borderId="0" xfId="0" applyFill="1"/>
    <xf numFmtId="0" fontId="0" fillId="19" borderId="12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35" borderId="0" xfId="0" applyFill="1"/>
    <xf numFmtId="0" fontId="0" fillId="6" borderId="12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9" borderId="1" xfId="0" applyFill="1" applyBorder="1"/>
    <xf numFmtId="49" fontId="0" fillId="0" borderId="26" xfId="0" applyNumberFormat="1" applyBorder="1"/>
    <xf numFmtId="0" fontId="0" fillId="0" borderId="26" xfId="0" applyBorder="1"/>
    <xf numFmtId="2" fontId="0" fillId="0" borderId="26" xfId="0" applyNumberFormat="1" applyBorder="1"/>
    <xf numFmtId="0" fontId="0" fillId="14" borderId="15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6" fillId="14" borderId="14" xfId="0" applyFont="1" applyFill="1" applyBorder="1" applyAlignment="1">
      <alignment horizontal="center"/>
    </xf>
    <xf numFmtId="0" fontId="13" fillId="8" borderId="14" xfId="0" applyFont="1" applyFill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13" fillId="8" borderId="12" xfId="0" applyFont="1" applyFill="1" applyBorder="1" applyAlignment="1">
      <alignment horizontal="center"/>
    </xf>
    <xf numFmtId="0" fontId="13" fillId="6" borderId="11" xfId="0" applyFont="1" applyFill="1" applyBorder="1" applyAlignment="1">
      <alignment horizontal="center"/>
    </xf>
    <xf numFmtId="1" fontId="7" fillId="0" borderId="0" xfId="0" applyNumberFormat="1" applyFont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5" fillId="0" borderId="19" xfId="0" applyNumberFormat="1" applyFon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36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7" xfId="0" applyBorder="1"/>
    <xf numFmtId="0" fontId="0" fillId="0" borderId="29" xfId="0" applyBorder="1"/>
    <xf numFmtId="0" fontId="0" fillId="0" borderId="28" xfId="0" applyBorder="1"/>
    <xf numFmtId="2" fontId="0" fillId="0" borderId="11" xfId="0" applyNumberFormat="1" applyBorder="1"/>
    <xf numFmtId="2" fontId="0" fillId="0" borderId="27" xfId="0" applyNumberFormat="1" applyBorder="1"/>
    <xf numFmtId="2" fontId="0" fillId="0" borderId="14" xfId="0" applyNumberFormat="1" applyBorder="1"/>
    <xf numFmtId="2" fontId="0" fillId="0" borderId="28" xfId="0" applyNumberFormat="1" applyBorder="1"/>
    <xf numFmtId="2" fontId="0" fillId="0" borderId="15" xfId="0" applyNumberFormat="1" applyBorder="1"/>
    <xf numFmtId="2" fontId="0" fillId="0" borderId="29" xfId="0" applyNumberFormat="1" applyBorder="1"/>
    <xf numFmtId="0" fontId="0" fillId="6" borderId="26" xfId="0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29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28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14" fillId="0" borderId="0" xfId="0" applyNumberFormat="1" applyFont="1"/>
    <xf numFmtId="2" fontId="14" fillId="0" borderId="0" xfId="0" applyNumberFormat="1" applyFont="1"/>
    <xf numFmtId="1" fontId="15" fillId="0" borderId="1" xfId="0" applyNumberFormat="1" applyFon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2" fontId="5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29" xfId="0" applyFont="1" applyBorder="1" applyAlignment="1">
      <alignment horizontal="center"/>
    </xf>
    <xf numFmtId="2" fontId="0" fillId="20" borderId="0" xfId="0" applyNumberFormat="1" applyFill="1"/>
    <xf numFmtId="1" fontId="16" fillId="0" borderId="1" xfId="0" applyNumberFormat="1" applyFont="1" applyBorder="1" applyAlignment="1">
      <alignment horizontal="center"/>
    </xf>
    <xf numFmtId="1" fontId="0" fillId="2" borderId="0" xfId="0" applyNumberFormat="1" applyFill="1"/>
    <xf numFmtId="1" fontId="8" fillId="0" borderId="0" xfId="0" applyNumberFormat="1" applyFont="1" applyAlignment="1">
      <alignment horizontal="center"/>
    </xf>
    <xf numFmtId="1" fontId="8" fillId="0" borderId="30" xfId="0" applyNumberFormat="1" applyFont="1" applyBorder="1" applyAlignment="1">
      <alignment horizontal="center"/>
    </xf>
    <xf numFmtId="1" fontId="5" fillId="37" borderId="30" xfId="0" applyNumberFormat="1" applyFont="1" applyFill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6" fillId="0" borderId="19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1" fillId="0" borderId="29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1" fontId="0" fillId="9" borderId="0" xfId="0" applyNumberFormat="1" applyFill="1" applyAlignment="1">
      <alignment horizontal="center"/>
    </xf>
    <xf numFmtId="2" fontId="0" fillId="0" borderId="34" xfId="0" applyNumberFormat="1" applyBorder="1" applyAlignment="1">
      <alignment horizontal="center"/>
    </xf>
    <xf numFmtId="2" fontId="0" fillId="0" borderId="35" xfId="0" applyNumberFormat="1" applyBorder="1" applyAlignment="1">
      <alignment horizontal="center"/>
    </xf>
    <xf numFmtId="2" fontId="0" fillId="0" borderId="36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1" fontId="0" fillId="0" borderId="43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1" fontId="0" fillId="0" borderId="22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2" fontId="0" fillId="0" borderId="41" xfId="0" applyNumberFormat="1" applyBorder="1" applyAlignment="1">
      <alignment horizontal="center"/>
    </xf>
    <xf numFmtId="2" fontId="0" fillId="0" borderId="44" xfId="0" applyNumberFormat="1" applyBorder="1" applyAlignment="1">
      <alignment horizontal="center"/>
    </xf>
    <xf numFmtId="2" fontId="0" fillId="0" borderId="42" xfId="0" applyNumberFormat="1" applyBorder="1" applyAlignment="1">
      <alignment horizontal="center"/>
    </xf>
    <xf numFmtId="2" fontId="0" fillId="0" borderId="4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4" xfId="0" applyBorder="1" applyAlignment="1">
      <alignment horizontal="center"/>
    </xf>
    <xf numFmtId="1" fontId="0" fillId="0" borderId="44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1" fontId="0" fillId="0" borderId="38" xfId="0" applyNumberFormat="1" applyBorder="1" applyAlignment="1">
      <alignment horizontal="center"/>
    </xf>
    <xf numFmtId="0" fontId="1" fillId="0" borderId="14" xfId="0" applyFont="1" applyBorder="1" applyAlignment="1">
      <alignment horizontal="center"/>
    </xf>
    <xf numFmtId="2" fontId="6" fillId="0" borderId="19" xfId="0" applyNumberFormat="1" applyFont="1" applyBorder="1"/>
    <xf numFmtId="2" fontId="6" fillId="0" borderId="1" xfId="0" applyNumberFormat="1" applyFont="1" applyBorder="1"/>
    <xf numFmtId="2" fontId="6" fillId="0" borderId="2" xfId="0" applyNumberFormat="1" applyFont="1" applyBorder="1"/>
    <xf numFmtId="2" fontId="6" fillId="0" borderId="11" xfId="0" applyNumberFormat="1" applyFont="1" applyBorder="1"/>
    <xf numFmtId="2" fontId="6" fillId="0" borderId="12" xfId="0" applyNumberFormat="1" applyFont="1" applyBorder="1"/>
    <xf numFmtId="2" fontId="5" fillId="0" borderId="1" xfId="0" applyNumberFormat="1" applyFont="1" applyBorder="1" applyAlignment="1">
      <alignment horizontal="center"/>
    </xf>
    <xf numFmtId="2" fontId="15" fillId="0" borderId="1" xfId="0" applyNumberFormat="1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21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09200"/>
      <color rgb="FF3399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3"/>
  <sheetViews>
    <sheetView tabSelected="1" topLeftCell="A34" workbookViewId="0">
      <selection activeCell="P56" sqref="P56"/>
    </sheetView>
  </sheetViews>
  <sheetFormatPr defaultRowHeight="15" x14ac:dyDescent="0.25"/>
  <cols>
    <col min="1" max="1" width="5" customWidth="1"/>
    <col min="2" max="4" width="10.5703125" style="91" customWidth="1"/>
    <col min="5" max="5" width="8.140625" customWidth="1"/>
    <col min="6" max="6" width="8.42578125" customWidth="1"/>
    <col min="8" max="8" width="8.7109375" style="42" customWidth="1"/>
    <col min="9" max="10" width="9.140625" style="42"/>
    <col min="11" max="11" width="8" customWidth="1"/>
    <col min="12" max="12" width="9.140625" style="42"/>
    <col min="13" max="13" width="10.42578125" customWidth="1"/>
    <col min="14" max="14" width="9.7109375" customWidth="1"/>
  </cols>
  <sheetData>
    <row r="1" spans="1:14" ht="78.75" x14ac:dyDescent="0.25">
      <c r="A1" s="1" t="s">
        <v>0</v>
      </c>
      <c r="B1" s="2" t="s">
        <v>1</v>
      </c>
      <c r="C1" s="2"/>
      <c r="D1" s="2"/>
      <c r="E1" s="2" t="s">
        <v>2</v>
      </c>
      <c r="F1" s="2" t="s">
        <v>3</v>
      </c>
      <c r="G1" s="3" t="s">
        <v>4</v>
      </c>
      <c r="H1" s="4" t="s">
        <v>5</v>
      </c>
      <c r="I1" s="4" t="s">
        <v>6</v>
      </c>
      <c r="J1" s="4" t="s">
        <v>7</v>
      </c>
      <c r="K1" s="3" t="s">
        <v>8</v>
      </c>
      <c r="L1" s="4" t="s">
        <v>9</v>
      </c>
      <c r="M1" s="58" t="s">
        <v>113</v>
      </c>
      <c r="N1" s="58" t="s">
        <v>114</v>
      </c>
    </row>
    <row r="2" spans="1:14" x14ac:dyDescent="0.25">
      <c r="A2" s="5">
        <v>1</v>
      </c>
      <c r="B2" s="87" t="s">
        <v>115</v>
      </c>
      <c r="C2" s="7" t="str">
        <f>LEFT(B2, FIND("-", B2) - 2)</f>
        <v>5</v>
      </c>
      <c r="D2" s="7" t="str">
        <f>RIGHT(B2, LEN(B2) - FIND("-", B2) - 1)</f>
        <v>15</v>
      </c>
      <c r="E2" s="7">
        <v>345</v>
      </c>
      <c r="F2" s="7">
        <v>346</v>
      </c>
      <c r="G2" s="7">
        <f t="shared" ref="G2:G43" si="0">AVERAGE(E2:F2)</f>
        <v>345.5</v>
      </c>
      <c r="H2" s="8">
        <f t="shared" ref="H2:H65" si="1">(G2-343.8)*100/343.8</f>
        <v>0.49447353112274245</v>
      </c>
      <c r="I2" s="8">
        <f t="shared" ref="I2:I21" si="2">M2/1.27</f>
        <v>11.755905511811024</v>
      </c>
      <c r="J2" s="8">
        <f t="shared" ref="J2:J21" si="3">N2/1.27</f>
        <v>11.755905511811024</v>
      </c>
      <c r="K2" s="8">
        <f t="shared" ref="K2:K41" si="4">AVERAGE(I2:J2)</f>
        <v>11.755905511811024</v>
      </c>
      <c r="L2" s="8">
        <f t="shared" ref="L2:L65" si="5">(K2-11.83)*100/11.83</f>
        <v>-0.62632703456446337</v>
      </c>
      <c r="M2" s="7">
        <v>14.93</v>
      </c>
      <c r="N2" s="7">
        <v>14.93</v>
      </c>
    </row>
    <row r="3" spans="1:14" x14ac:dyDescent="0.25">
      <c r="A3" s="5">
        <v>2</v>
      </c>
      <c r="B3" s="87" t="s">
        <v>121</v>
      </c>
      <c r="C3" s="7" t="str">
        <f>LEFT(B3, FIND("-", B3) - 2)</f>
        <v>11</v>
      </c>
      <c r="D3" s="7" t="str">
        <f>RIGHT(B3, LEN(B3) - FIND("-", B3) - 1)</f>
        <v>17</v>
      </c>
      <c r="E3" s="7">
        <v>343</v>
      </c>
      <c r="F3" s="7">
        <v>345</v>
      </c>
      <c r="G3" s="7">
        <f t="shared" si="0"/>
        <v>344</v>
      </c>
      <c r="H3" s="8">
        <f t="shared" si="1"/>
        <v>5.8173356602672664E-2</v>
      </c>
      <c r="I3" s="8">
        <f t="shared" si="2"/>
        <v>11.897637795275591</v>
      </c>
      <c r="J3" s="8">
        <f t="shared" si="3"/>
        <v>11.897637795275591</v>
      </c>
      <c r="K3" s="8">
        <f t="shared" si="4"/>
        <v>11.897637795275591</v>
      </c>
      <c r="L3" s="8">
        <f t="shared" si="5"/>
        <v>0.57174805811995488</v>
      </c>
      <c r="M3" s="7">
        <v>15.11</v>
      </c>
      <c r="N3" s="7">
        <v>15.11</v>
      </c>
    </row>
    <row r="4" spans="1:14" x14ac:dyDescent="0.25">
      <c r="A4" s="5">
        <v>3</v>
      </c>
      <c r="B4" s="87" t="s">
        <v>236</v>
      </c>
      <c r="C4" s="7" t="str">
        <f t="shared" ref="C4:C67" si="6">LEFT(B4, FIND("-", B4) - 2)</f>
        <v>102</v>
      </c>
      <c r="D4" s="7" t="str">
        <f t="shared" ref="D4:D67" si="7">RIGHT(B4, LEN(B4) - FIND("-", B4) - 1)</f>
        <v>108</v>
      </c>
      <c r="E4" s="7">
        <v>342</v>
      </c>
      <c r="F4" s="7">
        <v>341</v>
      </c>
      <c r="G4" s="8">
        <f t="shared" si="0"/>
        <v>341.5</v>
      </c>
      <c r="H4" s="8">
        <f t="shared" si="1"/>
        <v>-0.66899360093077698</v>
      </c>
      <c r="I4" s="8">
        <f t="shared" si="2"/>
        <v>11.740157480314961</v>
      </c>
      <c r="J4" s="8">
        <f t="shared" si="3"/>
        <v>11.740157480314961</v>
      </c>
      <c r="K4" s="8">
        <f t="shared" si="4"/>
        <v>11.740157480314961</v>
      </c>
      <c r="L4" s="8">
        <f t="shared" si="5"/>
        <v>-0.75944648930717651</v>
      </c>
      <c r="M4" s="7">
        <v>14.91</v>
      </c>
      <c r="N4" s="7">
        <v>14.91</v>
      </c>
    </row>
    <row r="5" spans="1:14" x14ac:dyDescent="0.25">
      <c r="A5" s="5">
        <v>4</v>
      </c>
      <c r="B5" s="87" t="s">
        <v>242</v>
      </c>
      <c r="C5" s="7" t="str">
        <f t="shared" si="6"/>
        <v>105</v>
      </c>
      <c r="D5" s="7" t="str">
        <f t="shared" si="7"/>
        <v>121</v>
      </c>
      <c r="E5" s="7">
        <v>342</v>
      </c>
      <c r="F5" s="7">
        <v>342</v>
      </c>
      <c r="G5" s="8">
        <f t="shared" si="0"/>
        <v>342</v>
      </c>
      <c r="H5" s="8">
        <f t="shared" si="1"/>
        <v>-0.5235602094240871</v>
      </c>
      <c r="I5" s="8">
        <f t="shared" si="2"/>
        <v>11.858267716535433</v>
      </c>
      <c r="J5" s="8">
        <f t="shared" si="3"/>
        <v>11.858267716535433</v>
      </c>
      <c r="K5" s="8">
        <f t="shared" si="4"/>
        <v>11.858267716535433</v>
      </c>
      <c r="L5" s="8">
        <f t="shared" si="5"/>
        <v>0.23894942126317203</v>
      </c>
      <c r="M5" s="7">
        <v>15.06</v>
      </c>
      <c r="N5" s="7">
        <v>15.06</v>
      </c>
    </row>
    <row r="6" spans="1:14" x14ac:dyDescent="0.25">
      <c r="A6" s="5">
        <v>5</v>
      </c>
      <c r="B6" s="87" t="s">
        <v>232</v>
      </c>
      <c r="C6" s="7" t="str">
        <f t="shared" si="6"/>
        <v>107</v>
      </c>
      <c r="D6" s="7" t="str">
        <f t="shared" si="7"/>
        <v>100</v>
      </c>
      <c r="E6" s="7">
        <v>347</v>
      </c>
      <c r="F6" s="7">
        <v>349</v>
      </c>
      <c r="G6" s="8">
        <f t="shared" si="0"/>
        <v>348</v>
      </c>
      <c r="H6" s="8">
        <f t="shared" si="1"/>
        <v>1.221640488656192</v>
      </c>
      <c r="I6" s="8">
        <f t="shared" si="2"/>
        <v>11.850393700787402</v>
      </c>
      <c r="J6" s="8">
        <f t="shared" si="3"/>
        <v>11.850393700787402</v>
      </c>
      <c r="K6" s="8">
        <f t="shared" si="4"/>
        <v>11.850393700787402</v>
      </c>
      <c r="L6" s="8">
        <f t="shared" si="5"/>
        <v>0.17238969389181547</v>
      </c>
      <c r="M6" s="7">
        <v>15.05</v>
      </c>
      <c r="N6" s="7">
        <v>15.05</v>
      </c>
    </row>
    <row r="7" spans="1:14" x14ac:dyDescent="0.25">
      <c r="A7" s="5">
        <v>6</v>
      </c>
      <c r="B7" s="87" t="s">
        <v>239</v>
      </c>
      <c r="C7" s="7" t="str">
        <f t="shared" si="6"/>
        <v>109</v>
      </c>
      <c r="D7" s="7" t="str">
        <f t="shared" si="7"/>
        <v>118</v>
      </c>
      <c r="E7" s="7">
        <v>339</v>
      </c>
      <c r="F7" s="7">
        <v>340</v>
      </c>
      <c r="G7" s="8">
        <f t="shared" si="0"/>
        <v>339.5</v>
      </c>
      <c r="H7" s="8">
        <f t="shared" si="1"/>
        <v>-1.2507271669575366</v>
      </c>
      <c r="I7" s="8">
        <f t="shared" si="2"/>
        <v>11.748031496062993</v>
      </c>
      <c r="J7" s="8">
        <f t="shared" si="3"/>
        <v>11.748031496062993</v>
      </c>
      <c r="K7" s="8">
        <f t="shared" si="4"/>
        <v>11.748031496062993</v>
      </c>
      <c r="L7" s="8">
        <f t="shared" si="5"/>
        <v>-0.69288676193581988</v>
      </c>
      <c r="M7" s="7">
        <v>14.92</v>
      </c>
      <c r="N7" s="7">
        <v>14.92</v>
      </c>
    </row>
    <row r="8" spans="1:14" x14ac:dyDescent="0.25">
      <c r="A8" s="5">
        <v>7</v>
      </c>
      <c r="B8" s="87" t="s">
        <v>235</v>
      </c>
      <c r="C8" s="7" t="str">
        <f t="shared" si="6"/>
        <v>112</v>
      </c>
      <c r="D8" s="7" t="str">
        <f t="shared" si="7"/>
        <v>104</v>
      </c>
      <c r="E8" s="7">
        <v>345</v>
      </c>
      <c r="F8" s="7">
        <v>343</v>
      </c>
      <c r="G8" s="8">
        <f t="shared" si="0"/>
        <v>344</v>
      </c>
      <c r="H8" s="8">
        <f t="shared" si="1"/>
        <v>5.8173356602672664E-2</v>
      </c>
      <c r="I8" s="8">
        <f t="shared" si="2"/>
        <v>11.811023622047244</v>
      </c>
      <c r="J8" s="8">
        <f t="shared" si="3"/>
        <v>11.811023622047244</v>
      </c>
      <c r="K8" s="8">
        <f t="shared" si="4"/>
        <v>11.811023622047244</v>
      </c>
      <c r="L8" s="8">
        <f t="shared" si="5"/>
        <v>-0.16040894296496738</v>
      </c>
      <c r="M8" s="7">
        <v>15</v>
      </c>
      <c r="N8" s="7">
        <v>15</v>
      </c>
    </row>
    <row r="9" spans="1:14" x14ac:dyDescent="0.25">
      <c r="A9" s="5">
        <v>8</v>
      </c>
      <c r="B9" s="87" t="s">
        <v>237</v>
      </c>
      <c r="C9" s="7" t="str">
        <f t="shared" si="6"/>
        <v>113</v>
      </c>
      <c r="D9" s="7" t="str">
        <f t="shared" si="7"/>
        <v>101</v>
      </c>
      <c r="E9" s="7">
        <v>343</v>
      </c>
      <c r="F9" s="7">
        <v>343</v>
      </c>
      <c r="G9" s="8">
        <f t="shared" si="0"/>
        <v>343</v>
      </c>
      <c r="H9" s="8">
        <f t="shared" si="1"/>
        <v>-0.2326934264107072</v>
      </c>
      <c r="I9" s="8">
        <f t="shared" si="2"/>
        <v>11.811023622047244</v>
      </c>
      <c r="J9" s="8">
        <f t="shared" si="3"/>
        <v>11.811023622047244</v>
      </c>
      <c r="K9" s="8">
        <f t="shared" si="4"/>
        <v>11.811023622047244</v>
      </c>
      <c r="L9" s="8">
        <f t="shared" si="5"/>
        <v>-0.16040894296496738</v>
      </c>
      <c r="M9" s="7">
        <v>15</v>
      </c>
      <c r="N9" s="7">
        <v>15</v>
      </c>
    </row>
    <row r="10" spans="1:14" x14ac:dyDescent="0.25">
      <c r="A10" s="5">
        <v>9</v>
      </c>
      <c r="B10" s="87" t="s">
        <v>231</v>
      </c>
      <c r="C10" s="7" t="str">
        <f t="shared" si="6"/>
        <v>119</v>
      </c>
      <c r="D10" s="7" t="str">
        <f t="shared" si="7"/>
        <v>140</v>
      </c>
      <c r="E10" s="7">
        <v>347</v>
      </c>
      <c r="F10" s="7">
        <v>349</v>
      </c>
      <c r="G10" s="8">
        <f t="shared" si="0"/>
        <v>348</v>
      </c>
      <c r="H10" s="8">
        <f t="shared" si="1"/>
        <v>1.221640488656192</v>
      </c>
      <c r="I10" s="8">
        <f t="shared" si="2"/>
        <v>11.866141732283465</v>
      </c>
      <c r="J10" s="8">
        <f t="shared" si="3"/>
        <v>11.866141732283465</v>
      </c>
      <c r="K10" s="8">
        <f t="shared" si="4"/>
        <v>11.866141732283465</v>
      </c>
      <c r="L10" s="8">
        <f t="shared" si="5"/>
        <v>0.3055091486345286</v>
      </c>
      <c r="M10" s="7">
        <v>15.07</v>
      </c>
      <c r="N10" s="7">
        <v>15.07</v>
      </c>
    </row>
    <row r="11" spans="1:14" x14ac:dyDescent="0.25">
      <c r="A11" s="5">
        <v>10</v>
      </c>
      <c r="B11" s="87" t="s">
        <v>189</v>
      </c>
      <c r="C11" s="7" t="str">
        <f t="shared" si="6"/>
        <v>12</v>
      </c>
      <c r="D11" s="7" t="str">
        <f t="shared" si="7"/>
        <v>151</v>
      </c>
      <c r="E11" s="7">
        <v>349</v>
      </c>
      <c r="F11" s="7">
        <v>346</v>
      </c>
      <c r="G11" s="8">
        <f t="shared" si="0"/>
        <v>347.5</v>
      </c>
      <c r="H11" s="8">
        <f t="shared" si="1"/>
        <v>1.0762070971495021</v>
      </c>
      <c r="I11" s="8">
        <f t="shared" si="2"/>
        <v>11.73228346456693</v>
      </c>
      <c r="J11" s="8">
        <f t="shared" si="3"/>
        <v>11.73228346456693</v>
      </c>
      <c r="K11" s="8">
        <f t="shared" si="4"/>
        <v>11.73228346456693</v>
      </c>
      <c r="L11" s="8">
        <f t="shared" si="5"/>
        <v>-0.82600621667853302</v>
      </c>
      <c r="M11" s="7">
        <v>14.9</v>
      </c>
      <c r="N11" s="7">
        <v>14.9</v>
      </c>
    </row>
    <row r="12" spans="1:14" x14ac:dyDescent="0.25">
      <c r="A12" s="5">
        <v>11</v>
      </c>
      <c r="B12" s="87" t="s">
        <v>234</v>
      </c>
      <c r="C12" s="7" t="str">
        <f t="shared" si="6"/>
        <v>120</v>
      </c>
      <c r="D12" s="7" t="str">
        <f t="shared" si="7"/>
        <v>110</v>
      </c>
      <c r="E12" s="7">
        <v>348</v>
      </c>
      <c r="F12" s="7">
        <v>348</v>
      </c>
      <c r="G12" s="8">
        <f t="shared" si="0"/>
        <v>348</v>
      </c>
      <c r="H12" s="8">
        <f t="shared" si="1"/>
        <v>1.221640488656192</v>
      </c>
      <c r="I12" s="8">
        <f t="shared" si="2"/>
        <v>11.881889763779528</v>
      </c>
      <c r="J12" s="8">
        <f t="shared" si="3"/>
        <v>11.881889763779528</v>
      </c>
      <c r="K12" s="8">
        <f t="shared" si="4"/>
        <v>11.881889763779528</v>
      </c>
      <c r="L12" s="8">
        <f t="shared" si="5"/>
        <v>0.43862860337724174</v>
      </c>
      <c r="M12" s="7">
        <v>15.09</v>
      </c>
      <c r="N12" s="7">
        <v>15.09</v>
      </c>
    </row>
    <row r="13" spans="1:14" x14ac:dyDescent="0.25">
      <c r="A13" s="5">
        <v>12</v>
      </c>
      <c r="B13" s="87" t="s">
        <v>250</v>
      </c>
      <c r="C13" s="7" t="str">
        <f t="shared" si="6"/>
        <v>123</v>
      </c>
      <c r="D13" s="7" t="str">
        <f t="shared" si="7"/>
        <v>122</v>
      </c>
      <c r="E13" s="7">
        <v>341</v>
      </c>
      <c r="F13" s="7">
        <v>344</v>
      </c>
      <c r="G13" s="8">
        <f t="shared" si="0"/>
        <v>342.5</v>
      </c>
      <c r="H13" s="8">
        <f t="shared" si="1"/>
        <v>-0.37812681791739711</v>
      </c>
      <c r="I13" s="8">
        <f t="shared" si="2"/>
        <v>11.842519685039369</v>
      </c>
      <c r="J13" s="8">
        <f t="shared" si="3"/>
        <v>11.842519685039369</v>
      </c>
      <c r="K13" s="8">
        <f t="shared" si="4"/>
        <v>11.842519685039369</v>
      </c>
      <c r="L13" s="8">
        <f t="shared" si="5"/>
        <v>0.10582996652044388</v>
      </c>
      <c r="M13" s="7">
        <v>15.04</v>
      </c>
      <c r="N13" s="7">
        <v>15.04</v>
      </c>
    </row>
    <row r="14" spans="1:14" x14ac:dyDescent="0.25">
      <c r="A14" s="5">
        <v>13</v>
      </c>
      <c r="B14" s="87" t="s">
        <v>246</v>
      </c>
      <c r="C14" s="7" t="str">
        <f t="shared" si="6"/>
        <v>125</v>
      </c>
      <c r="D14" s="7" t="str">
        <f t="shared" si="7"/>
        <v>2905</v>
      </c>
      <c r="E14" s="7">
        <v>351</v>
      </c>
      <c r="F14" s="7">
        <v>347</v>
      </c>
      <c r="G14" s="8">
        <f t="shared" si="0"/>
        <v>349</v>
      </c>
      <c r="H14" s="8">
        <f t="shared" si="1"/>
        <v>1.512507271669572</v>
      </c>
      <c r="I14" s="8">
        <f t="shared" si="2"/>
        <v>11.763779527559054</v>
      </c>
      <c r="J14" s="8">
        <f t="shared" si="3"/>
        <v>11.763779527559054</v>
      </c>
      <c r="K14" s="8">
        <f t="shared" si="4"/>
        <v>11.763779527559054</v>
      </c>
      <c r="L14" s="8">
        <f t="shared" si="5"/>
        <v>-0.55976730719312184</v>
      </c>
      <c r="M14" s="7">
        <v>14.94</v>
      </c>
      <c r="N14" s="7">
        <v>14.94</v>
      </c>
    </row>
    <row r="15" spans="1:14" x14ac:dyDescent="0.25">
      <c r="A15" s="5">
        <v>14</v>
      </c>
      <c r="B15" s="87" t="s">
        <v>10</v>
      </c>
      <c r="C15" s="402" t="str">
        <f t="shared" si="6"/>
        <v>127</v>
      </c>
      <c r="D15" s="402" t="str">
        <f t="shared" si="7"/>
        <v>29</v>
      </c>
      <c r="E15" s="7">
        <v>342</v>
      </c>
      <c r="F15" s="7">
        <v>344</v>
      </c>
      <c r="G15" s="8">
        <f t="shared" si="0"/>
        <v>343</v>
      </c>
      <c r="H15" s="8">
        <f t="shared" si="1"/>
        <v>-0.2326934264107072</v>
      </c>
      <c r="I15" s="8">
        <f t="shared" si="2"/>
        <v>11.929133858267717</v>
      </c>
      <c r="J15" s="8">
        <f t="shared" si="3"/>
        <v>11.929133858267717</v>
      </c>
      <c r="K15" s="8">
        <f t="shared" si="4"/>
        <v>11.929133858267717</v>
      </c>
      <c r="L15" s="8">
        <f t="shared" si="5"/>
        <v>0.83798696760538116</v>
      </c>
      <c r="M15" s="7">
        <v>15.15</v>
      </c>
      <c r="N15" s="7">
        <v>15.15</v>
      </c>
    </row>
    <row r="16" spans="1:14" x14ac:dyDescent="0.25">
      <c r="A16" s="5">
        <v>15</v>
      </c>
      <c r="B16" s="90" t="s">
        <v>313</v>
      </c>
      <c r="C16" s="7" t="str">
        <f t="shared" si="6"/>
        <v>128</v>
      </c>
      <c r="D16" s="13" t="str">
        <f t="shared" si="7"/>
        <v/>
      </c>
      <c r="E16" s="7">
        <v>340</v>
      </c>
      <c r="F16" s="7">
        <v>347</v>
      </c>
      <c r="G16" s="8">
        <f t="shared" si="0"/>
        <v>343.5</v>
      </c>
      <c r="H16" s="8">
        <f t="shared" si="1"/>
        <v>-8.7260034904017264E-2</v>
      </c>
      <c r="I16" s="8">
        <f t="shared" si="2"/>
        <v>11.921259842519685</v>
      </c>
      <c r="J16" s="8">
        <f t="shared" si="3"/>
        <v>11.921259842519685</v>
      </c>
      <c r="K16" s="8">
        <f t="shared" si="4"/>
        <v>11.921259842519685</v>
      </c>
      <c r="L16" s="8">
        <f t="shared" si="5"/>
        <v>0.77142724023402454</v>
      </c>
      <c r="M16" s="7">
        <v>15.14</v>
      </c>
      <c r="N16" s="7">
        <v>15.14</v>
      </c>
    </row>
    <row r="17" spans="1:14" x14ac:dyDescent="0.25">
      <c r="A17" s="5">
        <v>16</v>
      </c>
      <c r="B17" s="87" t="s">
        <v>181</v>
      </c>
      <c r="C17" s="7" t="str">
        <f t="shared" si="6"/>
        <v>133</v>
      </c>
      <c r="D17" s="7" t="str">
        <f t="shared" si="7"/>
        <v>160</v>
      </c>
      <c r="E17" s="7">
        <v>343</v>
      </c>
      <c r="F17" s="7">
        <v>344</v>
      </c>
      <c r="G17" s="8">
        <f t="shared" si="0"/>
        <v>343.5</v>
      </c>
      <c r="H17" s="8">
        <f t="shared" si="1"/>
        <v>-8.7260034904017264E-2</v>
      </c>
      <c r="I17" s="8">
        <f t="shared" si="2"/>
        <v>11.881889763779528</v>
      </c>
      <c r="J17" s="8">
        <f t="shared" si="3"/>
        <v>11.881889763779528</v>
      </c>
      <c r="K17" s="8">
        <f t="shared" si="4"/>
        <v>11.881889763779528</v>
      </c>
      <c r="L17" s="8">
        <f t="shared" si="5"/>
        <v>0.43862860337724174</v>
      </c>
      <c r="M17" s="7">
        <v>15.09</v>
      </c>
      <c r="N17" s="7">
        <v>15.09</v>
      </c>
    </row>
    <row r="18" spans="1:14" x14ac:dyDescent="0.25">
      <c r="A18" s="5">
        <v>17</v>
      </c>
      <c r="B18" s="87" t="s">
        <v>292</v>
      </c>
      <c r="C18" s="7" t="str">
        <f t="shared" si="6"/>
        <v>135</v>
      </c>
      <c r="D18" s="7" t="str">
        <f t="shared" si="7"/>
        <v>447</v>
      </c>
      <c r="E18" s="7">
        <v>347</v>
      </c>
      <c r="F18" s="7">
        <v>346</v>
      </c>
      <c r="G18" s="8">
        <f t="shared" si="0"/>
        <v>346.5</v>
      </c>
      <c r="H18" s="8">
        <f t="shared" si="1"/>
        <v>0.78534031413612237</v>
      </c>
      <c r="I18" s="8">
        <f t="shared" si="2"/>
        <v>11.748031496062993</v>
      </c>
      <c r="J18" s="8">
        <f t="shared" si="3"/>
        <v>11.748031496062993</v>
      </c>
      <c r="K18" s="8">
        <f t="shared" si="4"/>
        <v>11.748031496062993</v>
      </c>
      <c r="L18" s="8">
        <f t="shared" si="5"/>
        <v>-0.69288676193581988</v>
      </c>
      <c r="M18" s="7">
        <v>14.92</v>
      </c>
      <c r="N18" s="7">
        <v>14.92</v>
      </c>
    </row>
    <row r="19" spans="1:14" x14ac:dyDescent="0.25">
      <c r="A19" s="5">
        <v>18</v>
      </c>
      <c r="B19" s="87" t="s">
        <v>295</v>
      </c>
      <c r="C19" s="7" t="str">
        <f t="shared" si="6"/>
        <v>137</v>
      </c>
      <c r="D19" s="7" t="str">
        <f t="shared" si="7"/>
        <v>695</v>
      </c>
      <c r="E19" s="7">
        <v>342</v>
      </c>
      <c r="F19" s="7">
        <v>342</v>
      </c>
      <c r="G19" s="8">
        <f t="shared" si="0"/>
        <v>342</v>
      </c>
      <c r="H19" s="8">
        <f t="shared" si="1"/>
        <v>-0.5235602094240871</v>
      </c>
      <c r="I19" s="8">
        <f t="shared" si="2"/>
        <v>11.897637795275591</v>
      </c>
      <c r="J19" s="8">
        <f t="shared" si="3"/>
        <v>11.897637795275591</v>
      </c>
      <c r="K19" s="8">
        <f t="shared" si="4"/>
        <v>11.897637795275591</v>
      </c>
      <c r="L19" s="8">
        <f t="shared" si="5"/>
        <v>0.57174805811995488</v>
      </c>
      <c r="M19" s="7">
        <v>15.11</v>
      </c>
      <c r="N19" s="7">
        <v>15.11</v>
      </c>
    </row>
    <row r="20" spans="1:14" x14ac:dyDescent="0.25">
      <c r="A20" s="5">
        <v>19</v>
      </c>
      <c r="B20" s="87" t="s">
        <v>108</v>
      </c>
      <c r="C20" s="7" t="str">
        <f t="shared" si="6"/>
        <v>139</v>
      </c>
      <c r="D20" s="7" t="str">
        <f t="shared" si="7"/>
        <v>502</v>
      </c>
      <c r="E20" s="7">
        <v>345</v>
      </c>
      <c r="F20" s="7">
        <v>348</v>
      </c>
      <c r="G20" s="7">
        <f t="shared" si="0"/>
        <v>346.5</v>
      </c>
      <c r="H20" s="8">
        <f t="shared" si="1"/>
        <v>0.78534031413612237</v>
      </c>
      <c r="I20" s="8">
        <f t="shared" si="2"/>
        <v>11.811023622047244</v>
      </c>
      <c r="J20" s="8">
        <f t="shared" si="3"/>
        <v>11.826771653543307</v>
      </c>
      <c r="K20" s="8">
        <f t="shared" si="4"/>
        <v>11.818897637795276</v>
      </c>
      <c r="L20" s="8">
        <f t="shared" si="5"/>
        <v>-9.3849215593610813E-2</v>
      </c>
      <c r="M20" s="7">
        <v>15</v>
      </c>
      <c r="N20" s="7">
        <v>15.02</v>
      </c>
    </row>
    <row r="21" spans="1:14" x14ac:dyDescent="0.25">
      <c r="A21" s="5">
        <v>20</v>
      </c>
      <c r="B21" s="87" t="s">
        <v>11</v>
      </c>
      <c r="C21" s="402" t="str">
        <f t="shared" si="6"/>
        <v>141</v>
      </c>
      <c r="D21" s="402" t="str">
        <f t="shared" si="7"/>
        <v>35</v>
      </c>
      <c r="E21" s="7">
        <v>341</v>
      </c>
      <c r="F21" s="7">
        <v>342</v>
      </c>
      <c r="G21" s="8">
        <f t="shared" si="0"/>
        <v>341.5</v>
      </c>
      <c r="H21" s="8">
        <f t="shared" si="1"/>
        <v>-0.66899360093077698</v>
      </c>
      <c r="I21" s="8">
        <f t="shared" si="2"/>
        <v>11.929133858267717</v>
      </c>
      <c r="J21" s="8">
        <f t="shared" si="3"/>
        <v>11.929133858267717</v>
      </c>
      <c r="K21" s="8">
        <f t="shared" si="4"/>
        <v>11.929133858267717</v>
      </c>
      <c r="L21" s="8">
        <f t="shared" si="5"/>
        <v>0.83798696760538116</v>
      </c>
      <c r="M21" s="7">
        <v>15.15</v>
      </c>
      <c r="N21" s="7">
        <v>15.15</v>
      </c>
    </row>
    <row r="22" spans="1:14" x14ac:dyDescent="0.25">
      <c r="A22" s="5">
        <v>21</v>
      </c>
      <c r="B22" s="87" t="s">
        <v>85</v>
      </c>
      <c r="C22" s="7" t="str">
        <f t="shared" si="6"/>
        <v>146</v>
      </c>
      <c r="D22" s="7" t="str">
        <f t="shared" si="7"/>
        <v>764</v>
      </c>
      <c r="E22" s="7">
        <v>345</v>
      </c>
      <c r="F22" s="7">
        <v>341</v>
      </c>
      <c r="G22" s="8">
        <f t="shared" si="0"/>
        <v>343</v>
      </c>
      <c r="H22" s="8">
        <f t="shared" si="1"/>
        <v>-0.2326934264107072</v>
      </c>
      <c r="I22" s="8">
        <v>11.86</v>
      </c>
      <c r="J22" s="8">
        <v>11.85</v>
      </c>
      <c r="K22" s="8">
        <f t="shared" si="4"/>
        <v>11.855</v>
      </c>
      <c r="L22" s="8">
        <f t="shared" si="5"/>
        <v>0.21132713440406048</v>
      </c>
      <c r="M22" s="7"/>
      <c r="N22" s="7"/>
    </row>
    <row r="23" spans="1:14" x14ac:dyDescent="0.25">
      <c r="A23" s="5">
        <v>22</v>
      </c>
      <c r="B23" s="87" t="s">
        <v>12</v>
      </c>
      <c r="C23" s="402" t="str">
        <f t="shared" si="6"/>
        <v>147</v>
      </c>
      <c r="D23" s="402" t="str">
        <f t="shared" si="7"/>
        <v>36</v>
      </c>
      <c r="E23" s="7">
        <v>340</v>
      </c>
      <c r="F23" s="7">
        <v>341</v>
      </c>
      <c r="G23" s="8">
        <f t="shared" si="0"/>
        <v>340.5</v>
      </c>
      <c r="H23" s="8">
        <f t="shared" si="1"/>
        <v>-0.95986038394415685</v>
      </c>
      <c r="I23" s="8">
        <f t="shared" ref="I23:J27" si="8">M23/1.27</f>
        <v>11.850393700787402</v>
      </c>
      <c r="J23" s="8">
        <f t="shared" si="8"/>
        <v>11.850393700787402</v>
      </c>
      <c r="K23" s="8">
        <f t="shared" si="4"/>
        <v>11.850393700787402</v>
      </c>
      <c r="L23" s="8">
        <f t="shared" si="5"/>
        <v>0.17238969389181547</v>
      </c>
      <c r="M23" s="7">
        <v>15.05</v>
      </c>
      <c r="N23" s="7">
        <v>15.05</v>
      </c>
    </row>
    <row r="24" spans="1:14" x14ac:dyDescent="0.25">
      <c r="A24" s="5">
        <v>23</v>
      </c>
      <c r="B24" s="87" t="s">
        <v>184</v>
      </c>
      <c r="C24" s="7" t="str">
        <f t="shared" si="6"/>
        <v>148</v>
      </c>
      <c r="D24" s="7" t="str">
        <f t="shared" si="7"/>
        <v>374</v>
      </c>
      <c r="E24" s="7">
        <v>347</v>
      </c>
      <c r="F24" s="7">
        <v>345</v>
      </c>
      <c r="G24" s="8">
        <f t="shared" si="0"/>
        <v>346</v>
      </c>
      <c r="H24" s="8">
        <f t="shared" si="1"/>
        <v>0.63990692262943238</v>
      </c>
      <c r="I24" s="8">
        <f t="shared" si="8"/>
        <v>11.811023622047244</v>
      </c>
      <c r="J24" s="8">
        <f t="shared" si="8"/>
        <v>11.811023622047244</v>
      </c>
      <c r="K24" s="8">
        <f t="shared" si="4"/>
        <v>11.811023622047244</v>
      </c>
      <c r="L24" s="8">
        <f t="shared" si="5"/>
        <v>-0.16040894296496738</v>
      </c>
      <c r="M24" s="7">
        <v>15</v>
      </c>
      <c r="N24" s="7">
        <v>15</v>
      </c>
    </row>
    <row r="25" spans="1:14" x14ac:dyDescent="0.25">
      <c r="A25" s="5">
        <v>24</v>
      </c>
      <c r="B25" s="87" t="s">
        <v>203</v>
      </c>
      <c r="C25" s="7" t="str">
        <f t="shared" si="6"/>
        <v>149</v>
      </c>
      <c r="D25" s="7" t="str">
        <f t="shared" si="7"/>
        <v>191</v>
      </c>
      <c r="E25" s="7">
        <v>339</v>
      </c>
      <c r="F25" s="7">
        <v>339</v>
      </c>
      <c r="G25" s="8">
        <f t="shared" si="0"/>
        <v>339</v>
      </c>
      <c r="H25" s="8">
        <f t="shared" si="1"/>
        <v>-1.3961605584642267</v>
      </c>
      <c r="I25" s="8">
        <f t="shared" si="8"/>
        <v>11.818897637795276</v>
      </c>
      <c r="J25" s="8">
        <f t="shared" si="8"/>
        <v>11.818897637795276</v>
      </c>
      <c r="K25" s="8">
        <f t="shared" si="4"/>
        <v>11.818897637795276</v>
      </c>
      <c r="L25" s="8">
        <f t="shared" si="5"/>
        <v>-9.3849215593610813E-2</v>
      </c>
      <c r="M25" s="7">
        <v>15.01</v>
      </c>
      <c r="N25" s="7">
        <v>15.01</v>
      </c>
    </row>
    <row r="26" spans="1:14" x14ac:dyDescent="0.25">
      <c r="A26" s="5">
        <v>25</v>
      </c>
      <c r="B26" s="87" t="s">
        <v>47</v>
      </c>
      <c r="C26" s="7" t="str">
        <f t="shared" si="6"/>
        <v>150</v>
      </c>
      <c r="D26" s="7" t="str">
        <f t="shared" si="7"/>
        <v>375</v>
      </c>
      <c r="E26" s="13">
        <v>353</v>
      </c>
      <c r="F26" s="13">
        <v>352</v>
      </c>
      <c r="G26" s="7">
        <f t="shared" si="0"/>
        <v>352.5</v>
      </c>
      <c r="H26" s="8">
        <f t="shared" si="1"/>
        <v>2.5305410122164016</v>
      </c>
      <c r="I26" s="8">
        <f t="shared" si="8"/>
        <v>11.90551181102362</v>
      </c>
      <c r="J26" s="8">
        <f t="shared" si="8"/>
        <v>11.90551181102362</v>
      </c>
      <c r="K26" s="8">
        <f t="shared" si="4"/>
        <v>11.90551181102362</v>
      </c>
      <c r="L26" s="8">
        <f t="shared" si="5"/>
        <v>0.63830778549129641</v>
      </c>
      <c r="M26" s="7">
        <v>15.12</v>
      </c>
      <c r="N26" s="7">
        <v>15.12</v>
      </c>
    </row>
    <row r="27" spans="1:14" x14ac:dyDescent="0.25">
      <c r="A27" s="5">
        <v>26</v>
      </c>
      <c r="B27" s="87" t="s">
        <v>13</v>
      </c>
      <c r="C27" s="402" t="str">
        <f t="shared" si="6"/>
        <v>152</v>
      </c>
      <c r="D27" s="402" t="str">
        <f t="shared" si="7"/>
        <v>39</v>
      </c>
      <c r="E27" s="7">
        <v>348</v>
      </c>
      <c r="F27" s="7">
        <v>346</v>
      </c>
      <c r="G27" s="8">
        <f t="shared" si="0"/>
        <v>347</v>
      </c>
      <c r="H27" s="8">
        <f t="shared" si="1"/>
        <v>0.93077370564281225</v>
      </c>
      <c r="I27" s="8">
        <f t="shared" si="8"/>
        <v>11.881889763779528</v>
      </c>
      <c r="J27" s="8">
        <f t="shared" si="8"/>
        <v>11.881889763779528</v>
      </c>
      <c r="K27" s="8">
        <f t="shared" si="4"/>
        <v>11.881889763779528</v>
      </c>
      <c r="L27" s="8">
        <f t="shared" si="5"/>
        <v>0.43862860337724174</v>
      </c>
      <c r="M27" s="7">
        <v>15.09</v>
      </c>
      <c r="N27" s="7">
        <v>15.09</v>
      </c>
    </row>
    <row r="28" spans="1:14" x14ac:dyDescent="0.25">
      <c r="A28" s="5">
        <v>27</v>
      </c>
      <c r="B28" s="87" t="s">
        <v>76</v>
      </c>
      <c r="C28" s="7" t="str">
        <f t="shared" si="6"/>
        <v>153</v>
      </c>
      <c r="D28" s="7" t="str">
        <f t="shared" si="7"/>
        <v>426</v>
      </c>
      <c r="E28" s="7">
        <v>346</v>
      </c>
      <c r="F28" s="7">
        <v>344</v>
      </c>
      <c r="G28" s="8">
        <f t="shared" si="0"/>
        <v>345</v>
      </c>
      <c r="H28" s="8">
        <f t="shared" si="1"/>
        <v>0.34904013961605251</v>
      </c>
      <c r="I28" s="8">
        <v>11.74</v>
      </c>
      <c r="J28" s="8">
        <v>11.75</v>
      </c>
      <c r="K28" s="8">
        <f t="shared" si="4"/>
        <v>11.745000000000001</v>
      </c>
      <c r="L28" s="8">
        <f t="shared" si="5"/>
        <v>-0.71851225697378762</v>
      </c>
      <c r="M28" s="7">
        <v>14.96</v>
      </c>
      <c r="N28" s="7">
        <v>14.96</v>
      </c>
    </row>
    <row r="29" spans="1:14" x14ac:dyDescent="0.25">
      <c r="A29" s="5">
        <v>28</v>
      </c>
      <c r="B29" s="87" t="s">
        <v>195</v>
      </c>
      <c r="C29" s="7" t="str">
        <f t="shared" si="6"/>
        <v>154</v>
      </c>
      <c r="D29" s="7" t="str">
        <f t="shared" si="7"/>
        <v>377</v>
      </c>
      <c r="E29" s="7">
        <v>342</v>
      </c>
      <c r="F29" s="7">
        <v>342</v>
      </c>
      <c r="G29" s="8">
        <f t="shared" si="0"/>
        <v>342</v>
      </c>
      <c r="H29" s="8">
        <f t="shared" si="1"/>
        <v>-0.5235602094240871</v>
      </c>
      <c r="I29" s="8">
        <f>M29/1.27</f>
        <v>11.779527559055119</v>
      </c>
      <c r="J29" s="8">
        <f>N29/1.27</f>
        <v>11.779527559055119</v>
      </c>
      <c r="K29" s="8">
        <f t="shared" si="4"/>
        <v>11.779527559055119</v>
      </c>
      <c r="L29" s="8">
        <f t="shared" si="5"/>
        <v>-0.42664785245039366</v>
      </c>
      <c r="M29" s="7">
        <v>14.96</v>
      </c>
      <c r="N29" s="7">
        <v>14.96</v>
      </c>
    </row>
    <row r="30" spans="1:14" x14ac:dyDescent="0.25">
      <c r="A30" s="5">
        <v>29</v>
      </c>
      <c r="B30" s="88" t="s">
        <v>98</v>
      </c>
      <c r="C30" s="402" t="str">
        <f t="shared" si="6"/>
        <v>156</v>
      </c>
      <c r="D30" s="402" t="str">
        <f t="shared" si="7"/>
        <v>19</v>
      </c>
      <c r="E30" s="7">
        <v>346</v>
      </c>
      <c r="F30" s="7">
        <v>346</v>
      </c>
      <c r="G30" s="7">
        <f t="shared" si="0"/>
        <v>346</v>
      </c>
      <c r="H30" s="8">
        <f t="shared" si="1"/>
        <v>0.63990692262943238</v>
      </c>
      <c r="I30" s="8">
        <v>11.81</v>
      </c>
      <c r="J30" s="8">
        <v>11.77</v>
      </c>
      <c r="K30" s="8">
        <f t="shared" si="4"/>
        <v>11.79</v>
      </c>
      <c r="L30" s="8">
        <f t="shared" si="5"/>
        <v>-0.33812341504649979</v>
      </c>
      <c r="M30" s="8">
        <v>15.01</v>
      </c>
      <c r="N30" s="7">
        <v>14.95</v>
      </c>
    </row>
    <row r="31" spans="1:14" x14ac:dyDescent="0.25">
      <c r="A31" s="5">
        <v>30</v>
      </c>
      <c r="B31" s="87" t="s">
        <v>252</v>
      </c>
      <c r="C31" s="7" t="str">
        <f t="shared" si="6"/>
        <v>158</v>
      </c>
      <c r="D31" s="7" t="str">
        <f t="shared" si="7"/>
        <v>349</v>
      </c>
      <c r="E31" s="7">
        <v>348</v>
      </c>
      <c r="F31" s="7">
        <v>346</v>
      </c>
      <c r="G31" s="8">
        <f t="shared" si="0"/>
        <v>347</v>
      </c>
      <c r="H31" s="8">
        <f t="shared" si="1"/>
        <v>0.93077370564281225</v>
      </c>
      <c r="I31" s="8">
        <f t="shared" ref="I31:I70" si="9">M31/1.27</f>
        <v>11.811023622047244</v>
      </c>
      <c r="J31" s="8">
        <f t="shared" ref="J31:J70" si="10">N31/1.27</f>
        <v>11.811023622047244</v>
      </c>
      <c r="K31" s="8">
        <f t="shared" si="4"/>
        <v>11.811023622047244</v>
      </c>
      <c r="L31" s="8">
        <f t="shared" si="5"/>
        <v>-0.16040894296496738</v>
      </c>
      <c r="M31" s="7">
        <v>15</v>
      </c>
      <c r="N31" s="7">
        <v>15</v>
      </c>
    </row>
    <row r="32" spans="1:14" x14ac:dyDescent="0.25">
      <c r="A32" s="5">
        <v>31</v>
      </c>
      <c r="B32" s="87" t="s">
        <v>110</v>
      </c>
      <c r="C32" s="7" t="str">
        <f t="shared" si="6"/>
        <v>159</v>
      </c>
      <c r="D32" s="7" t="str">
        <f t="shared" si="7"/>
        <v>571</v>
      </c>
      <c r="E32" s="7">
        <v>342</v>
      </c>
      <c r="F32" s="7">
        <v>343</v>
      </c>
      <c r="G32" s="7">
        <f t="shared" si="0"/>
        <v>342.5</v>
      </c>
      <c r="H32" s="8">
        <f t="shared" si="1"/>
        <v>-0.37812681791739711</v>
      </c>
      <c r="I32" s="8">
        <f t="shared" si="9"/>
        <v>11.921259842519685</v>
      </c>
      <c r="J32" s="8">
        <f t="shared" si="10"/>
        <v>11.929133858267717</v>
      </c>
      <c r="K32" s="8">
        <f t="shared" si="4"/>
        <v>11.9251968503937</v>
      </c>
      <c r="L32" s="8">
        <f t="shared" si="5"/>
        <v>0.80470710391969535</v>
      </c>
      <c r="M32" s="7">
        <v>15.14</v>
      </c>
      <c r="N32" s="7">
        <v>15.15</v>
      </c>
    </row>
    <row r="33" spans="1:14" x14ac:dyDescent="0.25">
      <c r="A33" s="5">
        <v>32</v>
      </c>
      <c r="B33" s="87" t="s">
        <v>130</v>
      </c>
      <c r="C33" s="7" t="str">
        <f t="shared" si="6"/>
        <v>16</v>
      </c>
      <c r="D33" s="7" t="str">
        <f t="shared" si="7"/>
        <v>87</v>
      </c>
      <c r="E33" s="7">
        <v>341</v>
      </c>
      <c r="F33" s="7">
        <v>340</v>
      </c>
      <c r="G33" s="8">
        <f t="shared" si="0"/>
        <v>340.5</v>
      </c>
      <c r="H33" s="8">
        <f t="shared" si="1"/>
        <v>-0.95986038394415685</v>
      </c>
      <c r="I33" s="8">
        <f t="shared" si="9"/>
        <v>11.826771653543307</v>
      </c>
      <c r="J33" s="8">
        <f t="shared" si="10"/>
        <v>11.842519685039369</v>
      </c>
      <c r="K33" s="8">
        <f t="shared" si="4"/>
        <v>11.834645669291337</v>
      </c>
      <c r="L33" s="8">
        <f t="shared" si="5"/>
        <v>3.927023914908731E-2</v>
      </c>
      <c r="M33" s="7">
        <v>15.02</v>
      </c>
      <c r="N33" s="7">
        <v>15.04</v>
      </c>
    </row>
    <row r="34" spans="1:14" x14ac:dyDescent="0.25">
      <c r="A34" s="5">
        <v>33</v>
      </c>
      <c r="B34" s="87" t="s">
        <v>180</v>
      </c>
      <c r="C34" s="402" t="str">
        <f t="shared" si="6"/>
        <v>162</v>
      </c>
      <c r="D34" s="402" t="str">
        <f t="shared" si="7"/>
        <v>2</v>
      </c>
      <c r="E34" s="7">
        <v>349</v>
      </c>
      <c r="F34" s="7">
        <v>350</v>
      </c>
      <c r="G34" s="8">
        <f t="shared" si="0"/>
        <v>349.5</v>
      </c>
      <c r="H34" s="8">
        <f t="shared" si="1"/>
        <v>1.6579406631762619</v>
      </c>
      <c r="I34" s="8">
        <f t="shared" si="9"/>
        <v>11.881889763779528</v>
      </c>
      <c r="J34" s="8">
        <f t="shared" si="10"/>
        <v>11.881889763779528</v>
      </c>
      <c r="K34" s="8">
        <f t="shared" si="4"/>
        <v>11.881889763779528</v>
      </c>
      <c r="L34" s="8">
        <f t="shared" si="5"/>
        <v>0.43862860337724174</v>
      </c>
      <c r="M34" s="7">
        <v>15.09</v>
      </c>
      <c r="N34" s="7">
        <v>15.09</v>
      </c>
    </row>
    <row r="35" spans="1:14" x14ac:dyDescent="0.25">
      <c r="A35" s="5">
        <v>34</v>
      </c>
      <c r="B35" s="87" t="s">
        <v>182</v>
      </c>
      <c r="C35" s="7" t="str">
        <f t="shared" si="6"/>
        <v>167</v>
      </c>
      <c r="D35" s="7" t="str">
        <f t="shared" si="7"/>
        <v>1</v>
      </c>
      <c r="E35" s="7">
        <v>339</v>
      </c>
      <c r="F35" s="7">
        <v>340</v>
      </c>
      <c r="G35" s="8">
        <f t="shared" si="0"/>
        <v>339.5</v>
      </c>
      <c r="H35" s="8">
        <f t="shared" si="1"/>
        <v>-1.2507271669575366</v>
      </c>
      <c r="I35" s="8">
        <f t="shared" si="9"/>
        <v>11.795275590551181</v>
      </c>
      <c r="J35" s="8">
        <f t="shared" si="10"/>
        <v>11.795275590551181</v>
      </c>
      <c r="K35" s="8">
        <f t="shared" si="4"/>
        <v>11.795275590551181</v>
      </c>
      <c r="L35" s="8">
        <f t="shared" si="5"/>
        <v>-0.29352839770768052</v>
      </c>
      <c r="M35" s="7">
        <v>14.98</v>
      </c>
      <c r="N35" s="7">
        <v>14.98</v>
      </c>
    </row>
    <row r="36" spans="1:14" x14ac:dyDescent="0.25">
      <c r="A36" s="5">
        <v>35</v>
      </c>
      <c r="B36" s="87" t="s">
        <v>200</v>
      </c>
      <c r="C36" s="7" t="str">
        <f t="shared" si="6"/>
        <v>171</v>
      </c>
      <c r="D36" s="7" t="str">
        <f t="shared" si="7"/>
        <v>13</v>
      </c>
      <c r="E36" s="7">
        <v>342</v>
      </c>
      <c r="F36" s="7">
        <v>342</v>
      </c>
      <c r="G36" s="8">
        <f t="shared" si="0"/>
        <v>342</v>
      </c>
      <c r="H36" s="8">
        <f t="shared" si="1"/>
        <v>-0.5235602094240871</v>
      </c>
      <c r="I36" s="8">
        <f t="shared" si="9"/>
        <v>11.826771653543307</v>
      </c>
      <c r="J36" s="8">
        <f t="shared" si="10"/>
        <v>11.826771653543307</v>
      </c>
      <c r="K36" s="8">
        <f t="shared" si="4"/>
        <v>11.826771653543307</v>
      </c>
      <c r="L36" s="8">
        <f t="shared" si="5"/>
        <v>-2.728948822225424E-2</v>
      </c>
      <c r="M36" s="7">
        <v>15.02</v>
      </c>
      <c r="N36" s="7">
        <v>15.02</v>
      </c>
    </row>
    <row r="37" spans="1:14" x14ac:dyDescent="0.25">
      <c r="A37" s="5">
        <v>36</v>
      </c>
      <c r="B37" s="87" t="s">
        <v>194</v>
      </c>
      <c r="C37" s="7" t="str">
        <f t="shared" si="6"/>
        <v>172</v>
      </c>
      <c r="D37" s="7" t="str">
        <f t="shared" si="7"/>
        <v>143</v>
      </c>
      <c r="E37" s="7">
        <v>344</v>
      </c>
      <c r="F37" s="7">
        <v>344</v>
      </c>
      <c r="G37" s="8">
        <f t="shared" si="0"/>
        <v>344</v>
      </c>
      <c r="H37" s="8">
        <f t="shared" si="1"/>
        <v>5.8173356602672664E-2</v>
      </c>
      <c r="I37" s="8">
        <f t="shared" si="9"/>
        <v>11.78740157480315</v>
      </c>
      <c r="J37" s="8">
        <f t="shared" si="10"/>
        <v>11.78740157480315</v>
      </c>
      <c r="K37" s="8">
        <f t="shared" si="4"/>
        <v>11.78740157480315</v>
      </c>
      <c r="L37" s="8">
        <f t="shared" si="5"/>
        <v>-0.36008812507903709</v>
      </c>
      <c r="M37" s="7">
        <v>14.97</v>
      </c>
      <c r="N37" s="7">
        <v>14.97</v>
      </c>
    </row>
    <row r="38" spans="1:14" x14ac:dyDescent="0.25">
      <c r="A38" s="5">
        <v>37</v>
      </c>
      <c r="B38" s="87" t="s">
        <v>112</v>
      </c>
      <c r="C38" s="7" t="str">
        <f t="shared" si="6"/>
        <v>174</v>
      </c>
      <c r="D38" s="7" t="str">
        <f t="shared" si="7"/>
        <v>184</v>
      </c>
      <c r="E38" s="7">
        <v>338</v>
      </c>
      <c r="F38" s="7">
        <v>340</v>
      </c>
      <c r="G38" s="8">
        <f t="shared" si="0"/>
        <v>339</v>
      </c>
      <c r="H38" s="8">
        <f t="shared" si="1"/>
        <v>-1.3961605584642267</v>
      </c>
      <c r="I38" s="8">
        <f t="shared" si="9"/>
        <v>11.811023622047244</v>
      </c>
      <c r="J38" s="8">
        <f t="shared" si="10"/>
        <v>11.826771653543307</v>
      </c>
      <c r="K38" s="8">
        <f t="shared" si="4"/>
        <v>11.818897637795276</v>
      </c>
      <c r="L38" s="8">
        <f t="shared" si="5"/>
        <v>-9.3849215593610813E-2</v>
      </c>
      <c r="M38" s="7">
        <v>15</v>
      </c>
      <c r="N38" s="7">
        <v>15.02</v>
      </c>
    </row>
    <row r="39" spans="1:14" x14ac:dyDescent="0.25">
      <c r="A39" s="5">
        <v>38</v>
      </c>
      <c r="B39" s="87" t="s">
        <v>178</v>
      </c>
      <c r="C39" s="7" t="str">
        <f t="shared" si="6"/>
        <v>175</v>
      </c>
      <c r="D39" s="7" t="str">
        <f t="shared" si="7"/>
        <v>169</v>
      </c>
      <c r="E39" s="7">
        <v>339</v>
      </c>
      <c r="F39" s="7">
        <v>339</v>
      </c>
      <c r="G39" s="8">
        <f t="shared" si="0"/>
        <v>339</v>
      </c>
      <c r="H39" s="8">
        <f t="shared" si="1"/>
        <v>-1.3961605584642267</v>
      </c>
      <c r="I39" s="8">
        <f t="shared" si="9"/>
        <v>11.763779527559054</v>
      </c>
      <c r="J39" s="8">
        <f t="shared" si="10"/>
        <v>11.763779527559054</v>
      </c>
      <c r="K39" s="8">
        <f t="shared" si="4"/>
        <v>11.763779527559054</v>
      </c>
      <c r="L39" s="8">
        <f t="shared" si="5"/>
        <v>-0.55976730719312184</v>
      </c>
      <c r="M39" s="7">
        <v>14.94</v>
      </c>
      <c r="N39" s="7">
        <v>14.94</v>
      </c>
    </row>
    <row r="40" spans="1:14" x14ac:dyDescent="0.25">
      <c r="A40" s="5">
        <v>39</v>
      </c>
      <c r="B40" s="87" t="s">
        <v>14</v>
      </c>
      <c r="C40" s="402" t="str">
        <f t="shared" si="6"/>
        <v>176</v>
      </c>
      <c r="D40" s="402" t="str">
        <f t="shared" si="7"/>
        <v>8</v>
      </c>
      <c r="E40" s="7">
        <v>340</v>
      </c>
      <c r="F40" s="7">
        <v>343</v>
      </c>
      <c r="G40" s="8">
        <f t="shared" si="0"/>
        <v>341.5</v>
      </c>
      <c r="H40" s="8">
        <f t="shared" si="1"/>
        <v>-0.66899360093077698</v>
      </c>
      <c r="I40" s="8">
        <f t="shared" si="9"/>
        <v>11.850393700787402</v>
      </c>
      <c r="J40" s="8">
        <f t="shared" si="10"/>
        <v>11.850393700787402</v>
      </c>
      <c r="K40" s="8">
        <f t="shared" si="4"/>
        <v>11.850393700787402</v>
      </c>
      <c r="L40" s="8">
        <f t="shared" si="5"/>
        <v>0.17238969389181547</v>
      </c>
      <c r="M40" s="7">
        <v>15.05</v>
      </c>
      <c r="N40" s="7">
        <v>15.05</v>
      </c>
    </row>
    <row r="41" spans="1:14" x14ac:dyDescent="0.25">
      <c r="A41" s="5">
        <v>40</v>
      </c>
      <c r="B41" s="87" t="s">
        <v>271</v>
      </c>
      <c r="C41" s="7" t="str">
        <f t="shared" si="6"/>
        <v>18</v>
      </c>
      <c r="D41" s="7" t="str">
        <f t="shared" si="7"/>
        <v>1877</v>
      </c>
      <c r="E41" s="7">
        <v>353</v>
      </c>
      <c r="F41" s="7">
        <v>354</v>
      </c>
      <c r="G41" s="8">
        <f t="shared" si="0"/>
        <v>353.5</v>
      </c>
      <c r="H41" s="8">
        <f t="shared" si="1"/>
        <v>2.8214077952297814</v>
      </c>
      <c r="I41" s="8">
        <f t="shared" si="9"/>
        <v>11.811023622047244</v>
      </c>
      <c r="J41" s="8">
        <f t="shared" si="10"/>
        <v>11.811023622047244</v>
      </c>
      <c r="K41" s="8">
        <f t="shared" si="4"/>
        <v>11.811023622047244</v>
      </c>
      <c r="L41" s="8">
        <f t="shared" si="5"/>
        <v>-0.16040894296496738</v>
      </c>
      <c r="M41" s="7">
        <v>15</v>
      </c>
      <c r="N41" s="7">
        <v>15</v>
      </c>
    </row>
    <row r="42" spans="1:14" x14ac:dyDescent="0.25">
      <c r="A42" s="5">
        <v>41</v>
      </c>
      <c r="B42" s="90" t="s">
        <v>199</v>
      </c>
      <c r="C42" s="7" t="str">
        <f t="shared" si="6"/>
        <v>181</v>
      </c>
      <c r="D42" s="7" t="str">
        <f t="shared" si="7"/>
        <v>14</v>
      </c>
      <c r="E42" s="7">
        <v>340</v>
      </c>
      <c r="F42" s="7">
        <v>340</v>
      </c>
      <c r="G42" s="8">
        <f t="shared" si="0"/>
        <v>340</v>
      </c>
      <c r="H42" s="8">
        <f t="shared" si="1"/>
        <v>-1.1052937754508467</v>
      </c>
      <c r="I42" s="8">
        <f t="shared" si="9"/>
        <v>11.685039370078741</v>
      </c>
      <c r="J42" s="8">
        <f t="shared" si="10"/>
        <v>11.685039370078741</v>
      </c>
      <c r="K42" s="8">
        <v>11.69</v>
      </c>
      <c r="L42" s="8">
        <f t="shared" si="5"/>
        <v>-1.1834319526627266</v>
      </c>
      <c r="M42" s="7">
        <v>14.84</v>
      </c>
      <c r="N42" s="7">
        <v>14.84</v>
      </c>
    </row>
    <row r="43" spans="1:14" x14ac:dyDescent="0.25">
      <c r="A43" s="5">
        <v>42</v>
      </c>
      <c r="B43" s="87" t="s">
        <v>272</v>
      </c>
      <c r="C43" s="7" t="str">
        <f t="shared" si="6"/>
        <v>1818</v>
      </c>
      <c r="D43" s="7" t="str">
        <f t="shared" si="7"/>
        <v>1881</v>
      </c>
      <c r="E43" s="7">
        <v>351</v>
      </c>
      <c r="F43" s="7">
        <v>349</v>
      </c>
      <c r="G43" s="8">
        <f t="shared" si="0"/>
        <v>350</v>
      </c>
      <c r="H43" s="8">
        <f t="shared" si="1"/>
        <v>1.8033740546829518</v>
      </c>
      <c r="I43" s="8">
        <f t="shared" si="9"/>
        <v>11.834645669291337</v>
      </c>
      <c r="J43" s="8">
        <f t="shared" si="10"/>
        <v>11.850393700787402</v>
      </c>
      <c r="K43" s="8">
        <f>AVERAGE(I43:J43)</f>
        <v>11.84251968503937</v>
      </c>
      <c r="L43" s="8">
        <f t="shared" si="5"/>
        <v>0.1058299665204589</v>
      </c>
      <c r="M43" s="7">
        <v>15.03</v>
      </c>
      <c r="N43" s="7">
        <v>15.05</v>
      </c>
    </row>
    <row r="44" spans="1:14" x14ac:dyDescent="0.25">
      <c r="A44" s="5">
        <v>43</v>
      </c>
      <c r="B44" s="87" t="s">
        <v>289</v>
      </c>
      <c r="C44" s="7" t="str">
        <f t="shared" si="6"/>
        <v>1849</v>
      </c>
      <c r="D44" s="7" t="str">
        <f t="shared" si="7"/>
        <v>555</v>
      </c>
      <c r="E44" s="7">
        <v>345</v>
      </c>
      <c r="F44" s="7">
        <v>343</v>
      </c>
      <c r="G44" s="8">
        <f>AVERAGE(G1:G43)</f>
        <v>344.23809523809524</v>
      </c>
      <c r="H44" s="8">
        <f t="shared" si="1"/>
        <v>0.12742735255824009</v>
      </c>
      <c r="I44" s="8">
        <f t="shared" si="9"/>
        <v>11.716535433070867</v>
      </c>
      <c r="J44" s="8">
        <f t="shared" si="10"/>
        <v>11.716535433070867</v>
      </c>
      <c r="K44" s="8">
        <f>AVERAGE(K1:K43)</f>
        <v>11.827645294338206</v>
      </c>
      <c r="L44" s="8">
        <f t="shared" si="5"/>
        <v>-1.9904527994879954E-2</v>
      </c>
      <c r="M44" s="7">
        <v>14.88</v>
      </c>
      <c r="N44" s="7">
        <v>14.88</v>
      </c>
    </row>
    <row r="45" spans="1:14" x14ac:dyDescent="0.25">
      <c r="A45" s="5">
        <v>44</v>
      </c>
      <c r="B45" s="87" t="s">
        <v>245</v>
      </c>
      <c r="C45" s="7" t="str">
        <f t="shared" si="6"/>
        <v>185</v>
      </c>
      <c r="D45" s="7" t="str">
        <f t="shared" si="7"/>
        <v>116</v>
      </c>
      <c r="E45" s="7">
        <v>341</v>
      </c>
      <c r="F45" s="7">
        <v>342</v>
      </c>
      <c r="G45" s="8">
        <f t="shared" ref="G45:G108" si="11">AVERAGE(E45:F45)</f>
        <v>341.5</v>
      </c>
      <c r="H45" s="8">
        <f t="shared" si="1"/>
        <v>-0.66899360093077698</v>
      </c>
      <c r="I45" s="8">
        <f t="shared" si="9"/>
        <v>11.889763779527559</v>
      </c>
      <c r="J45" s="8">
        <f t="shared" si="10"/>
        <v>11.889763779527559</v>
      </c>
      <c r="K45" s="8">
        <f t="shared" ref="K45:K108" si="12">AVERAGE(I45:J45)</f>
        <v>11.889763779527559</v>
      </c>
      <c r="L45" s="8">
        <f t="shared" si="5"/>
        <v>0.50518833074859826</v>
      </c>
      <c r="M45" s="7">
        <v>15.1</v>
      </c>
      <c r="N45" s="7">
        <v>15.1</v>
      </c>
    </row>
    <row r="46" spans="1:14" x14ac:dyDescent="0.25">
      <c r="A46" s="5">
        <v>45</v>
      </c>
      <c r="B46" s="87" t="s">
        <v>282</v>
      </c>
      <c r="C46" s="7" t="str">
        <f t="shared" si="6"/>
        <v>1851</v>
      </c>
      <c r="D46" s="7" t="str">
        <f t="shared" si="7"/>
        <v>1850</v>
      </c>
      <c r="E46" s="7">
        <v>338</v>
      </c>
      <c r="F46" s="7">
        <v>340</v>
      </c>
      <c r="G46" s="8">
        <f t="shared" si="11"/>
        <v>339</v>
      </c>
      <c r="H46" s="8">
        <f t="shared" si="1"/>
        <v>-1.3961605584642267</v>
      </c>
      <c r="I46" s="8">
        <f t="shared" si="9"/>
        <v>11.866141732283465</v>
      </c>
      <c r="J46" s="8">
        <f t="shared" si="10"/>
        <v>11.866141732283465</v>
      </c>
      <c r="K46" s="8">
        <f t="shared" si="12"/>
        <v>11.866141732283465</v>
      </c>
      <c r="L46" s="8">
        <f t="shared" si="5"/>
        <v>0.3055091486345286</v>
      </c>
      <c r="M46" s="7">
        <v>15.07</v>
      </c>
      <c r="N46" s="7">
        <v>15.07</v>
      </c>
    </row>
    <row r="47" spans="1:14" x14ac:dyDescent="0.25">
      <c r="A47" s="5">
        <v>46</v>
      </c>
      <c r="B47" s="87" t="s">
        <v>284</v>
      </c>
      <c r="C47" s="7" t="str">
        <f t="shared" si="6"/>
        <v>1853</v>
      </c>
      <c r="D47" s="7" t="str">
        <f t="shared" si="7"/>
        <v>1855</v>
      </c>
      <c r="E47" s="7">
        <v>349</v>
      </c>
      <c r="F47" s="7">
        <v>348</v>
      </c>
      <c r="G47" s="8">
        <f t="shared" si="11"/>
        <v>348.5</v>
      </c>
      <c r="H47" s="8">
        <f t="shared" si="1"/>
        <v>1.3670738801628821</v>
      </c>
      <c r="I47" s="8">
        <f t="shared" si="9"/>
        <v>11.858267716535433</v>
      </c>
      <c r="J47" s="8">
        <f t="shared" si="10"/>
        <v>11.858267716535433</v>
      </c>
      <c r="K47" s="8">
        <f t="shared" si="12"/>
        <v>11.858267716535433</v>
      </c>
      <c r="L47" s="8">
        <f t="shared" si="5"/>
        <v>0.23894942126317203</v>
      </c>
      <c r="M47" s="7">
        <v>15.06</v>
      </c>
      <c r="N47" s="7">
        <v>15.06</v>
      </c>
    </row>
    <row r="48" spans="1:14" x14ac:dyDescent="0.25">
      <c r="A48" s="5">
        <v>47</v>
      </c>
      <c r="B48" s="87" t="s">
        <v>288</v>
      </c>
      <c r="C48" s="7" t="str">
        <f t="shared" si="6"/>
        <v>1854</v>
      </c>
      <c r="D48" s="7" t="str">
        <f t="shared" si="7"/>
        <v>1856</v>
      </c>
      <c r="E48" s="7">
        <v>339</v>
      </c>
      <c r="F48" s="7">
        <v>340</v>
      </c>
      <c r="G48" s="8">
        <f t="shared" si="11"/>
        <v>339.5</v>
      </c>
      <c r="H48" s="8">
        <f t="shared" si="1"/>
        <v>-1.2507271669575366</v>
      </c>
      <c r="I48" s="8">
        <f t="shared" si="9"/>
        <v>11.897637795275591</v>
      </c>
      <c r="J48" s="8">
        <f t="shared" si="10"/>
        <v>11.897637795275591</v>
      </c>
      <c r="K48" s="8">
        <f t="shared" si="12"/>
        <v>11.897637795275591</v>
      </c>
      <c r="L48" s="8">
        <f t="shared" si="5"/>
        <v>0.57174805811995488</v>
      </c>
      <c r="M48" s="7">
        <v>15.11</v>
      </c>
      <c r="N48" s="7">
        <v>15.11</v>
      </c>
    </row>
    <row r="49" spans="1:14" x14ac:dyDescent="0.25">
      <c r="A49" s="5">
        <v>48</v>
      </c>
      <c r="B49" s="87" t="s">
        <v>212</v>
      </c>
      <c r="C49" s="7" t="str">
        <f t="shared" si="6"/>
        <v>186</v>
      </c>
      <c r="D49" s="7" t="str">
        <f t="shared" si="7"/>
        <v>2907</v>
      </c>
      <c r="E49" s="7">
        <v>339</v>
      </c>
      <c r="F49" s="7">
        <v>339</v>
      </c>
      <c r="G49" s="8">
        <f t="shared" si="11"/>
        <v>339</v>
      </c>
      <c r="H49" s="8">
        <f t="shared" si="1"/>
        <v>-1.3961605584642267</v>
      </c>
      <c r="I49" s="8">
        <f t="shared" si="9"/>
        <v>11.779527559055119</v>
      </c>
      <c r="J49" s="8">
        <f t="shared" si="10"/>
        <v>11.771653543307085</v>
      </c>
      <c r="K49" s="8">
        <f t="shared" si="12"/>
        <v>11.775590551181102</v>
      </c>
      <c r="L49" s="8">
        <f t="shared" si="5"/>
        <v>-0.45992771613607947</v>
      </c>
      <c r="M49" s="7">
        <v>14.96</v>
      </c>
      <c r="N49" s="7">
        <v>14.95</v>
      </c>
    </row>
    <row r="50" spans="1:14" x14ac:dyDescent="0.25">
      <c r="A50" s="5">
        <v>49</v>
      </c>
      <c r="B50" s="87" t="s">
        <v>286</v>
      </c>
      <c r="C50" s="7" t="str">
        <f t="shared" si="6"/>
        <v>1861</v>
      </c>
      <c r="D50" s="7" t="str">
        <f t="shared" si="7"/>
        <v>1865</v>
      </c>
      <c r="E50" s="7">
        <v>345</v>
      </c>
      <c r="F50" s="7">
        <v>344</v>
      </c>
      <c r="G50" s="8">
        <f t="shared" si="11"/>
        <v>344.5</v>
      </c>
      <c r="H50" s="8">
        <f t="shared" si="1"/>
        <v>0.20360674810936261</v>
      </c>
      <c r="I50" s="8">
        <f t="shared" si="9"/>
        <v>11.78740157480315</v>
      </c>
      <c r="J50" s="8">
        <f t="shared" si="10"/>
        <v>11.78740157480315</v>
      </c>
      <c r="K50" s="8">
        <f t="shared" si="12"/>
        <v>11.78740157480315</v>
      </c>
      <c r="L50" s="8">
        <f t="shared" si="5"/>
        <v>-0.36008812507903709</v>
      </c>
      <c r="M50" s="13">
        <v>14.97</v>
      </c>
      <c r="N50" s="13">
        <v>14.97</v>
      </c>
    </row>
    <row r="51" spans="1:14" x14ac:dyDescent="0.25">
      <c r="A51" s="5">
        <v>50</v>
      </c>
      <c r="B51" s="87" t="s">
        <v>287</v>
      </c>
      <c r="C51" s="7" t="str">
        <f t="shared" si="6"/>
        <v>1862</v>
      </c>
      <c r="D51" s="7" t="str">
        <f t="shared" si="7"/>
        <v>1868</v>
      </c>
      <c r="E51" s="7">
        <v>342</v>
      </c>
      <c r="F51" s="7">
        <v>341</v>
      </c>
      <c r="G51" s="8">
        <f t="shared" si="11"/>
        <v>341.5</v>
      </c>
      <c r="H51" s="8">
        <f t="shared" si="1"/>
        <v>-0.66899360093077698</v>
      </c>
      <c r="I51" s="8">
        <f t="shared" si="9"/>
        <v>11.866141732283465</v>
      </c>
      <c r="J51" s="8">
        <f t="shared" si="10"/>
        <v>11.866141732283465</v>
      </c>
      <c r="K51" s="8">
        <f t="shared" si="12"/>
        <v>11.866141732283465</v>
      </c>
      <c r="L51" s="8">
        <f t="shared" si="5"/>
        <v>0.3055091486345286</v>
      </c>
      <c r="M51" s="7">
        <v>15.07</v>
      </c>
      <c r="N51" s="7">
        <v>15.07</v>
      </c>
    </row>
    <row r="52" spans="1:14" x14ac:dyDescent="0.25">
      <c r="A52" s="5">
        <v>51</v>
      </c>
      <c r="B52" s="87" t="s">
        <v>285</v>
      </c>
      <c r="C52" s="7" t="str">
        <f t="shared" si="6"/>
        <v>1863</v>
      </c>
      <c r="D52" s="7" t="str">
        <f t="shared" si="7"/>
        <v>1867</v>
      </c>
      <c r="E52" s="7">
        <v>348</v>
      </c>
      <c r="F52" s="7">
        <v>346</v>
      </c>
      <c r="G52" s="8">
        <f t="shared" si="11"/>
        <v>347</v>
      </c>
      <c r="H52" s="8">
        <f t="shared" si="1"/>
        <v>0.93077370564281225</v>
      </c>
      <c r="I52" s="8">
        <f t="shared" si="9"/>
        <v>11.826771653543307</v>
      </c>
      <c r="J52" s="8">
        <f t="shared" si="10"/>
        <v>11.826771653543307</v>
      </c>
      <c r="K52" s="8">
        <f t="shared" si="12"/>
        <v>11.826771653543307</v>
      </c>
      <c r="L52" s="8">
        <f t="shared" si="5"/>
        <v>-2.728948822225424E-2</v>
      </c>
      <c r="M52" s="7">
        <v>15.02</v>
      </c>
      <c r="N52" s="7">
        <v>15.02</v>
      </c>
    </row>
    <row r="53" spans="1:14" x14ac:dyDescent="0.25">
      <c r="A53" s="5">
        <v>52</v>
      </c>
      <c r="B53" s="87" t="s">
        <v>300</v>
      </c>
      <c r="C53" s="7" t="str">
        <f t="shared" si="6"/>
        <v>1864</v>
      </c>
      <c r="D53" s="7" t="str">
        <f t="shared" si="7"/>
        <v>500</v>
      </c>
      <c r="E53" s="7">
        <v>340</v>
      </c>
      <c r="F53" s="7">
        <v>339</v>
      </c>
      <c r="G53" s="8">
        <f t="shared" si="11"/>
        <v>339.5</v>
      </c>
      <c r="H53" s="8">
        <f t="shared" si="1"/>
        <v>-1.2507271669575366</v>
      </c>
      <c r="I53" s="8">
        <f t="shared" si="9"/>
        <v>11.826771653543307</v>
      </c>
      <c r="J53" s="8">
        <f t="shared" si="10"/>
        <v>11.826771653543307</v>
      </c>
      <c r="K53" s="8">
        <f t="shared" si="12"/>
        <v>11.826771653543307</v>
      </c>
      <c r="L53" s="8">
        <f t="shared" si="5"/>
        <v>-2.728948822225424E-2</v>
      </c>
      <c r="M53" s="7">
        <v>15.02</v>
      </c>
      <c r="N53" s="7">
        <v>15.02</v>
      </c>
    </row>
    <row r="54" spans="1:14" x14ac:dyDescent="0.25">
      <c r="A54" s="5">
        <v>53</v>
      </c>
      <c r="B54" s="87" t="s">
        <v>111</v>
      </c>
      <c r="C54" s="7" t="str">
        <f t="shared" si="6"/>
        <v>187</v>
      </c>
      <c r="D54" s="7" t="str">
        <f t="shared" si="7"/>
        <v>363</v>
      </c>
      <c r="E54" s="7">
        <v>339</v>
      </c>
      <c r="F54" s="7">
        <v>341</v>
      </c>
      <c r="G54" s="8">
        <f t="shared" si="11"/>
        <v>340</v>
      </c>
      <c r="H54" s="8">
        <f t="shared" si="1"/>
        <v>-1.1052937754508467</v>
      </c>
      <c r="I54" s="8">
        <f t="shared" si="9"/>
        <v>11.700787401574802</v>
      </c>
      <c r="J54" s="8">
        <f t="shared" si="10"/>
        <v>11.700787401574802</v>
      </c>
      <c r="K54" s="8">
        <f t="shared" si="12"/>
        <v>11.700787401574802</v>
      </c>
      <c r="L54" s="8">
        <f t="shared" si="5"/>
        <v>-1.0922451261639743</v>
      </c>
      <c r="M54" s="7">
        <v>14.86</v>
      </c>
      <c r="N54" s="7">
        <v>14.86</v>
      </c>
    </row>
    <row r="55" spans="1:14" x14ac:dyDescent="0.25">
      <c r="A55" s="5">
        <v>54</v>
      </c>
      <c r="B55" s="87" t="s">
        <v>281</v>
      </c>
      <c r="C55" s="7" t="str">
        <f t="shared" si="6"/>
        <v>1871</v>
      </c>
      <c r="D55" s="7" t="str">
        <f t="shared" si="7"/>
        <v>1889</v>
      </c>
      <c r="E55" s="7">
        <v>343</v>
      </c>
      <c r="F55" s="7">
        <v>341</v>
      </c>
      <c r="G55" s="8">
        <f t="shared" si="11"/>
        <v>342</v>
      </c>
      <c r="H55" s="8">
        <f t="shared" si="1"/>
        <v>-0.5235602094240871</v>
      </c>
      <c r="I55" s="8">
        <f t="shared" si="9"/>
        <v>11.937007874015748</v>
      </c>
      <c r="J55" s="8">
        <f t="shared" si="10"/>
        <v>11.937007874015748</v>
      </c>
      <c r="K55" s="8">
        <f t="shared" si="12"/>
        <v>11.937007874015748</v>
      </c>
      <c r="L55" s="8">
        <f t="shared" si="5"/>
        <v>0.90454669497673768</v>
      </c>
      <c r="M55" s="7">
        <v>15.16</v>
      </c>
      <c r="N55" s="7">
        <v>15.16</v>
      </c>
    </row>
    <row r="56" spans="1:14" x14ac:dyDescent="0.25">
      <c r="A56" s="5">
        <v>55</v>
      </c>
      <c r="B56" s="87" t="s">
        <v>283</v>
      </c>
      <c r="C56" s="7" t="str">
        <f t="shared" si="6"/>
        <v>1872</v>
      </c>
      <c r="D56" s="7" t="str">
        <f t="shared" si="7"/>
        <v>1870</v>
      </c>
      <c r="E56" s="7">
        <v>350</v>
      </c>
      <c r="F56" s="7">
        <v>346</v>
      </c>
      <c r="G56" s="8">
        <f t="shared" si="11"/>
        <v>348</v>
      </c>
      <c r="H56" s="8">
        <f t="shared" si="1"/>
        <v>1.221640488656192</v>
      </c>
      <c r="I56" s="8">
        <f t="shared" si="9"/>
        <v>11.850393700787402</v>
      </c>
      <c r="J56" s="8">
        <f t="shared" si="10"/>
        <v>11.850393700787402</v>
      </c>
      <c r="K56" s="8">
        <f t="shared" si="12"/>
        <v>11.850393700787402</v>
      </c>
      <c r="L56" s="8">
        <f t="shared" si="5"/>
        <v>0.17238969389181547</v>
      </c>
      <c r="M56" s="7">
        <v>15.05</v>
      </c>
      <c r="N56" s="7">
        <v>15.05</v>
      </c>
    </row>
    <row r="57" spans="1:14" x14ac:dyDescent="0.25">
      <c r="A57" s="5">
        <v>56</v>
      </c>
      <c r="B57" s="87" t="s">
        <v>280</v>
      </c>
      <c r="C57" s="7" t="str">
        <f t="shared" si="6"/>
        <v>1873</v>
      </c>
      <c r="D57" s="7" t="str">
        <f t="shared" si="7"/>
        <v>782</v>
      </c>
      <c r="E57" s="7">
        <v>342</v>
      </c>
      <c r="F57" s="7">
        <v>346</v>
      </c>
      <c r="G57" s="8">
        <f t="shared" si="11"/>
        <v>344</v>
      </c>
      <c r="H57" s="8">
        <f t="shared" si="1"/>
        <v>5.8173356602672664E-2</v>
      </c>
      <c r="I57" s="8">
        <f t="shared" si="9"/>
        <v>11.897637795275591</v>
      </c>
      <c r="J57" s="8">
        <f t="shared" si="10"/>
        <v>11.897637795275591</v>
      </c>
      <c r="K57" s="8">
        <f t="shared" si="12"/>
        <v>11.897637795275591</v>
      </c>
      <c r="L57" s="8">
        <f t="shared" si="5"/>
        <v>0.57174805811995488</v>
      </c>
      <c r="M57" s="7">
        <v>15.11</v>
      </c>
      <c r="N57" s="7">
        <v>15.11</v>
      </c>
    </row>
    <row r="58" spans="1:14" x14ac:dyDescent="0.25">
      <c r="A58" s="5">
        <v>57</v>
      </c>
      <c r="B58" s="87" t="s">
        <v>278</v>
      </c>
      <c r="C58" s="7" t="str">
        <f t="shared" si="6"/>
        <v>1875</v>
      </c>
      <c r="D58" s="7" t="str">
        <f t="shared" si="7"/>
        <v>115</v>
      </c>
      <c r="E58" s="7">
        <v>346</v>
      </c>
      <c r="F58" s="7">
        <v>344</v>
      </c>
      <c r="G58" s="8">
        <f t="shared" si="11"/>
        <v>345</v>
      </c>
      <c r="H58" s="8">
        <f t="shared" si="1"/>
        <v>0.34904013961605251</v>
      </c>
      <c r="I58" s="8">
        <f t="shared" si="9"/>
        <v>11.858267716535433</v>
      </c>
      <c r="J58" s="8">
        <f t="shared" si="10"/>
        <v>11.858267716535433</v>
      </c>
      <c r="K58" s="8">
        <f t="shared" si="12"/>
        <v>11.858267716535433</v>
      </c>
      <c r="L58" s="8">
        <f t="shared" si="5"/>
        <v>0.23894942126317203</v>
      </c>
      <c r="M58" s="7">
        <v>15.06</v>
      </c>
      <c r="N58" s="7">
        <v>15.06</v>
      </c>
    </row>
    <row r="59" spans="1:14" x14ac:dyDescent="0.25">
      <c r="A59" s="5">
        <v>58</v>
      </c>
      <c r="B59" s="7" t="s">
        <v>277</v>
      </c>
      <c r="C59" s="7" t="str">
        <f t="shared" si="6"/>
        <v>1876</v>
      </c>
      <c r="D59" s="7" t="str">
        <f t="shared" si="7"/>
        <v>2910</v>
      </c>
      <c r="E59" s="7">
        <v>346</v>
      </c>
      <c r="F59" s="7">
        <v>347</v>
      </c>
      <c r="G59" s="8">
        <f t="shared" si="11"/>
        <v>346.5</v>
      </c>
      <c r="H59" s="8">
        <f t="shared" si="1"/>
        <v>0.78534031413612237</v>
      </c>
      <c r="I59" s="8">
        <f t="shared" si="9"/>
        <v>11.850393700787402</v>
      </c>
      <c r="J59" s="8">
        <f t="shared" si="10"/>
        <v>11.850393700787402</v>
      </c>
      <c r="K59" s="8">
        <f t="shared" si="12"/>
        <v>11.850393700787402</v>
      </c>
      <c r="L59" s="8">
        <f t="shared" si="5"/>
        <v>0.17238969389181547</v>
      </c>
      <c r="M59" s="7">
        <v>15.05</v>
      </c>
      <c r="N59" s="7">
        <v>15.05</v>
      </c>
    </row>
    <row r="60" spans="1:14" x14ac:dyDescent="0.25">
      <c r="A60" s="5">
        <v>59</v>
      </c>
      <c r="B60" s="90" t="s">
        <v>274</v>
      </c>
      <c r="C60" s="7" t="str">
        <f t="shared" si="6"/>
        <v>1878</v>
      </c>
      <c r="D60" s="7" t="str">
        <f t="shared" si="7"/>
        <v>1886</v>
      </c>
      <c r="E60" s="7">
        <v>341</v>
      </c>
      <c r="F60" s="7">
        <v>341</v>
      </c>
      <c r="G60" s="8">
        <f t="shared" si="11"/>
        <v>341</v>
      </c>
      <c r="H60" s="8">
        <f t="shared" si="1"/>
        <v>-0.81442699243746697</v>
      </c>
      <c r="I60" s="8">
        <f t="shared" si="9"/>
        <v>11.685039370078741</v>
      </c>
      <c r="J60" s="8">
        <f t="shared" si="10"/>
        <v>11.685039370078741</v>
      </c>
      <c r="K60" s="8">
        <f t="shared" si="12"/>
        <v>11.685039370078741</v>
      </c>
      <c r="L60" s="8">
        <f t="shared" si="5"/>
        <v>-1.2253645809066724</v>
      </c>
      <c r="M60" s="7">
        <v>14.84</v>
      </c>
      <c r="N60" s="7">
        <v>14.84</v>
      </c>
    </row>
    <row r="61" spans="1:14" x14ac:dyDescent="0.25">
      <c r="A61" s="5">
        <v>60</v>
      </c>
      <c r="B61" s="87" t="s">
        <v>173</v>
      </c>
      <c r="C61" s="7" t="str">
        <f t="shared" si="6"/>
        <v>188</v>
      </c>
      <c r="D61" s="7" t="str">
        <f t="shared" si="7"/>
        <v>661</v>
      </c>
      <c r="E61" s="7">
        <v>345</v>
      </c>
      <c r="F61" s="7">
        <v>345</v>
      </c>
      <c r="G61" s="8">
        <f t="shared" si="11"/>
        <v>345</v>
      </c>
      <c r="H61" s="8">
        <f t="shared" si="1"/>
        <v>0.34904013961605251</v>
      </c>
      <c r="I61" s="8">
        <f t="shared" si="9"/>
        <v>11.811023622047244</v>
      </c>
      <c r="J61" s="8">
        <f t="shared" si="10"/>
        <v>11.811023622047244</v>
      </c>
      <c r="K61" s="8">
        <f t="shared" si="12"/>
        <v>11.811023622047244</v>
      </c>
      <c r="L61" s="8">
        <f t="shared" si="5"/>
        <v>-0.16040894296496738</v>
      </c>
      <c r="M61" s="7">
        <v>15</v>
      </c>
      <c r="N61" s="7">
        <v>15</v>
      </c>
    </row>
    <row r="62" spans="1:14" x14ac:dyDescent="0.25">
      <c r="A62" s="5">
        <v>61</v>
      </c>
      <c r="B62" s="87" t="s">
        <v>273</v>
      </c>
      <c r="C62" s="7" t="str">
        <f t="shared" si="6"/>
        <v>1880</v>
      </c>
      <c r="D62" s="7" t="str">
        <f t="shared" si="7"/>
        <v>192</v>
      </c>
      <c r="E62" s="7">
        <v>344</v>
      </c>
      <c r="F62" s="7">
        <v>345</v>
      </c>
      <c r="G62" s="8">
        <f t="shared" si="11"/>
        <v>344.5</v>
      </c>
      <c r="H62" s="8">
        <f t="shared" si="1"/>
        <v>0.20360674810936261</v>
      </c>
      <c r="I62" s="8">
        <f t="shared" si="9"/>
        <v>11.740157480314961</v>
      </c>
      <c r="J62" s="8">
        <f t="shared" si="10"/>
        <v>11.740157480314961</v>
      </c>
      <c r="K62" s="8">
        <f t="shared" si="12"/>
        <v>11.740157480314961</v>
      </c>
      <c r="L62" s="8">
        <f t="shared" si="5"/>
        <v>-0.75944648930717651</v>
      </c>
      <c r="M62" s="7">
        <v>14.91</v>
      </c>
      <c r="N62" s="7">
        <v>14.91</v>
      </c>
    </row>
    <row r="63" spans="1:14" x14ac:dyDescent="0.25">
      <c r="A63" s="5">
        <v>62</v>
      </c>
      <c r="B63" s="87" t="s">
        <v>279</v>
      </c>
      <c r="C63" s="7" t="str">
        <f t="shared" si="6"/>
        <v>1882</v>
      </c>
      <c r="D63" s="7" t="str">
        <f t="shared" si="7"/>
        <v>706</v>
      </c>
      <c r="E63" s="7">
        <v>342</v>
      </c>
      <c r="F63" s="7">
        <v>345</v>
      </c>
      <c r="G63" s="8">
        <f t="shared" si="11"/>
        <v>343.5</v>
      </c>
      <c r="H63" s="8">
        <f t="shared" si="1"/>
        <v>-8.7260034904017264E-2</v>
      </c>
      <c r="I63" s="8">
        <f t="shared" si="9"/>
        <v>11.795275590551181</v>
      </c>
      <c r="J63" s="8">
        <f t="shared" si="10"/>
        <v>11.795275590551181</v>
      </c>
      <c r="K63" s="8">
        <f t="shared" si="12"/>
        <v>11.795275590551181</v>
      </c>
      <c r="L63" s="8">
        <f t="shared" si="5"/>
        <v>-0.29352839770768052</v>
      </c>
      <c r="M63" s="7">
        <v>14.98</v>
      </c>
      <c r="N63" s="7">
        <v>14.98</v>
      </c>
    </row>
    <row r="64" spans="1:14" x14ac:dyDescent="0.25">
      <c r="A64" s="5">
        <v>63</v>
      </c>
      <c r="B64" s="87" t="s">
        <v>269</v>
      </c>
      <c r="C64" s="7" t="str">
        <f t="shared" si="6"/>
        <v>1887</v>
      </c>
      <c r="D64" s="7" t="str">
        <f t="shared" si="7"/>
        <v>1884</v>
      </c>
      <c r="E64" s="7">
        <v>342</v>
      </c>
      <c r="F64" s="7">
        <v>343</v>
      </c>
      <c r="G64" s="8">
        <f t="shared" si="11"/>
        <v>342.5</v>
      </c>
      <c r="H64" s="8">
        <f t="shared" si="1"/>
        <v>-0.37812681791739711</v>
      </c>
      <c r="I64" s="8">
        <f t="shared" si="9"/>
        <v>11.952755905511811</v>
      </c>
      <c r="J64" s="8">
        <f t="shared" si="10"/>
        <v>11.952755905511811</v>
      </c>
      <c r="K64" s="8">
        <f t="shared" si="12"/>
        <v>11.952755905511811</v>
      </c>
      <c r="L64" s="8">
        <f t="shared" si="5"/>
        <v>1.0376661497194508</v>
      </c>
      <c r="M64" s="7">
        <v>15.18</v>
      </c>
      <c r="N64" s="7">
        <v>15.18</v>
      </c>
    </row>
    <row r="65" spans="1:14" x14ac:dyDescent="0.25">
      <c r="A65" s="5">
        <v>64</v>
      </c>
      <c r="B65" s="87" t="s">
        <v>190</v>
      </c>
      <c r="C65" s="7" t="str">
        <f t="shared" si="6"/>
        <v>189</v>
      </c>
      <c r="D65" s="7" t="str">
        <f t="shared" si="7"/>
        <v>567</v>
      </c>
      <c r="E65" s="7">
        <v>349</v>
      </c>
      <c r="F65" s="7">
        <v>345</v>
      </c>
      <c r="G65" s="8">
        <f t="shared" si="11"/>
        <v>347</v>
      </c>
      <c r="H65" s="8">
        <f t="shared" si="1"/>
        <v>0.93077370564281225</v>
      </c>
      <c r="I65" s="8">
        <f t="shared" si="9"/>
        <v>11.78740157480315</v>
      </c>
      <c r="J65" s="8">
        <f t="shared" si="10"/>
        <v>11.78740157480315</v>
      </c>
      <c r="K65" s="8">
        <f t="shared" si="12"/>
        <v>11.78740157480315</v>
      </c>
      <c r="L65" s="8">
        <f t="shared" si="5"/>
        <v>-0.36008812507903709</v>
      </c>
      <c r="M65" s="7">
        <v>14.97</v>
      </c>
      <c r="N65" s="7">
        <v>14.97</v>
      </c>
    </row>
    <row r="66" spans="1:14" x14ac:dyDescent="0.25">
      <c r="A66" s="5">
        <v>65</v>
      </c>
      <c r="B66" s="87" t="s">
        <v>270</v>
      </c>
      <c r="C66" s="7" t="str">
        <f t="shared" si="6"/>
        <v>1890</v>
      </c>
      <c r="D66" s="7" t="str">
        <f t="shared" si="7"/>
        <v>217</v>
      </c>
      <c r="E66" s="7">
        <v>350</v>
      </c>
      <c r="F66" s="7">
        <v>347</v>
      </c>
      <c r="G66" s="8">
        <f t="shared" si="11"/>
        <v>348.5</v>
      </c>
      <c r="H66" s="8">
        <f t="shared" ref="H66:H129" si="13">(G66-343.8)*100/343.8</f>
        <v>1.3670738801628821</v>
      </c>
      <c r="I66" s="8">
        <f t="shared" si="9"/>
        <v>11.874015748031496</v>
      </c>
      <c r="J66" s="8">
        <f t="shared" si="10"/>
        <v>11.874015748031496</v>
      </c>
      <c r="K66" s="8">
        <f t="shared" si="12"/>
        <v>11.874015748031496</v>
      </c>
      <c r="L66" s="8">
        <f t="shared" ref="L66:L129" si="14">(K66-11.83)*100/11.83</f>
        <v>0.37206887600588517</v>
      </c>
      <c r="M66" s="7">
        <v>15.08</v>
      </c>
      <c r="N66" s="7">
        <v>15.08</v>
      </c>
    </row>
    <row r="67" spans="1:14" x14ac:dyDescent="0.25">
      <c r="A67" s="5">
        <v>66</v>
      </c>
      <c r="B67" s="87" t="s">
        <v>104</v>
      </c>
      <c r="C67" s="7" t="str">
        <f t="shared" si="6"/>
        <v>194</v>
      </c>
      <c r="D67" s="7" t="str">
        <f t="shared" si="7"/>
        <v>710</v>
      </c>
      <c r="E67" s="7">
        <v>346</v>
      </c>
      <c r="F67" s="7">
        <v>345</v>
      </c>
      <c r="G67" s="7">
        <f t="shared" si="11"/>
        <v>345.5</v>
      </c>
      <c r="H67" s="8">
        <f t="shared" si="13"/>
        <v>0.49447353112274245</v>
      </c>
      <c r="I67" s="8">
        <f t="shared" si="9"/>
        <v>11.78740157480315</v>
      </c>
      <c r="J67" s="8">
        <f t="shared" si="10"/>
        <v>11.771653543307085</v>
      </c>
      <c r="K67" s="8">
        <f t="shared" si="12"/>
        <v>11.779527559055119</v>
      </c>
      <c r="L67" s="8">
        <f t="shared" si="14"/>
        <v>-0.42664785245039366</v>
      </c>
      <c r="M67" s="7">
        <v>14.97</v>
      </c>
      <c r="N67" s="7">
        <v>14.95</v>
      </c>
    </row>
    <row r="68" spans="1:14" x14ac:dyDescent="0.25">
      <c r="A68" s="5">
        <v>67</v>
      </c>
      <c r="B68" s="87" t="s">
        <v>109</v>
      </c>
      <c r="C68" s="7" t="str">
        <f t="shared" ref="C68:C131" si="15">LEFT(B68, FIND("-", B68) - 2)</f>
        <v>196</v>
      </c>
      <c r="D68" s="7" t="str">
        <f t="shared" ref="D68:D131" si="16">RIGHT(B68, LEN(B68) - FIND("-", B68) - 1)</f>
        <v>453</v>
      </c>
      <c r="E68" s="7">
        <v>342</v>
      </c>
      <c r="F68" s="7">
        <v>343</v>
      </c>
      <c r="G68" s="7">
        <f t="shared" si="11"/>
        <v>342.5</v>
      </c>
      <c r="H68" s="8">
        <f t="shared" si="13"/>
        <v>-0.37812681791739711</v>
      </c>
      <c r="I68" s="8">
        <f t="shared" si="9"/>
        <v>11.748031496062993</v>
      </c>
      <c r="J68" s="8">
        <f t="shared" si="10"/>
        <v>11.748031496062993</v>
      </c>
      <c r="K68" s="8">
        <f t="shared" si="12"/>
        <v>11.748031496062993</v>
      </c>
      <c r="L68" s="8">
        <f t="shared" si="14"/>
        <v>-0.69288676193581988</v>
      </c>
      <c r="M68" s="7">
        <v>14.92</v>
      </c>
      <c r="N68" s="7">
        <v>14.92</v>
      </c>
    </row>
    <row r="69" spans="1:14" x14ac:dyDescent="0.25">
      <c r="A69" s="5">
        <v>68</v>
      </c>
      <c r="B69" s="87" t="s">
        <v>176</v>
      </c>
      <c r="C69" s="7" t="str">
        <f t="shared" si="15"/>
        <v>197</v>
      </c>
      <c r="D69" s="7" t="str">
        <f t="shared" si="16"/>
        <v>357</v>
      </c>
      <c r="E69" s="7">
        <v>340</v>
      </c>
      <c r="F69" s="7">
        <v>341</v>
      </c>
      <c r="G69" s="8">
        <f t="shared" si="11"/>
        <v>340.5</v>
      </c>
      <c r="H69" s="8">
        <f t="shared" si="13"/>
        <v>-0.95986038394415685</v>
      </c>
      <c r="I69" s="8">
        <f t="shared" si="9"/>
        <v>11.716535433070867</v>
      </c>
      <c r="J69" s="8">
        <f t="shared" si="10"/>
        <v>11.716535433070867</v>
      </c>
      <c r="K69" s="8">
        <f t="shared" si="12"/>
        <v>11.716535433070867</v>
      </c>
      <c r="L69" s="8">
        <f t="shared" si="14"/>
        <v>-0.95912567142124616</v>
      </c>
      <c r="M69" s="7">
        <v>14.88</v>
      </c>
      <c r="N69" s="7">
        <v>14.88</v>
      </c>
    </row>
    <row r="70" spans="1:14" x14ac:dyDescent="0.25">
      <c r="A70" s="5">
        <v>69</v>
      </c>
      <c r="B70" s="87" t="s">
        <v>191</v>
      </c>
      <c r="C70" s="7" t="str">
        <f t="shared" si="15"/>
        <v xml:space="preserve">198 </v>
      </c>
      <c r="D70" s="7" t="str">
        <f t="shared" si="16"/>
        <v>144</v>
      </c>
      <c r="E70" s="7">
        <v>347</v>
      </c>
      <c r="F70" s="7">
        <v>348</v>
      </c>
      <c r="G70" s="8">
        <f t="shared" si="11"/>
        <v>347.5</v>
      </c>
      <c r="H70" s="8">
        <f t="shared" si="13"/>
        <v>1.0762070971495021</v>
      </c>
      <c r="I70" s="8">
        <f t="shared" si="9"/>
        <v>11.826771653543307</v>
      </c>
      <c r="J70" s="8">
        <f t="shared" si="10"/>
        <v>11.826771653543307</v>
      </c>
      <c r="K70" s="8">
        <f t="shared" si="12"/>
        <v>11.826771653543307</v>
      </c>
      <c r="L70" s="8">
        <f t="shared" si="14"/>
        <v>-2.728948822225424E-2</v>
      </c>
      <c r="M70" s="7">
        <v>15.02</v>
      </c>
      <c r="N70" s="7">
        <v>15.02</v>
      </c>
    </row>
    <row r="71" spans="1:14" x14ac:dyDescent="0.25">
      <c r="A71" s="5">
        <v>70</v>
      </c>
      <c r="B71" s="87" t="s">
        <v>60</v>
      </c>
      <c r="C71" s="7" t="str">
        <f t="shared" si="15"/>
        <v>201</v>
      </c>
      <c r="D71" s="7" t="str">
        <f t="shared" si="16"/>
        <v>224</v>
      </c>
      <c r="E71" s="7">
        <v>346</v>
      </c>
      <c r="F71" s="7">
        <v>342</v>
      </c>
      <c r="G71" s="8">
        <f t="shared" si="11"/>
        <v>344</v>
      </c>
      <c r="H71" s="8">
        <f t="shared" si="13"/>
        <v>5.8173356602672664E-2</v>
      </c>
      <c r="I71" s="8">
        <v>11.82</v>
      </c>
      <c r="J71" s="8">
        <v>11.8</v>
      </c>
      <c r="K71" s="8">
        <f t="shared" si="12"/>
        <v>11.81</v>
      </c>
      <c r="L71" s="8">
        <f t="shared" si="14"/>
        <v>-0.16906170752324237</v>
      </c>
      <c r="M71" s="7">
        <v>15</v>
      </c>
      <c r="N71" s="7">
        <v>15</v>
      </c>
    </row>
    <row r="72" spans="1:14" x14ac:dyDescent="0.25">
      <c r="A72" s="5">
        <v>71</v>
      </c>
      <c r="B72" s="87" t="s">
        <v>197</v>
      </c>
      <c r="C72" s="7" t="str">
        <f t="shared" si="15"/>
        <v>202</v>
      </c>
      <c r="D72" s="7" t="str">
        <f t="shared" si="16"/>
        <v>129</v>
      </c>
      <c r="E72" s="7">
        <v>341</v>
      </c>
      <c r="F72" s="7">
        <v>338</v>
      </c>
      <c r="G72" s="8">
        <f t="shared" si="11"/>
        <v>339.5</v>
      </c>
      <c r="H72" s="8">
        <f t="shared" si="13"/>
        <v>-1.2507271669575366</v>
      </c>
      <c r="I72" s="8">
        <f>M72/1.27</f>
        <v>11.73228346456693</v>
      </c>
      <c r="J72" s="8">
        <f>N72/1.27</f>
        <v>11.73228346456693</v>
      </c>
      <c r="K72" s="8">
        <f t="shared" si="12"/>
        <v>11.73228346456693</v>
      </c>
      <c r="L72" s="8">
        <f t="shared" si="14"/>
        <v>-0.82600621667853302</v>
      </c>
      <c r="M72" s="7">
        <v>14.9</v>
      </c>
      <c r="N72" s="7">
        <v>14.9</v>
      </c>
    </row>
    <row r="73" spans="1:14" x14ac:dyDescent="0.25">
      <c r="A73" s="5">
        <v>72</v>
      </c>
      <c r="B73" s="87" t="s">
        <v>84</v>
      </c>
      <c r="C73" s="7" t="str">
        <f t="shared" si="15"/>
        <v>203</v>
      </c>
      <c r="D73" s="7" t="str">
        <f t="shared" si="16"/>
        <v>573</v>
      </c>
      <c r="E73" s="7">
        <v>345</v>
      </c>
      <c r="F73" s="7">
        <v>347</v>
      </c>
      <c r="G73" s="8">
        <f t="shared" si="11"/>
        <v>346</v>
      </c>
      <c r="H73" s="8">
        <f t="shared" si="13"/>
        <v>0.63990692262943238</v>
      </c>
      <c r="I73" s="8">
        <v>11.85</v>
      </c>
      <c r="J73" s="8">
        <v>11.87</v>
      </c>
      <c r="K73" s="8">
        <f t="shared" si="12"/>
        <v>11.86</v>
      </c>
      <c r="L73" s="8">
        <f t="shared" si="14"/>
        <v>0.25359256128486357</v>
      </c>
      <c r="M73" s="7">
        <v>15.06</v>
      </c>
      <c r="N73" s="7">
        <v>15.08</v>
      </c>
    </row>
    <row r="74" spans="1:14" x14ac:dyDescent="0.25">
      <c r="A74" s="5">
        <v>73</v>
      </c>
      <c r="B74" s="88" t="s">
        <v>45</v>
      </c>
      <c r="C74" s="7" t="str">
        <f t="shared" si="15"/>
        <v>207</v>
      </c>
      <c r="D74" s="7" t="str">
        <f t="shared" si="16"/>
        <v>491</v>
      </c>
      <c r="E74" s="7">
        <v>346</v>
      </c>
      <c r="F74" s="7">
        <v>345</v>
      </c>
      <c r="G74" s="7">
        <f t="shared" si="11"/>
        <v>345.5</v>
      </c>
      <c r="H74" s="8">
        <f t="shared" si="13"/>
        <v>0.49447353112274245</v>
      </c>
      <c r="I74" s="8">
        <v>11.8</v>
      </c>
      <c r="J74" s="8">
        <v>11.8</v>
      </c>
      <c r="K74" s="8">
        <f t="shared" si="12"/>
        <v>11.8</v>
      </c>
      <c r="L74" s="8">
        <f t="shared" si="14"/>
        <v>-0.25359256128486357</v>
      </c>
      <c r="M74" s="7">
        <v>15</v>
      </c>
      <c r="N74" s="7">
        <v>15</v>
      </c>
    </row>
    <row r="75" spans="1:14" x14ac:dyDescent="0.25">
      <c r="A75" s="5">
        <v>74</v>
      </c>
      <c r="B75" s="87" t="s">
        <v>15</v>
      </c>
      <c r="C75" s="7" t="str">
        <f t="shared" si="15"/>
        <v>209</v>
      </c>
      <c r="D75" s="7" t="str">
        <f t="shared" si="16"/>
        <v>232</v>
      </c>
      <c r="E75" s="7">
        <v>345</v>
      </c>
      <c r="F75" s="7">
        <v>349</v>
      </c>
      <c r="G75" s="8">
        <f t="shared" si="11"/>
        <v>347</v>
      </c>
      <c r="H75" s="8">
        <f t="shared" si="13"/>
        <v>0.93077370564281225</v>
      </c>
      <c r="I75" s="8">
        <f t="shared" ref="I75:J78" si="17">M75/1.27</f>
        <v>11.834645669291337</v>
      </c>
      <c r="J75" s="8">
        <f t="shared" si="17"/>
        <v>11.834645669291337</v>
      </c>
      <c r="K75" s="8">
        <f t="shared" si="12"/>
        <v>11.834645669291337</v>
      </c>
      <c r="L75" s="8">
        <f t="shared" si="14"/>
        <v>3.927023914908731E-2</v>
      </c>
      <c r="M75" s="7">
        <v>15.03</v>
      </c>
      <c r="N75" s="7">
        <v>15.03</v>
      </c>
    </row>
    <row r="76" spans="1:14" x14ac:dyDescent="0.25">
      <c r="A76" s="5">
        <v>75</v>
      </c>
      <c r="B76" s="87" t="s">
        <v>202</v>
      </c>
      <c r="C76" s="7" t="str">
        <f t="shared" si="15"/>
        <v>21</v>
      </c>
      <c r="D76" s="7" t="str">
        <f t="shared" si="16"/>
        <v>180</v>
      </c>
      <c r="E76" s="7">
        <v>342</v>
      </c>
      <c r="F76" s="7">
        <v>340</v>
      </c>
      <c r="G76" s="8">
        <f t="shared" si="11"/>
        <v>341</v>
      </c>
      <c r="H76" s="8">
        <f t="shared" si="13"/>
        <v>-0.81442699243746697</v>
      </c>
      <c r="I76" s="8">
        <f t="shared" si="17"/>
        <v>11.795275590551181</v>
      </c>
      <c r="J76" s="8">
        <f t="shared" si="17"/>
        <v>11.795275590551181</v>
      </c>
      <c r="K76" s="8">
        <f t="shared" si="12"/>
        <v>11.795275590551181</v>
      </c>
      <c r="L76" s="8">
        <f t="shared" si="14"/>
        <v>-0.29352839770768052</v>
      </c>
      <c r="M76" s="7">
        <v>14.98</v>
      </c>
      <c r="N76" s="7">
        <v>14.98</v>
      </c>
    </row>
    <row r="77" spans="1:14" x14ac:dyDescent="0.25">
      <c r="A77" s="5">
        <v>76</v>
      </c>
      <c r="B77" s="87" t="s">
        <v>105</v>
      </c>
      <c r="C77" s="7" t="str">
        <f t="shared" si="15"/>
        <v>211</v>
      </c>
      <c r="D77" s="7" t="str">
        <f t="shared" si="16"/>
        <v>462</v>
      </c>
      <c r="E77" s="7">
        <v>347</v>
      </c>
      <c r="F77" s="7">
        <v>343</v>
      </c>
      <c r="G77" s="7">
        <f t="shared" si="11"/>
        <v>345</v>
      </c>
      <c r="H77" s="8">
        <f t="shared" si="13"/>
        <v>0.34904013961605251</v>
      </c>
      <c r="I77" s="8">
        <f t="shared" si="17"/>
        <v>11.826771653543307</v>
      </c>
      <c r="J77" s="8">
        <f t="shared" si="17"/>
        <v>11.826771653543307</v>
      </c>
      <c r="K77" s="8">
        <f t="shared" si="12"/>
        <v>11.826771653543307</v>
      </c>
      <c r="L77" s="8">
        <f t="shared" si="14"/>
        <v>-2.728948822225424E-2</v>
      </c>
      <c r="M77" s="7">
        <v>15.02</v>
      </c>
      <c r="N77" s="7">
        <v>15.02</v>
      </c>
    </row>
    <row r="78" spans="1:14" x14ac:dyDescent="0.25">
      <c r="A78" s="5">
        <v>77</v>
      </c>
      <c r="B78" s="87" t="s">
        <v>136</v>
      </c>
      <c r="C78" s="7" t="str">
        <f t="shared" si="15"/>
        <v>214</v>
      </c>
      <c r="D78" s="7" t="str">
        <f t="shared" si="16"/>
        <v>807</v>
      </c>
      <c r="E78" s="7">
        <v>341</v>
      </c>
      <c r="F78" s="7">
        <v>339</v>
      </c>
      <c r="G78" s="8">
        <f t="shared" si="11"/>
        <v>340</v>
      </c>
      <c r="H78" s="8">
        <f t="shared" si="13"/>
        <v>-1.1052937754508467</v>
      </c>
      <c r="I78" s="8">
        <f t="shared" si="17"/>
        <v>11.874015748031496</v>
      </c>
      <c r="J78" s="8">
        <f t="shared" si="17"/>
        <v>11.881889763779528</v>
      </c>
      <c r="K78" s="8">
        <f t="shared" si="12"/>
        <v>11.877952755905511</v>
      </c>
      <c r="L78" s="8">
        <f t="shared" si="14"/>
        <v>0.40534873969155594</v>
      </c>
      <c r="M78" s="7">
        <v>15.08</v>
      </c>
      <c r="N78" s="7">
        <v>15.09</v>
      </c>
    </row>
    <row r="79" spans="1:14" x14ac:dyDescent="0.25">
      <c r="A79" s="5">
        <v>78</v>
      </c>
      <c r="B79" s="87" t="s">
        <v>49</v>
      </c>
      <c r="C79" s="7" t="str">
        <f t="shared" si="15"/>
        <v>215</v>
      </c>
      <c r="D79" s="7" t="str">
        <f t="shared" si="16"/>
        <v>608</v>
      </c>
      <c r="E79" s="7">
        <v>345</v>
      </c>
      <c r="F79" s="7">
        <v>347</v>
      </c>
      <c r="G79" s="8">
        <f t="shared" si="11"/>
        <v>346</v>
      </c>
      <c r="H79" s="8">
        <f t="shared" si="13"/>
        <v>0.63990692262943238</v>
      </c>
      <c r="I79" s="8">
        <v>11.78</v>
      </c>
      <c r="J79" s="8">
        <v>11.82</v>
      </c>
      <c r="K79" s="8">
        <f t="shared" si="12"/>
        <v>11.8</v>
      </c>
      <c r="L79" s="8">
        <f t="shared" si="14"/>
        <v>-0.25359256128486357</v>
      </c>
      <c r="M79" s="7"/>
      <c r="N79" s="7"/>
    </row>
    <row r="80" spans="1:14" x14ac:dyDescent="0.25">
      <c r="A80" s="5">
        <v>79</v>
      </c>
      <c r="B80" s="87" t="s">
        <v>215</v>
      </c>
      <c r="C80" s="7" t="str">
        <f t="shared" si="15"/>
        <v>216</v>
      </c>
      <c r="D80" s="7" t="str">
        <f t="shared" si="16"/>
        <v>548</v>
      </c>
      <c r="E80" s="7">
        <v>346</v>
      </c>
      <c r="F80" s="7">
        <v>345</v>
      </c>
      <c r="G80" s="8">
        <f t="shared" si="11"/>
        <v>345.5</v>
      </c>
      <c r="H80" s="8">
        <f t="shared" si="13"/>
        <v>0.49447353112274245</v>
      </c>
      <c r="I80" s="8">
        <f>M80/1.27</f>
        <v>11.811023622047244</v>
      </c>
      <c r="J80" s="8">
        <f>N80/1.27</f>
        <v>11.811023622047244</v>
      </c>
      <c r="K80" s="8">
        <f t="shared" si="12"/>
        <v>11.811023622047244</v>
      </c>
      <c r="L80" s="8">
        <f t="shared" si="14"/>
        <v>-0.16040894296496738</v>
      </c>
      <c r="M80" s="7">
        <v>15</v>
      </c>
      <c r="N80" s="7">
        <v>15</v>
      </c>
    </row>
    <row r="81" spans="1:14" x14ac:dyDescent="0.25">
      <c r="A81" s="5">
        <v>80</v>
      </c>
      <c r="B81" s="87" t="s">
        <v>59</v>
      </c>
      <c r="C81" s="7" t="str">
        <f t="shared" si="15"/>
        <v>218</v>
      </c>
      <c r="D81" s="7" t="str">
        <f t="shared" si="16"/>
        <v>358</v>
      </c>
      <c r="E81" s="7">
        <v>343</v>
      </c>
      <c r="F81" s="7">
        <v>342</v>
      </c>
      <c r="G81" s="8">
        <f t="shared" si="11"/>
        <v>342.5</v>
      </c>
      <c r="H81" s="8">
        <f t="shared" si="13"/>
        <v>-0.37812681791739711</v>
      </c>
      <c r="I81" s="8">
        <v>11.95</v>
      </c>
      <c r="J81" s="8">
        <v>11.97</v>
      </c>
      <c r="K81" s="8">
        <f t="shared" si="12"/>
        <v>11.96</v>
      </c>
      <c r="L81" s="8">
        <f t="shared" si="14"/>
        <v>1.0989010989011054</v>
      </c>
      <c r="M81" s="7">
        <v>15.17</v>
      </c>
      <c r="N81" s="7">
        <v>15.19</v>
      </c>
    </row>
    <row r="82" spans="1:14" x14ac:dyDescent="0.25">
      <c r="A82" s="5">
        <v>81</v>
      </c>
      <c r="B82" s="87" t="s">
        <v>16</v>
      </c>
      <c r="C82" s="7" t="str">
        <f t="shared" si="15"/>
        <v>220</v>
      </c>
      <c r="D82" s="7" t="str">
        <f t="shared" si="16"/>
        <v>227</v>
      </c>
      <c r="E82" s="7">
        <v>345</v>
      </c>
      <c r="F82" s="7">
        <v>342</v>
      </c>
      <c r="G82" s="8">
        <f t="shared" si="11"/>
        <v>343.5</v>
      </c>
      <c r="H82" s="8">
        <f t="shared" si="13"/>
        <v>-8.7260034904017264E-2</v>
      </c>
      <c r="I82" s="8">
        <f t="shared" ref="I82:J85" si="18">M82/1.27</f>
        <v>11.834645669291337</v>
      </c>
      <c r="J82" s="8">
        <f t="shared" si="18"/>
        <v>11.834645669291337</v>
      </c>
      <c r="K82" s="8">
        <f t="shared" si="12"/>
        <v>11.834645669291337</v>
      </c>
      <c r="L82" s="8">
        <f t="shared" si="14"/>
        <v>3.927023914908731E-2</v>
      </c>
      <c r="M82" s="7">
        <v>15.03</v>
      </c>
      <c r="N82" s="7">
        <v>15.03</v>
      </c>
    </row>
    <row r="83" spans="1:14" x14ac:dyDescent="0.25">
      <c r="A83" s="5">
        <v>82</v>
      </c>
      <c r="B83" s="87" t="s">
        <v>135</v>
      </c>
      <c r="C83" s="7" t="str">
        <f t="shared" si="15"/>
        <v>221</v>
      </c>
      <c r="D83" s="7" t="str">
        <f t="shared" si="16"/>
        <v>776</v>
      </c>
      <c r="E83" s="7">
        <v>346</v>
      </c>
      <c r="F83" s="7">
        <v>348</v>
      </c>
      <c r="G83" s="8">
        <f t="shared" si="11"/>
        <v>347</v>
      </c>
      <c r="H83" s="8">
        <f t="shared" si="13"/>
        <v>0.93077370564281225</v>
      </c>
      <c r="I83" s="8">
        <f t="shared" si="18"/>
        <v>11.795275590551181</v>
      </c>
      <c r="J83" s="8">
        <f t="shared" si="18"/>
        <v>11.818897637795276</v>
      </c>
      <c r="K83" s="8">
        <f t="shared" si="12"/>
        <v>11.80708661417323</v>
      </c>
      <c r="L83" s="8">
        <f t="shared" si="14"/>
        <v>-0.19368880665063815</v>
      </c>
      <c r="M83" s="7">
        <v>14.98</v>
      </c>
      <c r="N83" s="7">
        <v>15.01</v>
      </c>
    </row>
    <row r="84" spans="1:14" x14ac:dyDescent="0.25">
      <c r="A84" s="5">
        <v>83</v>
      </c>
      <c r="B84" s="87" t="s">
        <v>137</v>
      </c>
      <c r="C84" s="7" t="str">
        <f t="shared" si="15"/>
        <v>222</v>
      </c>
      <c r="D84" s="7" t="str">
        <f t="shared" si="16"/>
        <v>675</v>
      </c>
      <c r="E84" s="7">
        <v>340</v>
      </c>
      <c r="F84" s="7">
        <v>341</v>
      </c>
      <c r="G84" s="8">
        <f t="shared" si="11"/>
        <v>340.5</v>
      </c>
      <c r="H84" s="8">
        <f t="shared" si="13"/>
        <v>-0.95986038394415685</v>
      </c>
      <c r="I84" s="8">
        <f t="shared" si="18"/>
        <v>11.850393700787402</v>
      </c>
      <c r="J84" s="8">
        <f t="shared" si="18"/>
        <v>11.866141732283465</v>
      </c>
      <c r="K84" s="8">
        <f t="shared" si="12"/>
        <v>11.858267716535433</v>
      </c>
      <c r="L84" s="8">
        <f t="shared" si="14"/>
        <v>0.23894942126317203</v>
      </c>
      <c r="M84" s="7">
        <v>15.05</v>
      </c>
      <c r="N84" s="7">
        <v>15.07</v>
      </c>
    </row>
    <row r="85" spans="1:14" x14ac:dyDescent="0.25">
      <c r="A85" s="5">
        <v>84</v>
      </c>
      <c r="B85" s="87" t="s">
        <v>311</v>
      </c>
      <c r="C85" s="7" t="str">
        <f t="shared" si="15"/>
        <v>223</v>
      </c>
      <c r="D85" s="7" t="str">
        <f t="shared" si="16"/>
        <v>4</v>
      </c>
      <c r="E85" s="7">
        <v>352</v>
      </c>
      <c r="F85" s="7">
        <v>351</v>
      </c>
      <c r="G85" s="8">
        <f t="shared" si="11"/>
        <v>351.5</v>
      </c>
      <c r="H85" s="8">
        <f t="shared" si="13"/>
        <v>2.2396742292030218</v>
      </c>
      <c r="I85" s="8">
        <f t="shared" si="18"/>
        <v>11.889763779527559</v>
      </c>
      <c r="J85" s="8">
        <f t="shared" si="18"/>
        <v>11.889763779527559</v>
      </c>
      <c r="K85" s="8">
        <f t="shared" si="12"/>
        <v>11.889763779527559</v>
      </c>
      <c r="L85" s="8">
        <f t="shared" si="14"/>
        <v>0.50518833074859826</v>
      </c>
      <c r="M85" s="7">
        <v>15.1</v>
      </c>
      <c r="N85" s="7">
        <v>15.1</v>
      </c>
    </row>
    <row r="86" spans="1:14" x14ac:dyDescent="0.25">
      <c r="A86" s="5">
        <v>85</v>
      </c>
      <c r="B86" s="87" t="s">
        <v>86</v>
      </c>
      <c r="C86" s="7" t="str">
        <f t="shared" si="15"/>
        <v>225</v>
      </c>
      <c r="D86" s="7" t="str">
        <f t="shared" si="16"/>
        <v>193</v>
      </c>
      <c r="E86" s="7">
        <v>342</v>
      </c>
      <c r="F86" s="7">
        <v>345</v>
      </c>
      <c r="G86" s="8">
        <f t="shared" si="11"/>
        <v>343.5</v>
      </c>
      <c r="H86" s="8">
        <f t="shared" si="13"/>
        <v>-8.7260034904017264E-2</v>
      </c>
      <c r="I86" s="8">
        <v>11.82</v>
      </c>
      <c r="J86" s="8">
        <v>11.82</v>
      </c>
      <c r="K86" s="8">
        <f t="shared" si="12"/>
        <v>11.82</v>
      </c>
      <c r="L86" s="8">
        <f t="shared" si="14"/>
        <v>-8.4530853761621186E-2</v>
      </c>
      <c r="M86" s="7">
        <v>15.06</v>
      </c>
      <c r="N86" s="7">
        <v>15.06</v>
      </c>
    </row>
    <row r="87" spans="1:14" x14ac:dyDescent="0.25">
      <c r="A87" s="5">
        <v>86</v>
      </c>
      <c r="B87" s="88" t="s">
        <v>88</v>
      </c>
      <c r="C87" s="7" t="str">
        <f t="shared" si="15"/>
        <v>226</v>
      </c>
      <c r="D87" s="7" t="str">
        <f t="shared" si="16"/>
        <v>773</v>
      </c>
      <c r="E87" s="7">
        <v>347</v>
      </c>
      <c r="F87" s="7">
        <v>346</v>
      </c>
      <c r="G87" s="7">
        <f t="shared" si="11"/>
        <v>346.5</v>
      </c>
      <c r="H87" s="8">
        <f t="shared" si="13"/>
        <v>0.78534031413612237</v>
      </c>
      <c r="I87" s="8">
        <f t="shared" ref="I87:J93" si="19">M87/1.27</f>
        <v>11.795275590551181</v>
      </c>
      <c r="J87" s="8">
        <f t="shared" si="19"/>
        <v>11.811023622047244</v>
      </c>
      <c r="K87" s="8">
        <f t="shared" si="12"/>
        <v>11.803149606299213</v>
      </c>
      <c r="L87" s="8">
        <f t="shared" si="14"/>
        <v>-0.22696867033632395</v>
      </c>
      <c r="M87" s="7">
        <v>14.98</v>
      </c>
      <c r="N87" s="7">
        <v>15</v>
      </c>
    </row>
    <row r="88" spans="1:14" x14ac:dyDescent="0.25">
      <c r="A88" s="5">
        <v>87</v>
      </c>
      <c r="B88" s="88" t="s">
        <v>156</v>
      </c>
      <c r="C88" s="7" t="str">
        <f t="shared" si="15"/>
        <v>229</v>
      </c>
      <c r="D88" s="7" t="str">
        <f t="shared" si="16"/>
        <v>34</v>
      </c>
      <c r="E88" s="7">
        <v>348</v>
      </c>
      <c r="F88" s="7">
        <v>348</v>
      </c>
      <c r="G88" s="8">
        <f t="shared" si="11"/>
        <v>348</v>
      </c>
      <c r="H88" s="8">
        <f t="shared" si="13"/>
        <v>1.221640488656192</v>
      </c>
      <c r="I88" s="8">
        <f t="shared" si="19"/>
        <v>11.78740157480315</v>
      </c>
      <c r="J88" s="8">
        <f t="shared" si="19"/>
        <v>11.78740157480315</v>
      </c>
      <c r="K88" s="8">
        <f t="shared" si="12"/>
        <v>11.78740157480315</v>
      </c>
      <c r="L88" s="8">
        <f t="shared" si="14"/>
        <v>-0.36008812507903709</v>
      </c>
      <c r="M88" s="7">
        <v>14.97</v>
      </c>
      <c r="N88" s="7">
        <v>14.97</v>
      </c>
    </row>
    <row r="89" spans="1:14" x14ac:dyDescent="0.25">
      <c r="A89" s="5">
        <v>88</v>
      </c>
      <c r="B89" s="88" t="s">
        <v>149</v>
      </c>
      <c r="C89" s="7" t="str">
        <f t="shared" si="15"/>
        <v>230</v>
      </c>
      <c r="D89" s="7" t="str">
        <f t="shared" si="16"/>
        <v>233</v>
      </c>
      <c r="E89" s="7">
        <v>343</v>
      </c>
      <c r="F89" s="7">
        <v>347</v>
      </c>
      <c r="G89" s="8">
        <f t="shared" si="11"/>
        <v>345</v>
      </c>
      <c r="H89" s="8">
        <f t="shared" si="13"/>
        <v>0.34904013961605251</v>
      </c>
      <c r="I89" s="8">
        <f t="shared" si="19"/>
        <v>11.811023622047244</v>
      </c>
      <c r="J89" s="8">
        <f t="shared" si="19"/>
        <v>11.811023622047244</v>
      </c>
      <c r="K89" s="8">
        <f t="shared" si="12"/>
        <v>11.811023622047244</v>
      </c>
      <c r="L89" s="8">
        <f t="shared" si="14"/>
        <v>-0.16040894296496738</v>
      </c>
      <c r="M89" s="7">
        <v>15</v>
      </c>
      <c r="N89" s="7">
        <v>15</v>
      </c>
    </row>
    <row r="90" spans="1:14" x14ac:dyDescent="0.25">
      <c r="A90" s="5">
        <v>89</v>
      </c>
      <c r="B90" s="88" t="s">
        <v>17</v>
      </c>
      <c r="C90" s="7" t="str">
        <f t="shared" si="15"/>
        <v>237</v>
      </c>
      <c r="D90" s="7" t="str">
        <f t="shared" si="16"/>
        <v>252</v>
      </c>
      <c r="E90" s="7">
        <v>345</v>
      </c>
      <c r="F90" s="7">
        <v>343</v>
      </c>
      <c r="G90" s="7">
        <f t="shared" si="11"/>
        <v>344</v>
      </c>
      <c r="H90" s="8">
        <f t="shared" si="13"/>
        <v>5.8173356602672664E-2</v>
      </c>
      <c r="I90" s="8">
        <f t="shared" si="19"/>
        <v>11.811023622047244</v>
      </c>
      <c r="J90" s="8">
        <f t="shared" si="19"/>
        <v>11.811023622047244</v>
      </c>
      <c r="K90" s="8">
        <f t="shared" si="12"/>
        <v>11.811023622047244</v>
      </c>
      <c r="L90" s="8">
        <f t="shared" si="14"/>
        <v>-0.16040894296496738</v>
      </c>
      <c r="M90" s="7">
        <v>15</v>
      </c>
      <c r="N90" s="7">
        <v>15</v>
      </c>
    </row>
    <row r="91" spans="1:14" x14ac:dyDescent="0.25">
      <c r="A91" s="5">
        <v>90</v>
      </c>
      <c r="B91" s="87" t="s">
        <v>256</v>
      </c>
      <c r="C91" s="7" t="str">
        <f t="shared" si="15"/>
        <v>238</v>
      </c>
      <c r="D91" s="7" t="str">
        <f t="shared" si="16"/>
        <v>103</v>
      </c>
      <c r="E91" s="7">
        <v>341</v>
      </c>
      <c r="F91" s="7">
        <v>345</v>
      </c>
      <c r="G91" s="8">
        <f t="shared" si="11"/>
        <v>343</v>
      </c>
      <c r="H91" s="8">
        <f t="shared" si="13"/>
        <v>-0.2326934264107072</v>
      </c>
      <c r="I91" s="8">
        <f t="shared" si="19"/>
        <v>11.818897637795276</v>
      </c>
      <c r="J91" s="8">
        <f t="shared" si="19"/>
        <v>11.818897637795276</v>
      </c>
      <c r="K91" s="8">
        <f t="shared" si="12"/>
        <v>11.818897637795276</v>
      </c>
      <c r="L91" s="8">
        <f t="shared" si="14"/>
        <v>-9.3849215593610813E-2</v>
      </c>
      <c r="M91" s="7">
        <v>15.01</v>
      </c>
      <c r="N91" s="7">
        <v>15.01</v>
      </c>
    </row>
    <row r="92" spans="1:14" x14ac:dyDescent="0.25">
      <c r="A92" s="5">
        <v>91</v>
      </c>
      <c r="B92" s="87" t="s">
        <v>120</v>
      </c>
      <c r="C92" s="7" t="str">
        <f t="shared" si="15"/>
        <v>24</v>
      </c>
      <c r="D92" s="7" t="str">
        <f t="shared" si="16"/>
        <v>758</v>
      </c>
      <c r="E92" s="7">
        <v>344</v>
      </c>
      <c r="F92" s="7">
        <v>343</v>
      </c>
      <c r="G92" s="7">
        <f t="shared" si="11"/>
        <v>343.5</v>
      </c>
      <c r="H92" s="8">
        <f t="shared" si="13"/>
        <v>-8.7260034904017264E-2</v>
      </c>
      <c r="I92" s="8">
        <f t="shared" si="19"/>
        <v>11.960629921259843</v>
      </c>
      <c r="J92" s="8">
        <f t="shared" si="19"/>
        <v>11.960629921259843</v>
      </c>
      <c r="K92" s="8">
        <f t="shared" si="12"/>
        <v>11.960629921259843</v>
      </c>
      <c r="L92" s="8">
        <f t="shared" si="14"/>
        <v>1.1042258770908073</v>
      </c>
      <c r="M92" s="7">
        <v>15.19</v>
      </c>
      <c r="N92" s="7">
        <v>15.19</v>
      </c>
    </row>
    <row r="93" spans="1:14" x14ac:dyDescent="0.25">
      <c r="A93" s="5">
        <v>92</v>
      </c>
      <c r="B93" s="87" t="s">
        <v>116</v>
      </c>
      <c r="C93" s="7" t="str">
        <f t="shared" si="15"/>
        <v>240</v>
      </c>
      <c r="D93" s="7" t="str">
        <f t="shared" si="16"/>
        <v>22</v>
      </c>
      <c r="E93" s="7">
        <v>343</v>
      </c>
      <c r="F93" s="7">
        <v>345</v>
      </c>
      <c r="G93" s="7">
        <f t="shared" si="11"/>
        <v>344</v>
      </c>
      <c r="H93" s="8">
        <f t="shared" si="13"/>
        <v>5.8173356602672664E-2</v>
      </c>
      <c r="I93" s="8">
        <f t="shared" si="19"/>
        <v>11.811023622047244</v>
      </c>
      <c r="J93" s="8">
        <f t="shared" si="19"/>
        <v>11.811023622047244</v>
      </c>
      <c r="K93" s="8">
        <f t="shared" si="12"/>
        <v>11.811023622047244</v>
      </c>
      <c r="L93" s="8">
        <f t="shared" si="14"/>
        <v>-0.16040894296496738</v>
      </c>
      <c r="M93" s="7">
        <v>15</v>
      </c>
      <c r="N93" s="7">
        <v>15</v>
      </c>
    </row>
    <row r="94" spans="1:14" x14ac:dyDescent="0.25">
      <c r="A94" s="5">
        <v>93</v>
      </c>
      <c r="B94" s="87" t="s">
        <v>58</v>
      </c>
      <c r="C94" s="7" t="str">
        <f t="shared" si="15"/>
        <v>243</v>
      </c>
      <c r="D94" s="7" t="str">
        <f t="shared" si="16"/>
        <v>579</v>
      </c>
      <c r="E94" s="7">
        <v>343</v>
      </c>
      <c r="F94" s="7">
        <v>341</v>
      </c>
      <c r="G94" s="8">
        <f t="shared" si="11"/>
        <v>342</v>
      </c>
      <c r="H94" s="8">
        <f t="shared" si="13"/>
        <v>-0.5235602094240871</v>
      </c>
      <c r="I94" s="8">
        <v>11.81</v>
      </c>
      <c r="J94" s="8">
        <v>11.79</v>
      </c>
      <c r="K94" s="8">
        <f t="shared" si="12"/>
        <v>11.8</v>
      </c>
      <c r="L94" s="8">
        <f t="shared" si="14"/>
        <v>-0.25359256128486357</v>
      </c>
      <c r="M94" s="7"/>
      <c r="N94" s="7"/>
    </row>
    <row r="95" spans="1:14" x14ac:dyDescent="0.25">
      <c r="A95" s="5">
        <v>94</v>
      </c>
      <c r="B95" s="87" t="s">
        <v>134</v>
      </c>
      <c r="C95" s="7" t="str">
        <f t="shared" si="15"/>
        <v>245</v>
      </c>
      <c r="D95" s="7" t="str">
        <f t="shared" si="16"/>
        <v>204</v>
      </c>
      <c r="E95" s="7">
        <v>345</v>
      </c>
      <c r="F95" s="7">
        <v>346</v>
      </c>
      <c r="G95" s="8">
        <f t="shared" si="11"/>
        <v>345.5</v>
      </c>
      <c r="H95" s="8">
        <f t="shared" si="13"/>
        <v>0.49447353112274245</v>
      </c>
      <c r="I95" s="8">
        <f>M95/1.27</f>
        <v>11.826771653543307</v>
      </c>
      <c r="J95" s="8">
        <f>N95/1.27</f>
        <v>11.826771653543307</v>
      </c>
      <c r="K95" s="8">
        <f t="shared" si="12"/>
        <v>11.826771653543307</v>
      </c>
      <c r="L95" s="8">
        <f t="shared" si="14"/>
        <v>-2.728948822225424E-2</v>
      </c>
      <c r="M95" s="7">
        <v>15.02</v>
      </c>
      <c r="N95" s="7">
        <v>15.02</v>
      </c>
    </row>
    <row r="96" spans="1:14" x14ac:dyDescent="0.25">
      <c r="A96" s="5">
        <v>95</v>
      </c>
      <c r="B96" s="87" t="s">
        <v>66</v>
      </c>
      <c r="C96" s="7" t="str">
        <f t="shared" si="15"/>
        <v>246</v>
      </c>
      <c r="D96" s="7" t="str">
        <f t="shared" si="16"/>
        <v>235</v>
      </c>
      <c r="E96" s="7">
        <v>347</v>
      </c>
      <c r="F96" s="7">
        <v>350</v>
      </c>
      <c r="G96" s="8">
        <f t="shared" si="11"/>
        <v>348.5</v>
      </c>
      <c r="H96" s="8">
        <f t="shared" si="13"/>
        <v>1.3670738801628821</v>
      </c>
      <c r="I96" s="8">
        <v>11.85</v>
      </c>
      <c r="J96" s="8">
        <v>11.87</v>
      </c>
      <c r="K96" s="8">
        <f t="shared" si="12"/>
        <v>11.86</v>
      </c>
      <c r="L96" s="8">
        <f t="shared" si="14"/>
        <v>0.25359256128486357</v>
      </c>
      <c r="M96" s="7"/>
      <c r="N96" s="7"/>
    </row>
    <row r="97" spans="1:14" x14ac:dyDescent="0.25">
      <c r="A97" s="5">
        <v>96</v>
      </c>
      <c r="B97" s="87" t="s">
        <v>161</v>
      </c>
      <c r="C97" s="7" t="str">
        <f t="shared" si="15"/>
        <v>249</v>
      </c>
      <c r="D97" s="7" t="str">
        <f t="shared" si="16"/>
        <v>574</v>
      </c>
      <c r="E97" s="7">
        <v>341</v>
      </c>
      <c r="F97" s="7">
        <v>344</v>
      </c>
      <c r="G97" s="8">
        <f t="shared" si="11"/>
        <v>342.5</v>
      </c>
      <c r="H97" s="8">
        <f t="shared" si="13"/>
        <v>-0.37812681791739711</v>
      </c>
      <c r="I97" s="8">
        <f t="shared" ref="I97:I105" si="20">M97/1.27</f>
        <v>11.826771653543307</v>
      </c>
      <c r="J97" s="8">
        <f t="shared" ref="J97:J105" si="21">N97/1.27</f>
        <v>11.826771653543307</v>
      </c>
      <c r="K97" s="8">
        <f t="shared" si="12"/>
        <v>11.826771653543307</v>
      </c>
      <c r="L97" s="8">
        <f t="shared" si="14"/>
        <v>-2.728948822225424E-2</v>
      </c>
      <c r="M97" s="7">
        <v>15.02</v>
      </c>
      <c r="N97" s="7">
        <v>15.02</v>
      </c>
    </row>
    <row r="98" spans="1:14" x14ac:dyDescent="0.25">
      <c r="A98" s="5">
        <v>97</v>
      </c>
      <c r="B98" s="87" t="s">
        <v>131</v>
      </c>
      <c r="C98" s="7" t="str">
        <f t="shared" si="15"/>
        <v>250</v>
      </c>
      <c r="D98" s="7" t="str">
        <f t="shared" si="16"/>
        <v>365</v>
      </c>
      <c r="E98" s="7">
        <v>346</v>
      </c>
      <c r="F98" s="7">
        <v>346</v>
      </c>
      <c r="G98" s="8">
        <f t="shared" si="11"/>
        <v>346</v>
      </c>
      <c r="H98" s="8">
        <f t="shared" si="13"/>
        <v>0.63990692262943238</v>
      </c>
      <c r="I98" s="8">
        <f t="shared" si="20"/>
        <v>11.850393700787402</v>
      </c>
      <c r="J98" s="8">
        <f t="shared" si="21"/>
        <v>11.850393700787402</v>
      </c>
      <c r="K98" s="8">
        <f t="shared" si="12"/>
        <v>11.850393700787402</v>
      </c>
      <c r="L98" s="8">
        <f t="shared" si="14"/>
        <v>0.17238969389181547</v>
      </c>
      <c r="M98" s="7">
        <v>15.05</v>
      </c>
      <c r="N98" s="7">
        <v>15.05</v>
      </c>
    </row>
    <row r="99" spans="1:14" x14ac:dyDescent="0.25">
      <c r="A99" s="5">
        <v>98</v>
      </c>
      <c r="B99" s="87" t="s">
        <v>254</v>
      </c>
      <c r="C99" s="7" t="str">
        <f t="shared" si="15"/>
        <v>26</v>
      </c>
      <c r="D99" s="7" t="str">
        <f t="shared" si="16"/>
        <v>126</v>
      </c>
      <c r="E99" s="7">
        <v>346</v>
      </c>
      <c r="F99" s="7">
        <v>347</v>
      </c>
      <c r="G99" s="8">
        <f t="shared" si="11"/>
        <v>346.5</v>
      </c>
      <c r="H99" s="8">
        <f t="shared" si="13"/>
        <v>0.78534031413612237</v>
      </c>
      <c r="I99" s="8">
        <f t="shared" si="20"/>
        <v>11.842519685039369</v>
      </c>
      <c r="J99" s="8">
        <f t="shared" si="21"/>
        <v>11.850393700787402</v>
      </c>
      <c r="K99" s="8">
        <f t="shared" si="12"/>
        <v>11.846456692913385</v>
      </c>
      <c r="L99" s="8">
        <f t="shared" si="14"/>
        <v>0.13910983020612966</v>
      </c>
      <c r="M99" s="7">
        <v>15.04</v>
      </c>
      <c r="N99" s="7">
        <v>15.05</v>
      </c>
    </row>
    <row r="100" spans="1:14" x14ac:dyDescent="0.25">
      <c r="A100" s="5">
        <v>99</v>
      </c>
      <c r="B100" s="87" t="s">
        <v>185</v>
      </c>
      <c r="C100" s="7" t="str">
        <f t="shared" si="15"/>
        <v>27</v>
      </c>
      <c r="D100" s="7" t="str">
        <f t="shared" si="16"/>
        <v>406</v>
      </c>
      <c r="E100" s="7">
        <v>338</v>
      </c>
      <c r="F100" s="7">
        <v>342</v>
      </c>
      <c r="G100" s="8">
        <f t="shared" si="11"/>
        <v>340</v>
      </c>
      <c r="H100" s="8">
        <f t="shared" si="13"/>
        <v>-1.1052937754508467</v>
      </c>
      <c r="I100" s="8">
        <f t="shared" si="20"/>
        <v>11.73228346456693</v>
      </c>
      <c r="J100" s="8">
        <f t="shared" si="21"/>
        <v>11.73228346456693</v>
      </c>
      <c r="K100" s="8">
        <f t="shared" si="12"/>
        <v>11.73228346456693</v>
      </c>
      <c r="L100" s="8">
        <f t="shared" si="14"/>
        <v>-0.82600621667853302</v>
      </c>
      <c r="M100" s="7">
        <v>14.9</v>
      </c>
      <c r="N100" s="7">
        <v>14.9</v>
      </c>
    </row>
    <row r="101" spans="1:14" x14ac:dyDescent="0.25">
      <c r="A101" s="5">
        <v>100</v>
      </c>
      <c r="B101" s="87" t="s">
        <v>251</v>
      </c>
      <c r="C101" s="7" t="str">
        <f t="shared" si="15"/>
        <v>2899</v>
      </c>
      <c r="D101" s="7" t="str">
        <f t="shared" si="16"/>
        <v>2904</v>
      </c>
      <c r="E101" s="7">
        <v>339</v>
      </c>
      <c r="F101" s="7">
        <v>340</v>
      </c>
      <c r="G101" s="8">
        <f t="shared" si="11"/>
        <v>339.5</v>
      </c>
      <c r="H101" s="8">
        <f t="shared" si="13"/>
        <v>-1.2507271669575366</v>
      </c>
      <c r="I101" s="8">
        <f t="shared" si="20"/>
        <v>11.874015748031496</v>
      </c>
      <c r="J101" s="8">
        <f t="shared" si="21"/>
        <v>11.874015748031496</v>
      </c>
      <c r="K101" s="8">
        <f t="shared" si="12"/>
        <v>11.874015748031496</v>
      </c>
      <c r="L101" s="8">
        <f t="shared" si="14"/>
        <v>0.37206887600588517</v>
      </c>
      <c r="M101" s="7">
        <v>15.08</v>
      </c>
      <c r="N101" s="7">
        <v>15.08</v>
      </c>
    </row>
    <row r="102" spans="1:14" x14ac:dyDescent="0.25">
      <c r="A102" s="5">
        <v>101</v>
      </c>
      <c r="B102" s="87" t="s">
        <v>248</v>
      </c>
      <c r="C102" s="7" t="str">
        <f t="shared" si="15"/>
        <v>2900</v>
      </c>
      <c r="D102" s="7" t="str">
        <f t="shared" si="16"/>
        <v>686</v>
      </c>
      <c r="E102" s="7">
        <v>349</v>
      </c>
      <c r="F102" s="7">
        <v>345</v>
      </c>
      <c r="G102" s="8">
        <f t="shared" si="11"/>
        <v>347</v>
      </c>
      <c r="H102" s="8">
        <f t="shared" si="13"/>
        <v>0.93077370564281225</v>
      </c>
      <c r="I102" s="8">
        <f t="shared" si="20"/>
        <v>11.803149606299213</v>
      </c>
      <c r="J102" s="8">
        <f t="shared" si="21"/>
        <v>11.803149606299213</v>
      </c>
      <c r="K102" s="8">
        <f t="shared" si="12"/>
        <v>11.803149606299213</v>
      </c>
      <c r="L102" s="8">
        <f t="shared" si="14"/>
        <v>-0.22696867033632395</v>
      </c>
      <c r="M102" s="7">
        <v>14.99</v>
      </c>
      <c r="N102" s="7">
        <v>14.99</v>
      </c>
    </row>
    <row r="103" spans="1:14" x14ac:dyDescent="0.25">
      <c r="A103" s="5">
        <v>102</v>
      </c>
      <c r="B103" s="87" t="s">
        <v>247</v>
      </c>
      <c r="C103" s="7" t="str">
        <f t="shared" si="15"/>
        <v>2902</v>
      </c>
      <c r="D103" s="7" t="str">
        <f t="shared" si="16"/>
        <v>34</v>
      </c>
      <c r="E103" s="7">
        <v>351</v>
      </c>
      <c r="F103" s="7">
        <v>351</v>
      </c>
      <c r="G103" s="8">
        <f t="shared" si="11"/>
        <v>351</v>
      </c>
      <c r="H103" s="8">
        <f t="shared" si="13"/>
        <v>2.0942408376963315</v>
      </c>
      <c r="I103" s="8">
        <f t="shared" si="20"/>
        <v>11.826771653543307</v>
      </c>
      <c r="J103" s="8">
        <f t="shared" si="21"/>
        <v>11.842519685039369</v>
      </c>
      <c r="K103" s="8">
        <f t="shared" si="12"/>
        <v>11.834645669291337</v>
      </c>
      <c r="L103" s="8">
        <f t="shared" si="14"/>
        <v>3.927023914908731E-2</v>
      </c>
      <c r="M103" s="7">
        <v>15.02</v>
      </c>
      <c r="N103" s="7">
        <v>15.04</v>
      </c>
    </row>
    <row r="104" spans="1:14" x14ac:dyDescent="0.25">
      <c r="A104" s="5">
        <v>103</v>
      </c>
      <c r="B104" s="87" t="s">
        <v>249</v>
      </c>
      <c r="C104" s="7" t="str">
        <f t="shared" si="15"/>
        <v>2906</v>
      </c>
      <c r="D104" s="7" t="str">
        <f t="shared" si="16"/>
        <v>142</v>
      </c>
      <c r="E104" s="7">
        <v>347</v>
      </c>
      <c r="F104" s="7">
        <v>345</v>
      </c>
      <c r="G104" s="8">
        <f t="shared" si="11"/>
        <v>346</v>
      </c>
      <c r="H104" s="8">
        <f t="shared" si="13"/>
        <v>0.63990692262943238</v>
      </c>
      <c r="I104" s="8">
        <f t="shared" si="20"/>
        <v>11.771653543307085</v>
      </c>
      <c r="J104" s="8">
        <f t="shared" si="21"/>
        <v>11.771653543307085</v>
      </c>
      <c r="K104" s="8">
        <f t="shared" si="12"/>
        <v>11.771653543307085</v>
      </c>
      <c r="L104" s="8">
        <f t="shared" si="14"/>
        <v>-0.49320757982176522</v>
      </c>
      <c r="M104" s="7">
        <v>14.95</v>
      </c>
      <c r="N104" s="7">
        <v>14.95</v>
      </c>
    </row>
    <row r="105" spans="1:14" x14ac:dyDescent="0.25">
      <c r="A105" s="5">
        <v>104</v>
      </c>
      <c r="B105" s="87" t="s">
        <v>210</v>
      </c>
      <c r="C105" s="7" t="str">
        <f t="shared" si="15"/>
        <v>2908</v>
      </c>
      <c r="D105" s="7" t="str">
        <f t="shared" si="16"/>
        <v>369</v>
      </c>
      <c r="E105" s="7">
        <v>349</v>
      </c>
      <c r="F105" s="7">
        <v>346</v>
      </c>
      <c r="G105" s="8">
        <f t="shared" si="11"/>
        <v>347.5</v>
      </c>
      <c r="H105" s="8">
        <f t="shared" si="13"/>
        <v>1.0762070971495021</v>
      </c>
      <c r="I105" s="8">
        <f t="shared" si="20"/>
        <v>11.811023622047244</v>
      </c>
      <c r="J105" s="8">
        <f t="shared" si="21"/>
        <v>11.811023622047244</v>
      </c>
      <c r="K105" s="8">
        <f t="shared" si="12"/>
        <v>11.811023622047244</v>
      </c>
      <c r="L105" s="8">
        <f t="shared" si="14"/>
        <v>-0.16040894296496738</v>
      </c>
      <c r="M105" s="7">
        <v>15</v>
      </c>
      <c r="N105" s="7">
        <v>15</v>
      </c>
    </row>
    <row r="106" spans="1:14" x14ac:dyDescent="0.25">
      <c r="A106" s="5">
        <v>105</v>
      </c>
      <c r="B106" s="87" t="s">
        <v>65</v>
      </c>
      <c r="C106" s="7" t="str">
        <f t="shared" si="15"/>
        <v>3</v>
      </c>
      <c r="D106" s="7" t="str">
        <f t="shared" si="16"/>
        <v>179</v>
      </c>
      <c r="E106" s="7">
        <v>349</v>
      </c>
      <c r="F106" s="7">
        <v>345</v>
      </c>
      <c r="G106" s="8">
        <f t="shared" si="11"/>
        <v>347</v>
      </c>
      <c r="H106" s="8">
        <f t="shared" si="13"/>
        <v>0.93077370564281225</v>
      </c>
      <c r="I106" s="8">
        <v>11.82</v>
      </c>
      <c r="J106" s="8">
        <v>11.84</v>
      </c>
      <c r="K106" s="8">
        <f t="shared" si="12"/>
        <v>11.83</v>
      </c>
      <c r="L106" s="8">
        <f t="shared" si="14"/>
        <v>0</v>
      </c>
      <c r="M106" s="7"/>
      <c r="N106" s="7"/>
    </row>
    <row r="107" spans="1:14" x14ac:dyDescent="0.25">
      <c r="A107" s="5">
        <v>106</v>
      </c>
      <c r="B107" s="87" t="s">
        <v>187</v>
      </c>
      <c r="C107" s="7" t="str">
        <f t="shared" si="15"/>
        <v>31</v>
      </c>
      <c r="D107" s="7" t="str">
        <f t="shared" si="16"/>
        <v>155</v>
      </c>
      <c r="E107" s="7">
        <v>341</v>
      </c>
      <c r="F107" s="7">
        <v>342</v>
      </c>
      <c r="G107" s="8">
        <f t="shared" si="11"/>
        <v>341.5</v>
      </c>
      <c r="H107" s="8">
        <f t="shared" si="13"/>
        <v>-0.66899360093077698</v>
      </c>
      <c r="I107" s="8">
        <f>M107/1.27</f>
        <v>11.748031496062993</v>
      </c>
      <c r="J107" s="8">
        <f>N107/1.27</f>
        <v>11.748031496062993</v>
      </c>
      <c r="K107" s="8">
        <f t="shared" si="12"/>
        <v>11.748031496062993</v>
      </c>
      <c r="L107" s="8">
        <f t="shared" si="14"/>
        <v>-0.69288676193581988</v>
      </c>
      <c r="M107" s="7">
        <v>14.92</v>
      </c>
      <c r="N107" s="7">
        <v>14.92</v>
      </c>
    </row>
    <row r="108" spans="1:14" x14ac:dyDescent="0.25">
      <c r="A108" s="5">
        <v>107</v>
      </c>
      <c r="B108" s="87" t="s">
        <v>103</v>
      </c>
      <c r="C108" s="7" t="str">
        <f t="shared" si="15"/>
        <v>33</v>
      </c>
      <c r="D108" s="7" t="str">
        <f t="shared" si="16"/>
        <v>460</v>
      </c>
      <c r="E108" s="7">
        <v>346</v>
      </c>
      <c r="F108" s="7">
        <v>349</v>
      </c>
      <c r="G108" s="8">
        <f t="shared" si="11"/>
        <v>347.5</v>
      </c>
      <c r="H108" s="8">
        <f t="shared" si="13"/>
        <v>1.0762070971495021</v>
      </c>
      <c r="I108" s="8">
        <v>11.78</v>
      </c>
      <c r="J108" s="8">
        <v>11.77</v>
      </c>
      <c r="K108" s="8">
        <f t="shared" si="12"/>
        <v>11.774999999999999</v>
      </c>
      <c r="L108" s="8">
        <f t="shared" si="14"/>
        <v>-0.46491969568893909</v>
      </c>
      <c r="M108" s="7"/>
      <c r="N108" s="7"/>
    </row>
    <row r="109" spans="1:14" x14ac:dyDescent="0.25">
      <c r="A109" s="5">
        <v>108</v>
      </c>
      <c r="B109" s="87" t="s">
        <v>306</v>
      </c>
      <c r="C109" s="7" t="str">
        <f t="shared" si="15"/>
        <v>340</v>
      </c>
      <c r="D109" s="7" t="str">
        <f t="shared" si="16"/>
        <v>20</v>
      </c>
      <c r="E109" s="7">
        <v>343</v>
      </c>
      <c r="F109" s="7">
        <v>340</v>
      </c>
      <c r="G109" s="8">
        <f t="shared" ref="G109:G172" si="22">AVERAGE(E109:F109)</f>
        <v>341.5</v>
      </c>
      <c r="H109" s="8">
        <f t="shared" si="13"/>
        <v>-0.66899360093077698</v>
      </c>
      <c r="I109" s="8">
        <f>M109/1.27</f>
        <v>11.771653543307085</v>
      </c>
      <c r="J109" s="8">
        <f>N109/1.27</f>
        <v>11.771653543307085</v>
      </c>
      <c r="K109" s="8">
        <f t="shared" ref="K109:K172" si="23">AVERAGE(I109:J109)</f>
        <v>11.771653543307085</v>
      </c>
      <c r="L109" s="8">
        <f t="shared" si="14"/>
        <v>-0.49320757982176522</v>
      </c>
      <c r="M109" s="7">
        <v>14.95</v>
      </c>
      <c r="N109" s="7">
        <v>14.95</v>
      </c>
    </row>
    <row r="110" spans="1:14" x14ac:dyDescent="0.25">
      <c r="A110" s="5">
        <v>109</v>
      </c>
      <c r="B110" s="87" t="s">
        <v>196</v>
      </c>
      <c r="C110" s="7" t="str">
        <f t="shared" si="15"/>
        <v>344</v>
      </c>
      <c r="D110" s="7" t="str">
        <f t="shared" si="16"/>
        <v>177</v>
      </c>
      <c r="E110" s="7">
        <v>344</v>
      </c>
      <c r="F110" s="7">
        <v>342</v>
      </c>
      <c r="G110" s="8">
        <f t="shared" si="22"/>
        <v>343</v>
      </c>
      <c r="H110" s="8">
        <f t="shared" si="13"/>
        <v>-0.2326934264107072</v>
      </c>
      <c r="I110" s="8">
        <f>M110/1.27</f>
        <v>11.779527559055119</v>
      </c>
      <c r="J110" s="8">
        <f>N110/1.27</f>
        <v>11.779527559055119</v>
      </c>
      <c r="K110" s="8">
        <f t="shared" si="23"/>
        <v>11.779527559055119</v>
      </c>
      <c r="L110" s="8">
        <f t="shared" si="14"/>
        <v>-0.42664785245039366</v>
      </c>
      <c r="M110" s="7">
        <v>14.96</v>
      </c>
      <c r="N110" s="7">
        <v>14.96</v>
      </c>
    </row>
    <row r="111" spans="1:14" x14ac:dyDescent="0.25">
      <c r="A111" s="5">
        <v>110</v>
      </c>
      <c r="B111" s="87" t="s">
        <v>74</v>
      </c>
      <c r="C111" s="7" t="str">
        <f t="shared" si="15"/>
        <v>345</v>
      </c>
      <c r="D111" s="7" t="str">
        <f t="shared" si="16"/>
        <v>616</v>
      </c>
      <c r="E111" s="7">
        <v>348</v>
      </c>
      <c r="F111" s="7">
        <v>350</v>
      </c>
      <c r="G111" s="8">
        <f t="shared" si="22"/>
        <v>349</v>
      </c>
      <c r="H111" s="8">
        <f t="shared" si="13"/>
        <v>1.512507271669572</v>
      </c>
      <c r="I111" s="8">
        <v>11.77</v>
      </c>
      <c r="J111" s="8">
        <v>11.77</v>
      </c>
      <c r="K111" s="8">
        <f t="shared" si="23"/>
        <v>11.77</v>
      </c>
      <c r="L111" s="8">
        <f t="shared" si="14"/>
        <v>-0.50718512256974213</v>
      </c>
      <c r="M111" s="7"/>
      <c r="N111" s="7"/>
    </row>
    <row r="112" spans="1:14" x14ac:dyDescent="0.25">
      <c r="A112" s="5">
        <v>111</v>
      </c>
      <c r="B112" s="87" t="s">
        <v>188</v>
      </c>
      <c r="C112" s="7" t="str">
        <f t="shared" si="15"/>
        <v>346</v>
      </c>
      <c r="D112" s="7" t="str">
        <f t="shared" si="16"/>
        <v>393</v>
      </c>
      <c r="E112" s="7">
        <v>349</v>
      </c>
      <c r="F112" s="7">
        <v>349</v>
      </c>
      <c r="G112" s="8">
        <f t="shared" si="22"/>
        <v>349</v>
      </c>
      <c r="H112" s="8">
        <f t="shared" si="13"/>
        <v>1.512507271669572</v>
      </c>
      <c r="I112" s="8">
        <f t="shared" ref="I112:J119" si="24">M112/1.27</f>
        <v>11.866141732283465</v>
      </c>
      <c r="J112" s="8">
        <f t="shared" si="24"/>
        <v>11.866141732283465</v>
      </c>
      <c r="K112" s="8">
        <f t="shared" si="23"/>
        <v>11.866141732283465</v>
      </c>
      <c r="L112" s="8">
        <f t="shared" si="14"/>
        <v>0.3055091486345286</v>
      </c>
      <c r="M112" s="7">
        <v>15.07</v>
      </c>
      <c r="N112" s="7">
        <v>15.07</v>
      </c>
    </row>
    <row r="113" spans="1:14" x14ac:dyDescent="0.25">
      <c r="A113" s="5">
        <v>112</v>
      </c>
      <c r="B113" s="87" t="s">
        <v>221</v>
      </c>
      <c r="C113" s="7" t="str">
        <f t="shared" si="15"/>
        <v>351</v>
      </c>
      <c r="D113" s="7" t="str">
        <f t="shared" si="16"/>
        <v>454</v>
      </c>
      <c r="E113" s="7">
        <v>338</v>
      </c>
      <c r="F113" s="7">
        <v>338</v>
      </c>
      <c r="G113" s="8">
        <f t="shared" si="22"/>
        <v>338</v>
      </c>
      <c r="H113" s="8">
        <f t="shared" si="13"/>
        <v>-1.6870273414776065</v>
      </c>
      <c r="I113" s="8">
        <f t="shared" si="24"/>
        <v>11.850393700787402</v>
      </c>
      <c r="J113" s="8">
        <f t="shared" si="24"/>
        <v>11.850393700787402</v>
      </c>
      <c r="K113" s="8">
        <f t="shared" si="23"/>
        <v>11.850393700787402</v>
      </c>
      <c r="L113" s="8">
        <f t="shared" si="14"/>
        <v>0.17238969389181547</v>
      </c>
      <c r="M113" s="7">
        <v>15.05</v>
      </c>
      <c r="N113" s="7">
        <v>15.05</v>
      </c>
    </row>
    <row r="114" spans="1:14" x14ac:dyDescent="0.25">
      <c r="A114" s="5">
        <v>113</v>
      </c>
      <c r="B114" s="87" t="s">
        <v>107</v>
      </c>
      <c r="C114" s="7" t="str">
        <f t="shared" si="15"/>
        <v>354</v>
      </c>
      <c r="D114" s="7" t="str">
        <f t="shared" si="16"/>
        <v>205</v>
      </c>
      <c r="E114" s="7">
        <v>346</v>
      </c>
      <c r="F114" s="7">
        <v>347</v>
      </c>
      <c r="G114" s="7">
        <f t="shared" si="22"/>
        <v>346.5</v>
      </c>
      <c r="H114" s="8">
        <f t="shared" si="13"/>
        <v>0.78534031413612237</v>
      </c>
      <c r="I114" s="8">
        <f t="shared" si="24"/>
        <v>11.818897637795276</v>
      </c>
      <c r="J114" s="8">
        <f t="shared" si="24"/>
        <v>11.818897637795276</v>
      </c>
      <c r="K114" s="8">
        <f t="shared" si="23"/>
        <v>11.818897637795276</v>
      </c>
      <c r="L114" s="8">
        <f t="shared" si="14"/>
        <v>-9.3849215593610813E-2</v>
      </c>
      <c r="M114" s="7">
        <v>15.01</v>
      </c>
      <c r="N114" s="7">
        <v>15.01</v>
      </c>
    </row>
    <row r="115" spans="1:14" x14ac:dyDescent="0.25">
      <c r="A115" s="5">
        <v>114</v>
      </c>
      <c r="B115" s="88" t="s">
        <v>18</v>
      </c>
      <c r="C115" s="7" t="str">
        <f t="shared" si="15"/>
        <v>355</v>
      </c>
      <c r="D115" s="7" t="str">
        <f t="shared" si="16"/>
        <v>395</v>
      </c>
      <c r="E115" s="7">
        <v>339</v>
      </c>
      <c r="F115" s="7">
        <v>341</v>
      </c>
      <c r="G115" s="7">
        <f t="shared" si="22"/>
        <v>340</v>
      </c>
      <c r="H115" s="8">
        <f t="shared" si="13"/>
        <v>-1.1052937754508467</v>
      </c>
      <c r="I115" s="8">
        <f t="shared" si="24"/>
        <v>11.826771653543307</v>
      </c>
      <c r="J115" s="8">
        <f t="shared" si="24"/>
        <v>11.834645669291337</v>
      </c>
      <c r="K115" s="8">
        <f t="shared" si="23"/>
        <v>11.830708661417322</v>
      </c>
      <c r="L115" s="8">
        <f t="shared" si="14"/>
        <v>5.9903754634165352E-3</v>
      </c>
      <c r="M115" s="7">
        <v>15.02</v>
      </c>
      <c r="N115" s="7">
        <v>15.03</v>
      </c>
    </row>
    <row r="116" spans="1:14" x14ac:dyDescent="0.25">
      <c r="A116" s="5">
        <v>115</v>
      </c>
      <c r="B116" s="87" t="s">
        <v>201</v>
      </c>
      <c r="C116" s="7" t="str">
        <f t="shared" si="15"/>
        <v>356</v>
      </c>
      <c r="D116" s="7" t="str">
        <f t="shared" si="16"/>
        <v>178</v>
      </c>
      <c r="E116" s="7">
        <v>340</v>
      </c>
      <c r="F116" s="7">
        <v>339</v>
      </c>
      <c r="G116" s="8">
        <f t="shared" si="22"/>
        <v>339.5</v>
      </c>
      <c r="H116" s="8">
        <f t="shared" si="13"/>
        <v>-1.2507271669575366</v>
      </c>
      <c r="I116" s="8">
        <f t="shared" si="24"/>
        <v>11.834645669291337</v>
      </c>
      <c r="J116" s="8">
        <f t="shared" si="24"/>
        <v>11.834645669291337</v>
      </c>
      <c r="K116" s="8">
        <f t="shared" si="23"/>
        <v>11.834645669291337</v>
      </c>
      <c r="L116" s="8">
        <f t="shared" si="14"/>
        <v>3.927023914908731E-2</v>
      </c>
      <c r="M116" s="7">
        <v>15.03</v>
      </c>
      <c r="N116" s="7">
        <v>15.03</v>
      </c>
    </row>
    <row r="117" spans="1:14" x14ac:dyDescent="0.25">
      <c r="A117" s="5">
        <v>116</v>
      </c>
      <c r="B117" s="87" t="s">
        <v>117</v>
      </c>
      <c r="C117" s="7" t="str">
        <f t="shared" si="15"/>
        <v>359</v>
      </c>
      <c r="D117" s="7" t="str">
        <f t="shared" si="16"/>
        <v>775</v>
      </c>
      <c r="E117" s="7">
        <v>340</v>
      </c>
      <c r="F117" s="7">
        <v>338</v>
      </c>
      <c r="G117" s="7">
        <f t="shared" si="22"/>
        <v>339</v>
      </c>
      <c r="H117" s="8">
        <f t="shared" si="13"/>
        <v>-1.3961605584642267</v>
      </c>
      <c r="I117" s="8">
        <f t="shared" si="24"/>
        <v>11.740157480314961</v>
      </c>
      <c r="J117" s="8">
        <f t="shared" si="24"/>
        <v>11.755905511811024</v>
      </c>
      <c r="K117" s="8">
        <f t="shared" si="23"/>
        <v>11.748031496062993</v>
      </c>
      <c r="L117" s="8">
        <f t="shared" si="14"/>
        <v>-0.69288676193581988</v>
      </c>
      <c r="M117" s="7">
        <v>14.91</v>
      </c>
      <c r="N117" s="7">
        <v>14.93</v>
      </c>
    </row>
    <row r="118" spans="1:14" x14ac:dyDescent="0.25">
      <c r="A118" s="5">
        <v>117</v>
      </c>
      <c r="B118" s="88" t="s">
        <v>19</v>
      </c>
      <c r="C118" s="7" t="str">
        <f t="shared" si="15"/>
        <v>360</v>
      </c>
      <c r="D118" s="7" t="str">
        <f t="shared" si="16"/>
        <v>210</v>
      </c>
      <c r="E118" s="7">
        <v>342</v>
      </c>
      <c r="F118" s="7">
        <v>346</v>
      </c>
      <c r="G118" s="7">
        <f t="shared" si="22"/>
        <v>344</v>
      </c>
      <c r="H118" s="8">
        <f t="shared" si="13"/>
        <v>5.8173356602672664E-2</v>
      </c>
      <c r="I118" s="8">
        <f t="shared" si="24"/>
        <v>11.834645669291337</v>
      </c>
      <c r="J118" s="8">
        <f t="shared" si="24"/>
        <v>11.834645669291337</v>
      </c>
      <c r="K118" s="8">
        <f t="shared" si="23"/>
        <v>11.834645669291337</v>
      </c>
      <c r="L118" s="8">
        <f t="shared" si="14"/>
        <v>3.927023914908731E-2</v>
      </c>
      <c r="M118" s="7">
        <v>15.03</v>
      </c>
      <c r="N118" s="7">
        <v>15.03</v>
      </c>
    </row>
    <row r="119" spans="1:14" x14ac:dyDescent="0.25">
      <c r="A119" s="5">
        <v>118</v>
      </c>
      <c r="B119" s="87" t="s">
        <v>294</v>
      </c>
      <c r="C119" s="7" t="str">
        <f t="shared" si="15"/>
        <v>361</v>
      </c>
      <c r="D119" s="7" t="str">
        <f t="shared" si="16"/>
        <v>1859</v>
      </c>
      <c r="E119" s="7">
        <v>342</v>
      </c>
      <c r="F119" s="7">
        <v>343</v>
      </c>
      <c r="G119" s="8">
        <f t="shared" si="22"/>
        <v>342.5</v>
      </c>
      <c r="H119" s="8">
        <f t="shared" si="13"/>
        <v>-0.37812681791739711</v>
      </c>
      <c r="I119" s="8">
        <f t="shared" si="24"/>
        <v>11.779527559055119</v>
      </c>
      <c r="J119" s="8">
        <f t="shared" si="24"/>
        <v>11.779527559055119</v>
      </c>
      <c r="K119" s="8">
        <f t="shared" si="23"/>
        <v>11.779527559055119</v>
      </c>
      <c r="L119" s="8">
        <f t="shared" si="14"/>
        <v>-0.42664785245039366</v>
      </c>
      <c r="M119" s="7">
        <v>14.96</v>
      </c>
      <c r="N119" s="7">
        <v>14.96</v>
      </c>
    </row>
    <row r="120" spans="1:14" x14ac:dyDescent="0.25">
      <c r="A120" s="5">
        <v>119</v>
      </c>
      <c r="B120" s="87" t="s">
        <v>50</v>
      </c>
      <c r="C120" s="7" t="str">
        <f t="shared" si="15"/>
        <v>364</v>
      </c>
      <c r="D120" s="7" t="str">
        <f t="shared" si="16"/>
        <v>339</v>
      </c>
      <c r="E120" s="7">
        <v>347</v>
      </c>
      <c r="F120" s="7">
        <v>345</v>
      </c>
      <c r="G120" s="8">
        <f t="shared" si="22"/>
        <v>346</v>
      </c>
      <c r="H120" s="8">
        <f t="shared" si="13"/>
        <v>0.63990692262943238</v>
      </c>
      <c r="I120" s="8">
        <v>11.76</v>
      </c>
      <c r="J120" s="8">
        <v>11.78</v>
      </c>
      <c r="K120" s="8">
        <f t="shared" si="23"/>
        <v>11.77</v>
      </c>
      <c r="L120" s="8">
        <f t="shared" si="14"/>
        <v>-0.50718512256974213</v>
      </c>
      <c r="M120" s="7"/>
      <c r="N120" s="7"/>
    </row>
    <row r="121" spans="1:14" x14ac:dyDescent="0.25">
      <c r="A121" s="5">
        <v>120</v>
      </c>
      <c r="B121" s="87" t="s">
        <v>91</v>
      </c>
      <c r="C121" s="7" t="str">
        <f t="shared" si="15"/>
        <v>366</v>
      </c>
      <c r="D121" s="7" t="str">
        <f t="shared" si="16"/>
        <v>95</v>
      </c>
      <c r="E121" s="7">
        <v>341</v>
      </c>
      <c r="F121" s="7">
        <v>345</v>
      </c>
      <c r="G121" s="8">
        <f t="shared" si="22"/>
        <v>343</v>
      </c>
      <c r="H121" s="8">
        <f t="shared" si="13"/>
        <v>-0.2326934264107072</v>
      </c>
      <c r="I121" s="8">
        <f>M121/1.27</f>
        <v>11.889763779527559</v>
      </c>
      <c r="J121" s="8">
        <f>N121/1.27</f>
        <v>11.90551181102362</v>
      </c>
      <c r="K121" s="8">
        <f t="shared" si="23"/>
        <v>11.897637795275589</v>
      </c>
      <c r="L121" s="8">
        <f t="shared" si="14"/>
        <v>0.57174805811993989</v>
      </c>
      <c r="M121" s="7">
        <v>15.1</v>
      </c>
      <c r="N121" s="7">
        <v>15.12</v>
      </c>
    </row>
    <row r="122" spans="1:14" x14ac:dyDescent="0.25">
      <c r="A122" s="5">
        <v>121</v>
      </c>
      <c r="B122" s="87" t="s">
        <v>118</v>
      </c>
      <c r="C122" s="7" t="str">
        <f t="shared" si="15"/>
        <v>368</v>
      </c>
      <c r="D122" s="7" t="str">
        <f t="shared" si="16"/>
        <v>134</v>
      </c>
      <c r="E122" s="7">
        <v>339</v>
      </c>
      <c r="F122" s="7">
        <v>338</v>
      </c>
      <c r="G122" s="7">
        <f t="shared" si="22"/>
        <v>338.5</v>
      </c>
      <c r="H122" s="8">
        <f t="shared" si="13"/>
        <v>-1.5415939499709166</v>
      </c>
      <c r="I122" s="8">
        <f>M122/1.27</f>
        <v>11.78740157480315</v>
      </c>
      <c r="J122" s="8">
        <f>N122/1.27</f>
        <v>11.803149606299213</v>
      </c>
      <c r="K122" s="8">
        <f t="shared" si="23"/>
        <v>11.795275590551181</v>
      </c>
      <c r="L122" s="8">
        <f t="shared" si="14"/>
        <v>-0.29352839770768052</v>
      </c>
      <c r="M122" s="7">
        <v>14.97</v>
      </c>
      <c r="N122" s="7">
        <v>14.99</v>
      </c>
    </row>
    <row r="123" spans="1:14" x14ac:dyDescent="0.25">
      <c r="A123" s="5">
        <v>122</v>
      </c>
      <c r="B123" s="87" t="s">
        <v>62</v>
      </c>
      <c r="C123" s="7" t="str">
        <f t="shared" si="15"/>
        <v>370</v>
      </c>
      <c r="D123" s="7" t="str">
        <f t="shared" si="16"/>
        <v>168</v>
      </c>
      <c r="E123" s="7">
        <v>349</v>
      </c>
      <c r="F123" s="7">
        <v>352</v>
      </c>
      <c r="G123" s="8">
        <f t="shared" si="22"/>
        <v>350.5</v>
      </c>
      <c r="H123" s="8">
        <f t="shared" si="13"/>
        <v>1.9488074461896419</v>
      </c>
      <c r="I123" s="8">
        <v>11.75</v>
      </c>
      <c r="J123" s="8">
        <v>11.76</v>
      </c>
      <c r="K123" s="8">
        <f t="shared" si="23"/>
        <v>11.754999999999999</v>
      </c>
      <c r="L123" s="8">
        <f t="shared" si="14"/>
        <v>-0.63398140321218144</v>
      </c>
      <c r="M123" s="7"/>
      <c r="N123" s="7"/>
    </row>
    <row r="124" spans="1:14" x14ac:dyDescent="0.25">
      <c r="A124" s="5">
        <v>123</v>
      </c>
      <c r="B124" s="87" t="s">
        <v>258</v>
      </c>
      <c r="C124" s="7" t="str">
        <f t="shared" si="15"/>
        <v>376</v>
      </c>
      <c r="D124" s="7" t="str">
        <f t="shared" si="16"/>
        <v>161</v>
      </c>
      <c r="E124" s="7">
        <v>342</v>
      </c>
      <c r="F124" s="7">
        <v>345</v>
      </c>
      <c r="G124" s="8">
        <f t="shared" si="22"/>
        <v>343.5</v>
      </c>
      <c r="H124" s="8">
        <f t="shared" si="13"/>
        <v>-8.7260034904017264E-2</v>
      </c>
      <c r="I124" s="8">
        <f t="shared" ref="I124:J126" si="25">M124/1.27</f>
        <v>11.921259842519685</v>
      </c>
      <c r="J124" s="8">
        <f t="shared" si="25"/>
        <v>11.921259842519685</v>
      </c>
      <c r="K124" s="8">
        <f t="shared" si="23"/>
        <v>11.921259842519685</v>
      </c>
      <c r="L124" s="8">
        <f t="shared" si="14"/>
        <v>0.77142724023402454</v>
      </c>
      <c r="M124" s="7">
        <v>15.14</v>
      </c>
      <c r="N124" s="7">
        <v>15.14</v>
      </c>
    </row>
    <row r="125" spans="1:14" x14ac:dyDescent="0.25">
      <c r="A125" s="5">
        <v>124</v>
      </c>
      <c r="B125" s="87" t="s">
        <v>262</v>
      </c>
      <c r="C125" s="7" t="str">
        <f t="shared" si="15"/>
        <v>378</v>
      </c>
      <c r="D125" s="7" t="str">
        <f t="shared" si="16"/>
        <v>488</v>
      </c>
      <c r="E125" s="7">
        <v>342</v>
      </c>
      <c r="F125" s="7">
        <v>341</v>
      </c>
      <c r="G125" s="8">
        <f t="shared" si="22"/>
        <v>341.5</v>
      </c>
      <c r="H125" s="8">
        <f t="shared" si="13"/>
        <v>-0.66899360093077698</v>
      </c>
      <c r="I125" s="8">
        <f t="shared" si="25"/>
        <v>11.842519685039369</v>
      </c>
      <c r="J125" s="8">
        <f t="shared" si="25"/>
        <v>11.842519685039369</v>
      </c>
      <c r="K125" s="8">
        <f t="shared" si="23"/>
        <v>11.842519685039369</v>
      </c>
      <c r="L125" s="8">
        <f t="shared" si="14"/>
        <v>0.10582996652044388</v>
      </c>
      <c r="M125" s="7">
        <v>15.04</v>
      </c>
      <c r="N125" s="7">
        <v>15.04</v>
      </c>
    </row>
    <row r="126" spans="1:14" x14ac:dyDescent="0.25">
      <c r="A126" s="5">
        <v>125</v>
      </c>
      <c r="B126" s="87" t="s">
        <v>198</v>
      </c>
      <c r="C126" s="7" t="str">
        <f t="shared" si="15"/>
        <v>379</v>
      </c>
      <c r="D126" s="7" t="str">
        <f t="shared" si="16"/>
        <v>30</v>
      </c>
      <c r="E126" s="7">
        <v>340</v>
      </c>
      <c r="F126" s="7">
        <v>342</v>
      </c>
      <c r="G126" s="8">
        <f t="shared" si="22"/>
        <v>341</v>
      </c>
      <c r="H126" s="8">
        <f t="shared" si="13"/>
        <v>-0.81442699243746697</v>
      </c>
      <c r="I126" s="8">
        <f t="shared" si="25"/>
        <v>11.716535433070867</v>
      </c>
      <c r="J126" s="8">
        <f t="shared" si="25"/>
        <v>11.716535433070867</v>
      </c>
      <c r="K126" s="8">
        <f t="shared" si="23"/>
        <v>11.716535433070867</v>
      </c>
      <c r="L126" s="8">
        <f t="shared" si="14"/>
        <v>-0.95912567142124616</v>
      </c>
      <c r="M126" s="7">
        <v>14.88</v>
      </c>
      <c r="N126" s="7">
        <v>14.88</v>
      </c>
    </row>
    <row r="127" spans="1:14" x14ac:dyDescent="0.25">
      <c r="A127" s="5">
        <v>126</v>
      </c>
      <c r="B127" s="89" t="s">
        <v>46</v>
      </c>
      <c r="C127" s="7" t="str">
        <f t="shared" si="15"/>
        <v>38</v>
      </c>
      <c r="D127" s="7" t="str">
        <f t="shared" si="16"/>
        <v>478</v>
      </c>
      <c r="E127" s="7">
        <v>349</v>
      </c>
      <c r="F127" s="7">
        <v>346</v>
      </c>
      <c r="G127" s="7">
        <f t="shared" si="22"/>
        <v>347.5</v>
      </c>
      <c r="H127" s="8">
        <f t="shared" si="13"/>
        <v>1.0762070971495021</v>
      </c>
      <c r="I127" s="8">
        <v>11.78</v>
      </c>
      <c r="J127" s="8">
        <v>11.78</v>
      </c>
      <c r="K127" s="8">
        <f t="shared" si="23"/>
        <v>11.78</v>
      </c>
      <c r="L127" s="8">
        <f t="shared" si="14"/>
        <v>-0.42265426880812096</v>
      </c>
      <c r="M127" s="7"/>
      <c r="N127" s="7"/>
    </row>
    <row r="128" spans="1:14" x14ac:dyDescent="0.25">
      <c r="A128" s="5">
        <v>127</v>
      </c>
      <c r="B128" s="87" t="s">
        <v>138</v>
      </c>
      <c r="C128" s="7" t="str">
        <f t="shared" si="15"/>
        <v>380</v>
      </c>
      <c r="D128" s="7" t="str">
        <f t="shared" si="16"/>
        <v>195</v>
      </c>
      <c r="E128" s="7">
        <v>343</v>
      </c>
      <c r="F128" s="7">
        <v>345</v>
      </c>
      <c r="G128" s="8">
        <f t="shared" si="22"/>
        <v>344</v>
      </c>
      <c r="H128" s="8">
        <f t="shared" si="13"/>
        <v>5.8173356602672664E-2</v>
      </c>
      <c r="I128" s="8">
        <f t="shared" ref="I128:J130" si="26">M128/1.27</f>
        <v>11.803149606299213</v>
      </c>
      <c r="J128" s="8">
        <f t="shared" si="26"/>
        <v>11.795275590551181</v>
      </c>
      <c r="K128" s="8">
        <f t="shared" si="23"/>
        <v>11.799212598425196</v>
      </c>
      <c r="L128" s="8">
        <f t="shared" si="14"/>
        <v>-0.26024853402200976</v>
      </c>
      <c r="M128" s="7">
        <v>14.99</v>
      </c>
      <c r="N128" s="7">
        <v>14.98</v>
      </c>
    </row>
    <row r="129" spans="1:14" x14ac:dyDescent="0.25">
      <c r="A129" s="5">
        <v>128</v>
      </c>
      <c r="B129" s="87" t="s">
        <v>209</v>
      </c>
      <c r="C129" s="7" t="str">
        <f t="shared" si="15"/>
        <v>382</v>
      </c>
      <c r="D129" s="7" t="str">
        <f t="shared" si="16"/>
        <v>392</v>
      </c>
      <c r="E129" s="7">
        <v>349</v>
      </c>
      <c r="F129" s="7">
        <v>344</v>
      </c>
      <c r="G129" s="8">
        <f t="shared" si="22"/>
        <v>346.5</v>
      </c>
      <c r="H129" s="8">
        <f t="shared" si="13"/>
        <v>0.78534031413612237</v>
      </c>
      <c r="I129" s="8">
        <f t="shared" si="26"/>
        <v>11.795275590551181</v>
      </c>
      <c r="J129" s="8">
        <f t="shared" si="26"/>
        <v>11.795275590551181</v>
      </c>
      <c r="K129" s="8">
        <f t="shared" si="23"/>
        <v>11.795275590551181</v>
      </c>
      <c r="L129" s="8">
        <f t="shared" si="14"/>
        <v>-0.29352839770768052</v>
      </c>
      <c r="M129" s="7">
        <v>14.98</v>
      </c>
      <c r="N129" s="7">
        <v>14.98</v>
      </c>
    </row>
    <row r="130" spans="1:14" x14ac:dyDescent="0.25">
      <c r="A130" s="5">
        <v>129</v>
      </c>
      <c r="B130" s="87" t="s">
        <v>106</v>
      </c>
      <c r="C130" s="7" t="str">
        <f t="shared" si="15"/>
        <v>385</v>
      </c>
      <c r="D130" s="7" t="str">
        <f t="shared" si="16"/>
        <v>692</v>
      </c>
      <c r="E130" s="7">
        <v>344</v>
      </c>
      <c r="F130" s="7">
        <v>343</v>
      </c>
      <c r="G130" s="7">
        <f t="shared" si="22"/>
        <v>343.5</v>
      </c>
      <c r="H130" s="8">
        <f t="shared" ref="H130:H193" si="27">(G130-343.8)*100/343.8</f>
        <v>-8.7260034904017264E-2</v>
      </c>
      <c r="I130" s="8">
        <f t="shared" si="26"/>
        <v>11.73228346456693</v>
      </c>
      <c r="J130" s="8">
        <f t="shared" si="26"/>
        <v>11.771653543307085</v>
      </c>
      <c r="K130" s="8">
        <f t="shared" si="23"/>
        <v>11.751968503937007</v>
      </c>
      <c r="L130" s="8">
        <f t="shared" ref="L130:L193" si="28">(K130-11.83)*100/11.83</f>
        <v>-0.65960689825014918</v>
      </c>
      <c r="M130" s="7">
        <v>14.9</v>
      </c>
      <c r="N130" s="7">
        <v>14.95</v>
      </c>
    </row>
    <row r="131" spans="1:14" x14ac:dyDescent="0.25">
      <c r="A131" s="5">
        <v>130</v>
      </c>
      <c r="B131" s="87" t="s">
        <v>90</v>
      </c>
      <c r="C131" s="7" t="str">
        <f t="shared" si="15"/>
        <v>386</v>
      </c>
      <c r="D131" s="7" t="str">
        <f t="shared" si="16"/>
        <v>655</v>
      </c>
      <c r="E131" s="7">
        <v>349</v>
      </c>
      <c r="F131" s="7">
        <v>348</v>
      </c>
      <c r="G131" s="7">
        <f t="shared" si="22"/>
        <v>348.5</v>
      </c>
      <c r="H131" s="8">
        <f t="shared" si="27"/>
        <v>1.3670738801628821</v>
      </c>
      <c r="I131" s="8">
        <v>11.8</v>
      </c>
      <c r="J131" s="8">
        <v>11.8</v>
      </c>
      <c r="K131" s="8">
        <f t="shared" si="23"/>
        <v>11.8</v>
      </c>
      <c r="L131" s="8">
        <f t="shared" si="28"/>
        <v>-0.25359256128486357</v>
      </c>
      <c r="M131" s="7"/>
      <c r="N131" s="7"/>
    </row>
    <row r="132" spans="1:14" x14ac:dyDescent="0.25">
      <c r="A132" s="5">
        <v>131</v>
      </c>
      <c r="B132" s="87" t="s">
        <v>222</v>
      </c>
      <c r="C132" s="7" t="str">
        <f t="shared" ref="C132:C195" si="29">LEFT(B132, FIND("-", B132) - 2)</f>
        <v>389</v>
      </c>
      <c r="D132" s="7" t="str">
        <f t="shared" ref="D132:D195" si="30">RIGHT(B132, LEN(B132) - FIND("-", B132) - 1)</f>
        <v>495</v>
      </c>
      <c r="E132" s="7">
        <v>339</v>
      </c>
      <c r="F132" s="7">
        <v>337</v>
      </c>
      <c r="G132" s="8">
        <f t="shared" si="22"/>
        <v>338</v>
      </c>
      <c r="H132" s="8">
        <f t="shared" si="27"/>
        <v>-1.6870273414776065</v>
      </c>
      <c r="I132" s="8">
        <f t="shared" ref="I132:J134" si="31">M132/1.27</f>
        <v>11.811023622047244</v>
      </c>
      <c r="J132" s="8">
        <f t="shared" si="31"/>
        <v>11.811023622047244</v>
      </c>
      <c r="K132" s="8">
        <f t="shared" si="23"/>
        <v>11.811023622047244</v>
      </c>
      <c r="L132" s="8">
        <f t="shared" si="28"/>
        <v>-0.16040894296496738</v>
      </c>
      <c r="M132" s="7">
        <v>15</v>
      </c>
      <c r="N132" s="7">
        <v>15</v>
      </c>
    </row>
    <row r="133" spans="1:14" x14ac:dyDescent="0.25">
      <c r="A133" s="5">
        <v>132</v>
      </c>
      <c r="B133" s="6" t="s">
        <v>264</v>
      </c>
      <c r="C133" s="7" t="str">
        <f t="shared" si="29"/>
        <v>391</v>
      </c>
      <c r="D133" s="7" t="str">
        <f t="shared" si="30"/>
        <v>353</v>
      </c>
      <c r="E133" s="7">
        <v>340</v>
      </c>
      <c r="F133" s="7">
        <v>342</v>
      </c>
      <c r="G133" s="7">
        <f t="shared" si="22"/>
        <v>341</v>
      </c>
      <c r="H133" s="8">
        <f t="shared" si="27"/>
        <v>-0.81442699243746697</v>
      </c>
      <c r="I133" s="8">
        <f t="shared" si="31"/>
        <v>11.858267716535433</v>
      </c>
      <c r="J133" s="8">
        <f t="shared" si="31"/>
        <v>11.858267716535433</v>
      </c>
      <c r="K133" s="8">
        <f t="shared" si="23"/>
        <v>11.858267716535433</v>
      </c>
      <c r="L133" s="8">
        <f t="shared" si="28"/>
        <v>0.23894942126317203</v>
      </c>
      <c r="M133" s="7">
        <v>15.06</v>
      </c>
      <c r="N133" s="7">
        <v>15.06</v>
      </c>
    </row>
    <row r="134" spans="1:14" x14ac:dyDescent="0.25">
      <c r="A134" s="5">
        <v>133</v>
      </c>
      <c r="B134" s="87" t="s">
        <v>157</v>
      </c>
      <c r="C134" s="7" t="str">
        <f t="shared" si="29"/>
        <v>397</v>
      </c>
      <c r="D134" s="7" t="str">
        <f t="shared" si="30"/>
        <v>765</v>
      </c>
      <c r="E134" s="7">
        <v>345</v>
      </c>
      <c r="F134" s="7">
        <v>345</v>
      </c>
      <c r="G134" s="8">
        <f t="shared" si="22"/>
        <v>345</v>
      </c>
      <c r="H134" s="8">
        <f t="shared" si="27"/>
        <v>0.34904013961605251</v>
      </c>
      <c r="I134" s="8">
        <f t="shared" si="31"/>
        <v>11.779527559055119</v>
      </c>
      <c r="J134" s="8">
        <f t="shared" si="31"/>
        <v>11.779527559055119</v>
      </c>
      <c r="K134" s="8">
        <f t="shared" si="23"/>
        <v>11.779527559055119</v>
      </c>
      <c r="L134" s="8">
        <f t="shared" si="28"/>
        <v>-0.42664785245039366</v>
      </c>
      <c r="M134" s="7">
        <v>14.96</v>
      </c>
      <c r="N134" s="7">
        <v>14.96</v>
      </c>
    </row>
    <row r="135" spans="1:14" x14ac:dyDescent="0.25">
      <c r="A135" s="5">
        <v>134</v>
      </c>
      <c r="B135" s="87" t="s">
        <v>64</v>
      </c>
      <c r="C135" s="7" t="str">
        <f t="shared" si="29"/>
        <v>399</v>
      </c>
      <c r="D135" s="7" t="str">
        <f t="shared" si="30"/>
        <v>680</v>
      </c>
      <c r="E135" s="7">
        <v>345</v>
      </c>
      <c r="F135" s="7">
        <v>347</v>
      </c>
      <c r="G135" s="8">
        <f t="shared" si="22"/>
        <v>346</v>
      </c>
      <c r="H135" s="8">
        <f t="shared" si="27"/>
        <v>0.63990692262943238</v>
      </c>
      <c r="I135" s="8">
        <v>11.75</v>
      </c>
      <c r="J135" s="8">
        <v>11.75</v>
      </c>
      <c r="K135" s="8">
        <f t="shared" si="23"/>
        <v>11.75</v>
      </c>
      <c r="L135" s="8">
        <f t="shared" si="28"/>
        <v>-0.67624683009298459</v>
      </c>
      <c r="M135" s="7"/>
      <c r="N135" s="7"/>
    </row>
    <row r="136" spans="1:14" x14ac:dyDescent="0.25">
      <c r="A136" s="5">
        <v>135</v>
      </c>
      <c r="B136" s="87" t="s">
        <v>192</v>
      </c>
      <c r="C136" s="7" t="str">
        <f t="shared" si="29"/>
        <v>40</v>
      </c>
      <c r="D136" s="7" t="str">
        <f t="shared" si="30"/>
        <v>449</v>
      </c>
      <c r="E136" s="7">
        <v>341</v>
      </c>
      <c r="F136" s="7">
        <v>344</v>
      </c>
      <c r="G136" s="8">
        <f t="shared" si="22"/>
        <v>342.5</v>
      </c>
      <c r="H136" s="8">
        <f t="shared" si="27"/>
        <v>-0.37812681791739711</v>
      </c>
      <c r="I136" s="8">
        <f t="shared" ref="I136:J140" si="32">M136/1.27</f>
        <v>11.771653543307085</v>
      </c>
      <c r="J136" s="8">
        <f t="shared" si="32"/>
        <v>11.771653543307085</v>
      </c>
      <c r="K136" s="8">
        <f t="shared" si="23"/>
        <v>11.771653543307085</v>
      </c>
      <c r="L136" s="8">
        <f t="shared" si="28"/>
        <v>-0.49320757982176522</v>
      </c>
      <c r="M136" s="7">
        <v>14.95</v>
      </c>
      <c r="N136" s="7">
        <v>14.95</v>
      </c>
    </row>
    <row r="137" spans="1:14" x14ac:dyDescent="0.25">
      <c r="A137" s="5">
        <v>136</v>
      </c>
      <c r="B137" s="87" t="s">
        <v>223</v>
      </c>
      <c r="C137" s="7" t="str">
        <f t="shared" si="29"/>
        <v>400</v>
      </c>
      <c r="D137" s="7" t="str">
        <f t="shared" si="30"/>
        <v>618</v>
      </c>
      <c r="E137" s="7">
        <v>339</v>
      </c>
      <c r="F137" s="7">
        <v>341</v>
      </c>
      <c r="G137" s="8">
        <f t="shared" si="22"/>
        <v>340</v>
      </c>
      <c r="H137" s="8">
        <f t="shared" si="27"/>
        <v>-1.1052937754508467</v>
      </c>
      <c r="I137" s="8">
        <f t="shared" si="32"/>
        <v>11.881889763779528</v>
      </c>
      <c r="J137" s="8">
        <f t="shared" si="32"/>
        <v>11.897637795275591</v>
      </c>
      <c r="K137" s="8">
        <f t="shared" si="23"/>
        <v>11.889763779527559</v>
      </c>
      <c r="L137" s="8">
        <f t="shared" si="28"/>
        <v>0.50518833074859826</v>
      </c>
      <c r="M137" s="7">
        <v>15.09</v>
      </c>
      <c r="N137" s="7">
        <v>15.11</v>
      </c>
    </row>
    <row r="138" spans="1:14" x14ac:dyDescent="0.25">
      <c r="A138" s="5">
        <v>137</v>
      </c>
      <c r="B138" s="87" t="s">
        <v>145</v>
      </c>
      <c r="C138" s="7" t="str">
        <f t="shared" si="29"/>
        <v>401</v>
      </c>
      <c r="D138" s="7" t="str">
        <f t="shared" si="30"/>
        <v>467</v>
      </c>
      <c r="E138" s="7">
        <v>344</v>
      </c>
      <c r="F138" s="7">
        <v>347</v>
      </c>
      <c r="G138" s="8">
        <f t="shared" si="22"/>
        <v>345.5</v>
      </c>
      <c r="H138" s="8">
        <f t="shared" si="27"/>
        <v>0.49447353112274245</v>
      </c>
      <c r="I138" s="8">
        <f t="shared" si="32"/>
        <v>11.779527559055119</v>
      </c>
      <c r="J138" s="8">
        <f t="shared" si="32"/>
        <v>11.795275590551181</v>
      </c>
      <c r="K138" s="8">
        <f t="shared" si="23"/>
        <v>11.78740157480315</v>
      </c>
      <c r="L138" s="8">
        <f t="shared" si="28"/>
        <v>-0.36008812507903709</v>
      </c>
      <c r="M138" s="7">
        <v>14.96</v>
      </c>
      <c r="N138" s="7">
        <v>14.98</v>
      </c>
    </row>
    <row r="139" spans="1:14" x14ac:dyDescent="0.25">
      <c r="A139" s="5">
        <v>138</v>
      </c>
      <c r="B139" s="91" t="s">
        <v>253</v>
      </c>
      <c r="C139" s="7" t="str">
        <f t="shared" si="29"/>
        <v>403</v>
      </c>
      <c r="D139" s="7" t="str">
        <f t="shared" si="30"/>
        <v>688</v>
      </c>
      <c r="E139">
        <v>345</v>
      </c>
      <c r="F139">
        <v>344</v>
      </c>
      <c r="G139" s="8">
        <f t="shared" si="22"/>
        <v>344.5</v>
      </c>
      <c r="H139" s="8">
        <f t="shared" si="27"/>
        <v>0.20360674810936261</v>
      </c>
      <c r="I139" s="8">
        <f t="shared" si="32"/>
        <v>11.73228346456693</v>
      </c>
      <c r="J139" s="8">
        <f t="shared" si="32"/>
        <v>11.73228346456693</v>
      </c>
      <c r="K139" s="8">
        <f t="shared" si="23"/>
        <v>11.73228346456693</v>
      </c>
      <c r="L139" s="8">
        <f t="shared" si="28"/>
        <v>-0.82600621667853302</v>
      </c>
      <c r="M139" s="7">
        <v>14.9</v>
      </c>
      <c r="N139" s="7">
        <v>14.9</v>
      </c>
    </row>
    <row r="140" spans="1:14" x14ac:dyDescent="0.25">
      <c r="A140" s="5">
        <v>139</v>
      </c>
      <c r="B140" s="87" t="s">
        <v>310</v>
      </c>
      <c r="C140" s="7" t="str">
        <f t="shared" si="29"/>
        <v>405</v>
      </c>
      <c r="D140" s="7" t="str">
        <f t="shared" si="30"/>
        <v>794</v>
      </c>
      <c r="E140" s="7">
        <v>340</v>
      </c>
      <c r="F140" s="7">
        <v>342</v>
      </c>
      <c r="G140" s="8">
        <f t="shared" si="22"/>
        <v>341</v>
      </c>
      <c r="H140" s="8">
        <f t="shared" si="27"/>
        <v>-0.81442699243746697</v>
      </c>
      <c r="I140" s="8">
        <f t="shared" si="32"/>
        <v>11.90551181102362</v>
      </c>
      <c r="J140" s="8">
        <f t="shared" si="32"/>
        <v>11.90551181102362</v>
      </c>
      <c r="K140" s="8">
        <f t="shared" si="23"/>
        <v>11.90551181102362</v>
      </c>
      <c r="L140" s="8">
        <f t="shared" si="28"/>
        <v>0.63830778549129641</v>
      </c>
      <c r="M140" s="7">
        <v>15.12</v>
      </c>
      <c r="N140" s="7">
        <v>15.12</v>
      </c>
    </row>
    <row r="141" spans="1:14" x14ac:dyDescent="0.25">
      <c r="A141" s="5">
        <v>140</v>
      </c>
      <c r="B141" s="87" t="s">
        <v>48</v>
      </c>
      <c r="C141" s="7" t="str">
        <f t="shared" si="29"/>
        <v>407</v>
      </c>
      <c r="D141" s="7" t="str">
        <f t="shared" si="30"/>
        <v>350</v>
      </c>
      <c r="E141" s="7">
        <v>343</v>
      </c>
      <c r="F141" s="7">
        <v>345</v>
      </c>
      <c r="G141" s="8">
        <f t="shared" si="22"/>
        <v>344</v>
      </c>
      <c r="H141" s="8">
        <f t="shared" si="27"/>
        <v>5.8173356602672664E-2</v>
      </c>
      <c r="I141" s="8">
        <v>11.77</v>
      </c>
      <c r="J141" s="8">
        <v>11.79</v>
      </c>
      <c r="K141" s="8">
        <f t="shared" si="23"/>
        <v>11.78</v>
      </c>
      <c r="L141" s="8">
        <f t="shared" si="28"/>
        <v>-0.42265426880812096</v>
      </c>
      <c r="M141" s="7"/>
      <c r="N141" s="7"/>
    </row>
    <row r="142" spans="1:14" x14ac:dyDescent="0.25">
      <c r="A142" s="5">
        <v>141</v>
      </c>
      <c r="B142" s="87" t="s">
        <v>44</v>
      </c>
      <c r="C142" s="7" t="str">
        <f t="shared" si="29"/>
        <v>409</v>
      </c>
      <c r="D142" s="7" t="str">
        <f t="shared" si="30"/>
        <v>448</v>
      </c>
      <c r="E142" s="7">
        <v>339</v>
      </c>
      <c r="F142" s="7">
        <v>337</v>
      </c>
      <c r="G142" s="7">
        <f t="shared" si="22"/>
        <v>338</v>
      </c>
      <c r="H142" s="8">
        <f t="shared" si="27"/>
        <v>-1.6870273414776065</v>
      </c>
      <c r="I142" s="8">
        <v>11.82</v>
      </c>
      <c r="J142" s="8">
        <v>11.8</v>
      </c>
      <c r="K142" s="8">
        <f t="shared" si="23"/>
        <v>11.81</v>
      </c>
      <c r="L142" s="8">
        <f t="shared" si="28"/>
        <v>-0.16906170752324237</v>
      </c>
      <c r="M142" s="7"/>
      <c r="N142" s="7"/>
    </row>
    <row r="143" spans="1:14" x14ac:dyDescent="0.25">
      <c r="A143" s="5">
        <v>142</v>
      </c>
      <c r="B143" s="87" t="s">
        <v>211</v>
      </c>
      <c r="C143" s="7" t="str">
        <f t="shared" si="29"/>
        <v>41</v>
      </c>
      <c r="D143" s="7" t="str">
        <f t="shared" si="30"/>
        <v>2909</v>
      </c>
      <c r="E143" s="7">
        <v>341</v>
      </c>
      <c r="F143" s="7">
        <v>342</v>
      </c>
      <c r="G143" s="8">
        <f t="shared" si="22"/>
        <v>341.5</v>
      </c>
      <c r="H143" s="8">
        <f t="shared" si="27"/>
        <v>-0.66899360093077698</v>
      </c>
      <c r="I143" s="8">
        <f t="shared" ref="I143:J150" si="33">M143/1.27</f>
        <v>11.826771653543307</v>
      </c>
      <c r="J143" s="8">
        <f t="shared" si="33"/>
        <v>11.842519685039369</v>
      </c>
      <c r="K143" s="8">
        <f t="shared" si="23"/>
        <v>11.834645669291337</v>
      </c>
      <c r="L143" s="8">
        <f t="shared" si="28"/>
        <v>3.927023914908731E-2</v>
      </c>
      <c r="M143" s="7">
        <v>15.02</v>
      </c>
      <c r="N143" s="7">
        <v>15.04</v>
      </c>
    </row>
    <row r="144" spans="1:14" x14ac:dyDescent="0.25">
      <c r="A144" s="5">
        <v>143</v>
      </c>
      <c r="B144" s="87" t="s">
        <v>151</v>
      </c>
      <c r="C144" s="7" t="str">
        <f t="shared" si="29"/>
        <v>41</v>
      </c>
      <c r="D144" s="7" t="str">
        <f t="shared" si="30"/>
        <v>677</v>
      </c>
      <c r="E144" s="7">
        <v>351</v>
      </c>
      <c r="F144" s="7">
        <v>352</v>
      </c>
      <c r="G144" s="8">
        <f t="shared" si="22"/>
        <v>351.5</v>
      </c>
      <c r="H144" s="8">
        <f t="shared" si="27"/>
        <v>2.2396742292030218</v>
      </c>
      <c r="I144" s="8">
        <f t="shared" si="33"/>
        <v>11.90551181102362</v>
      </c>
      <c r="J144" s="8">
        <f t="shared" si="33"/>
        <v>11.921259842519685</v>
      </c>
      <c r="K144" s="8">
        <f t="shared" si="23"/>
        <v>11.913385826771652</v>
      </c>
      <c r="L144" s="8">
        <f t="shared" si="28"/>
        <v>0.70486751286265303</v>
      </c>
      <c r="M144" s="7">
        <v>15.12</v>
      </c>
      <c r="N144" s="7">
        <v>15.14</v>
      </c>
    </row>
    <row r="145" spans="1:14" x14ac:dyDescent="0.25">
      <c r="A145" s="5">
        <v>144</v>
      </c>
      <c r="B145" s="87" t="s">
        <v>224</v>
      </c>
      <c r="C145" s="7" t="str">
        <f t="shared" si="29"/>
        <v>411</v>
      </c>
      <c r="D145" s="7" t="str">
        <f t="shared" si="30"/>
        <v>714</v>
      </c>
      <c r="E145" s="7">
        <v>338</v>
      </c>
      <c r="F145" s="7">
        <v>338</v>
      </c>
      <c r="G145" s="8">
        <f t="shared" si="22"/>
        <v>338</v>
      </c>
      <c r="H145" s="8">
        <f t="shared" si="27"/>
        <v>-1.6870273414776065</v>
      </c>
      <c r="I145" s="8">
        <f t="shared" si="33"/>
        <v>11.795275590551181</v>
      </c>
      <c r="J145" s="8">
        <f t="shared" si="33"/>
        <v>11.795275590551181</v>
      </c>
      <c r="K145" s="8">
        <f t="shared" si="23"/>
        <v>11.795275590551181</v>
      </c>
      <c r="L145" s="8">
        <f t="shared" si="28"/>
        <v>-0.29352839770768052</v>
      </c>
      <c r="M145" s="7">
        <v>14.98</v>
      </c>
      <c r="N145" s="7">
        <v>14.98</v>
      </c>
    </row>
    <row r="146" spans="1:14" x14ac:dyDescent="0.25">
      <c r="A146" s="5">
        <v>145</v>
      </c>
      <c r="B146" s="87" t="s">
        <v>153</v>
      </c>
      <c r="C146" s="7" t="str">
        <f t="shared" si="29"/>
        <v>412</v>
      </c>
      <c r="D146" s="7" t="str">
        <f t="shared" si="30"/>
        <v>549</v>
      </c>
      <c r="E146" s="7">
        <v>342</v>
      </c>
      <c r="F146" s="7">
        <v>341</v>
      </c>
      <c r="G146" s="8">
        <f t="shared" si="22"/>
        <v>341.5</v>
      </c>
      <c r="H146" s="8">
        <f t="shared" si="27"/>
        <v>-0.66899360093077698</v>
      </c>
      <c r="I146" s="8">
        <f t="shared" si="33"/>
        <v>11.700787401574802</v>
      </c>
      <c r="J146" s="8">
        <f t="shared" si="33"/>
        <v>11.708661417322833</v>
      </c>
      <c r="K146" s="8">
        <f t="shared" si="23"/>
        <v>11.704724409448819</v>
      </c>
      <c r="L146" s="8">
        <f t="shared" si="28"/>
        <v>-1.0589652624782886</v>
      </c>
      <c r="M146" s="7">
        <v>14.86</v>
      </c>
      <c r="N146" s="7">
        <v>14.87</v>
      </c>
    </row>
    <row r="147" spans="1:14" x14ac:dyDescent="0.25">
      <c r="A147" s="5">
        <v>146</v>
      </c>
      <c r="B147" s="87" t="s">
        <v>147</v>
      </c>
      <c r="C147" s="7" t="str">
        <f t="shared" si="29"/>
        <v>413</v>
      </c>
      <c r="D147" s="7" t="str">
        <f t="shared" si="30"/>
        <v>582</v>
      </c>
      <c r="E147" s="7">
        <v>343</v>
      </c>
      <c r="F147" s="7">
        <v>346</v>
      </c>
      <c r="G147" s="8">
        <f t="shared" si="22"/>
        <v>344.5</v>
      </c>
      <c r="H147" s="8">
        <f t="shared" si="27"/>
        <v>0.20360674810936261</v>
      </c>
      <c r="I147" s="8">
        <f t="shared" si="33"/>
        <v>11.818897637795276</v>
      </c>
      <c r="J147" s="8">
        <f t="shared" si="33"/>
        <v>11.826771653543307</v>
      </c>
      <c r="K147" s="8">
        <f t="shared" si="23"/>
        <v>11.822834645669293</v>
      </c>
      <c r="L147" s="8">
        <f t="shared" si="28"/>
        <v>-6.056935190792502E-2</v>
      </c>
      <c r="M147" s="7">
        <v>15.01</v>
      </c>
      <c r="N147" s="7">
        <v>15.02</v>
      </c>
    </row>
    <row r="148" spans="1:14" x14ac:dyDescent="0.25">
      <c r="A148" s="5">
        <v>147</v>
      </c>
      <c r="B148" s="87" t="s">
        <v>193</v>
      </c>
      <c r="C148" s="7" t="str">
        <f t="shared" si="29"/>
        <v>42</v>
      </c>
      <c r="D148" s="7" t="str">
        <f t="shared" si="30"/>
        <v>352</v>
      </c>
      <c r="E148" s="7">
        <v>343</v>
      </c>
      <c r="F148" s="7">
        <v>344</v>
      </c>
      <c r="G148" s="8">
        <f t="shared" si="22"/>
        <v>343.5</v>
      </c>
      <c r="H148" s="8">
        <f t="shared" si="27"/>
        <v>-8.7260034904017264E-2</v>
      </c>
      <c r="I148" s="8">
        <f t="shared" si="33"/>
        <v>11.708661417322833</v>
      </c>
      <c r="J148" s="8">
        <f t="shared" si="33"/>
        <v>11.708661417322833</v>
      </c>
      <c r="K148" s="8">
        <f t="shared" si="23"/>
        <v>11.708661417322833</v>
      </c>
      <c r="L148" s="8">
        <f t="shared" si="28"/>
        <v>-1.0256853987926178</v>
      </c>
      <c r="M148" s="7">
        <v>14.87</v>
      </c>
      <c r="N148" s="7">
        <v>14.87</v>
      </c>
    </row>
    <row r="149" spans="1:14" x14ac:dyDescent="0.25">
      <c r="A149" s="5">
        <v>148</v>
      </c>
      <c r="B149" s="87" t="s">
        <v>159</v>
      </c>
      <c r="C149" s="7" t="str">
        <f t="shared" si="29"/>
        <v>420</v>
      </c>
      <c r="D149" s="7" t="str">
        <f t="shared" si="30"/>
        <v>247</v>
      </c>
      <c r="E149" s="7">
        <v>342</v>
      </c>
      <c r="F149" s="7">
        <v>343</v>
      </c>
      <c r="G149" s="8">
        <f t="shared" si="22"/>
        <v>342.5</v>
      </c>
      <c r="H149" s="8">
        <f t="shared" si="27"/>
        <v>-0.37812681791739711</v>
      </c>
      <c r="I149" s="8">
        <f t="shared" si="33"/>
        <v>11.740157480314961</v>
      </c>
      <c r="J149" s="8">
        <f t="shared" si="33"/>
        <v>11.740157480314961</v>
      </c>
      <c r="K149" s="8">
        <f t="shared" si="23"/>
        <v>11.740157480314961</v>
      </c>
      <c r="L149" s="8">
        <f t="shared" si="28"/>
        <v>-0.75944648930717651</v>
      </c>
      <c r="M149" s="7">
        <v>14.91</v>
      </c>
      <c r="N149" s="7">
        <v>14.91</v>
      </c>
    </row>
    <row r="150" spans="1:14" x14ac:dyDescent="0.25">
      <c r="A150" s="5">
        <v>149</v>
      </c>
      <c r="B150" s="87" t="s">
        <v>155</v>
      </c>
      <c r="C150" s="7" t="str">
        <f t="shared" si="29"/>
        <v>421</v>
      </c>
      <c r="D150" s="7" t="str">
        <f t="shared" si="30"/>
        <v>402</v>
      </c>
      <c r="E150" s="7">
        <v>341</v>
      </c>
      <c r="F150" s="7">
        <v>339</v>
      </c>
      <c r="G150" s="8">
        <f t="shared" si="22"/>
        <v>340</v>
      </c>
      <c r="H150" s="8">
        <f t="shared" si="27"/>
        <v>-1.1052937754508467</v>
      </c>
      <c r="I150" s="8">
        <f t="shared" si="33"/>
        <v>11.874015748031496</v>
      </c>
      <c r="J150" s="8">
        <f t="shared" si="33"/>
        <v>11.889763779527559</v>
      </c>
      <c r="K150" s="8">
        <f t="shared" si="23"/>
        <v>11.881889763779528</v>
      </c>
      <c r="L150" s="8">
        <f t="shared" si="28"/>
        <v>0.43862860337724174</v>
      </c>
      <c r="M150" s="7">
        <v>15.08</v>
      </c>
      <c r="N150" s="7">
        <v>15.1</v>
      </c>
    </row>
    <row r="151" spans="1:14" x14ac:dyDescent="0.25">
      <c r="A151" s="5">
        <v>150</v>
      </c>
      <c r="B151" s="87" t="s">
        <v>77</v>
      </c>
      <c r="C151" s="7" t="str">
        <f t="shared" si="29"/>
        <v>424</v>
      </c>
      <c r="D151" s="7" t="str">
        <f t="shared" si="30"/>
        <v>708</v>
      </c>
      <c r="E151" s="7">
        <v>343</v>
      </c>
      <c r="F151" s="7">
        <v>346</v>
      </c>
      <c r="G151" s="8">
        <f t="shared" si="22"/>
        <v>344.5</v>
      </c>
      <c r="H151" s="8">
        <f t="shared" si="27"/>
        <v>0.20360674810936261</v>
      </c>
      <c r="I151" s="8">
        <v>11.74</v>
      </c>
      <c r="J151" s="8">
        <v>11.75</v>
      </c>
      <c r="K151" s="8">
        <f t="shared" si="23"/>
        <v>11.745000000000001</v>
      </c>
      <c r="L151" s="8">
        <f t="shared" si="28"/>
        <v>-0.71851225697378762</v>
      </c>
      <c r="M151" s="7"/>
      <c r="N151" s="7"/>
    </row>
    <row r="152" spans="1:14" x14ac:dyDescent="0.25">
      <c r="A152" s="5">
        <v>151</v>
      </c>
      <c r="B152" s="87" t="s">
        <v>122</v>
      </c>
      <c r="C152" s="7" t="str">
        <f t="shared" si="29"/>
        <v>425</v>
      </c>
      <c r="D152" s="7" t="str">
        <f t="shared" si="30"/>
        <v>10</v>
      </c>
      <c r="E152" s="7">
        <v>345</v>
      </c>
      <c r="F152" s="7">
        <v>346</v>
      </c>
      <c r="G152" s="7">
        <f t="shared" si="22"/>
        <v>345.5</v>
      </c>
      <c r="H152" s="8">
        <f t="shared" si="27"/>
        <v>0.49447353112274245</v>
      </c>
      <c r="I152" s="8">
        <f t="shared" ref="I152:J154" si="34">M152/1.27</f>
        <v>11.73228346456693</v>
      </c>
      <c r="J152" s="8">
        <f t="shared" si="34"/>
        <v>11.740157480314961</v>
      </c>
      <c r="K152" s="8">
        <f t="shared" si="23"/>
        <v>11.736220472440944</v>
      </c>
      <c r="L152" s="8">
        <f t="shared" si="28"/>
        <v>-0.79272635299286232</v>
      </c>
      <c r="M152" s="7">
        <v>14.9</v>
      </c>
      <c r="N152" s="7">
        <v>14.91</v>
      </c>
    </row>
    <row r="153" spans="1:14" x14ac:dyDescent="0.25">
      <c r="A153" s="5">
        <v>152</v>
      </c>
      <c r="B153" s="87" t="s">
        <v>139</v>
      </c>
      <c r="C153" s="7" t="str">
        <f t="shared" si="29"/>
        <v>430</v>
      </c>
      <c r="D153" s="7" t="str">
        <f t="shared" si="30"/>
        <v>474</v>
      </c>
      <c r="E153" s="7">
        <v>344</v>
      </c>
      <c r="F153" s="7">
        <v>342</v>
      </c>
      <c r="G153" s="8">
        <f t="shared" si="22"/>
        <v>343</v>
      </c>
      <c r="H153" s="8">
        <f t="shared" si="27"/>
        <v>-0.2326934264107072</v>
      </c>
      <c r="I153" s="8">
        <f t="shared" si="34"/>
        <v>11.78740157480315</v>
      </c>
      <c r="J153" s="8">
        <f t="shared" si="34"/>
        <v>11.78740157480315</v>
      </c>
      <c r="K153" s="8">
        <f t="shared" si="23"/>
        <v>11.78740157480315</v>
      </c>
      <c r="L153" s="8">
        <f t="shared" si="28"/>
        <v>-0.36008812507903709</v>
      </c>
      <c r="M153" s="7">
        <v>14.97</v>
      </c>
      <c r="N153" s="7">
        <v>14.97</v>
      </c>
    </row>
    <row r="154" spans="1:14" x14ac:dyDescent="0.25">
      <c r="A154" s="5">
        <v>153</v>
      </c>
      <c r="B154" s="87" t="s">
        <v>20</v>
      </c>
      <c r="C154" s="7" t="str">
        <f t="shared" si="29"/>
        <v>434</v>
      </c>
      <c r="D154" s="7" t="str">
        <f t="shared" si="30"/>
        <v>461</v>
      </c>
      <c r="E154" s="7">
        <v>342</v>
      </c>
      <c r="F154" s="7">
        <v>338</v>
      </c>
      <c r="G154" s="8">
        <f t="shared" si="22"/>
        <v>340</v>
      </c>
      <c r="H154" s="8">
        <f t="shared" si="27"/>
        <v>-1.1052937754508467</v>
      </c>
      <c r="I154" s="8">
        <f t="shared" si="34"/>
        <v>11.897637795275591</v>
      </c>
      <c r="J154" s="8">
        <f t="shared" si="34"/>
        <v>11.897637795275591</v>
      </c>
      <c r="K154" s="8">
        <f t="shared" si="23"/>
        <v>11.897637795275591</v>
      </c>
      <c r="L154" s="8">
        <f t="shared" si="28"/>
        <v>0.57174805811995488</v>
      </c>
      <c r="M154" s="7">
        <v>15.11</v>
      </c>
      <c r="N154" s="7">
        <v>15.11</v>
      </c>
    </row>
    <row r="155" spans="1:14" x14ac:dyDescent="0.25">
      <c r="A155" s="5">
        <v>154</v>
      </c>
      <c r="B155" s="87" t="s">
        <v>89</v>
      </c>
      <c r="C155" s="7" t="str">
        <f t="shared" si="29"/>
        <v>437</v>
      </c>
      <c r="D155" s="7" t="str">
        <f t="shared" si="30"/>
        <v>620</v>
      </c>
      <c r="E155" s="7">
        <v>344</v>
      </c>
      <c r="F155" s="7">
        <v>347</v>
      </c>
      <c r="G155" s="7">
        <f t="shared" si="22"/>
        <v>345.5</v>
      </c>
      <c r="H155" s="8">
        <f t="shared" si="27"/>
        <v>0.49447353112274245</v>
      </c>
      <c r="I155" s="8">
        <v>11.8</v>
      </c>
      <c r="J155" s="8">
        <v>11.8</v>
      </c>
      <c r="K155" s="8">
        <f t="shared" si="23"/>
        <v>11.8</v>
      </c>
      <c r="L155" s="8">
        <f t="shared" si="28"/>
        <v>-0.25359256128486357</v>
      </c>
      <c r="M155" s="7"/>
      <c r="N155" s="7"/>
    </row>
    <row r="156" spans="1:14" x14ac:dyDescent="0.25">
      <c r="A156" s="5">
        <v>155</v>
      </c>
      <c r="B156" s="88" t="s">
        <v>21</v>
      </c>
      <c r="C156" s="7" t="str">
        <f t="shared" si="29"/>
        <v>438</v>
      </c>
      <c r="D156" s="7" t="str">
        <f t="shared" si="30"/>
        <v>473</v>
      </c>
      <c r="E156" s="7">
        <v>344</v>
      </c>
      <c r="F156" s="7">
        <v>340</v>
      </c>
      <c r="G156" s="7">
        <f t="shared" si="22"/>
        <v>342</v>
      </c>
      <c r="H156" s="8">
        <f t="shared" si="27"/>
        <v>-0.5235602094240871</v>
      </c>
      <c r="I156" s="8">
        <f>M156/1.27</f>
        <v>11.929133858267717</v>
      </c>
      <c r="J156" s="8">
        <f>N156/1.27</f>
        <v>11.937007874015748</v>
      </c>
      <c r="K156" s="8">
        <f t="shared" si="23"/>
        <v>11.933070866141733</v>
      </c>
      <c r="L156" s="8">
        <f t="shared" si="28"/>
        <v>0.87126683129106697</v>
      </c>
      <c r="M156" s="7">
        <v>15.15</v>
      </c>
      <c r="N156" s="7">
        <v>15.16</v>
      </c>
    </row>
    <row r="157" spans="1:14" x14ac:dyDescent="0.25">
      <c r="A157" s="5">
        <v>156</v>
      </c>
      <c r="B157" s="87" t="s">
        <v>148</v>
      </c>
      <c r="C157" s="7" t="str">
        <f t="shared" si="29"/>
        <v>443</v>
      </c>
      <c r="D157" s="7" t="str">
        <f t="shared" si="30"/>
        <v>242</v>
      </c>
      <c r="E157" s="7">
        <v>343</v>
      </c>
      <c r="F157" s="7">
        <v>345</v>
      </c>
      <c r="G157" s="8">
        <f t="shared" si="22"/>
        <v>344</v>
      </c>
      <c r="H157" s="8">
        <f t="shared" si="27"/>
        <v>5.8173356602672664E-2</v>
      </c>
      <c r="I157" s="8">
        <f>M157/1.27</f>
        <v>11.952755905511811</v>
      </c>
      <c r="J157" s="8">
        <f>N157/1.27</f>
        <v>11.952755905511811</v>
      </c>
      <c r="K157" s="8">
        <f t="shared" si="23"/>
        <v>11.952755905511811</v>
      </c>
      <c r="L157" s="8">
        <f t="shared" si="28"/>
        <v>1.0376661497194508</v>
      </c>
      <c r="M157" s="7">
        <v>15.18</v>
      </c>
      <c r="N157" s="7">
        <v>15.18</v>
      </c>
    </row>
    <row r="158" spans="1:14" x14ac:dyDescent="0.25">
      <c r="A158" s="5">
        <v>157</v>
      </c>
      <c r="B158" s="87" t="s">
        <v>79</v>
      </c>
      <c r="C158" s="7" t="str">
        <f t="shared" si="29"/>
        <v>444</v>
      </c>
      <c r="D158" s="7" t="str">
        <f t="shared" si="30"/>
        <v>564</v>
      </c>
      <c r="E158" s="7">
        <v>346</v>
      </c>
      <c r="F158" s="7">
        <v>344</v>
      </c>
      <c r="G158" s="8">
        <f t="shared" si="22"/>
        <v>345</v>
      </c>
      <c r="H158" s="8">
        <f t="shared" si="27"/>
        <v>0.34904013961605251</v>
      </c>
      <c r="I158" s="8">
        <v>11.77</v>
      </c>
      <c r="J158" s="8">
        <v>11.78</v>
      </c>
      <c r="K158" s="8">
        <f t="shared" si="23"/>
        <v>11.774999999999999</v>
      </c>
      <c r="L158" s="8">
        <f t="shared" si="28"/>
        <v>-0.46491969568893909</v>
      </c>
      <c r="M158" s="7"/>
      <c r="N158" s="7"/>
    </row>
    <row r="159" spans="1:14" x14ac:dyDescent="0.25">
      <c r="A159" s="5">
        <v>158</v>
      </c>
      <c r="B159" s="87" t="s">
        <v>140</v>
      </c>
      <c r="C159" s="7" t="str">
        <f t="shared" si="29"/>
        <v>445</v>
      </c>
      <c r="D159" s="7" t="str">
        <f t="shared" si="30"/>
        <v>208</v>
      </c>
      <c r="E159" s="7">
        <v>340</v>
      </c>
      <c r="F159" s="7">
        <v>342</v>
      </c>
      <c r="G159" s="8">
        <f t="shared" si="22"/>
        <v>341</v>
      </c>
      <c r="H159" s="8">
        <f t="shared" si="27"/>
        <v>-0.81442699243746697</v>
      </c>
      <c r="I159" s="8">
        <f>M159/1.27</f>
        <v>11.913385826771654</v>
      </c>
      <c r="J159" s="8">
        <f>N159/1.27</f>
        <v>11.913385826771654</v>
      </c>
      <c r="K159" s="8">
        <f t="shared" si="23"/>
        <v>11.913385826771654</v>
      </c>
      <c r="L159" s="8">
        <f t="shared" si="28"/>
        <v>0.70486751286266802</v>
      </c>
      <c r="M159" s="7">
        <v>15.13</v>
      </c>
      <c r="N159" s="7">
        <v>15.13</v>
      </c>
    </row>
    <row r="160" spans="1:14" x14ac:dyDescent="0.25">
      <c r="A160" s="5">
        <v>159</v>
      </c>
      <c r="B160" s="87" t="s">
        <v>302</v>
      </c>
      <c r="C160" s="7" t="str">
        <f t="shared" si="29"/>
        <v>446</v>
      </c>
      <c r="D160" s="7" t="str">
        <f t="shared" si="30"/>
        <v>244</v>
      </c>
      <c r="E160" s="7">
        <v>344</v>
      </c>
      <c r="F160" s="7">
        <v>342</v>
      </c>
      <c r="G160" s="8">
        <f t="shared" si="22"/>
        <v>343</v>
      </c>
      <c r="H160" s="8">
        <f t="shared" si="27"/>
        <v>-0.2326934264107072</v>
      </c>
      <c r="I160" s="8">
        <v>11.77</v>
      </c>
      <c r="J160" s="8">
        <v>11.78</v>
      </c>
      <c r="K160" s="8">
        <f t="shared" si="23"/>
        <v>11.774999999999999</v>
      </c>
      <c r="L160" s="8">
        <f t="shared" si="28"/>
        <v>-0.46491969568893909</v>
      </c>
      <c r="M160" s="7">
        <v>14.87</v>
      </c>
      <c r="N160" s="7">
        <v>14.87</v>
      </c>
    </row>
    <row r="161" spans="1:14" x14ac:dyDescent="0.25">
      <c r="A161" s="5">
        <v>160</v>
      </c>
      <c r="B161" s="87" t="s">
        <v>213</v>
      </c>
      <c r="C161" s="7" t="str">
        <f t="shared" si="29"/>
        <v>450</v>
      </c>
      <c r="D161" s="7" t="str">
        <f t="shared" si="30"/>
        <v>460</v>
      </c>
      <c r="E161" s="7">
        <v>340</v>
      </c>
      <c r="F161" s="7">
        <v>341</v>
      </c>
      <c r="G161" s="8">
        <f t="shared" si="22"/>
        <v>340.5</v>
      </c>
      <c r="H161" s="8">
        <f t="shared" si="27"/>
        <v>-0.95986038394415685</v>
      </c>
      <c r="I161" s="8">
        <f>M161/1.27</f>
        <v>11.818897637795276</v>
      </c>
      <c r="J161" s="8">
        <f>N161/1.27</f>
        <v>11.818897637795276</v>
      </c>
      <c r="K161" s="8">
        <f t="shared" si="23"/>
        <v>11.818897637795276</v>
      </c>
      <c r="L161" s="8">
        <f t="shared" si="28"/>
        <v>-9.3849215593610813E-2</v>
      </c>
      <c r="M161" s="7">
        <v>15.01</v>
      </c>
      <c r="N161" s="7">
        <v>15.01</v>
      </c>
    </row>
    <row r="162" spans="1:14" x14ac:dyDescent="0.25">
      <c r="A162" s="5">
        <v>161</v>
      </c>
      <c r="B162" s="87" t="s">
        <v>53</v>
      </c>
      <c r="C162" s="7" t="str">
        <f t="shared" si="29"/>
        <v>452</v>
      </c>
      <c r="D162" s="7" t="str">
        <f t="shared" si="30"/>
        <v>646</v>
      </c>
      <c r="E162" s="7">
        <v>345</v>
      </c>
      <c r="F162" s="7">
        <v>344</v>
      </c>
      <c r="G162" s="8">
        <f t="shared" si="22"/>
        <v>344.5</v>
      </c>
      <c r="H162" s="8">
        <f t="shared" si="27"/>
        <v>0.20360674810936261</v>
      </c>
      <c r="I162" s="8">
        <v>11.77</v>
      </c>
      <c r="J162" s="8">
        <v>11.76</v>
      </c>
      <c r="K162" s="8">
        <f t="shared" si="23"/>
        <v>11.765000000000001</v>
      </c>
      <c r="L162" s="8">
        <f t="shared" si="28"/>
        <v>-0.54945054945054528</v>
      </c>
      <c r="M162" s="7"/>
      <c r="N162" s="7"/>
    </row>
    <row r="163" spans="1:14" x14ac:dyDescent="0.25">
      <c r="A163" s="5">
        <v>162</v>
      </c>
      <c r="B163" s="88" t="s">
        <v>22</v>
      </c>
      <c r="C163" s="7" t="str">
        <f t="shared" si="29"/>
        <v>457</v>
      </c>
      <c r="D163" s="7" t="str">
        <f t="shared" si="30"/>
        <v>576</v>
      </c>
      <c r="E163" s="7">
        <v>342</v>
      </c>
      <c r="F163" s="7">
        <v>342</v>
      </c>
      <c r="G163" s="7">
        <f t="shared" si="22"/>
        <v>342</v>
      </c>
      <c r="H163" s="8">
        <f t="shared" si="27"/>
        <v>-0.5235602094240871</v>
      </c>
      <c r="I163" s="8">
        <f t="shared" ref="I163:J170" si="35">M163/1.27</f>
        <v>11.881889763779528</v>
      </c>
      <c r="J163" s="8">
        <f t="shared" si="35"/>
        <v>11.897637795275591</v>
      </c>
      <c r="K163" s="8">
        <f t="shared" si="23"/>
        <v>11.889763779527559</v>
      </c>
      <c r="L163" s="8">
        <f t="shared" si="28"/>
        <v>0.50518833074859826</v>
      </c>
      <c r="M163" s="7">
        <v>15.09</v>
      </c>
      <c r="N163" s="7">
        <v>15.11</v>
      </c>
    </row>
    <row r="164" spans="1:14" x14ac:dyDescent="0.25">
      <c r="A164" s="5">
        <v>163</v>
      </c>
      <c r="B164" s="87" t="s">
        <v>141</v>
      </c>
      <c r="C164" s="7" t="str">
        <f t="shared" si="29"/>
        <v>458</v>
      </c>
      <c r="D164" s="7" t="str">
        <f t="shared" si="30"/>
        <v>638</v>
      </c>
      <c r="E164" s="7">
        <v>342</v>
      </c>
      <c r="F164" s="7">
        <v>343</v>
      </c>
      <c r="G164" s="8">
        <f t="shared" si="22"/>
        <v>342.5</v>
      </c>
      <c r="H164" s="8">
        <f t="shared" si="27"/>
        <v>-0.37812681791739711</v>
      </c>
      <c r="I164" s="8">
        <f t="shared" si="35"/>
        <v>11.73228346456693</v>
      </c>
      <c r="J164" s="8">
        <f t="shared" si="35"/>
        <v>11.755905511811024</v>
      </c>
      <c r="K164" s="8">
        <f t="shared" si="23"/>
        <v>11.744094488188978</v>
      </c>
      <c r="L164" s="8">
        <f t="shared" si="28"/>
        <v>-0.7261666256214907</v>
      </c>
      <c r="M164" s="7">
        <v>14.9</v>
      </c>
      <c r="N164" s="7">
        <v>14.93</v>
      </c>
    </row>
    <row r="165" spans="1:14" x14ac:dyDescent="0.25">
      <c r="A165" s="5">
        <v>164</v>
      </c>
      <c r="B165" s="87" t="s">
        <v>183</v>
      </c>
      <c r="C165" s="7" t="str">
        <f t="shared" si="29"/>
        <v>459</v>
      </c>
      <c r="D165" s="7" t="str">
        <f t="shared" si="30"/>
        <v>163</v>
      </c>
      <c r="E165" s="7">
        <v>349</v>
      </c>
      <c r="F165" s="7">
        <v>347</v>
      </c>
      <c r="G165" s="8">
        <f t="shared" si="22"/>
        <v>348</v>
      </c>
      <c r="H165" s="8">
        <f t="shared" si="27"/>
        <v>1.221640488656192</v>
      </c>
      <c r="I165" s="8">
        <f t="shared" si="35"/>
        <v>11.842519685039369</v>
      </c>
      <c r="J165" s="8">
        <f t="shared" si="35"/>
        <v>11.842519685039369</v>
      </c>
      <c r="K165" s="8">
        <f t="shared" si="23"/>
        <v>11.842519685039369</v>
      </c>
      <c r="L165" s="8">
        <f t="shared" si="28"/>
        <v>0.10582996652044388</v>
      </c>
      <c r="M165" s="7">
        <v>15.04</v>
      </c>
      <c r="N165" s="7">
        <v>15.04</v>
      </c>
    </row>
    <row r="166" spans="1:14" x14ac:dyDescent="0.25">
      <c r="A166" s="5">
        <v>165</v>
      </c>
      <c r="B166" s="87" t="s">
        <v>230</v>
      </c>
      <c r="C166" s="7" t="str">
        <f t="shared" si="29"/>
        <v>463</v>
      </c>
      <c r="D166" s="7" t="str">
        <f t="shared" si="30"/>
        <v>93</v>
      </c>
      <c r="E166" s="7">
        <v>339</v>
      </c>
      <c r="F166" s="7">
        <v>341</v>
      </c>
      <c r="G166" s="8">
        <f t="shared" si="22"/>
        <v>340</v>
      </c>
      <c r="H166" s="8">
        <f t="shared" si="27"/>
        <v>-1.1052937754508467</v>
      </c>
      <c r="I166" s="8">
        <f t="shared" si="35"/>
        <v>11.850393700787402</v>
      </c>
      <c r="J166" s="8">
        <f t="shared" si="35"/>
        <v>11.850393700787402</v>
      </c>
      <c r="K166" s="8">
        <f t="shared" si="23"/>
        <v>11.850393700787402</v>
      </c>
      <c r="L166" s="8">
        <f t="shared" si="28"/>
        <v>0.17238969389181547</v>
      </c>
      <c r="M166" s="7">
        <v>15.05</v>
      </c>
      <c r="N166" s="7">
        <v>15.05</v>
      </c>
    </row>
    <row r="167" spans="1:14" x14ac:dyDescent="0.25">
      <c r="A167" s="5">
        <v>166</v>
      </c>
      <c r="B167" s="87" t="s">
        <v>94</v>
      </c>
      <c r="C167" s="7" t="str">
        <f t="shared" si="29"/>
        <v>466</v>
      </c>
      <c r="D167" s="7" t="str">
        <f t="shared" si="30"/>
        <v>554</v>
      </c>
      <c r="E167" s="7">
        <v>347</v>
      </c>
      <c r="F167" s="7">
        <v>345</v>
      </c>
      <c r="G167" s="8">
        <f t="shared" si="22"/>
        <v>346</v>
      </c>
      <c r="H167" s="8">
        <f t="shared" si="27"/>
        <v>0.63990692262943238</v>
      </c>
      <c r="I167" s="8">
        <f t="shared" si="35"/>
        <v>11.73228346456693</v>
      </c>
      <c r="J167" s="8">
        <f t="shared" si="35"/>
        <v>11.73228346456693</v>
      </c>
      <c r="K167" s="8">
        <f t="shared" si="23"/>
        <v>11.73228346456693</v>
      </c>
      <c r="L167" s="8">
        <f t="shared" si="28"/>
        <v>-0.82600621667853302</v>
      </c>
      <c r="M167" s="7">
        <v>14.9</v>
      </c>
      <c r="N167" s="7">
        <v>14.9</v>
      </c>
    </row>
    <row r="168" spans="1:14" x14ac:dyDescent="0.25">
      <c r="A168" s="5">
        <v>167</v>
      </c>
      <c r="B168" s="87" t="s">
        <v>142</v>
      </c>
      <c r="C168" s="7" t="str">
        <f t="shared" si="29"/>
        <v>469</v>
      </c>
      <c r="D168" s="7" t="str">
        <f t="shared" si="30"/>
        <v>164</v>
      </c>
      <c r="E168" s="7">
        <v>344</v>
      </c>
      <c r="F168" s="7">
        <v>343</v>
      </c>
      <c r="G168" s="8">
        <f t="shared" si="22"/>
        <v>343.5</v>
      </c>
      <c r="H168" s="8">
        <f t="shared" si="27"/>
        <v>-8.7260034904017264E-2</v>
      </c>
      <c r="I168" s="8">
        <f t="shared" si="35"/>
        <v>11.740157480314961</v>
      </c>
      <c r="J168" s="8">
        <f t="shared" si="35"/>
        <v>11.748031496062993</v>
      </c>
      <c r="K168" s="8">
        <f t="shared" si="23"/>
        <v>11.744094488188978</v>
      </c>
      <c r="L168" s="8">
        <f t="shared" si="28"/>
        <v>-0.7261666256214907</v>
      </c>
      <c r="M168" s="7">
        <v>14.91</v>
      </c>
      <c r="N168" s="7">
        <v>14.92</v>
      </c>
    </row>
    <row r="169" spans="1:14" x14ac:dyDescent="0.25">
      <c r="A169" s="5">
        <v>168</v>
      </c>
      <c r="B169" s="87" t="s">
        <v>179</v>
      </c>
      <c r="C169" s="7" t="str">
        <f t="shared" si="29"/>
        <v>470</v>
      </c>
      <c r="D169" s="7" t="str">
        <f t="shared" si="30"/>
        <v>398</v>
      </c>
      <c r="E169" s="7">
        <v>338</v>
      </c>
      <c r="F169" s="7">
        <v>339</v>
      </c>
      <c r="G169" s="8">
        <f t="shared" si="22"/>
        <v>338.5</v>
      </c>
      <c r="H169" s="8">
        <f t="shared" si="27"/>
        <v>-1.5415939499709166</v>
      </c>
      <c r="I169" s="8">
        <f t="shared" si="35"/>
        <v>11.889763779527559</v>
      </c>
      <c r="J169" s="8">
        <f t="shared" si="35"/>
        <v>11.889763779527559</v>
      </c>
      <c r="K169" s="8">
        <f t="shared" si="23"/>
        <v>11.889763779527559</v>
      </c>
      <c r="L169" s="8">
        <f t="shared" si="28"/>
        <v>0.50518833074859826</v>
      </c>
      <c r="M169" s="7">
        <v>15.1</v>
      </c>
      <c r="N169" s="7">
        <v>15.1</v>
      </c>
    </row>
    <row r="170" spans="1:14" x14ac:dyDescent="0.25">
      <c r="A170" s="5">
        <v>169</v>
      </c>
      <c r="B170" s="87" t="s">
        <v>219</v>
      </c>
      <c r="C170" s="7" t="str">
        <f t="shared" si="29"/>
        <v>471</v>
      </c>
      <c r="D170" s="7" t="str">
        <f t="shared" si="30"/>
        <v>494</v>
      </c>
      <c r="E170" s="7">
        <v>342</v>
      </c>
      <c r="F170" s="7">
        <v>341</v>
      </c>
      <c r="G170" s="8">
        <f t="shared" si="22"/>
        <v>341.5</v>
      </c>
      <c r="H170" s="8">
        <f t="shared" si="27"/>
        <v>-0.66899360093077698</v>
      </c>
      <c r="I170" s="8">
        <f t="shared" si="35"/>
        <v>11.889763779527559</v>
      </c>
      <c r="J170" s="8">
        <f t="shared" si="35"/>
        <v>11.889763779527559</v>
      </c>
      <c r="K170" s="8">
        <f t="shared" si="23"/>
        <v>11.889763779527559</v>
      </c>
      <c r="L170" s="8">
        <f t="shared" si="28"/>
        <v>0.50518833074859826</v>
      </c>
      <c r="M170" s="7">
        <v>15.1</v>
      </c>
      <c r="N170" s="7">
        <v>15.1</v>
      </c>
    </row>
    <row r="171" spans="1:14" x14ac:dyDescent="0.25">
      <c r="A171" s="5">
        <v>170</v>
      </c>
      <c r="B171" s="87" t="s">
        <v>69</v>
      </c>
      <c r="C171" s="7" t="str">
        <f t="shared" si="29"/>
        <v>472</v>
      </c>
      <c r="D171" s="7" t="str">
        <f t="shared" si="30"/>
        <v>145</v>
      </c>
      <c r="E171" s="7">
        <v>345</v>
      </c>
      <c r="F171" s="7">
        <v>342</v>
      </c>
      <c r="G171" s="8">
        <f t="shared" si="22"/>
        <v>343.5</v>
      </c>
      <c r="H171" s="8">
        <f t="shared" si="27"/>
        <v>-8.7260034904017264E-2</v>
      </c>
      <c r="I171" s="8">
        <v>11.81</v>
      </c>
      <c r="J171" s="8">
        <v>11.81</v>
      </c>
      <c r="K171" s="8">
        <f t="shared" si="23"/>
        <v>11.81</v>
      </c>
      <c r="L171" s="8">
        <f t="shared" si="28"/>
        <v>-0.16906170752324237</v>
      </c>
      <c r="M171" s="7"/>
      <c r="N171" s="7"/>
    </row>
    <row r="172" spans="1:14" x14ac:dyDescent="0.25">
      <c r="A172" s="5">
        <v>171</v>
      </c>
      <c r="B172" s="87" t="s">
        <v>82</v>
      </c>
      <c r="C172" s="7" t="str">
        <f t="shared" si="29"/>
        <v>475</v>
      </c>
      <c r="D172" s="7" t="str">
        <f t="shared" si="30"/>
        <v>362</v>
      </c>
      <c r="E172" s="7">
        <v>341</v>
      </c>
      <c r="F172" s="7">
        <v>342</v>
      </c>
      <c r="G172" s="8">
        <f t="shared" si="22"/>
        <v>341.5</v>
      </c>
      <c r="H172" s="8">
        <f t="shared" si="27"/>
        <v>-0.66899360093077698</v>
      </c>
      <c r="I172" s="8">
        <v>11.73</v>
      </c>
      <c r="J172" s="8">
        <v>11.73</v>
      </c>
      <c r="K172" s="8">
        <f t="shared" si="23"/>
        <v>11.73</v>
      </c>
      <c r="L172" s="8">
        <f t="shared" si="28"/>
        <v>-0.84530853761622693</v>
      </c>
      <c r="M172" s="7"/>
      <c r="N172" s="7"/>
    </row>
    <row r="173" spans="1:14" x14ac:dyDescent="0.25">
      <c r="A173" s="5">
        <v>172</v>
      </c>
      <c r="B173" s="87" t="s">
        <v>125</v>
      </c>
      <c r="C173" s="7" t="str">
        <f t="shared" si="29"/>
        <v>477</v>
      </c>
      <c r="D173" s="7" t="str">
        <f t="shared" si="30"/>
        <v>441</v>
      </c>
      <c r="E173" s="7">
        <v>344</v>
      </c>
      <c r="F173" s="7">
        <v>347</v>
      </c>
      <c r="G173" s="8">
        <f t="shared" ref="G173:G236" si="36">AVERAGE(E173:F173)</f>
        <v>345.5</v>
      </c>
      <c r="H173" s="8">
        <f t="shared" si="27"/>
        <v>0.49447353112274245</v>
      </c>
      <c r="I173" s="8">
        <f t="shared" ref="I173:J175" si="37">M173/1.27</f>
        <v>11.834645669291337</v>
      </c>
      <c r="J173" s="8">
        <f t="shared" si="37"/>
        <v>11.834645669291337</v>
      </c>
      <c r="K173" s="8">
        <f t="shared" ref="K173:K236" si="38">AVERAGE(I173:J173)</f>
        <v>11.834645669291337</v>
      </c>
      <c r="L173" s="8">
        <f t="shared" si="28"/>
        <v>3.927023914908731E-2</v>
      </c>
      <c r="M173" s="7">
        <v>15.03</v>
      </c>
      <c r="N173" s="7">
        <v>15.03</v>
      </c>
    </row>
    <row r="174" spans="1:14" x14ac:dyDescent="0.25">
      <c r="A174" s="5">
        <v>173</v>
      </c>
      <c r="B174" s="87" t="s">
        <v>177</v>
      </c>
      <c r="C174" s="7" t="str">
        <f t="shared" si="29"/>
        <v>481</v>
      </c>
      <c r="D174" s="7" t="str">
        <f t="shared" si="30"/>
        <v>396</v>
      </c>
      <c r="E174" s="7">
        <v>340</v>
      </c>
      <c r="F174" s="7">
        <v>340</v>
      </c>
      <c r="G174" s="8">
        <f t="shared" si="36"/>
        <v>340</v>
      </c>
      <c r="H174" s="8">
        <f t="shared" si="27"/>
        <v>-1.1052937754508467</v>
      </c>
      <c r="I174" s="8">
        <f t="shared" si="37"/>
        <v>11.90551181102362</v>
      </c>
      <c r="J174" s="8">
        <f t="shared" si="37"/>
        <v>11.90551181102362</v>
      </c>
      <c r="K174" s="8">
        <f t="shared" si="38"/>
        <v>11.90551181102362</v>
      </c>
      <c r="L174" s="8">
        <f t="shared" si="28"/>
        <v>0.63830778549129641</v>
      </c>
      <c r="M174" s="7">
        <v>15.12</v>
      </c>
      <c r="N174" s="7">
        <v>15.12</v>
      </c>
    </row>
    <row r="175" spans="1:14" x14ac:dyDescent="0.25">
      <c r="A175" s="5">
        <v>174</v>
      </c>
      <c r="B175" s="87" t="s">
        <v>174</v>
      </c>
      <c r="C175" s="7" t="str">
        <f t="shared" si="29"/>
        <v>483</v>
      </c>
      <c r="D175" s="7" t="str">
        <f t="shared" si="30"/>
        <v>640</v>
      </c>
      <c r="E175" s="7">
        <v>346</v>
      </c>
      <c r="F175" s="7">
        <v>347</v>
      </c>
      <c r="G175" s="8">
        <f t="shared" si="36"/>
        <v>346.5</v>
      </c>
      <c r="H175" s="8">
        <f t="shared" si="27"/>
        <v>0.78534031413612237</v>
      </c>
      <c r="I175" s="8">
        <f t="shared" si="37"/>
        <v>11.850393700787402</v>
      </c>
      <c r="J175" s="8">
        <f t="shared" si="37"/>
        <v>11.850393700787402</v>
      </c>
      <c r="K175" s="8">
        <f t="shared" si="38"/>
        <v>11.850393700787402</v>
      </c>
      <c r="L175" s="8">
        <f t="shared" si="28"/>
        <v>0.17238969389181547</v>
      </c>
      <c r="M175" s="7">
        <v>15.05</v>
      </c>
      <c r="N175" s="7">
        <v>15.05</v>
      </c>
    </row>
    <row r="176" spans="1:14" x14ac:dyDescent="0.25">
      <c r="A176" s="5">
        <v>175</v>
      </c>
      <c r="B176" s="87" t="s">
        <v>72</v>
      </c>
      <c r="C176" s="7" t="str">
        <f t="shared" si="29"/>
        <v>484</v>
      </c>
      <c r="D176" s="7" t="str">
        <f t="shared" si="30"/>
        <v>612</v>
      </c>
      <c r="E176" s="7">
        <v>349</v>
      </c>
      <c r="F176" s="7">
        <v>349</v>
      </c>
      <c r="G176" s="8">
        <f t="shared" si="36"/>
        <v>349</v>
      </c>
      <c r="H176" s="8">
        <f t="shared" si="27"/>
        <v>1.512507271669572</v>
      </c>
      <c r="I176" s="8">
        <v>11.84</v>
      </c>
      <c r="J176" s="8">
        <v>11.84</v>
      </c>
      <c r="K176" s="8">
        <f t="shared" si="38"/>
        <v>11.84</v>
      </c>
      <c r="L176" s="8">
        <f t="shared" si="28"/>
        <v>8.4530853761621186E-2</v>
      </c>
      <c r="M176" s="7"/>
      <c r="N176" s="7"/>
    </row>
    <row r="177" spans="1:14" x14ac:dyDescent="0.25">
      <c r="A177" s="5">
        <v>176</v>
      </c>
      <c r="B177" s="87" t="s">
        <v>186</v>
      </c>
      <c r="C177" s="7" t="str">
        <f t="shared" si="29"/>
        <v>486</v>
      </c>
      <c r="D177" s="7" t="str">
        <f t="shared" si="30"/>
        <v>440</v>
      </c>
      <c r="E177" s="7">
        <v>340</v>
      </c>
      <c r="F177" s="7">
        <v>341</v>
      </c>
      <c r="G177" s="8">
        <f t="shared" si="36"/>
        <v>340.5</v>
      </c>
      <c r="H177" s="8">
        <f t="shared" si="27"/>
        <v>-0.95986038394415685</v>
      </c>
      <c r="I177" s="8">
        <f t="shared" ref="I177:J179" si="39">M177/1.27</f>
        <v>11.858267716535433</v>
      </c>
      <c r="J177" s="8">
        <f t="shared" si="39"/>
        <v>11.858267716535433</v>
      </c>
      <c r="K177" s="8">
        <f t="shared" si="38"/>
        <v>11.858267716535433</v>
      </c>
      <c r="L177" s="8">
        <f t="shared" si="28"/>
        <v>0.23894942126317203</v>
      </c>
      <c r="M177" s="7">
        <v>15.06</v>
      </c>
      <c r="N177" s="7">
        <v>15.06</v>
      </c>
    </row>
    <row r="178" spans="1:14" x14ac:dyDescent="0.25">
      <c r="A178" s="5">
        <v>177</v>
      </c>
      <c r="B178" s="87" t="s">
        <v>146</v>
      </c>
      <c r="C178" s="7" t="str">
        <f t="shared" si="29"/>
        <v>489</v>
      </c>
      <c r="D178" s="7" t="str">
        <f t="shared" si="30"/>
        <v>572</v>
      </c>
      <c r="E178" s="7">
        <v>349</v>
      </c>
      <c r="F178" s="7">
        <v>346</v>
      </c>
      <c r="G178" s="8">
        <f t="shared" si="36"/>
        <v>347.5</v>
      </c>
      <c r="H178" s="8">
        <f t="shared" si="27"/>
        <v>1.0762070971495021</v>
      </c>
      <c r="I178" s="8">
        <f t="shared" si="39"/>
        <v>11.779527559055119</v>
      </c>
      <c r="J178" s="8">
        <f t="shared" si="39"/>
        <v>11.779527559055119</v>
      </c>
      <c r="K178" s="8">
        <f t="shared" si="38"/>
        <v>11.779527559055119</v>
      </c>
      <c r="L178" s="8">
        <f t="shared" si="28"/>
        <v>-0.42664785245039366</v>
      </c>
      <c r="M178" s="7">
        <v>14.96</v>
      </c>
      <c r="N178" s="7">
        <v>14.96</v>
      </c>
    </row>
    <row r="179" spans="1:14" x14ac:dyDescent="0.25">
      <c r="A179" s="5">
        <v>178</v>
      </c>
      <c r="B179" s="87" t="s">
        <v>172</v>
      </c>
      <c r="C179" s="7" t="str">
        <f t="shared" si="29"/>
        <v>497</v>
      </c>
      <c r="D179" s="7" t="str">
        <f t="shared" si="30"/>
        <v>637</v>
      </c>
      <c r="E179" s="7">
        <v>349</v>
      </c>
      <c r="F179" s="7">
        <v>350</v>
      </c>
      <c r="G179" s="8">
        <f t="shared" si="36"/>
        <v>349.5</v>
      </c>
      <c r="H179" s="8">
        <f t="shared" si="27"/>
        <v>1.6579406631762619</v>
      </c>
      <c r="I179" s="8">
        <f t="shared" si="39"/>
        <v>11.881889763779528</v>
      </c>
      <c r="J179" s="8">
        <f t="shared" si="39"/>
        <v>11.881889763779528</v>
      </c>
      <c r="K179" s="8">
        <f t="shared" si="38"/>
        <v>11.881889763779528</v>
      </c>
      <c r="L179" s="8">
        <f t="shared" si="28"/>
        <v>0.43862860337724174</v>
      </c>
      <c r="M179" s="7">
        <v>15.09</v>
      </c>
      <c r="N179" s="7">
        <v>15.09</v>
      </c>
    </row>
    <row r="180" spans="1:14" x14ac:dyDescent="0.25">
      <c r="A180" s="5">
        <v>179</v>
      </c>
      <c r="B180" s="87" t="s">
        <v>87</v>
      </c>
      <c r="C180" s="7" t="str">
        <f t="shared" si="29"/>
        <v>501</v>
      </c>
      <c r="D180" s="7" t="str">
        <f t="shared" si="30"/>
        <v>627</v>
      </c>
      <c r="E180" s="7">
        <v>343</v>
      </c>
      <c r="F180" s="7">
        <v>343</v>
      </c>
      <c r="G180" s="8">
        <f t="shared" si="36"/>
        <v>343</v>
      </c>
      <c r="H180" s="8">
        <f t="shared" si="27"/>
        <v>-0.2326934264107072</v>
      </c>
      <c r="I180" s="8">
        <v>11.8</v>
      </c>
      <c r="J180" s="8">
        <v>11.8</v>
      </c>
      <c r="K180" s="8">
        <f t="shared" si="38"/>
        <v>11.8</v>
      </c>
      <c r="L180" s="8">
        <f t="shared" si="28"/>
        <v>-0.25359256128486357</v>
      </c>
      <c r="M180" s="7"/>
      <c r="N180" s="7"/>
    </row>
    <row r="181" spans="1:14" x14ac:dyDescent="0.25">
      <c r="A181" s="5">
        <v>180</v>
      </c>
      <c r="B181" s="88" t="s">
        <v>23</v>
      </c>
      <c r="C181" s="7" t="str">
        <f t="shared" si="29"/>
        <v>503</v>
      </c>
      <c r="D181" s="7" t="str">
        <f t="shared" si="30"/>
        <v>416</v>
      </c>
      <c r="E181" s="7">
        <v>344</v>
      </c>
      <c r="F181" s="7">
        <v>344</v>
      </c>
      <c r="G181" s="7">
        <f t="shared" si="36"/>
        <v>344</v>
      </c>
      <c r="H181" s="8">
        <f t="shared" si="27"/>
        <v>5.8173356602672664E-2</v>
      </c>
      <c r="I181" s="8">
        <v>11.81</v>
      </c>
      <c r="J181" s="8">
        <v>11.79</v>
      </c>
      <c r="K181" s="8">
        <f t="shared" si="38"/>
        <v>11.8</v>
      </c>
      <c r="L181" s="8">
        <f t="shared" si="28"/>
        <v>-0.25359256128486357</v>
      </c>
      <c r="M181" s="7">
        <v>14.97</v>
      </c>
      <c r="N181" s="7">
        <v>14.97</v>
      </c>
    </row>
    <row r="182" spans="1:14" x14ac:dyDescent="0.25">
      <c r="A182" s="5">
        <v>181</v>
      </c>
      <c r="B182" s="87" t="s">
        <v>296</v>
      </c>
      <c r="C182" s="7" t="str">
        <f t="shared" si="29"/>
        <v>504</v>
      </c>
      <c r="D182" s="7" t="str">
        <f t="shared" si="30"/>
        <v>442</v>
      </c>
      <c r="E182" s="7">
        <v>346</v>
      </c>
      <c r="F182" s="7">
        <v>345</v>
      </c>
      <c r="G182" s="8">
        <f t="shared" si="36"/>
        <v>345.5</v>
      </c>
      <c r="H182" s="8">
        <f t="shared" si="27"/>
        <v>0.49447353112274245</v>
      </c>
      <c r="I182" s="8">
        <f t="shared" ref="I182:J184" si="40">M182/1.27</f>
        <v>11.748031496062993</v>
      </c>
      <c r="J182" s="8">
        <f t="shared" si="40"/>
        <v>11.748031496062993</v>
      </c>
      <c r="K182" s="8">
        <f t="shared" si="38"/>
        <v>11.748031496062993</v>
      </c>
      <c r="L182" s="8">
        <f t="shared" si="28"/>
        <v>-0.69288676193581988</v>
      </c>
      <c r="M182" s="7">
        <v>14.92</v>
      </c>
      <c r="N182" s="7">
        <v>14.92</v>
      </c>
    </row>
    <row r="183" spans="1:14" x14ac:dyDescent="0.25">
      <c r="A183" s="5">
        <v>182</v>
      </c>
      <c r="B183" s="87" t="s">
        <v>293</v>
      </c>
      <c r="C183" s="7" t="str">
        <f t="shared" si="29"/>
        <v>550</v>
      </c>
      <c r="D183" s="7" t="str">
        <f t="shared" si="30"/>
        <v>37</v>
      </c>
      <c r="E183" s="7">
        <v>348</v>
      </c>
      <c r="F183" s="7">
        <v>345</v>
      </c>
      <c r="G183" s="7">
        <f t="shared" si="36"/>
        <v>346.5</v>
      </c>
      <c r="H183" s="8">
        <f t="shared" si="27"/>
        <v>0.78534031413612237</v>
      </c>
      <c r="I183" s="8">
        <f t="shared" si="40"/>
        <v>11.779527559055119</v>
      </c>
      <c r="J183" s="8">
        <f t="shared" si="40"/>
        <v>11.779527559055119</v>
      </c>
      <c r="K183" s="8">
        <f t="shared" si="38"/>
        <v>11.779527559055119</v>
      </c>
      <c r="L183" s="8">
        <f t="shared" si="28"/>
        <v>-0.42664785245039366</v>
      </c>
      <c r="M183" s="7">
        <v>14.96</v>
      </c>
      <c r="N183" s="7">
        <v>14.96</v>
      </c>
    </row>
    <row r="184" spans="1:14" x14ac:dyDescent="0.25">
      <c r="A184" s="5">
        <v>183</v>
      </c>
      <c r="B184" s="87" t="s">
        <v>303</v>
      </c>
      <c r="C184" s="7" t="str">
        <f t="shared" si="29"/>
        <v>551</v>
      </c>
      <c r="D184" s="7" t="str">
        <f t="shared" si="30"/>
        <v>2903</v>
      </c>
      <c r="E184" s="7">
        <v>344</v>
      </c>
      <c r="F184" s="7">
        <v>344</v>
      </c>
      <c r="G184" s="8">
        <f t="shared" si="36"/>
        <v>344</v>
      </c>
      <c r="H184" s="8">
        <f t="shared" si="27"/>
        <v>5.8173356602672664E-2</v>
      </c>
      <c r="I184" s="8">
        <f t="shared" si="40"/>
        <v>11.763779527559054</v>
      </c>
      <c r="J184" s="8">
        <f t="shared" si="40"/>
        <v>11.763779527559054</v>
      </c>
      <c r="K184" s="8">
        <f t="shared" si="38"/>
        <v>11.763779527559054</v>
      </c>
      <c r="L184" s="8">
        <f t="shared" si="28"/>
        <v>-0.55976730719312184</v>
      </c>
      <c r="M184" s="7">
        <v>14.94</v>
      </c>
      <c r="N184" s="7">
        <v>14.94</v>
      </c>
    </row>
    <row r="185" spans="1:14" x14ac:dyDescent="0.25">
      <c r="A185" s="5">
        <v>184</v>
      </c>
      <c r="B185" s="87" t="s">
        <v>61</v>
      </c>
      <c r="C185" s="7" t="str">
        <f t="shared" si="29"/>
        <v>552</v>
      </c>
      <c r="D185" s="7" t="str">
        <f t="shared" si="30"/>
        <v>625</v>
      </c>
      <c r="E185" s="7">
        <v>342</v>
      </c>
      <c r="F185" s="7">
        <v>343</v>
      </c>
      <c r="G185" s="8">
        <f t="shared" si="36"/>
        <v>342.5</v>
      </c>
      <c r="H185" s="8">
        <f t="shared" si="27"/>
        <v>-0.37812681791739711</v>
      </c>
      <c r="I185" s="8">
        <v>11.77</v>
      </c>
      <c r="J185" s="8">
        <v>11.78</v>
      </c>
      <c r="K185" s="8">
        <f t="shared" si="38"/>
        <v>11.774999999999999</v>
      </c>
      <c r="L185" s="8">
        <f t="shared" si="28"/>
        <v>-0.46491969568893909</v>
      </c>
      <c r="M185" s="7"/>
      <c r="N185" s="7"/>
    </row>
    <row r="186" spans="1:14" x14ac:dyDescent="0.25">
      <c r="A186" s="5">
        <v>185</v>
      </c>
      <c r="B186" s="87" t="s">
        <v>163</v>
      </c>
      <c r="C186" s="7" t="str">
        <f t="shared" si="29"/>
        <v>553</v>
      </c>
      <c r="D186" s="7" t="str">
        <f t="shared" si="30"/>
        <v>231</v>
      </c>
      <c r="E186" s="7">
        <v>342</v>
      </c>
      <c r="F186" s="7">
        <v>338</v>
      </c>
      <c r="G186" s="8">
        <f t="shared" si="36"/>
        <v>340</v>
      </c>
      <c r="H186" s="8">
        <f t="shared" si="27"/>
        <v>-1.1052937754508467</v>
      </c>
      <c r="I186" s="8">
        <f>M186/1.27</f>
        <v>11.811023622047244</v>
      </c>
      <c r="J186" s="8">
        <f>N186/1.27</f>
        <v>11.811023622047244</v>
      </c>
      <c r="K186" s="8">
        <f t="shared" si="38"/>
        <v>11.811023622047244</v>
      </c>
      <c r="L186" s="8">
        <f t="shared" si="28"/>
        <v>-0.16040894296496738</v>
      </c>
      <c r="M186" s="7">
        <v>15</v>
      </c>
      <c r="N186" s="7">
        <v>15</v>
      </c>
    </row>
    <row r="187" spans="1:14" x14ac:dyDescent="0.25">
      <c r="A187" s="5">
        <v>186</v>
      </c>
      <c r="B187" s="87" t="s">
        <v>123</v>
      </c>
      <c r="C187" s="7" t="str">
        <f t="shared" si="29"/>
        <v>558</v>
      </c>
      <c r="D187" s="7" t="str">
        <f t="shared" si="30"/>
        <v>664</v>
      </c>
      <c r="E187" s="7">
        <v>347</v>
      </c>
      <c r="F187" s="7">
        <v>348</v>
      </c>
      <c r="G187" s="8">
        <f t="shared" si="36"/>
        <v>347.5</v>
      </c>
      <c r="H187" s="8">
        <f t="shared" si="27"/>
        <v>1.0762070971495021</v>
      </c>
      <c r="I187" s="8">
        <f>M187/1.27</f>
        <v>11.811023622047244</v>
      </c>
      <c r="J187" s="8">
        <f>N187/1.27</f>
        <v>11.826771653543307</v>
      </c>
      <c r="K187" s="8">
        <f t="shared" si="38"/>
        <v>11.818897637795276</v>
      </c>
      <c r="L187" s="8">
        <f t="shared" si="28"/>
        <v>-9.3849215593610813E-2</v>
      </c>
      <c r="M187" s="7">
        <v>15</v>
      </c>
      <c r="N187" s="7">
        <v>15.02</v>
      </c>
    </row>
    <row r="188" spans="1:14" x14ac:dyDescent="0.25">
      <c r="A188" s="5">
        <v>187</v>
      </c>
      <c r="B188" s="87" t="s">
        <v>63</v>
      </c>
      <c r="C188" s="7" t="str">
        <f t="shared" si="29"/>
        <v>559</v>
      </c>
      <c r="D188" s="7" t="str">
        <f t="shared" si="30"/>
        <v>592</v>
      </c>
      <c r="E188" s="7">
        <v>346</v>
      </c>
      <c r="F188" s="7">
        <v>346</v>
      </c>
      <c r="G188" s="8">
        <f t="shared" si="36"/>
        <v>346</v>
      </c>
      <c r="H188" s="8">
        <f t="shared" si="27"/>
        <v>0.63990692262943238</v>
      </c>
      <c r="I188" s="8">
        <v>11.79</v>
      </c>
      <c r="J188" s="8">
        <v>11.8</v>
      </c>
      <c r="K188" s="8">
        <f t="shared" si="38"/>
        <v>11.795</v>
      </c>
      <c r="L188" s="8">
        <f t="shared" si="28"/>
        <v>-0.29585798816568165</v>
      </c>
      <c r="M188" s="7"/>
      <c r="N188" s="7"/>
    </row>
    <row r="189" spans="1:14" x14ac:dyDescent="0.25">
      <c r="A189" s="5">
        <v>188</v>
      </c>
      <c r="B189" s="87" t="s">
        <v>24</v>
      </c>
      <c r="C189" s="7" t="str">
        <f t="shared" si="29"/>
        <v>561</v>
      </c>
      <c r="D189" s="7" t="str">
        <f t="shared" si="30"/>
        <v>414</v>
      </c>
      <c r="E189" s="7">
        <v>341</v>
      </c>
      <c r="F189" s="7">
        <v>339</v>
      </c>
      <c r="G189" s="8">
        <f t="shared" si="36"/>
        <v>340</v>
      </c>
      <c r="H189" s="8">
        <f t="shared" si="27"/>
        <v>-1.1052937754508467</v>
      </c>
      <c r="I189" s="8">
        <f>M189/1.27</f>
        <v>11.889763779527559</v>
      </c>
      <c r="J189" s="8">
        <f>N189/1.27</f>
        <v>11.889763779527559</v>
      </c>
      <c r="K189" s="8">
        <f t="shared" si="38"/>
        <v>11.889763779527559</v>
      </c>
      <c r="L189" s="8">
        <f t="shared" si="28"/>
        <v>0.50518833074859826</v>
      </c>
      <c r="M189" s="7">
        <v>15.1</v>
      </c>
      <c r="N189" s="7">
        <v>15.1</v>
      </c>
    </row>
    <row r="190" spans="1:14" x14ac:dyDescent="0.25">
      <c r="A190" s="5">
        <v>189</v>
      </c>
      <c r="B190" s="87" t="s">
        <v>309</v>
      </c>
      <c r="C190" s="7" t="str">
        <f t="shared" si="29"/>
        <v>562</v>
      </c>
      <c r="D190" s="7" t="str">
        <f t="shared" si="30"/>
        <v>206</v>
      </c>
      <c r="E190" s="7">
        <v>344</v>
      </c>
      <c r="F190" s="7">
        <v>341</v>
      </c>
      <c r="G190" s="8">
        <f t="shared" si="36"/>
        <v>342.5</v>
      </c>
      <c r="H190" s="8">
        <f t="shared" si="27"/>
        <v>-0.37812681791739711</v>
      </c>
      <c r="I190" s="8">
        <f>M190/1.27</f>
        <v>11.811023622047244</v>
      </c>
      <c r="J190" s="8">
        <f>N190/1.27</f>
        <v>11.811023622047244</v>
      </c>
      <c r="K190" s="8">
        <f t="shared" si="38"/>
        <v>11.811023622047244</v>
      </c>
      <c r="L190" s="8">
        <f t="shared" si="28"/>
        <v>-0.16040894296496738</v>
      </c>
      <c r="M190" s="7">
        <v>15</v>
      </c>
      <c r="N190" s="7">
        <v>15</v>
      </c>
    </row>
    <row r="191" spans="1:14" x14ac:dyDescent="0.25">
      <c r="A191" s="5">
        <v>190</v>
      </c>
      <c r="B191" s="87" t="s">
        <v>51</v>
      </c>
      <c r="C191" s="7" t="str">
        <f t="shared" si="29"/>
        <v>563</v>
      </c>
      <c r="D191" s="7" t="str">
        <f t="shared" si="30"/>
        <v>348</v>
      </c>
      <c r="E191" s="7">
        <v>345</v>
      </c>
      <c r="F191" s="7">
        <v>343</v>
      </c>
      <c r="G191" s="8">
        <f t="shared" si="36"/>
        <v>344</v>
      </c>
      <c r="H191" s="8">
        <f t="shared" si="27"/>
        <v>5.8173356602672664E-2</v>
      </c>
      <c r="I191" s="8">
        <v>11.75</v>
      </c>
      <c r="J191" s="8">
        <v>11.77</v>
      </c>
      <c r="K191" s="8">
        <f t="shared" si="38"/>
        <v>11.76</v>
      </c>
      <c r="L191" s="8">
        <f t="shared" si="28"/>
        <v>-0.5917159763313633</v>
      </c>
      <c r="M191" s="7"/>
      <c r="N191" s="7"/>
    </row>
    <row r="192" spans="1:14" x14ac:dyDescent="0.25">
      <c r="A192" s="5">
        <v>191</v>
      </c>
      <c r="B192" s="87" t="s">
        <v>68</v>
      </c>
      <c r="C192" s="7" t="str">
        <f t="shared" si="29"/>
        <v>566</v>
      </c>
      <c r="D192" s="7" t="str">
        <f t="shared" si="30"/>
        <v>796</v>
      </c>
      <c r="E192" s="7">
        <v>346</v>
      </c>
      <c r="F192" s="7">
        <v>344</v>
      </c>
      <c r="G192" s="8">
        <f t="shared" si="36"/>
        <v>345</v>
      </c>
      <c r="H192" s="8">
        <f t="shared" si="27"/>
        <v>0.34904013961605251</v>
      </c>
      <c r="I192" s="8">
        <v>11.76</v>
      </c>
      <c r="J192" s="8">
        <v>11.77</v>
      </c>
      <c r="K192" s="8">
        <f t="shared" si="38"/>
        <v>11.765000000000001</v>
      </c>
      <c r="L192" s="8">
        <f t="shared" si="28"/>
        <v>-0.54945054945054528</v>
      </c>
      <c r="M192" s="7"/>
      <c r="N192" s="7"/>
    </row>
    <row r="193" spans="1:14" x14ac:dyDescent="0.25">
      <c r="A193" s="5">
        <v>192</v>
      </c>
      <c r="B193" s="87" t="s">
        <v>97</v>
      </c>
      <c r="C193" s="7" t="str">
        <f t="shared" si="29"/>
        <v>568</v>
      </c>
      <c r="D193" s="7" t="str">
        <f t="shared" si="30"/>
        <v>182</v>
      </c>
      <c r="E193" s="7">
        <v>341</v>
      </c>
      <c r="F193" s="7">
        <v>342</v>
      </c>
      <c r="G193" s="8">
        <f t="shared" si="36"/>
        <v>341.5</v>
      </c>
      <c r="H193" s="8">
        <f t="shared" si="27"/>
        <v>-0.66899360093077698</v>
      </c>
      <c r="I193" s="8">
        <f t="shared" ref="I193:J196" si="41">M193/1.27</f>
        <v>11.929133858267717</v>
      </c>
      <c r="J193" s="8">
        <f t="shared" si="41"/>
        <v>11.929133858267717</v>
      </c>
      <c r="K193" s="8">
        <f t="shared" si="38"/>
        <v>11.929133858267717</v>
      </c>
      <c r="L193" s="8">
        <f t="shared" si="28"/>
        <v>0.83798696760538116</v>
      </c>
      <c r="M193" s="7">
        <v>15.15</v>
      </c>
      <c r="N193" s="7">
        <v>15.15</v>
      </c>
    </row>
    <row r="194" spans="1:14" x14ac:dyDescent="0.25">
      <c r="A194" s="5">
        <v>193</v>
      </c>
      <c r="B194" s="87" t="s">
        <v>164</v>
      </c>
      <c r="C194" s="7" t="str">
        <f t="shared" si="29"/>
        <v>569</v>
      </c>
      <c r="D194" s="7" t="str">
        <f t="shared" si="30"/>
        <v>669</v>
      </c>
      <c r="E194" s="7">
        <v>339</v>
      </c>
      <c r="F194" s="7">
        <v>340</v>
      </c>
      <c r="G194" s="8">
        <f t="shared" si="36"/>
        <v>339.5</v>
      </c>
      <c r="H194" s="8">
        <f t="shared" ref="H194:H257" si="42">(G194-343.8)*100/343.8</f>
        <v>-1.2507271669575366</v>
      </c>
      <c r="I194" s="8">
        <f t="shared" si="41"/>
        <v>11.889763779527559</v>
      </c>
      <c r="J194" s="8">
        <f t="shared" si="41"/>
        <v>11.889763779527559</v>
      </c>
      <c r="K194" s="8">
        <f t="shared" si="38"/>
        <v>11.889763779527559</v>
      </c>
      <c r="L194" s="8">
        <f t="shared" ref="L194:L257" si="43">(K194-11.83)*100/11.83</f>
        <v>0.50518833074859826</v>
      </c>
      <c r="M194" s="7">
        <v>15.1</v>
      </c>
      <c r="N194" s="7">
        <v>15.1</v>
      </c>
    </row>
    <row r="195" spans="1:14" x14ac:dyDescent="0.25">
      <c r="A195" s="5">
        <v>194</v>
      </c>
      <c r="B195" s="87" t="s">
        <v>255</v>
      </c>
      <c r="C195" s="7" t="str">
        <f t="shared" si="29"/>
        <v>570</v>
      </c>
      <c r="D195" s="7" t="str">
        <f t="shared" si="30"/>
        <v>94</v>
      </c>
      <c r="E195" s="7">
        <v>344</v>
      </c>
      <c r="F195" s="7">
        <v>345</v>
      </c>
      <c r="G195" s="8">
        <f t="shared" si="36"/>
        <v>344.5</v>
      </c>
      <c r="H195" s="8">
        <f t="shared" si="42"/>
        <v>0.20360674810936261</v>
      </c>
      <c r="I195" s="8">
        <f t="shared" si="41"/>
        <v>11.771653543307085</v>
      </c>
      <c r="J195" s="8">
        <f t="shared" si="41"/>
        <v>11.771653543307085</v>
      </c>
      <c r="K195" s="8">
        <f t="shared" si="38"/>
        <v>11.771653543307085</v>
      </c>
      <c r="L195" s="8">
        <f t="shared" si="43"/>
        <v>-0.49320757982176522</v>
      </c>
      <c r="M195" s="7">
        <v>14.95</v>
      </c>
      <c r="N195" s="7">
        <v>14.95</v>
      </c>
    </row>
    <row r="196" spans="1:14" x14ac:dyDescent="0.25">
      <c r="A196" s="5">
        <v>195</v>
      </c>
      <c r="B196" s="87" t="s">
        <v>25</v>
      </c>
      <c r="C196" s="7" t="str">
        <f t="shared" ref="C196:C259" si="44">LEFT(B196, FIND("-", B196) - 2)</f>
        <v>575</v>
      </c>
      <c r="D196" s="7" t="str">
        <f t="shared" ref="D196:D259" si="45">RIGHT(B196, LEN(B196) - FIND("-", B196) - 1)</f>
        <v>482</v>
      </c>
      <c r="E196" s="7">
        <v>338</v>
      </c>
      <c r="F196" s="7">
        <v>338</v>
      </c>
      <c r="G196" s="8">
        <f t="shared" si="36"/>
        <v>338</v>
      </c>
      <c r="H196" s="8">
        <f t="shared" si="42"/>
        <v>-1.6870273414776065</v>
      </c>
      <c r="I196" s="8">
        <f t="shared" si="41"/>
        <v>11.826771653543307</v>
      </c>
      <c r="J196" s="8">
        <f t="shared" si="41"/>
        <v>11.826771653543307</v>
      </c>
      <c r="K196" s="8">
        <f t="shared" si="38"/>
        <v>11.826771653543307</v>
      </c>
      <c r="L196" s="8">
        <f t="shared" si="43"/>
        <v>-2.728948822225424E-2</v>
      </c>
      <c r="M196" s="7">
        <v>15.02</v>
      </c>
      <c r="N196" s="7">
        <v>15.02</v>
      </c>
    </row>
    <row r="197" spans="1:14" x14ac:dyDescent="0.25">
      <c r="A197" s="5">
        <v>196</v>
      </c>
      <c r="B197" s="87" t="s">
        <v>52</v>
      </c>
      <c r="C197" s="7" t="str">
        <f t="shared" si="44"/>
        <v>577</v>
      </c>
      <c r="D197" s="7" t="str">
        <f t="shared" si="45"/>
        <v>766</v>
      </c>
      <c r="E197" s="7">
        <v>344</v>
      </c>
      <c r="F197" s="7">
        <v>346</v>
      </c>
      <c r="G197" s="8">
        <f t="shared" si="36"/>
        <v>345</v>
      </c>
      <c r="H197" s="8">
        <f t="shared" si="42"/>
        <v>0.34904013961605251</v>
      </c>
      <c r="I197" s="8">
        <v>11.75</v>
      </c>
      <c r="J197" s="8">
        <v>11.78</v>
      </c>
      <c r="K197" s="8">
        <f t="shared" si="38"/>
        <v>11.765000000000001</v>
      </c>
      <c r="L197" s="8">
        <f t="shared" si="43"/>
        <v>-0.54945054945054528</v>
      </c>
      <c r="M197" s="7"/>
      <c r="N197" s="7"/>
    </row>
    <row r="198" spans="1:14" x14ac:dyDescent="0.25">
      <c r="A198" s="5">
        <v>197</v>
      </c>
      <c r="B198" s="87" t="s">
        <v>152</v>
      </c>
      <c r="C198" s="7" t="str">
        <f t="shared" si="44"/>
        <v>578</v>
      </c>
      <c r="D198" s="7" t="str">
        <f t="shared" si="45"/>
        <v>415</v>
      </c>
      <c r="E198" s="7">
        <v>343</v>
      </c>
      <c r="F198" s="7">
        <v>342</v>
      </c>
      <c r="G198" s="8">
        <f t="shared" si="36"/>
        <v>342.5</v>
      </c>
      <c r="H198" s="8">
        <f t="shared" si="42"/>
        <v>-0.37812681791739711</v>
      </c>
      <c r="I198" s="8">
        <f t="shared" ref="I198:J200" si="46">M198/1.27</f>
        <v>11.73228346456693</v>
      </c>
      <c r="J198" s="8">
        <f t="shared" si="46"/>
        <v>11.748031496062993</v>
      </c>
      <c r="K198" s="8">
        <f t="shared" si="38"/>
        <v>11.740157480314961</v>
      </c>
      <c r="L198" s="8">
        <f t="shared" si="43"/>
        <v>-0.75944648930717651</v>
      </c>
      <c r="M198" s="7">
        <v>14.9</v>
      </c>
      <c r="N198" s="7">
        <v>14.92</v>
      </c>
    </row>
    <row r="199" spans="1:14" x14ac:dyDescent="0.25">
      <c r="A199" s="5">
        <v>198</v>
      </c>
      <c r="B199" s="87" t="s">
        <v>160</v>
      </c>
      <c r="C199" s="7" t="str">
        <f t="shared" si="44"/>
        <v>581</v>
      </c>
      <c r="D199" s="7" t="str">
        <f t="shared" si="45"/>
        <v>547</v>
      </c>
      <c r="E199" s="7">
        <v>343</v>
      </c>
      <c r="F199" s="7">
        <v>344</v>
      </c>
      <c r="G199" s="8">
        <f t="shared" si="36"/>
        <v>343.5</v>
      </c>
      <c r="H199" s="8">
        <f t="shared" si="42"/>
        <v>-8.7260034904017264E-2</v>
      </c>
      <c r="I199" s="8">
        <f t="shared" si="46"/>
        <v>11.771653543307085</v>
      </c>
      <c r="J199" s="8">
        <f t="shared" si="46"/>
        <v>11.771653543307085</v>
      </c>
      <c r="K199" s="8">
        <f t="shared" si="38"/>
        <v>11.771653543307085</v>
      </c>
      <c r="L199" s="8">
        <f t="shared" si="43"/>
        <v>-0.49320757982176522</v>
      </c>
      <c r="M199" s="7">
        <v>14.95</v>
      </c>
      <c r="N199" s="7">
        <v>14.95</v>
      </c>
    </row>
    <row r="200" spans="1:14" x14ac:dyDescent="0.25">
      <c r="A200" s="5">
        <v>199</v>
      </c>
      <c r="B200" s="87" t="s">
        <v>259</v>
      </c>
      <c r="C200" s="7" t="str">
        <f t="shared" si="44"/>
        <v>583</v>
      </c>
      <c r="D200" s="7" t="str">
        <f t="shared" si="45"/>
        <v>468</v>
      </c>
      <c r="E200" s="7">
        <v>340</v>
      </c>
      <c r="F200" s="7">
        <v>345</v>
      </c>
      <c r="G200" s="8">
        <f t="shared" si="36"/>
        <v>342.5</v>
      </c>
      <c r="H200" s="8">
        <f t="shared" si="42"/>
        <v>-0.37812681791739711</v>
      </c>
      <c r="I200" s="8">
        <f t="shared" si="46"/>
        <v>11.795275590551181</v>
      </c>
      <c r="J200" s="8">
        <f t="shared" si="46"/>
        <v>11.811023622047244</v>
      </c>
      <c r="K200" s="8">
        <f t="shared" si="38"/>
        <v>11.803149606299213</v>
      </c>
      <c r="L200" s="8">
        <f t="shared" si="43"/>
        <v>-0.22696867033632395</v>
      </c>
      <c r="M200" s="7">
        <v>14.98</v>
      </c>
      <c r="N200" s="7">
        <v>15</v>
      </c>
    </row>
    <row r="201" spans="1:14" x14ac:dyDescent="0.25">
      <c r="A201" s="5">
        <v>200</v>
      </c>
      <c r="B201" s="87" t="s">
        <v>54</v>
      </c>
      <c r="C201" s="7" t="str">
        <f t="shared" si="44"/>
        <v>585</v>
      </c>
      <c r="D201" s="7" t="str">
        <f t="shared" si="45"/>
        <v>241</v>
      </c>
      <c r="E201" s="7">
        <v>346</v>
      </c>
      <c r="F201" s="7">
        <v>349</v>
      </c>
      <c r="G201" s="8">
        <f t="shared" si="36"/>
        <v>347.5</v>
      </c>
      <c r="H201" s="8">
        <f t="shared" si="42"/>
        <v>1.0762070971495021</v>
      </c>
      <c r="I201" s="8">
        <v>11.77</v>
      </c>
      <c r="J201" s="8">
        <v>11.76</v>
      </c>
      <c r="K201" s="8">
        <f t="shared" si="38"/>
        <v>11.765000000000001</v>
      </c>
      <c r="L201" s="8">
        <f t="shared" si="43"/>
        <v>-0.54945054945054528</v>
      </c>
      <c r="M201" s="7"/>
      <c r="N201" s="7"/>
    </row>
    <row r="202" spans="1:14" x14ac:dyDescent="0.25">
      <c r="A202" s="5">
        <v>201</v>
      </c>
      <c r="B202" s="87" t="s">
        <v>260</v>
      </c>
      <c r="C202" s="7" t="str">
        <f t="shared" si="44"/>
        <v>587</v>
      </c>
      <c r="D202" s="7" t="str">
        <f t="shared" si="45"/>
        <v>381</v>
      </c>
      <c r="E202" s="7">
        <v>342</v>
      </c>
      <c r="F202" s="7">
        <v>338</v>
      </c>
      <c r="G202" s="8">
        <f t="shared" si="36"/>
        <v>340</v>
      </c>
      <c r="H202" s="8">
        <f t="shared" si="42"/>
        <v>-1.1052937754508467</v>
      </c>
      <c r="I202" s="8">
        <f t="shared" ref="I202:J205" si="47">M202/1.27</f>
        <v>11.858267716535433</v>
      </c>
      <c r="J202" s="8">
        <f t="shared" si="47"/>
        <v>11.858267716535433</v>
      </c>
      <c r="K202" s="8">
        <f t="shared" si="38"/>
        <v>11.858267716535433</v>
      </c>
      <c r="L202" s="8">
        <f t="shared" si="43"/>
        <v>0.23894942126317203</v>
      </c>
      <c r="M202" s="7">
        <v>15.06</v>
      </c>
      <c r="N202" s="7">
        <v>15.06</v>
      </c>
    </row>
    <row r="203" spans="1:14" x14ac:dyDescent="0.25">
      <c r="A203" s="5">
        <v>202</v>
      </c>
      <c r="B203" s="87" t="s">
        <v>150</v>
      </c>
      <c r="C203" s="7" t="str">
        <f t="shared" si="44"/>
        <v>588</v>
      </c>
      <c r="D203" s="7" t="str">
        <f t="shared" si="45"/>
        <v>165</v>
      </c>
      <c r="E203" s="7">
        <v>351</v>
      </c>
      <c r="F203" s="7">
        <v>350</v>
      </c>
      <c r="G203" s="8">
        <f t="shared" si="36"/>
        <v>350.5</v>
      </c>
      <c r="H203" s="8">
        <f t="shared" si="42"/>
        <v>1.9488074461896419</v>
      </c>
      <c r="I203" s="8">
        <f t="shared" si="47"/>
        <v>11.842519685039369</v>
      </c>
      <c r="J203" s="8">
        <f t="shared" si="47"/>
        <v>11.842519685039369</v>
      </c>
      <c r="K203" s="8">
        <f t="shared" si="38"/>
        <v>11.842519685039369</v>
      </c>
      <c r="L203" s="8">
        <f t="shared" si="43"/>
        <v>0.10582996652044388</v>
      </c>
      <c r="M203" s="7">
        <v>15.04</v>
      </c>
      <c r="N203" s="7">
        <v>15.04</v>
      </c>
    </row>
    <row r="204" spans="1:14" x14ac:dyDescent="0.25">
      <c r="A204" s="5">
        <v>203</v>
      </c>
      <c r="B204" s="87" t="s">
        <v>299</v>
      </c>
      <c r="C204" s="7" t="str">
        <f t="shared" si="44"/>
        <v>590</v>
      </c>
      <c r="D204" s="7" t="str">
        <f t="shared" si="45"/>
        <v>128</v>
      </c>
      <c r="E204" s="7">
        <v>342</v>
      </c>
      <c r="F204" s="7">
        <v>342</v>
      </c>
      <c r="G204" s="8">
        <f t="shared" si="36"/>
        <v>342</v>
      </c>
      <c r="H204" s="8">
        <f t="shared" si="42"/>
        <v>-0.5235602094240871</v>
      </c>
      <c r="I204" s="8">
        <f t="shared" si="47"/>
        <v>11.90551181102362</v>
      </c>
      <c r="J204" s="8">
        <f t="shared" si="47"/>
        <v>11.90551181102362</v>
      </c>
      <c r="K204" s="8">
        <f t="shared" si="38"/>
        <v>11.90551181102362</v>
      </c>
      <c r="L204" s="8">
        <f t="shared" si="43"/>
        <v>0.63830778549129641</v>
      </c>
      <c r="M204" s="7">
        <v>15.12</v>
      </c>
      <c r="N204" s="7">
        <v>15.12</v>
      </c>
    </row>
    <row r="205" spans="1:14" x14ac:dyDescent="0.25">
      <c r="A205" s="5">
        <v>204</v>
      </c>
      <c r="B205" s="87" t="s">
        <v>305</v>
      </c>
      <c r="C205" s="7" t="str">
        <f t="shared" si="44"/>
        <v>595</v>
      </c>
      <c r="D205" s="7" t="str">
        <f t="shared" si="45"/>
        <v>404</v>
      </c>
      <c r="E205" s="7">
        <v>340</v>
      </c>
      <c r="F205" s="7">
        <v>342</v>
      </c>
      <c r="G205" s="8">
        <f t="shared" si="36"/>
        <v>341</v>
      </c>
      <c r="H205" s="8">
        <f t="shared" si="42"/>
        <v>-0.81442699243746697</v>
      </c>
      <c r="I205" s="8">
        <f t="shared" si="47"/>
        <v>11.763779527559054</v>
      </c>
      <c r="J205" s="8">
        <f t="shared" si="47"/>
        <v>11.763779527559054</v>
      </c>
      <c r="K205" s="8">
        <f t="shared" si="38"/>
        <v>11.763779527559054</v>
      </c>
      <c r="L205" s="8">
        <f t="shared" si="43"/>
        <v>-0.55976730719312184</v>
      </c>
      <c r="M205" s="7">
        <v>14.94</v>
      </c>
      <c r="N205" s="7">
        <v>14.94</v>
      </c>
    </row>
    <row r="206" spans="1:14" x14ac:dyDescent="0.25">
      <c r="A206" s="5">
        <v>205</v>
      </c>
      <c r="B206" s="87" t="s">
        <v>55</v>
      </c>
      <c r="C206" s="7" t="str">
        <f t="shared" si="44"/>
        <v>596</v>
      </c>
      <c r="D206" s="7" t="str">
        <f t="shared" si="45"/>
        <v>556</v>
      </c>
      <c r="E206" s="7">
        <v>348</v>
      </c>
      <c r="F206" s="7">
        <v>350</v>
      </c>
      <c r="G206" s="8">
        <f t="shared" si="36"/>
        <v>349</v>
      </c>
      <c r="H206" s="8">
        <f t="shared" si="42"/>
        <v>1.512507271669572</v>
      </c>
      <c r="I206" s="8">
        <v>11.79</v>
      </c>
      <c r="J206" s="8">
        <v>11.79</v>
      </c>
      <c r="K206" s="8">
        <f t="shared" si="38"/>
        <v>11.79</v>
      </c>
      <c r="L206" s="8">
        <f t="shared" si="43"/>
        <v>-0.33812341504649979</v>
      </c>
      <c r="M206" s="7">
        <v>15.01</v>
      </c>
      <c r="N206" s="7">
        <v>15.01</v>
      </c>
    </row>
    <row r="207" spans="1:14" x14ac:dyDescent="0.25">
      <c r="A207" s="5">
        <v>206</v>
      </c>
      <c r="B207" s="87" t="s">
        <v>154</v>
      </c>
      <c r="C207" s="7" t="str">
        <f t="shared" si="44"/>
        <v>597</v>
      </c>
      <c r="D207" s="7" t="str">
        <f t="shared" si="45"/>
        <v>65</v>
      </c>
      <c r="E207" s="7">
        <v>343</v>
      </c>
      <c r="F207" s="7">
        <v>342</v>
      </c>
      <c r="G207" s="8">
        <f t="shared" si="36"/>
        <v>342.5</v>
      </c>
      <c r="H207" s="8">
        <f t="shared" si="42"/>
        <v>-0.37812681791739711</v>
      </c>
      <c r="I207" s="8">
        <f t="shared" ref="I207:J209" si="48">M207/1.27</f>
        <v>11.929133858267717</v>
      </c>
      <c r="J207" s="8">
        <f t="shared" si="48"/>
        <v>11.937007874015748</v>
      </c>
      <c r="K207" s="8">
        <f t="shared" si="38"/>
        <v>11.933070866141733</v>
      </c>
      <c r="L207" s="8">
        <f t="shared" si="43"/>
        <v>0.87126683129106697</v>
      </c>
      <c r="M207" s="7">
        <v>15.15</v>
      </c>
      <c r="N207" s="7">
        <v>15.16</v>
      </c>
    </row>
    <row r="208" spans="1:14" x14ac:dyDescent="0.25">
      <c r="A208" s="5">
        <v>207</v>
      </c>
      <c r="B208" s="87" t="s">
        <v>26</v>
      </c>
      <c r="C208" s="7" t="str">
        <f t="shared" si="44"/>
        <v>598</v>
      </c>
      <c r="D208" s="7" t="str">
        <f t="shared" si="45"/>
        <v>408</v>
      </c>
      <c r="E208" s="7">
        <v>338</v>
      </c>
      <c r="F208" s="7">
        <v>338</v>
      </c>
      <c r="G208" s="8">
        <f t="shared" si="36"/>
        <v>338</v>
      </c>
      <c r="H208" s="8">
        <f t="shared" si="42"/>
        <v>-1.6870273414776065</v>
      </c>
      <c r="I208" s="8">
        <f t="shared" si="48"/>
        <v>11.866141732283465</v>
      </c>
      <c r="J208" s="8">
        <f t="shared" si="48"/>
        <v>11.866141732283465</v>
      </c>
      <c r="K208" s="8">
        <f t="shared" si="38"/>
        <v>11.866141732283465</v>
      </c>
      <c r="L208" s="8">
        <f t="shared" si="43"/>
        <v>0.3055091486345286</v>
      </c>
      <c r="M208" s="7">
        <v>15.07</v>
      </c>
      <c r="N208" s="7">
        <v>15.07</v>
      </c>
    </row>
    <row r="209" spans="1:14" x14ac:dyDescent="0.25">
      <c r="A209" s="5">
        <v>208</v>
      </c>
      <c r="B209" s="88" t="s">
        <v>27</v>
      </c>
      <c r="C209" s="7" t="str">
        <f t="shared" si="44"/>
        <v>599</v>
      </c>
      <c r="D209" s="7" t="str">
        <f t="shared" si="45"/>
        <v>435</v>
      </c>
      <c r="E209" s="7">
        <v>345</v>
      </c>
      <c r="F209" s="7">
        <v>347</v>
      </c>
      <c r="G209" s="7">
        <f t="shared" si="36"/>
        <v>346</v>
      </c>
      <c r="H209" s="8">
        <f t="shared" si="42"/>
        <v>0.63990692262943238</v>
      </c>
      <c r="I209" s="8">
        <f t="shared" si="48"/>
        <v>11.842519685039369</v>
      </c>
      <c r="J209" s="8">
        <f t="shared" si="48"/>
        <v>11.842519685039369</v>
      </c>
      <c r="K209" s="8">
        <f t="shared" si="38"/>
        <v>11.842519685039369</v>
      </c>
      <c r="L209" s="8">
        <f t="shared" si="43"/>
        <v>0.10582996652044388</v>
      </c>
      <c r="M209" s="7">
        <v>15.04</v>
      </c>
      <c r="N209" s="7">
        <v>15.04</v>
      </c>
    </row>
    <row r="210" spans="1:14" x14ac:dyDescent="0.25">
      <c r="A210" s="5">
        <v>209</v>
      </c>
      <c r="B210" s="88" t="s">
        <v>28</v>
      </c>
      <c r="C210" s="7" t="str">
        <f t="shared" si="44"/>
        <v>600</v>
      </c>
      <c r="D210" s="7" t="str">
        <f t="shared" si="45"/>
        <v>418</v>
      </c>
      <c r="E210" s="7">
        <v>339</v>
      </c>
      <c r="F210" s="7">
        <v>339</v>
      </c>
      <c r="G210" s="7">
        <f t="shared" si="36"/>
        <v>339</v>
      </c>
      <c r="H210" s="8">
        <f t="shared" si="42"/>
        <v>-1.3961605584642267</v>
      </c>
      <c r="I210" s="8">
        <v>11.93</v>
      </c>
      <c r="J210" s="8">
        <v>11.94</v>
      </c>
      <c r="K210" s="8">
        <f t="shared" si="38"/>
        <v>11.934999999999999</v>
      </c>
      <c r="L210" s="8">
        <f t="shared" si="43"/>
        <v>0.88757396449702997</v>
      </c>
      <c r="M210" s="7"/>
      <c r="N210" s="7"/>
    </row>
    <row r="211" spans="1:14" x14ac:dyDescent="0.25">
      <c r="A211" s="5">
        <v>210</v>
      </c>
      <c r="B211" s="88" t="s">
        <v>257</v>
      </c>
      <c r="C211" s="7" t="str">
        <f t="shared" si="44"/>
        <v>603</v>
      </c>
      <c r="D211" s="7" t="str">
        <f t="shared" si="45"/>
        <v>342</v>
      </c>
      <c r="E211" s="7">
        <v>342</v>
      </c>
      <c r="F211" s="7">
        <v>340</v>
      </c>
      <c r="G211" s="8">
        <f t="shared" si="36"/>
        <v>341</v>
      </c>
      <c r="H211" s="8">
        <f t="shared" si="42"/>
        <v>-0.81442699243746697</v>
      </c>
      <c r="I211" s="8">
        <f>M211/1.27</f>
        <v>11.921259842519685</v>
      </c>
      <c r="J211" s="8">
        <f>N211/1.27</f>
        <v>11.937007874015748</v>
      </c>
      <c r="K211" s="8">
        <f t="shared" si="38"/>
        <v>11.929133858267717</v>
      </c>
      <c r="L211" s="8">
        <f t="shared" si="43"/>
        <v>0.83798696760538116</v>
      </c>
      <c r="M211" s="7">
        <v>15.14</v>
      </c>
      <c r="N211" s="7">
        <v>15.16</v>
      </c>
    </row>
    <row r="212" spans="1:14" x14ac:dyDescent="0.25">
      <c r="A212" s="5">
        <v>211</v>
      </c>
      <c r="B212" s="88" t="s">
        <v>56</v>
      </c>
      <c r="C212" s="7" t="str">
        <f t="shared" si="44"/>
        <v>604</v>
      </c>
      <c r="D212" s="7" t="str">
        <f t="shared" si="45"/>
        <v>433</v>
      </c>
      <c r="E212" s="7">
        <v>343</v>
      </c>
      <c r="F212" s="7">
        <v>347</v>
      </c>
      <c r="G212" s="8">
        <f t="shared" si="36"/>
        <v>345</v>
      </c>
      <c r="H212" s="8">
        <f t="shared" si="42"/>
        <v>0.34904013961605251</v>
      </c>
      <c r="I212" s="8">
        <v>11.73</v>
      </c>
      <c r="J212" s="8">
        <v>11.73</v>
      </c>
      <c r="K212" s="8">
        <f t="shared" si="38"/>
        <v>11.73</v>
      </c>
      <c r="L212" s="8">
        <f t="shared" si="43"/>
        <v>-0.84530853761622693</v>
      </c>
      <c r="M212" s="7"/>
      <c r="N212" s="7"/>
    </row>
    <row r="213" spans="1:14" x14ac:dyDescent="0.25">
      <c r="A213" s="5">
        <v>212</v>
      </c>
      <c r="B213" s="88" t="s">
        <v>29</v>
      </c>
      <c r="C213" s="7" t="str">
        <f t="shared" si="44"/>
        <v>605</v>
      </c>
      <c r="D213" s="7" t="str">
        <f t="shared" si="45"/>
        <v>667</v>
      </c>
      <c r="E213" s="7">
        <v>338</v>
      </c>
      <c r="F213" s="7">
        <v>339</v>
      </c>
      <c r="G213" s="7">
        <f t="shared" si="36"/>
        <v>338.5</v>
      </c>
      <c r="H213" s="8">
        <f t="shared" si="42"/>
        <v>-1.5415939499709166</v>
      </c>
      <c r="I213" s="8">
        <v>11.93</v>
      </c>
      <c r="J213" s="8">
        <v>11.92</v>
      </c>
      <c r="K213" s="8">
        <f t="shared" si="38"/>
        <v>11.925000000000001</v>
      </c>
      <c r="L213" s="8">
        <f t="shared" si="43"/>
        <v>0.80304311073542378</v>
      </c>
      <c r="M213" s="7"/>
      <c r="N213" s="7"/>
    </row>
    <row r="214" spans="1:14" x14ac:dyDescent="0.25">
      <c r="A214" s="5">
        <v>213</v>
      </c>
      <c r="B214" s="88" t="s">
        <v>290</v>
      </c>
      <c r="C214" s="7" t="str">
        <f t="shared" si="44"/>
        <v>606</v>
      </c>
      <c r="D214" s="7" t="str">
        <f t="shared" si="45"/>
        <v>699</v>
      </c>
      <c r="E214" s="7">
        <v>342</v>
      </c>
      <c r="F214" s="7">
        <v>342</v>
      </c>
      <c r="G214" s="7">
        <f t="shared" si="36"/>
        <v>342</v>
      </c>
      <c r="H214" s="8">
        <f t="shared" si="42"/>
        <v>-0.5235602094240871</v>
      </c>
      <c r="I214" s="8">
        <f>M214/1.27</f>
        <v>11.771653543307085</v>
      </c>
      <c r="J214" s="8">
        <f>N214/1.27</f>
        <v>11.771653543307085</v>
      </c>
      <c r="K214" s="8">
        <f t="shared" si="38"/>
        <v>11.771653543307085</v>
      </c>
      <c r="L214" s="8">
        <f t="shared" si="43"/>
        <v>-0.49320757982176522</v>
      </c>
      <c r="M214" s="7">
        <v>14.95</v>
      </c>
      <c r="N214" s="7">
        <v>14.95</v>
      </c>
    </row>
    <row r="215" spans="1:14" x14ac:dyDescent="0.25">
      <c r="A215" s="5">
        <v>214</v>
      </c>
      <c r="B215" s="88" t="s">
        <v>70</v>
      </c>
      <c r="C215" s="7" t="str">
        <f t="shared" si="44"/>
        <v>609</v>
      </c>
      <c r="D215" s="7" t="str">
        <f t="shared" si="45"/>
        <v>166</v>
      </c>
      <c r="E215" s="7">
        <v>346</v>
      </c>
      <c r="F215" s="7">
        <v>344</v>
      </c>
      <c r="G215" s="8">
        <f t="shared" si="36"/>
        <v>345</v>
      </c>
      <c r="H215" s="8">
        <f t="shared" si="42"/>
        <v>0.34904013961605251</v>
      </c>
      <c r="I215" s="8">
        <v>11.81</v>
      </c>
      <c r="J215" s="8">
        <v>11.79</v>
      </c>
      <c r="K215" s="8">
        <f t="shared" si="38"/>
        <v>11.8</v>
      </c>
      <c r="L215" s="8">
        <f t="shared" si="43"/>
        <v>-0.25359256128486357</v>
      </c>
      <c r="M215" s="7"/>
      <c r="N215" s="7"/>
    </row>
    <row r="216" spans="1:14" x14ac:dyDescent="0.25">
      <c r="A216" s="5">
        <v>215</v>
      </c>
      <c r="B216" s="88" t="s">
        <v>30</v>
      </c>
      <c r="C216" s="7" t="str">
        <f t="shared" si="44"/>
        <v>610</v>
      </c>
      <c r="D216" s="7" t="str">
        <f t="shared" si="45"/>
        <v>793</v>
      </c>
      <c r="E216" s="7">
        <v>339</v>
      </c>
      <c r="F216" s="7">
        <v>341</v>
      </c>
      <c r="G216" s="7">
        <f t="shared" si="36"/>
        <v>340</v>
      </c>
      <c r="H216" s="8">
        <f t="shared" si="42"/>
        <v>-1.1052937754508467</v>
      </c>
      <c r="I216" s="8">
        <f>M216/1.27</f>
        <v>11.937007874015748</v>
      </c>
      <c r="J216" s="8">
        <f>N216/1.27</f>
        <v>11.94488188976378</v>
      </c>
      <c r="K216" s="8">
        <f t="shared" si="38"/>
        <v>11.940944881889763</v>
      </c>
      <c r="L216" s="8">
        <f t="shared" si="43"/>
        <v>0.93782655866240849</v>
      </c>
      <c r="M216" s="7">
        <v>15.16</v>
      </c>
      <c r="N216" s="7">
        <v>15.17</v>
      </c>
    </row>
    <row r="217" spans="1:14" x14ac:dyDescent="0.25">
      <c r="A217" s="5">
        <v>216</v>
      </c>
      <c r="B217" s="87" t="s">
        <v>75</v>
      </c>
      <c r="C217" s="7" t="str">
        <f t="shared" si="44"/>
        <v>611</v>
      </c>
      <c r="D217" s="7" t="str">
        <f t="shared" si="45"/>
        <v>422</v>
      </c>
      <c r="E217" s="7">
        <v>347</v>
      </c>
      <c r="F217" s="7">
        <v>344</v>
      </c>
      <c r="G217" s="8">
        <f t="shared" si="36"/>
        <v>345.5</v>
      </c>
      <c r="H217" s="8">
        <f t="shared" si="42"/>
        <v>0.49447353112274245</v>
      </c>
      <c r="I217" s="8">
        <v>11.78</v>
      </c>
      <c r="J217" s="8">
        <v>11.78</v>
      </c>
      <c r="K217" s="8">
        <f t="shared" si="38"/>
        <v>11.78</v>
      </c>
      <c r="L217" s="8">
        <f t="shared" si="43"/>
        <v>-0.42265426880812096</v>
      </c>
      <c r="M217" s="7"/>
      <c r="N217" s="7"/>
    </row>
    <row r="218" spans="1:14" x14ac:dyDescent="0.25">
      <c r="A218" s="5">
        <v>217</v>
      </c>
      <c r="B218" s="87" t="s">
        <v>126</v>
      </c>
      <c r="C218" s="7" t="str">
        <f t="shared" si="44"/>
        <v>614</v>
      </c>
      <c r="D218" s="7" t="str">
        <f t="shared" si="45"/>
        <v>707</v>
      </c>
      <c r="E218" s="7">
        <v>340</v>
      </c>
      <c r="F218" s="7">
        <v>345</v>
      </c>
      <c r="G218" s="8">
        <f t="shared" si="36"/>
        <v>342.5</v>
      </c>
      <c r="H218" s="8">
        <f t="shared" si="42"/>
        <v>-0.37812681791739711</v>
      </c>
      <c r="I218" s="8">
        <f t="shared" ref="I218:J220" si="49">M218/1.27</f>
        <v>11.858267716535433</v>
      </c>
      <c r="J218" s="8">
        <f t="shared" si="49"/>
        <v>11.858267716535433</v>
      </c>
      <c r="K218" s="8">
        <f t="shared" si="38"/>
        <v>11.858267716535433</v>
      </c>
      <c r="L218" s="8">
        <f t="shared" si="43"/>
        <v>0.23894942126317203</v>
      </c>
      <c r="M218" s="7">
        <v>15.06</v>
      </c>
      <c r="N218" s="7">
        <v>15.06</v>
      </c>
    </row>
    <row r="219" spans="1:14" x14ac:dyDescent="0.25">
      <c r="A219" s="5">
        <v>218</v>
      </c>
      <c r="B219" s="87" t="s">
        <v>307</v>
      </c>
      <c r="C219" s="7" t="str">
        <f t="shared" si="44"/>
        <v>615</v>
      </c>
      <c r="D219" s="7" t="str">
        <f t="shared" si="45"/>
        <v>778</v>
      </c>
      <c r="E219" s="7">
        <v>345</v>
      </c>
      <c r="F219" s="7">
        <v>342</v>
      </c>
      <c r="G219" s="8">
        <f t="shared" si="36"/>
        <v>343.5</v>
      </c>
      <c r="H219" s="8">
        <f t="shared" si="42"/>
        <v>-8.7260034904017264E-2</v>
      </c>
      <c r="I219" s="8">
        <f t="shared" si="49"/>
        <v>11.952755905511811</v>
      </c>
      <c r="J219" s="8">
        <f t="shared" si="49"/>
        <v>11.968503937007874</v>
      </c>
      <c r="K219" s="8">
        <f t="shared" si="38"/>
        <v>11.960629921259843</v>
      </c>
      <c r="L219" s="8">
        <f t="shared" si="43"/>
        <v>1.1042258770908073</v>
      </c>
      <c r="M219" s="7">
        <v>15.18</v>
      </c>
      <c r="N219" s="7">
        <v>15.2</v>
      </c>
    </row>
    <row r="220" spans="1:14" x14ac:dyDescent="0.25">
      <c r="A220" s="5">
        <v>219</v>
      </c>
      <c r="B220" s="87" t="s">
        <v>167</v>
      </c>
      <c r="C220" s="7" t="str">
        <f t="shared" si="44"/>
        <v>617</v>
      </c>
      <c r="D220" s="7" t="str">
        <f t="shared" si="45"/>
        <v>690</v>
      </c>
      <c r="E220" s="7">
        <v>342</v>
      </c>
      <c r="F220" s="7">
        <v>343</v>
      </c>
      <c r="G220" s="8">
        <f t="shared" si="36"/>
        <v>342.5</v>
      </c>
      <c r="H220" s="8">
        <f t="shared" si="42"/>
        <v>-0.37812681791739711</v>
      </c>
      <c r="I220" s="8">
        <f t="shared" si="49"/>
        <v>11.78740157480315</v>
      </c>
      <c r="J220" s="8">
        <f t="shared" si="49"/>
        <v>11.78740157480315</v>
      </c>
      <c r="K220" s="8">
        <f t="shared" si="38"/>
        <v>11.78740157480315</v>
      </c>
      <c r="L220" s="8">
        <f t="shared" si="43"/>
        <v>-0.36008812507903709</v>
      </c>
      <c r="M220" s="7">
        <v>14.97</v>
      </c>
      <c r="N220" s="7">
        <v>14.97</v>
      </c>
    </row>
    <row r="221" spans="1:14" x14ac:dyDescent="0.25">
      <c r="A221" s="5">
        <v>220</v>
      </c>
      <c r="B221" s="88" t="s">
        <v>31</v>
      </c>
      <c r="C221" s="7" t="str">
        <f t="shared" si="44"/>
        <v>618</v>
      </c>
      <c r="D221" s="7" t="str">
        <f t="shared" si="45"/>
        <v>641</v>
      </c>
      <c r="E221" s="7">
        <v>340</v>
      </c>
      <c r="F221" s="7">
        <v>337</v>
      </c>
      <c r="G221" s="7">
        <f t="shared" si="36"/>
        <v>338.5</v>
      </c>
      <c r="H221" s="8">
        <f t="shared" si="42"/>
        <v>-1.5415939499709166</v>
      </c>
      <c r="I221" s="8">
        <v>11.85</v>
      </c>
      <c r="J221" s="8">
        <v>11.87</v>
      </c>
      <c r="K221" s="8">
        <f t="shared" si="38"/>
        <v>11.86</v>
      </c>
      <c r="L221" s="8">
        <f t="shared" si="43"/>
        <v>0.25359256128486357</v>
      </c>
      <c r="M221" s="7"/>
      <c r="N221" s="7"/>
    </row>
    <row r="222" spans="1:14" x14ac:dyDescent="0.25">
      <c r="A222" s="5">
        <v>221</v>
      </c>
      <c r="B222" s="88" t="s">
        <v>32</v>
      </c>
      <c r="C222" s="7" t="str">
        <f t="shared" si="44"/>
        <v>619</v>
      </c>
      <c r="D222" s="7" t="str">
        <f t="shared" si="45"/>
        <v>666</v>
      </c>
      <c r="E222" s="7">
        <v>342</v>
      </c>
      <c r="F222" s="7">
        <v>345</v>
      </c>
      <c r="G222" s="7">
        <f t="shared" si="36"/>
        <v>343.5</v>
      </c>
      <c r="H222" s="8">
        <f t="shared" si="42"/>
        <v>-8.7260034904017264E-2</v>
      </c>
      <c r="I222" s="8">
        <f t="shared" ref="I222:I240" si="50">M222/1.27</f>
        <v>11.889763779527559</v>
      </c>
      <c r="J222" s="8">
        <f t="shared" ref="J222:J240" si="51">N222/1.27</f>
        <v>11.889763779527559</v>
      </c>
      <c r="K222" s="8">
        <f t="shared" si="38"/>
        <v>11.889763779527559</v>
      </c>
      <c r="L222" s="8">
        <f t="shared" si="43"/>
        <v>0.50518833074859826</v>
      </c>
      <c r="M222" s="7">
        <v>15.1</v>
      </c>
      <c r="N222" s="7">
        <v>15.1</v>
      </c>
    </row>
    <row r="223" spans="1:14" x14ac:dyDescent="0.25">
      <c r="A223" s="5">
        <v>222</v>
      </c>
      <c r="B223" s="87" t="s">
        <v>267</v>
      </c>
      <c r="C223" s="7" t="str">
        <f t="shared" si="44"/>
        <v>622</v>
      </c>
      <c r="D223" s="7" t="str">
        <f t="shared" si="45"/>
        <v>417</v>
      </c>
      <c r="E223" s="7">
        <v>341</v>
      </c>
      <c r="F223" s="7">
        <v>342</v>
      </c>
      <c r="G223" s="8">
        <f t="shared" si="36"/>
        <v>341.5</v>
      </c>
      <c r="H223" s="8">
        <f t="shared" si="42"/>
        <v>-0.66899360093077698</v>
      </c>
      <c r="I223" s="8">
        <f t="shared" si="50"/>
        <v>11.795275590551181</v>
      </c>
      <c r="J223" s="8">
        <f t="shared" si="51"/>
        <v>11.795275590551181</v>
      </c>
      <c r="K223" s="8">
        <f t="shared" si="38"/>
        <v>11.795275590551181</v>
      </c>
      <c r="L223" s="8">
        <f t="shared" si="43"/>
        <v>-0.29352839770768052</v>
      </c>
      <c r="M223" s="7">
        <v>14.98</v>
      </c>
      <c r="N223" s="7">
        <v>14.98</v>
      </c>
    </row>
    <row r="224" spans="1:14" x14ac:dyDescent="0.25">
      <c r="A224" s="5">
        <v>223</v>
      </c>
      <c r="B224" s="87" t="s">
        <v>171</v>
      </c>
      <c r="C224" s="7" t="str">
        <f t="shared" si="44"/>
        <v>626</v>
      </c>
      <c r="D224" s="7" t="str">
        <f t="shared" si="45"/>
        <v>601</v>
      </c>
      <c r="E224" s="7">
        <v>352</v>
      </c>
      <c r="F224" s="7">
        <v>350</v>
      </c>
      <c r="G224" s="8">
        <f t="shared" si="36"/>
        <v>351</v>
      </c>
      <c r="H224" s="8">
        <f t="shared" si="42"/>
        <v>2.0942408376963315</v>
      </c>
      <c r="I224" s="8">
        <f t="shared" si="50"/>
        <v>11.795275590551181</v>
      </c>
      <c r="J224" s="8">
        <f t="shared" si="51"/>
        <v>11.795275590551181</v>
      </c>
      <c r="K224" s="8">
        <f t="shared" si="38"/>
        <v>11.795275590551181</v>
      </c>
      <c r="L224" s="8">
        <f t="shared" si="43"/>
        <v>-0.29352839770768052</v>
      </c>
      <c r="M224" s="7">
        <v>14.98</v>
      </c>
      <c r="N224" s="7">
        <v>14.98</v>
      </c>
    </row>
    <row r="225" spans="1:14" x14ac:dyDescent="0.25">
      <c r="A225" s="5">
        <v>224</v>
      </c>
      <c r="B225" s="87" t="s">
        <v>99</v>
      </c>
      <c r="C225" s="7" t="str">
        <f t="shared" si="44"/>
        <v>628</v>
      </c>
      <c r="D225" s="7" t="str">
        <f t="shared" si="45"/>
        <v>757</v>
      </c>
      <c r="E225" s="7">
        <v>346</v>
      </c>
      <c r="F225" s="7">
        <v>346</v>
      </c>
      <c r="G225" s="7">
        <f t="shared" si="36"/>
        <v>346</v>
      </c>
      <c r="H225" s="8">
        <f t="shared" si="42"/>
        <v>0.63990692262943238</v>
      </c>
      <c r="I225" s="8">
        <f t="shared" si="50"/>
        <v>11.826771653543307</v>
      </c>
      <c r="J225" s="8">
        <f t="shared" si="51"/>
        <v>11.826771653543307</v>
      </c>
      <c r="K225" s="8">
        <f t="shared" si="38"/>
        <v>11.826771653543307</v>
      </c>
      <c r="L225" s="8">
        <f t="shared" si="43"/>
        <v>-2.728948822225424E-2</v>
      </c>
      <c r="M225" s="40">
        <v>15.02</v>
      </c>
      <c r="N225" s="7">
        <v>15.02</v>
      </c>
    </row>
    <row r="226" spans="1:14" x14ac:dyDescent="0.25">
      <c r="A226" s="5">
        <v>225</v>
      </c>
      <c r="B226" s="87" t="s">
        <v>33</v>
      </c>
      <c r="C226" s="7" t="str">
        <f t="shared" si="44"/>
        <v>629</v>
      </c>
      <c r="D226" s="7" t="str">
        <f t="shared" si="45"/>
        <v>634</v>
      </c>
      <c r="E226" s="7">
        <v>340</v>
      </c>
      <c r="F226" s="7">
        <v>343</v>
      </c>
      <c r="G226" s="8">
        <f t="shared" si="36"/>
        <v>341.5</v>
      </c>
      <c r="H226" s="8">
        <f t="shared" si="42"/>
        <v>-0.66899360093077698</v>
      </c>
      <c r="I226" s="8">
        <f t="shared" si="50"/>
        <v>11.850393700787402</v>
      </c>
      <c r="J226" s="8">
        <f t="shared" si="51"/>
        <v>11.850393700787402</v>
      </c>
      <c r="K226" s="8">
        <f t="shared" si="38"/>
        <v>11.850393700787402</v>
      </c>
      <c r="L226" s="8">
        <f t="shared" si="43"/>
        <v>0.17238969389181547</v>
      </c>
      <c r="M226" s="7">
        <v>15.05</v>
      </c>
      <c r="N226" s="7">
        <v>15.05</v>
      </c>
    </row>
    <row r="227" spans="1:14" x14ac:dyDescent="0.25">
      <c r="A227" s="5">
        <v>226</v>
      </c>
      <c r="B227" s="87" t="s">
        <v>100</v>
      </c>
      <c r="C227" s="7" t="str">
        <f t="shared" si="44"/>
        <v>630</v>
      </c>
      <c r="D227" s="7" t="str">
        <f t="shared" si="45"/>
        <v>791</v>
      </c>
      <c r="E227" s="7">
        <v>345</v>
      </c>
      <c r="F227" s="7">
        <v>347</v>
      </c>
      <c r="G227" s="7">
        <f t="shared" si="36"/>
        <v>346</v>
      </c>
      <c r="H227" s="8">
        <f t="shared" si="42"/>
        <v>0.63990692262943238</v>
      </c>
      <c r="I227" s="8">
        <f t="shared" si="50"/>
        <v>11.811023622047244</v>
      </c>
      <c r="J227" s="8">
        <f t="shared" si="51"/>
        <v>11.826771653543307</v>
      </c>
      <c r="K227" s="8">
        <f t="shared" si="38"/>
        <v>11.818897637795276</v>
      </c>
      <c r="L227" s="8">
        <f t="shared" si="43"/>
        <v>-9.3849215593610813E-2</v>
      </c>
      <c r="M227" s="7">
        <v>15</v>
      </c>
      <c r="N227" s="7">
        <v>15.02</v>
      </c>
    </row>
    <row r="228" spans="1:14" x14ac:dyDescent="0.25">
      <c r="A228" s="5">
        <v>227</v>
      </c>
      <c r="B228" s="87" t="s">
        <v>166</v>
      </c>
      <c r="C228" s="7" t="str">
        <f t="shared" si="44"/>
        <v>632</v>
      </c>
      <c r="D228" s="7" t="str">
        <f t="shared" si="45"/>
        <v>490</v>
      </c>
      <c r="E228" s="7">
        <v>347</v>
      </c>
      <c r="F228" s="7">
        <v>346</v>
      </c>
      <c r="G228" s="8">
        <f t="shared" si="36"/>
        <v>346.5</v>
      </c>
      <c r="H228" s="8">
        <f t="shared" si="42"/>
        <v>0.78534031413612237</v>
      </c>
      <c r="I228" s="8">
        <f t="shared" si="50"/>
        <v>11.850393700787402</v>
      </c>
      <c r="J228" s="8">
        <f t="shared" si="51"/>
        <v>11.850393700787402</v>
      </c>
      <c r="K228" s="8">
        <f t="shared" si="38"/>
        <v>11.850393700787402</v>
      </c>
      <c r="L228" s="8">
        <f t="shared" si="43"/>
        <v>0.17238969389181547</v>
      </c>
      <c r="M228" s="7">
        <v>15.05</v>
      </c>
      <c r="N228" s="7">
        <v>15.05</v>
      </c>
    </row>
    <row r="229" spans="1:14" x14ac:dyDescent="0.25">
      <c r="A229" s="5">
        <v>228</v>
      </c>
      <c r="B229" s="87" t="s">
        <v>169</v>
      </c>
      <c r="C229" s="7" t="str">
        <f t="shared" si="44"/>
        <v>636</v>
      </c>
      <c r="D229" s="7" t="str">
        <f t="shared" si="45"/>
        <v>602</v>
      </c>
      <c r="E229" s="7">
        <v>342</v>
      </c>
      <c r="F229" s="7">
        <v>340</v>
      </c>
      <c r="G229" s="8">
        <f t="shared" si="36"/>
        <v>341</v>
      </c>
      <c r="H229" s="8">
        <f t="shared" si="42"/>
        <v>-0.81442699243746697</v>
      </c>
      <c r="I229" s="8">
        <f t="shared" si="50"/>
        <v>11.913385826771654</v>
      </c>
      <c r="J229" s="8">
        <f t="shared" si="51"/>
        <v>11.913385826771654</v>
      </c>
      <c r="K229" s="8">
        <f t="shared" si="38"/>
        <v>11.913385826771654</v>
      </c>
      <c r="L229" s="8">
        <f t="shared" si="43"/>
        <v>0.70486751286266802</v>
      </c>
      <c r="M229" s="7">
        <v>15.13</v>
      </c>
      <c r="N229" s="7">
        <v>15.13</v>
      </c>
    </row>
    <row r="230" spans="1:14" x14ac:dyDescent="0.25">
      <c r="A230" s="5">
        <v>229</v>
      </c>
      <c r="B230" s="87" t="s">
        <v>298</v>
      </c>
      <c r="C230" s="7" t="str">
        <f t="shared" si="44"/>
        <v>639</v>
      </c>
      <c r="D230" s="7" t="str">
        <f t="shared" si="45"/>
        <v>371</v>
      </c>
      <c r="E230" s="7">
        <v>339</v>
      </c>
      <c r="F230" s="7">
        <v>343</v>
      </c>
      <c r="G230" s="8">
        <f t="shared" si="36"/>
        <v>341</v>
      </c>
      <c r="H230" s="8">
        <f t="shared" si="42"/>
        <v>-0.81442699243746697</v>
      </c>
      <c r="I230" s="8">
        <f t="shared" si="50"/>
        <v>11.748031496062993</v>
      </c>
      <c r="J230" s="8">
        <f t="shared" si="51"/>
        <v>11.748031496062993</v>
      </c>
      <c r="K230" s="8">
        <f t="shared" si="38"/>
        <v>11.748031496062993</v>
      </c>
      <c r="L230" s="8">
        <f t="shared" si="43"/>
        <v>-0.69288676193581988</v>
      </c>
      <c r="M230" s="7">
        <v>14.92</v>
      </c>
      <c r="N230" s="7">
        <v>14.92</v>
      </c>
    </row>
    <row r="231" spans="1:14" x14ac:dyDescent="0.25">
      <c r="A231" s="5">
        <v>230</v>
      </c>
      <c r="B231" s="87" t="s">
        <v>217</v>
      </c>
      <c r="C231" s="7" t="str">
        <f t="shared" si="44"/>
        <v>641</v>
      </c>
      <c r="D231" s="7" t="str">
        <f t="shared" si="45"/>
        <v>130</v>
      </c>
      <c r="E231" s="7">
        <v>343</v>
      </c>
      <c r="F231" s="7">
        <v>340</v>
      </c>
      <c r="G231" s="8">
        <f t="shared" si="36"/>
        <v>341.5</v>
      </c>
      <c r="H231" s="8">
        <f t="shared" si="42"/>
        <v>-0.66899360093077698</v>
      </c>
      <c r="I231" s="8">
        <f t="shared" si="50"/>
        <v>11.73228346456693</v>
      </c>
      <c r="J231" s="8">
        <f t="shared" si="51"/>
        <v>11.748031496062993</v>
      </c>
      <c r="K231" s="8">
        <f t="shared" si="38"/>
        <v>11.740157480314961</v>
      </c>
      <c r="L231" s="8">
        <f t="shared" si="43"/>
        <v>-0.75944648930717651</v>
      </c>
      <c r="M231" s="7">
        <v>14.9</v>
      </c>
      <c r="N231" s="7">
        <v>14.92</v>
      </c>
    </row>
    <row r="232" spans="1:14" x14ac:dyDescent="0.25">
      <c r="A232" s="5">
        <v>231</v>
      </c>
      <c r="B232" s="88" t="s">
        <v>34</v>
      </c>
      <c r="C232" s="7" t="str">
        <f t="shared" si="44"/>
        <v>642</v>
      </c>
      <c r="D232" s="7" t="str">
        <f t="shared" si="45"/>
        <v>660</v>
      </c>
      <c r="E232" s="7">
        <v>346</v>
      </c>
      <c r="F232" s="7">
        <v>347</v>
      </c>
      <c r="G232" s="7">
        <f t="shared" si="36"/>
        <v>346.5</v>
      </c>
      <c r="H232" s="8">
        <f t="shared" si="42"/>
        <v>0.78534031413612237</v>
      </c>
      <c r="I232" s="8">
        <f t="shared" si="50"/>
        <v>11.850393700787402</v>
      </c>
      <c r="J232" s="8">
        <f t="shared" si="51"/>
        <v>11.850393700787402</v>
      </c>
      <c r="K232" s="8">
        <f t="shared" si="38"/>
        <v>11.850393700787402</v>
      </c>
      <c r="L232" s="8">
        <f t="shared" si="43"/>
        <v>0.17238969389181547</v>
      </c>
      <c r="M232" s="7">
        <v>15.05</v>
      </c>
      <c r="N232" s="7">
        <v>15.05</v>
      </c>
    </row>
    <row r="233" spans="1:14" x14ac:dyDescent="0.25">
      <c r="A233" s="5">
        <v>232</v>
      </c>
      <c r="B233" s="87" t="s">
        <v>128</v>
      </c>
      <c r="C233" s="7" t="str">
        <f t="shared" si="44"/>
        <v>643</v>
      </c>
      <c r="D233" s="7" t="str">
        <f t="shared" si="45"/>
        <v>663</v>
      </c>
      <c r="E233" s="7">
        <v>351</v>
      </c>
      <c r="F233" s="7">
        <v>349</v>
      </c>
      <c r="G233" s="8">
        <f t="shared" si="36"/>
        <v>350</v>
      </c>
      <c r="H233" s="8">
        <f t="shared" si="42"/>
        <v>1.8033740546829518</v>
      </c>
      <c r="I233" s="8">
        <f t="shared" si="50"/>
        <v>11.921259842519685</v>
      </c>
      <c r="J233" s="8">
        <f t="shared" si="51"/>
        <v>11.921259842519685</v>
      </c>
      <c r="K233" s="8">
        <f t="shared" si="38"/>
        <v>11.921259842519685</v>
      </c>
      <c r="L233" s="8">
        <f t="shared" si="43"/>
        <v>0.77142724023402454</v>
      </c>
      <c r="M233" s="7">
        <v>15.14</v>
      </c>
      <c r="N233" s="7">
        <v>15.14</v>
      </c>
    </row>
    <row r="234" spans="1:14" x14ac:dyDescent="0.25">
      <c r="A234" s="5">
        <v>233</v>
      </c>
      <c r="B234" s="87" t="s">
        <v>170</v>
      </c>
      <c r="C234" s="7" t="str">
        <f t="shared" si="44"/>
        <v>644</v>
      </c>
      <c r="D234" s="7" t="str">
        <f t="shared" si="45"/>
        <v>613</v>
      </c>
      <c r="E234" s="7">
        <v>341</v>
      </c>
      <c r="F234" s="7">
        <v>339</v>
      </c>
      <c r="G234" s="8">
        <f t="shared" si="36"/>
        <v>340</v>
      </c>
      <c r="H234" s="8">
        <f t="shared" si="42"/>
        <v>-1.1052937754508467</v>
      </c>
      <c r="I234" s="8">
        <f t="shared" si="50"/>
        <v>11.921259842519685</v>
      </c>
      <c r="J234" s="8">
        <f t="shared" si="51"/>
        <v>11.921259842519685</v>
      </c>
      <c r="K234" s="8">
        <f t="shared" si="38"/>
        <v>11.921259842519685</v>
      </c>
      <c r="L234" s="8">
        <f t="shared" si="43"/>
        <v>0.77142724023402454</v>
      </c>
      <c r="M234" s="7">
        <v>15.14</v>
      </c>
      <c r="N234" s="7">
        <v>15.14</v>
      </c>
    </row>
    <row r="235" spans="1:14" x14ac:dyDescent="0.25">
      <c r="A235" s="5">
        <v>234</v>
      </c>
      <c r="B235" s="87" t="s">
        <v>129</v>
      </c>
      <c r="C235" s="7" t="str">
        <f t="shared" si="44"/>
        <v>645</v>
      </c>
      <c r="D235" s="7" t="str">
        <f t="shared" si="45"/>
        <v>694</v>
      </c>
      <c r="E235" s="7">
        <v>344</v>
      </c>
      <c r="F235" s="7">
        <v>347</v>
      </c>
      <c r="G235" s="8">
        <f t="shared" si="36"/>
        <v>345.5</v>
      </c>
      <c r="H235" s="8">
        <f t="shared" si="42"/>
        <v>0.49447353112274245</v>
      </c>
      <c r="I235" s="8">
        <f t="shared" si="50"/>
        <v>11.937007874015748</v>
      </c>
      <c r="J235" s="8">
        <f t="shared" si="51"/>
        <v>11.937007874015748</v>
      </c>
      <c r="K235" s="8">
        <f t="shared" si="38"/>
        <v>11.937007874015748</v>
      </c>
      <c r="L235" s="8">
        <f t="shared" si="43"/>
        <v>0.90454669497673768</v>
      </c>
      <c r="M235" s="7">
        <v>15.16</v>
      </c>
      <c r="N235" s="7">
        <v>15.16</v>
      </c>
    </row>
    <row r="236" spans="1:14" x14ac:dyDescent="0.25">
      <c r="A236" s="5">
        <v>235</v>
      </c>
      <c r="B236" s="87" t="s">
        <v>261</v>
      </c>
      <c r="C236" s="7" t="str">
        <f t="shared" si="44"/>
        <v>648</v>
      </c>
      <c r="D236" s="7" t="str">
        <f t="shared" si="45"/>
        <v>432</v>
      </c>
      <c r="E236" s="7">
        <v>340</v>
      </c>
      <c r="F236" s="7">
        <v>344</v>
      </c>
      <c r="G236" s="8">
        <f t="shared" si="36"/>
        <v>342</v>
      </c>
      <c r="H236" s="8">
        <f t="shared" si="42"/>
        <v>-0.5235602094240871</v>
      </c>
      <c r="I236" s="8">
        <f t="shared" si="50"/>
        <v>11.771653543307085</v>
      </c>
      <c r="J236" s="8">
        <f t="shared" si="51"/>
        <v>11.771653543307085</v>
      </c>
      <c r="K236" s="8">
        <f t="shared" si="38"/>
        <v>11.771653543307085</v>
      </c>
      <c r="L236" s="8">
        <f t="shared" si="43"/>
        <v>-0.49320757982176522</v>
      </c>
      <c r="M236" s="7">
        <v>14.95</v>
      </c>
      <c r="N236" s="7">
        <v>14.95</v>
      </c>
    </row>
    <row r="237" spans="1:14" x14ac:dyDescent="0.25">
      <c r="A237" s="5">
        <v>236</v>
      </c>
      <c r="B237" s="87" t="s">
        <v>158</v>
      </c>
      <c r="C237" s="7" t="str">
        <f t="shared" si="44"/>
        <v>651</v>
      </c>
      <c r="D237" s="7" t="str">
        <f t="shared" si="45"/>
        <v>647</v>
      </c>
      <c r="E237" s="7">
        <v>346</v>
      </c>
      <c r="F237" s="7">
        <v>345</v>
      </c>
      <c r="G237" s="8">
        <f t="shared" ref="G237:G293" si="52">AVERAGE(E237:F237)</f>
        <v>345.5</v>
      </c>
      <c r="H237" s="8">
        <f t="shared" si="42"/>
        <v>0.49447353112274245</v>
      </c>
      <c r="I237" s="8">
        <f t="shared" si="50"/>
        <v>11.803149606299213</v>
      </c>
      <c r="J237" s="8">
        <f t="shared" si="51"/>
        <v>11.803149606299213</v>
      </c>
      <c r="K237" s="8">
        <f t="shared" ref="K237:K293" si="53">AVERAGE(I237:J237)</f>
        <v>11.803149606299213</v>
      </c>
      <c r="L237" s="8">
        <f t="shared" si="43"/>
        <v>-0.22696867033632395</v>
      </c>
      <c r="M237" s="7">
        <v>14.99</v>
      </c>
      <c r="N237" s="7">
        <v>14.99</v>
      </c>
    </row>
    <row r="238" spans="1:14" x14ac:dyDescent="0.25">
      <c r="A238" s="5">
        <v>237</v>
      </c>
      <c r="B238" s="87" t="s">
        <v>96</v>
      </c>
      <c r="C238" s="7" t="str">
        <f t="shared" si="44"/>
        <v>652</v>
      </c>
      <c r="D238" s="7" t="str">
        <f t="shared" si="45"/>
        <v>594</v>
      </c>
      <c r="E238" s="7">
        <v>342</v>
      </c>
      <c r="F238" s="7">
        <v>339</v>
      </c>
      <c r="G238" s="8">
        <f t="shared" si="52"/>
        <v>340.5</v>
      </c>
      <c r="H238" s="8">
        <f t="shared" si="42"/>
        <v>-0.95986038394415685</v>
      </c>
      <c r="I238" s="8">
        <f t="shared" si="50"/>
        <v>11.866141732283465</v>
      </c>
      <c r="J238" s="8">
        <f t="shared" si="51"/>
        <v>11.866141732283465</v>
      </c>
      <c r="K238" s="8">
        <f t="shared" si="53"/>
        <v>11.866141732283465</v>
      </c>
      <c r="L238" s="8">
        <f t="shared" si="43"/>
        <v>0.3055091486345286</v>
      </c>
      <c r="M238" s="8">
        <v>15.07</v>
      </c>
      <c r="N238" s="8">
        <v>15.07</v>
      </c>
    </row>
    <row r="239" spans="1:14" x14ac:dyDescent="0.25">
      <c r="A239" s="5">
        <v>238</v>
      </c>
      <c r="B239" s="87" t="s">
        <v>162</v>
      </c>
      <c r="C239" s="7" t="str">
        <f t="shared" si="44"/>
        <v>654</v>
      </c>
      <c r="D239" s="7" t="str">
        <f t="shared" si="45"/>
        <v>653</v>
      </c>
      <c r="E239" s="7">
        <v>341</v>
      </c>
      <c r="F239" s="7">
        <v>339</v>
      </c>
      <c r="G239" s="8">
        <f t="shared" si="52"/>
        <v>340</v>
      </c>
      <c r="H239" s="8">
        <f t="shared" si="42"/>
        <v>-1.1052937754508467</v>
      </c>
      <c r="I239" s="8">
        <f t="shared" si="50"/>
        <v>11.811023622047244</v>
      </c>
      <c r="J239" s="8">
        <f t="shared" si="51"/>
        <v>11.811023622047244</v>
      </c>
      <c r="K239" s="8">
        <f t="shared" si="53"/>
        <v>11.811023622047244</v>
      </c>
      <c r="L239" s="8">
        <f t="shared" si="43"/>
        <v>-0.16040894296496738</v>
      </c>
      <c r="M239" s="7">
        <v>15</v>
      </c>
      <c r="N239" s="7">
        <v>15</v>
      </c>
    </row>
    <row r="240" spans="1:14" x14ac:dyDescent="0.25">
      <c r="A240" s="5">
        <v>239</v>
      </c>
      <c r="B240" s="87" t="s">
        <v>308</v>
      </c>
      <c r="C240" s="7" t="str">
        <f t="shared" si="44"/>
        <v>658</v>
      </c>
      <c r="D240" s="7" t="str">
        <f t="shared" si="45"/>
        <v>451</v>
      </c>
      <c r="E240" s="7">
        <v>340</v>
      </c>
      <c r="F240" s="7">
        <v>341</v>
      </c>
      <c r="G240" s="8">
        <f t="shared" si="52"/>
        <v>340.5</v>
      </c>
      <c r="H240" s="8">
        <f t="shared" si="42"/>
        <v>-0.95986038394415685</v>
      </c>
      <c r="I240" s="8">
        <f t="shared" si="50"/>
        <v>11.748031496062993</v>
      </c>
      <c r="J240" s="8">
        <f t="shared" si="51"/>
        <v>11.748031496062993</v>
      </c>
      <c r="K240" s="8">
        <f t="shared" si="53"/>
        <v>11.748031496062993</v>
      </c>
      <c r="L240" s="8">
        <f t="shared" si="43"/>
        <v>-0.69288676193581988</v>
      </c>
      <c r="M240" s="7">
        <v>14.92</v>
      </c>
      <c r="N240" s="7">
        <v>14.92</v>
      </c>
    </row>
    <row r="241" spans="1:14" x14ac:dyDescent="0.25">
      <c r="A241" s="5">
        <v>240</v>
      </c>
      <c r="B241" s="87" t="s">
        <v>81</v>
      </c>
      <c r="C241" s="7" t="str">
        <f t="shared" si="44"/>
        <v>662</v>
      </c>
      <c r="D241" s="7" t="str">
        <f t="shared" si="45"/>
        <v>464</v>
      </c>
      <c r="E241" s="7">
        <v>343</v>
      </c>
      <c r="F241" s="7">
        <v>344</v>
      </c>
      <c r="G241" s="8">
        <f t="shared" si="52"/>
        <v>343.5</v>
      </c>
      <c r="H241" s="8">
        <f t="shared" si="42"/>
        <v>-8.7260034904017264E-2</v>
      </c>
      <c r="I241" s="8">
        <v>11.77</v>
      </c>
      <c r="J241" s="8">
        <v>11.77</v>
      </c>
      <c r="K241" s="8">
        <f t="shared" si="53"/>
        <v>11.77</v>
      </c>
      <c r="L241" s="8">
        <f t="shared" si="43"/>
        <v>-0.50718512256974213</v>
      </c>
      <c r="M241" s="7"/>
      <c r="N241" s="7"/>
    </row>
    <row r="242" spans="1:14" x14ac:dyDescent="0.25">
      <c r="A242" s="5">
        <v>241</v>
      </c>
      <c r="B242" s="88" t="s">
        <v>35</v>
      </c>
      <c r="C242" s="7" t="str">
        <f t="shared" si="44"/>
        <v>665</v>
      </c>
      <c r="D242" s="7" t="str">
        <f t="shared" si="45"/>
        <v>659</v>
      </c>
      <c r="E242" s="7">
        <v>343</v>
      </c>
      <c r="F242" s="7">
        <v>344</v>
      </c>
      <c r="G242" s="7">
        <f t="shared" si="52"/>
        <v>343.5</v>
      </c>
      <c r="H242" s="8">
        <f t="shared" si="42"/>
        <v>-8.7260034904017264E-2</v>
      </c>
      <c r="I242" s="8">
        <f t="shared" ref="I242:J248" si="54">M242/1.27</f>
        <v>11.874015748031496</v>
      </c>
      <c r="J242" s="8">
        <f t="shared" si="54"/>
        <v>11.874015748031496</v>
      </c>
      <c r="K242" s="8">
        <f t="shared" si="53"/>
        <v>11.874015748031496</v>
      </c>
      <c r="L242" s="8">
        <f t="shared" si="43"/>
        <v>0.37206887600588517</v>
      </c>
      <c r="M242" s="7">
        <v>15.08</v>
      </c>
      <c r="N242" s="7">
        <v>15.08</v>
      </c>
    </row>
    <row r="243" spans="1:14" x14ac:dyDescent="0.25">
      <c r="A243" s="5">
        <v>242</v>
      </c>
      <c r="B243" s="87" t="s">
        <v>83</v>
      </c>
      <c r="C243" s="7" t="str">
        <f t="shared" si="44"/>
        <v>668</v>
      </c>
      <c r="D243" s="7" t="str">
        <f t="shared" si="45"/>
        <v>338</v>
      </c>
      <c r="E243" s="7">
        <v>339</v>
      </c>
      <c r="F243" s="7">
        <v>344</v>
      </c>
      <c r="G243" s="8">
        <f t="shared" si="52"/>
        <v>341.5</v>
      </c>
      <c r="H243" s="8">
        <f t="shared" si="42"/>
        <v>-0.66899360093077698</v>
      </c>
      <c r="I243" s="8">
        <f t="shared" si="54"/>
        <v>11.818897637795276</v>
      </c>
      <c r="J243" s="8">
        <f t="shared" si="54"/>
        <v>11.818897637795276</v>
      </c>
      <c r="K243" s="8">
        <f t="shared" si="53"/>
        <v>11.818897637795276</v>
      </c>
      <c r="L243" s="8">
        <f t="shared" si="43"/>
        <v>-9.3849215593610813E-2</v>
      </c>
      <c r="M243" s="7">
        <v>15.01</v>
      </c>
      <c r="N243" s="7">
        <v>15.01</v>
      </c>
    </row>
    <row r="244" spans="1:14" x14ac:dyDescent="0.25">
      <c r="A244" s="5">
        <v>243</v>
      </c>
      <c r="B244" s="87" t="s">
        <v>275</v>
      </c>
      <c r="C244" s="7" t="str">
        <f t="shared" si="44"/>
        <v>671</v>
      </c>
      <c r="D244" s="7" t="str">
        <f t="shared" si="45"/>
        <v>1885</v>
      </c>
      <c r="E244" s="7">
        <v>341</v>
      </c>
      <c r="F244" s="7">
        <v>342</v>
      </c>
      <c r="G244" s="8">
        <f t="shared" si="52"/>
        <v>341.5</v>
      </c>
      <c r="H244" s="8">
        <f t="shared" si="42"/>
        <v>-0.66899360093077698</v>
      </c>
      <c r="I244" s="8">
        <f t="shared" si="54"/>
        <v>11.929133858267717</v>
      </c>
      <c r="J244" s="8">
        <f t="shared" si="54"/>
        <v>11.94488188976378</v>
      </c>
      <c r="K244" s="8">
        <f t="shared" si="53"/>
        <v>11.937007874015748</v>
      </c>
      <c r="L244" s="8">
        <f t="shared" si="43"/>
        <v>0.90454669497673768</v>
      </c>
      <c r="M244" s="7">
        <v>15.15</v>
      </c>
      <c r="N244" s="7">
        <v>15.17</v>
      </c>
    </row>
    <row r="245" spans="1:14" x14ac:dyDescent="0.25">
      <c r="A245" s="5">
        <v>244</v>
      </c>
      <c r="B245" s="87" t="s">
        <v>214</v>
      </c>
      <c r="C245" s="7" t="str">
        <f t="shared" si="44"/>
        <v xml:space="preserve">674 </v>
      </c>
      <c r="D245" s="7" t="str">
        <f t="shared" si="45"/>
        <v>131</v>
      </c>
      <c r="E245" s="7">
        <v>346</v>
      </c>
      <c r="F245" s="7">
        <v>346</v>
      </c>
      <c r="G245" s="8">
        <f t="shared" si="52"/>
        <v>346</v>
      </c>
      <c r="H245" s="8">
        <f t="shared" si="42"/>
        <v>0.63990692262943238</v>
      </c>
      <c r="I245" s="8">
        <f t="shared" si="54"/>
        <v>11.866141732283465</v>
      </c>
      <c r="J245" s="8">
        <f t="shared" si="54"/>
        <v>11.866141732283465</v>
      </c>
      <c r="K245" s="8">
        <f t="shared" si="53"/>
        <v>11.866141732283465</v>
      </c>
      <c r="L245" s="8">
        <f t="shared" si="43"/>
        <v>0.3055091486345286</v>
      </c>
      <c r="M245" s="7">
        <v>15.07</v>
      </c>
      <c r="N245" s="7">
        <v>15.07</v>
      </c>
    </row>
    <row r="246" spans="1:14" x14ac:dyDescent="0.25">
      <c r="A246" s="5">
        <v>245</v>
      </c>
      <c r="B246" s="87" t="s">
        <v>143</v>
      </c>
      <c r="C246" s="7" t="str">
        <f t="shared" si="44"/>
        <v>676</v>
      </c>
      <c r="D246" s="7" t="str">
        <f t="shared" si="45"/>
        <v>138</v>
      </c>
      <c r="E246" s="7">
        <v>345</v>
      </c>
      <c r="F246" s="7">
        <v>346</v>
      </c>
      <c r="G246" s="8">
        <f t="shared" si="52"/>
        <v>345.5</v>
      </c>
      <c r="H246" s="8">
        <f t="shared" si="42"/>
        <v>0.49447353112274245</v>
      </c>
      <c r="I246" s="8">
        <f t="shared" si="54"/>
        <v>11.881889763779528</v>
      </c>
      <c r="J246" s="8">
        <f t="shared" si="54"/>
        <v>11.889763779527559</v>
      </c>
      <c r="K246" s="8">
        <f t="shared" si="53"/>
        <v>11.885826771653544</v>
      </c>
      <c r="L246" s="8">
        <f t="shared" si="43"/>
        <v>0.47190846706292755</v>
      </c>
      <c r="M246" s="7">
        <v>15.09</v>
      </c>
      <c r="N246" s="7">
        <v>15.1</v>
      </c>
    </row>
    <row r="247" spans="1:14" x14ac:dyDescent="0.25">
      <c r="A247" s="5">
        <v>246</v>
      </c>
      <c r="B247" s="87" t="s">
        <v>216</v>
      </c>
      <c r="C247" s="7" t="str">
        <f t="shared" si="44"/>
        <v>678</v>
      </c>
      <c r="D247" s="7" t="str">
        <f t="shared" si="45"/>
        <v>701</v>
      </c>
      <c r="E247" s="7">
        <v>346</v>
      </c>
      <c r="F247" s="7">
        <v>344</v>
      </c>
      <c r="G247" s="8">
        <f t="shared" si="52"/>
        <v>345</v>
      </c>
      <c r="H247" s="8">
        <f t="shared" si="42"/>
        <v>0.34904013961605251</v>
      </c>
      <c r="I247" s="8">
        <f t="shared" si="54"/>
        <v>11.921259842519685</v>
      </c>
      <c r="J247" s="8">
        <f t="shared" si="54"/>
        <v>11.921259842519685</v>
      </c>
      <c r="K247" s="8">
        <f t="shared" si="53"/>
        <v>11.921259842519685</v>
      </c>
      <c r="L247" s="8">
        <f t="shared" si="43"/>
        <v>0.77142724023402454</v>
      </c>
      <c r="M247" s="7">
        <v>15.14</v>
      </c>
      <c r="N247" s="7">
        <v>15.14</v>
      </c>
    </row>
    <row r="248" spans="1:14" x14ac:dyDescent="0.25">
      <c r="A248" s="5">
        <v>247</v>
      </c>
      <c r="B248" s="87" t="s">
        <v>218</v>
      </c>
      <c r="C248" s="7" t="str">
        <f t="shared" si="44"/>
        <v>679</v>
      </c>
      <c r="D248" s="7" t="str">
        <f t="shared" si="45"/>
        <v>347</v>
      </c>
      <c r="E248" s="7">
        <v>344</v>
      </c>
      <c r="F248" s="7">
        <v>338</v>
      </c>
      <c r="G248" s="8">
        <f t="shared" si="52"/>
        <v>341</v>
      </c>
      <c r="H248" s="8">
        <f t="shared" si="42"/>
        <v>-0.81442699243746697</v>
      </c>
      <c r="I248" s="8">
        <f t="shared" si="54"/>
        <v>11.771653543307085</v>
      </c>
      <c r="J248" s="8">
        <f t="shared" si="54"/>
        <v>11.78740157480315</v>
      </c>
      <c r="K248" s="8">
        <f t="shared" si="53"/>
        <v>11.779527559055119</v>
      </c>
      <c r="L248" s="8">
        <f t="shared" si="43"/>
        <v>-0.42664785245039366</v>
      </c>
      <c r="M248" s="7">
        <v>14.95</v>
      </c>
      <c r="N248" s="7">
        <v>14.97</v>
      </c>
    </row>
    <row r="249" spans="1:14" x14ac:dyDescent="0.25">
      <c r="A249" s="5">
        <v>248</v>
      </c>
      <c r="B249" s="87" t="s">
        <v>67</v>
      </c>
      <c r="C249" s="7" t="str">
        <f t="shared" si="44"/>
        <v>681</v>
      </c>
      <c r="D249" s="7" t="str">
        <f t="shared" si="45"/>
        <v>199</v>
      </c>
      <c r="E249" s="7">
        <v>347</v>
      </c>
      <c r="F249" s="7">
        <v>347</v>
      </c>
      <c r="G249" s="8">
        <f t="shared" si="52"/>
        <v>347</v>
      </c>
      <c r="H249" s="8">
        <f t="shared" si="42"/>
        <v>0.93077370564281225</v>
      </c>
      <c r="I249" s="8">
        <v>11.81</v>
      </c>
      <c r="J249" s="8">
        <v>11.82</v>
      </c>
      <c r="K249" s="8">
        <f t="shared" si="53"/>
        <v>11.815000000000001</v>
      </c>
      <c r="L249" s="8">
        <f t="shared" si="43"/>
        <v>-0.12679628064242426</v>
      </c>
      <c r="M249" s="7"/>
      <c r="N249" s="7"/>
    </row>
    <row r="250" spans="1:14" x14ac:dyDescent="0.25">
      <c r="A250" s="5">
        <v>249</v>
      </c>
      <c r="B250" s="87" t="s">
        <v>144</v>
      </c>
      <c r="C250" s="7" t="str">
        <f t="shared" si="44"/>
        <v>682</v>
      </c>
      <c r="D250" s="7" t="str">
        <f t="shared" si="45"/>
        <v>183</v>
      </c>
      <c r="E250" s="7">
        <v>341</v>
      </c>
      <c r="F250" s="7">
        <v>345</v>
      </c>
      <c r="G250" s="8">
        <f t="shared" si="52"/>
        <v>343</v>
      </c>
      <c r="H250" s="8">
        <f t="shared" si="42"/>
        <v>-0.2326934264107072</v>
      </c>
      <c r="I250" s="8">
        <f>M250/1.27</f>
        <v>11.866141732283465</v>
      </c>
      <c r="J250" s="8">
        <f>N250/1.27</f>
        <v>11.850393700787402</v>
      </c>
      <c r="K250" s="8">
        <f t="shared" si="53"/>
        <v>11.858267716535433</v>
      </c>
      <c r="L250" s="8">
        <f t="shared" si="43"/>
        <v>0.23894942126317203</v>
      </c>
      <c r="M250" s="7">
        <v>15.07</v>
      </c>
      <c r="N250" s="7">
        <v>15.05</v>
      </c>
    </row>
    <row r="251" spans="1:14" x14ac:dyDescent="0.25">
      <c r="A251" s="5">
        <v>250</v>
      </c>
      <c r="B251" s="87" t="s">
        <v>124</v>
      </c>
      <c r="C251" s="7" t="str">
        <f t="shared" si="44"/>
        <v>685</v>
      </c>
      <c r="D251" s="7" t="str">
        <f t="shared" si="45"/>
        <v>479</v>
      </c>
      <c r="E251" s="7">
        <v>344</v>
      </c>
      <c r="F251" s="7">
        <v>344</v>
      </c>
      <c r="G251" s="8">
        <f t="shared" si="52"/>
        <v>344</v>
      </c>
      <c r="H251" s="8">
        <f t="shared" si="42"/>
        <v>5.8173356602672664E-2</v>
      </c>
      <c r="I251" s="8">
        <f>M251/1.27</f>
        <v>11.755905511811024</v>
      </c>
      <c r="J251" s="8">
        <f>N251/1.27</f>
        <v>11.755905511811024</v>
      </c>
      <c r="K251" s="8">
        <f t="shared" si="53"/>
        <v>11.755905511811024</v>
      </c>
      <c r="L251" s="8">
        <f t="shared" si="43"/>
        <v>-0.62632703456446337</v>
      </c>
      <c r="M251" s="7">
        <v>14.93</v>
      </c>
      <c r="N251" s="7">
        <v>14.93</v>
      </c>
    </row>
    <row r="252" spans="1:14" x14ac:dyDescent="0.25">
      <c r="A252" s="5">
        <v>251</v>
      </c>
      <c r="B252" s="88" t="s">
        <v>43</v>
      </c>
      <c r="C252" s="7" t="str">
        <f t="shared" si="44"/>
        <v>687</v>
      </c>
      <c r="D252" s="7" t="str">
        <f t="shared" si="45"/>
        <v>768</v>
      </c>
      <c r="E252" s="7">
        <v>343</v>
      </c>
      <c r="F252" s="7">
        <v>345</v>
      </c>
      <c r="G252" s="7">
        <f t="shared" si="52"/>
        <v>344</v>
      </c>
      <c r="H252" s="8">
        <f t="shared" si="42"/>
        <v>5.8173356602672664E-2</v>
      </c>
      <c r="I252" s="8">
        <v>11.82</v>
      </c>
      <c r="J252" s="8">
        <v>11.82</v>
      </c>
      <c r="K252" s="8">
        <f t="shared" si="53"/>
        <v>11.82</v>
      </c>
      <c r="L252" s="8">
        <f t="shared" si="43"/>
        <v>-8.4530853761621186E-2</v>
      </c>
      <c r="M252" s="7"/>
      <c r="N252" s="7"/>
    </row>
    <row r="253" spans="1:14" x14ac:dyDescent="0.25">
      <c r="A253" s="5">
        <v>252</v>
      </c>
      <c r="B253" s="87" t="s">
        <v>220</v>
      </c>
      <c r="C253" s="7" t="str">
        <f t="shared" si="44"/>
        <v>691</v>
      </c>
      <c r="D253" s="7" t="str">
        <f t="shared" si="45"/>
        <v>696</v>
      </c>
      <c r="E253" s="7">
        <v>338</v>
      </c>
      <c r="F253" s="7">
        <v>338</v>
      </c>
      <c r="G253" s="8">
        <f t="shared" si="52"/>
        <v>338</v>
      </c>
      <c r="H253" s="8">
        <f t="shared" si="42"/>
        <v>-1.6870273414776065</v>
      </c>
      <c r="I253" s="8">
        <f t="shared" ref="I253:I262" si="55">M253/1.27</f>
        <v>11.866141732283465</v>
      </c>
      <c r="J253" s="8">
        <f t="shared" ref="J253:J262" si="56">N253/1.27</f>
        <v>11.866141732283465</v>
      </c>
      <c r="K253" s="8">
        <f t="shared" si="53"/>
        <v>11.866141732283465</v>
      </c>
      <c r="L253" s="8">
        <f t="shared" si="43"/>
        <v>0.3055091486345286</v>
      </c>
      <c r="M253" s="7">
        <v>15.07</v>
      </c>
      <c r="N253" s="7">
        <v>15.07</v>
      </c>
    </row>
    <row r="254" spans="1:14" x14ac:dyDescent="0.25">
      <c r="A254" s="5">
        <v>253</v>
      </c>
      <c r="B254" s="87" t="s">
        <v>175</v>
      </c>
      <c r="C254" s="7" t="str">
        <f t="shared" si="44"/>
        <v>693</v>
      </c>
      <c r="D254" s="7" t="str">
        <f t="shared" si="45"/>
        <v>373</v>
      </c>
      <c r="E254" s="7">
        <v>344</v>
      </c>
      <c r="F254" s="7">
        <v>339</v>
      </c>
      <c r="G254" s="8">
        <f t="shared" si="52"/>
        <v>341.5</v>
      </c>
      <c r="H254" s="8">
        <f t="shared" si="42"/>
        <v>-0.66899360093077698</v>
      </c>
      <c r="I254" s="8">
        <f t="shared" si="55"/>
        <v>11.850393700787402</v>
      </c>
      <c r="J254" s="8">
        <f t="shared" si="56"/>
        <v>11.850393700787402</v>
      </c>
      <c r="K254" s="8">
        <f t="shared" si="53"/>
        <v>11.850393700787402</v>
      </c>
      <c r="L254" s="8">
        <f t="shared" si="43"/>
        <v>0.17238969389181547</v>
      </c>
      <c r="M254" s="7">
        <v>15.05</v>
      </c>
      <c r="N254" s="7">
        <v>15.05</v>
      </c>
    </row>
    <row r="255" spans="1:14" x14ac:dyDescent="0.25">
      <c r="A255" s="5">
        <v>254</v>
      </c>
      <c r="B255" s="87" t="s">
        <v>92</v>
      </c>
      <c r="C255" s="7" t="str">
        <f t="shared" si="44"/>
        <v>698</v>
      </c>
      <c r="D255" s="7" t="str">
        <f t="shared" si="45"/>
        <v>341</v>
      </c>
      <c r="E255" s="7">
        <v>351</v>
      </c>
      <c r="F255" s="7">
        <v>347</v>
      </c>
      <c r="G255" s="8">
        <f t="shared" si="52"/>
        <v>349</v>
      </c>
      <c r="H255" s="8">
        <f t="shared" si="42"/>
        <v>1.512507271669572</v>
      </c>
      <c r="I255" s="8">
        <f t="shared" si="55"/>
        <v>11.763779527559054</v>
      </c>
      <c r="J255" s="8">
        <f t="shared" si="56"/>
        <v>11.763779527559054</v>
      </c>
      <c r="K255" s="8">
        <f t="shared" si="53"/>
        <v>11.763779527559054</v>
      </c>
      <c r="L255" s="8">
        <f t="shared" si="43"/>
        <v>-0.55976730719312184</v>
      </c>
      <c r="M255" s="7">
        <v>14.94</v>
      </c>
      <c r="N255" s="7">
        <v>14.94</v>
      </c>
    </row>
    <row r="256" spans="1:14" x14ac:dyDescent="0.25">
      <c r="A256" s="5">
        <v>255</v>
      </c>
      <c r="B256" s="87" t="s">
        <v>204</v>
      </c>
      <c r="C256" s="7" t="str">
        <f t="shared" si="44"/>
        <v>7</v>
      </c>
      <c r="D256" s="7" t="str">
        <f t="shared" si="45"/>
        <v>372</v>
      </c>
      <c r="E256" s="7">
        <v>338</v>
      </c>
      <c r="F256" s="7">
        <v>339</v>
      </c>
      <c r="G256" s="8">
        <f t="shared" si="52"/>
        <v>338.5</v>
      </c>
      <c r="H256" s="8">
        <f t="shared" si="42"/>
        <v>-1.5415939499709166</v>
      </c>
      <c r="I256" s="8">
        <f t="shared" si="55"/>
        <v>11.771653543307085</v>
      </c>
      <c r="J256" s="8">
        <f t="shared" si="56"/>
        <v>11.771653543307085</v>
      </c>
      <c r="K256" s="8">
        <f t="shared" si="53"/>
        <v>11.771653543307085</v>
      </c>
      <c r="L256" s="8">
        <f t="shared" si="43"/>
        <v>-0.49320757982176522</v>
      </c>
      <c r="M256" s="7">
        <v>14.95</v>
      </c>
      <c r="N256" s="7">
        <v>14.95</v>
      </c>
    </row>
    <row r="257" spans="1:14" x14ac:dyDescent="0.25">
      <c r="A257" s="5">
        <v>256</v>
      </c>
      <c r="B257" s="87" t="s">
        <v>36</v>
      </c>
      <c r="C257" s="7" t="str">
        <f t="shared" si="44"/>
        <v>700</v>
      </c>
      <c r="D257" s="7" t="str">
        <f t="shared" si="45"/>
        <v>624</v>
      </c>
      <c r="E257" s="7">
        <v>338</v>
      </c>
      <c r="F257" s="7">
        <v>341</v>
      </c>
      <c r="G257" s="8">
        <f t="shared" si="52"/>
        <v>339.5</v>
      </c>
      <c r="H257" s="8">
        <f t="shared" si="42"/>
        <v>-1.2507271669575366</v>
      </c>
      <c r="I257" s="8">
        <f t="shared" si="55"/>
        <v>11.842519685039369</v>
      </c>
      <c r="J257" s="8">
        <f t="shared" si="56"/>
        <v>11.842519685039369</v>
      </c>
      <c r="K257" s="8">
        <f t="shared" si="53"/>
        <v>11.842519685039369</v>
      </c>
      <c r="L257" s="8">
        <f t="shared" si="43"/>
        <v>0.10582996652044388</v>
      </c>
      <c r="M257" s="7">
        <v>15.04</v>
      </c>
      <c r="N257" s="7">
        <v>15.04</v>
      </c>
    </row>
    <row r="258" spans="1:14" x14ac:dyDescent="0.25">
      <c r="A258" s="5">
        <v>257</v>
      </c>
      <c r="B258" s="90" t="s">
        <v>312</v>
      </c>
      <c r="C258" s="7" t="str">
        <f t="shared" si="44"/>
        <v>703</v>
      </c>
      <c r="D258" s="13" t="str">
        <f t="shared" si="45"/>
        <v/>
      </c>
      <c r="E258" s="7">
        <v>345</v>
      </c>
      <c r="F258" s="7">
        <v>340</v>
      </c>
      <c r="G258" s="8">
        <f t="shared" si="52"/>
        <v>342.5</v>
      </c>
      <c r="H258" s="8">
        <f t="shared" ref="H258:H293" si="57">(G258-343.8)*100/343.8</f>
        <v>-0.37812681791739711</v>
      </c>
      <c r="I258" s="8">
        <f t="shared" si="55"/>
        <v>11.881889763779528</v>
      </c>
      <c r="J258" s="8">
        <f t="shared" si="56"/>
        <v>11.881889763779528</v>
      </c>
      <c r="K258" s="8">
        <f t="shared" si="53"/>
        <v>11.881889763779528</v>
      </c>
      <c r="L258" s="8">
        <f t="shared" ref="L258:L293" si="58">(K258-11.83)*100/11.83</f>
        <v>0.43862860337724174</v>
      </c>
      <c r="M258" s="7">
        <v>15.09</v>
      </c>
      <c r="N258" s="7">
        <v>15.09</v>
      </c>
    </row>
    <row r="259" spans="1:14" x14ac:dyDescent="0.25">
      <c r="A259" s="5">
        <v>258</v>
      </c>
      <c r="B259" s="87" t="s">
        <v>263</v>
      </c>
      <c r="C259" s="7" t="str">
        <f t="shared" si="44"/>
        <v>704</v>
      </c>
      <c r="D259" s="7" t="str">
        <f t="shared" si="45"/>
        <v>697</v>
      </c>
      <c r="E259" s="7">
        <v>343</v>
      </c>
      <c r="F259" s="7">
        <v>344</v>
      </c>
      <c r="G259" s="8">
        <f t="shared" si="52"/>
        <v>343.5</v>
      </c>
      <c r="H259" s="8">
        <f t="shared" si="57"/>
        <v>-8.7260034904017264E-2</v>
      </c>
      <c r="I259" s="8">
        <f t="shared" si="55"/>
        <v>11.921259842519685</v>
      </c>
      <c r="J259" s="8">
        <f t="shared" si="56"/>
        <v>11.921259842519685</v>
      </c>
      <c r="K259" s="8">
        <f t="shared" si="53"/>
        <v>11.921259842519685</v>
      </c>
      <c r="L259" s="8">
        <f t="shared" si="58"/>
        <v>0.77142724023402454</v>
      </c>
      <c r="M259" s="7">
        <v>15.14</v>
      </c>
      <c r="N259" s="7">
        <v>15.14</v>
      </c>
    </row>
    <row r="260" spans="1:14" x14ac:dyDescent="0.25">
      <c r="A260" s="5">
        <v>259</v>
      </c>
      <c r="B260" s="87" t="s">
        <v>101</v>
      </c>
      <c r="C260" s="7" t="str">
        <f t="shared" ref="C260:C293" si="59">LEFT(B260, FIND("-", B260) - 2)</f>
        <v>705</v>
      </c>
      <c r="D260" s="7" t="str">
        <f t="shared" ref="D260:D293" si="60">RIGHT(B260, LEN(B260) - FIND("-", B260) - 1)</f>
        <v>760</v>
      </c>
      <c r="E260" s="7">
        <v>343</v>
      </c>
      <c r="F260" s="7">
        <v>342</v>
      </c>
      <c r="G260" s="7">
        <f t="shared" si="52"/>
        <v>342.5</v>
      </c>
      <c r="H260" s="8">
        <f t="shared" si="57"/>
        <v>-0.37812681791739711</v>
      </c>
      <c r="I260" s="8">
        <f t="shared" si="55"/>
        <v>11.94488188976378</v>
      </c>
      <c r="J260" s="8">
        <f t="shared" si="56"/>
        <v>11.94488188976378</v>
      </c>
      <c r="K260" s="8">
        <f t="shared" si="53"/>
        <v>11.94488188976378</v>
      </c>
      <c r="L260" s="8">
        <f t="shared" si="58"/>
        <v>0.9711064223480943</v>
      </c>
      <c r="M260" s="7">
        <v>15.17</v>
      </c>
      <c r="N260" s="7">
        <v>15.17</v>
      </c>
    </row>
    <row r="261" spans="1:14" x14ac:dyDescent="0.25">
      <c r="A261" s="5">
        <v>260</v>
      </c>
      <c r="B261" s="88" t="s">
        <v>297</v>
      </c>
      <c r="C261" s="7" t="str">
        <f t="shared" si="59"/>
        <v>709</v>
      </c>
      <c r="D261" s="7" t="str">
        <f t="shared" si="60"/>
        <v>702</v>
      </c>
      <c r="E261" s="7">
        <v>347</v>
      </c>
      <c r="F261" s="7">
        <v>343</v>
      </c>
      <c r="G261" s="7">
        <f t="shared" si="52"/>
        <v>345</v>
      </c>
      <c r="H261" s="8">
        <f t="shared" si="57"/>
        <v>0.34904013961605251</v>
      </c>
      <c r="I261" s="8">
        <f t="shared" si="55"/>
        <v>11.881889763779528</v>
      </c>
      <c r="J261" s="8">
        <f t="shared" si="56"/>
        <v>11.889763779527559</v>
      </c>
      <c r="K261" s="8">
        <f t="shared" si="53"/>
        <v>11.885826771653544</v>
      </c>
      <c r="L261" s="8">
        <f t="shared" si="58"/>
        <v>0.47190846706292755</v>
      </c>
      <c r="M261" s="7">
        <v>15.09</v>
      </c>
      <c r="N261" s="7">
        <v>15.1</v>
      </c>
    </row>
    <row r="262" spans="1:14" x14ac:dyDescent="0.25">
      <c r="A262" s="5">
        <v>261</v>
      </c>
      <c r="B262" s="87" t="s">
        <v>168</v>
      </c>
      <c r="C262" s="7" t="str">
        <f t="shared" si="59"/>
        <v>712</v>
      </c>
      <c r="D262" s="7" t="str">
        <f t="shared" si="60"/>
        <v>631</v>
      </c>
      <c r="E262" s="7">
        <v>340</v>
      </c>
      <c r="F262" s="7">
        <v>342</v>
      </c>
      <c r="G262" s="8">
        <f t="shared" si="52"/>
        <v>341</v>
      </c>
      <c r="H262" s="8">
        <f t="shared" si="57"/>
        <v>-0.81442699243746697</v>
      </c>
      <c r="I262" s="8">
        <f t="shared" si="55"/>
        <v>11.763779527559054</v>
      </c>
      <c r="J262" s="8">
        <f t="shared" si="56"/>
        <v>11.763779527559054</v>
      </c>
      <c r="K262" s="8">
        <f t="shared" si="53"/>
        <v>11.763779527559054</v>
      </c>
      <c r="L262" s="8">
        <f t="shared" si="58"/>
        <v>-0.55976730719312184</v>
      </c>
      <c r="M262" s="7">
        <v>14.94</v>
      </c>
      <c r="N262" s="7">
        <v>14.94</v>
      </c>
    </row>
    <row r="263" spans="1:14" x14ac:dyDescent="0.25">
      <c r="A263" s="5">
        <v>262</v>
      </c>
      <c r="B263" s="87" t="s">
        <v>80</v>
      </c>
      <c r="C263" s="7" t="str">
        <f t="shared" si="59"/>
        <v>713</v>
      </c>
      <c r="D263" s="7" t="str">
        <f t="shared" si="60"/>
        <v>36</v>
      </c>
      <c r="E263" s="7">
        <v>344</v>
      </c>
      <c r="F263" s="7">
        <v>347</v>
      </c>
      <c r="G263" s="8">
        <f t="shared" si="52"/>
        <v>345.5</v>
      </c>
      <c r="H263" s="8">
        <f t="shared" si="57"/>
        <v>0.49447353112274245</v>
      </c>
      <c r="I263" s="8">
        <v>11.77</v>
      </c>
      <c r="J263" s="8">
        <v>11.77</v>
      </c>
      <c r="K263" s="8">
        <f t="shared" si="53"/>
        <v>11.77</v>
      </c>
      <c r="L263" s="8">
        <f t="shared" si="58"/>
        <v>-0.50718512256974213</v>
      </c>
      <c r="M263" s="7"/>
      <c r="N263" s="7"/>
    </row>
    <row r="264" spans="1:14" x14ac:dyDescent="0.25">
      <c r="A264" s="5">
        <v>263</v>
      </c>
      <c r="B264" s="88" t="s">
        <v>37</v>
      </c>
      <c r="C264" s="7" t="str">
        <f t="shared" si="59"/>
        <v>714</v>
      </c>
      <c r="D264" s="7" t="str">
        <f t="shared" si="60"/>
        <v>696</v>
      </c>
      <c r="E264" s="7">
        <v>338</v>
      </c>
      <c r="F264" s="7">
        <v>338</v>
      </c>
      <c r="G264" s="7">
        <f t="shared" si="52"/>
        <v>338</v>
      </c>
      <c r="H264" s="8">
        <f t="shared" si="57"/>
        <v>-1.6870273414776065</v>
      </c>
      <c r="I264" s="8">
        <v>11.95</v>
      </c>
      <c r="J264" s="8">
        <v>11.88</v>
      </c>
      <c r="K264" s="8">
        <f t="shared" si="53"/>
        <v>11.914999999999999</v>
      </c>
      <c r="L264" s="8">
        <f t="shared" si="58"/>
        <v>0.71851225697378762</v>
      </c>
      <c r="M264" s="7"/>
      <c r="N264" s="7"/>
    </row>
    <row r="265" spans="1:14" x14ac:dyDescent="0.25">
      <c r="A265" s="5">
        <v>264</v>
      </c>
      <c r="B265" s="87" t="s">
        <v>78</v>
      </c>
      <c r="C265" s="7" t="str">
        <f t="shared" si="59"/>
        <v>762</v>
      </c>
      <c r="D265" s="7" t="str">
        <f t="shared" si="60"/>
        <v>683</v>
      </c>
      <c r="E265" s="7">
        <v>347</v>
      </c>
      <c r="F265" s="7">
        <v>349</v>
      </c>
      <c r="G265" s="8">
        <f t="shared" si="52"/>
        <v>348</v>
      </c>
      <c r="H265" s="8">
        <f t="shared" si="57"/>
        <v>1.221640488656192</v>
      </c>
      <c r="I265" s="8">
        <v>11.76</v>
      </c>
      <c r="J265" s="8">
        <v>11.76</v>
      </c>
      <c r="K265" s="8">
        <f t="shared" si="53"/>
        <v>11.76</v>
      </c>
      <c r="L265" s="8">
        <f t="shared" si="58"/>
        <v>-0.5917159763313633</v>
      </c>
      <c r="M265" s="7"/>
      <c r="N265" s="7"/>
    </row>
    <row r="266" spans="1:14" x14ac:dyDescent="0.25">
      <c r="A266" s="5">
        <v>265</v>
      </c>
      <c r="B266" s="87" t="s">
        <v>57</v>
      </c>
      <c r="C266" s="7" t="str">
        <f t="shared" si="59"/>
        <v>767</v>
      </c>
      <c r="D266" s="7" t="str">
        <f t="shared" si="60"/>
        <v>383</v>
      </c>
      <c r="E266" s="7">
        <v>344</v>
      </c>
      <c r="F266" s="7">
        <v>345</v>
      </c>
      <c r="G266" s="8">
        <f t="shared" si="52"/>
        <v>344.5</v>
      </c>
      <c r="H266" s="8">
        <f t="shared" si="57"/>
        <v>0.20360674810936261</v>
      </c>
      <c r="I266" s="8">
        <v>11.78</v>
      </c>
      <c r="J266" s="8">
        <v>11.76</v>
      </c>
      <c r="K266" s="8">
        <f t="shared" si="53"/>
        <v>11.77</v>
      </c>
      <c r="L266" s="8">
        <f t="shared" si="58"/>
        <v>-0.50718512256974213</v>
      </c>
      <c r="M266" s="7"/>
      <c r="N266" s="7"/>
    </row>
    <row r="267" spans="1:14" x14ac:dyDescent="0.25">
      <c r="A267" s="5">
        <v>266</v>
      </c>
      <c r="B267" s="87" t="s">
        <v>268</v>
      </c>
      <c r="C267" s="7" t="str">
        <f t="shared" si="59"/>
        <v>769</v>
      </c>
      <c r="D267" s="7" t="str">
        <f t="shared" si="60"/>
        <v>580</v>
      </c>
      <c r="E267" s="7">
        <v>343</v>
      </c>
      <c r="F267" s="7">
        <v>342</v>
      </c>
      <c r="G267" s="8">
        <f t="shared" si="52"/>
        <v>342.5</v>
      </c>
      <c r="H267" s="8">
        <f t="shared" si="57"/>
        <v>-0.37812681791739711</v>
      </c>
      <c r="I267" s="8">
        <f t="shared" ref="I267:J273" si="61">M267/1.27</f>
        <v>11.889763779527559</v>
      </c>
      <c r="J267" s="8">
        <f t="shared" si="61"/>
        <v>11.889763779527559</v>
      </c>
      <c r="K267" s="8">
        <f t="shared" si="53"/>
        <v>11.889763779527559</v>
      </c>
      <c r="L267" s="8">
        <f t="shared" si="58"/>
        <v>0.50518833074859826</v>
      </c>
      <c r="M267" s="7">
        <v>15.1</v>
      </c>
      <c r="N267" s="7">
        <v>15.1</v>
      </c>
    </row>
    <row r="268" spans="1:14" x14ac:dyDescent="0.25">
      <c r="A268" s="5">
        <v>267</v>
      </c>
      <c r="B268" s="87" t="s">
        <v>291</v>
      </c>
      <c r="C268" s="7" t="str">
        <f t="shared" si="59"/>
        <v>770</v>
      </c>
      <c r="D268" s="7" t="str">
        <f t="shared" si="60"/>
        <v>1860</v>
      </c>
      <c r="E268" s="7">
        <v>346</v>
      </c>
      <c r="F268" s="7">
        <v>344</v>
      </c>
      <c r="G268" s="8">
        <f t="shared" si="52"/>
        <v>345</v>
      </c>
      <c r="H268" s="8">
        <f t="shared" si="57"/>
        <v>0.34904013961605251</v>
      </c>
      <c r="I268" s="8">
        <f t="shared" si="61"/>
        <v>11.740157480314961</v>
      </c>
      <c r="J268" s="8">
        <f t="shared" si="61"/>
        <v>11.740157480314961</v>
      </c>
      <c r="K268" s="8">
        <f t="shared" si="53"/>
        <v>11.740157480314961</v>
      </c>
      <c r="L268" s="8">
        <f t="shared" si="58"/>
        <v>-0.75944648930717651</v>
      </c>
      <c r="M268" s="8">
        <v>14.91</v>
      </c>
      <c r="N268" s="8">
        <v>14.91</v>
      </c>
    </row>
    <row r="269" spans="1:14" x14ac:dyDescent="0.25">
      <c r="A269" s="5">
        <v>268</v>
      </c>
      <c r="B269" s="87" t="s">
        <v>265</v>
      </c>
      <c r="C269" s="7" t="str">
        <f t="shared" si="59"/>
        <v>771</v>
      </c>
      <c r="D269" s="7" t="str">
        <f t="shared" si="60"/>
        <v>621</v>
      </c>
      <c r="E269" s="7">
        <v>350</v>
      </c>
      <c r="F269" s="7">
        <v>350</v>
      </c>
      <c r="G269" s="8">
        <f t="shared" si="52"/>
        <v>350</v>
      </c>
      <c r="H269" s="8">
        <f t="shared" si="57"/>
        <v>1.8033740546829518</v>
      </c>
      <c r="I269" s="8">
        <f t="shared" si="61"/>
        <v>11.874015748031496</v>
      </c>
      <c r="J269" s="8">
        <f t="shared" si="61"/>
        <v>11.874015748031496</v>
      </c>
      <c r="K269" s="8">
        <f t="shared" si="53"/>
        <v>11.874015748031496</v>
      </c>
      <c r="L269" s="8">
        <f t="shared" si="58"/>
        <v>0.37206887600588517</v>
      </c>
      <c r="M269" s="7">
        <v>15.08</v>
      </c>
      <c r="N269" s="7">
        <v>15.08</v>
      </c>
    </row>
    <row r="270" spans="1:14" x14ac:dyDescent="0.25">
      <c r="A270" s="5">
        <v>269</v>
      </c>
      <c r="B270" s="87" t="s">
        <v>119</v>
      </c>
      <c r="C270" s="7" t="str">
        <f t="shared" si="59"/>
        <v>772</v>
      </c>
      <c r="D270" s="7" t="str">
        <f t="shared" si="60"/>
        <v>650</v>
      </c>
      <c r="E270" s="7">
        <v>348</v>
      </c>
      <c r="F270" s="7">
        <v>346</v>
      </c>
      <c r="G270" s="7">
        <f t="shared" si="52"/>
        <v>347</v>
      </c>
      <c r="H270" s="8">
        <f t="shared" si="57"/>
        <v>0.93077370564281225</v>
      </c>
      <c r="I270" s="8">
        <f t="shared" si="61"/>
        <v>11.795275590551181</v>
      </c>
      <c r="J270" s="8">
        <f t="shared" si="61"/>
        <v>11.803149606299213</v>
      </c>
      <c r="K270" s="8">
        <f t="shared" si="53"/>
        <v>11.799212598425196</v>
      </c>
      <c r="L270" s="8">
        <f t="shared" si="58"/>
        <v>-0.26024853402200976</v>
      </c>
      <c r="M270" s="7">
        <v>14.98</v>
      </c>
      <c r="N270" s="7">
        <v>14.99</v>
      </c>
    </row>
    <row r="271" spans="1:14" x14ac:dyDescent="0.25">
      <c r="A271" s="5">
        <v>270</v>
      </c>
      <c r="B271" s="87" t="s">
        <v>276</v>
      </c>
      <c r="C271" s="7" t="str">
        <f t="shared" si="59"/>
        <v>774</v>
      </c>
      <c r="D271" s="7" t="str">
        <f t="shared" si="60"/>
        <v>1888</v>
      </c>
      <c r="E271" s="7">
        <v>340</v>
      </c>
      <c r="F271" s="7">
        <v>343</v>
      </c>
      <c r="G271" s="8">
        <f t="shared" si="52"/>
        <v>341.5</v>
      </c>
      <c r="H271" s="8">
        <f t="shared" si="57"/>
        <v>-0.66899360093077698</v>
      </c>
      <c r="I271" s="8">
        <f t="shared" si="61"/>
        <v>11.897637795275591</v>
      </c>
      <c r="J271" s="8">
        <f t="shared" si="61"/>
        <v>11.897637795275591</v>
      </c>
      <c r="K271" s="8">
        <f t="shared" si="53"/>
        <v>11.897637795275591</v>
      </c>
      <c r="L271" s="8">
        <f t="shared" si="58"/>
        <v>0.57174805811995488</v>
      </c>
      <c r="M271" s="7">
        <v>15.11</v>
      </c>
      <c r="N271" s="7">
        <v>15.11</v>
      </c>
    </row>
    <row r="272" spans="1:14" x14ac:dyDescent="0.25">
      <c r="A272" s="5">
        <v>271</v>
      </c>
      <c r="B272" s="87" t="s">
        <v>102</v>
      </c>
      <c r="C272" s="7" t="str">
        <f t="shared" si="59"/>
        <v>777</v>
      </c>
      <c r="D272" s="7" t="str">
        <f t="shared" si="60"/>
        <v>25</v>
      </c>
      <c r="E272" s="7">
        <v>351</v>
      </c>
      <c r="F272" s="7">
        <v>350</v>
      </c>
      <c r="G272" s="7">
        <f t="shared" si="52"/>
        <v>350.5</v>
      </c>
      <c r="H272" s="8">
        <f t="shared" si="57"/>
        <v>1.9488074461896419</v>
      </c>
      <c r="I272" s="8">
        <f t="shared" si="61"/>
        <v>11.921259842519685</v>
      </c>
      <c r="J272" s="8">
        <f t="shared" si="61"/>
        <v>11.921259842519685</v>
      </c>
      <c r="K272" s="8">
        <f t="shared" si="53"/>
        <v>11.921259842519685</v>
      </c>
      <c r="L272" s="8">
        <f t="shared" si="58"/>
        <v>0.77142724023402454</v>
      </c>
      <c r="M272" s="7">
        <v>15.14</v>
      </c>
      <c r="N272" s="7">
        <v>15.14</v>
      </c>
    </row>
    <row r="273" spans="1:14" x14ac:dyDescent="0.25">
      <c r="A273" s="5">
        <v>272</v>
      </c>
      <c r="B273" s="87" t="s">
        <v>127</v>
      </c>
      <c r="C273" s="7" t="str">
        <f t="shared" si="59"/>
        <v>779</v>
      </c>
      <c r="D273" s="7" t="str">
        <f t="shared" si="60"/>
        <v>689</v>
      </c>
      <c r="E273" s="7">
        <v>348</v>
      </c>
      <c r="F273" s="7">
        <v>346</v>
      </c>
      <c r="G273" s="8">
        <f t="shared" si="52"/>
        <v>347</v>
      </c>
      <c r="H273" s="8">
        <f t="shared" si="57"/>
        <v>0.93077370564281225</v>
      </c>
      <c r="I273" s="8">
        <f t="shared" si="61"/>
        <v>11.78740157480315</v>
      </c>
      <c r="J273" s="8">
        <f t="shared" si="61"/>
        <v>11.795275590551181</v>
      </c>
      <c r="K273" s="8">
        <f t="shared" si="53"/>
        <v>11.791338582677167</v>
      </c>
      <c r="L273" s="8">
        <f t="shared" si="58"/>
        <v>-0.32680826139335128</v>
      </c>
      <c r="M273" s="7">
        <v>14.97</v>
      </c>
      <c r="N273" s="7">
        <v>14.98</v>
      </c>
    </row>
    <row r="274" spans="1:14" x14ac:dyDescent="0.25">
      <c r="A274" s="5">
        <v>273</v>
      </c>
      <c r="B274" s="87" t="s">
        <v>73</v>
      </c>
      <c r="C274" s="7" t="str">
        <f t="shared" si="59"/>
        <v>781</v>
      </c>
      <c r="D274" s="7" t="str">
        <f t="shared" si="60"/>
        <v>711</v>
      </c>
      <c r="E274" s="7">
        <v>347</v>
      </c>
      <c r="F274" s="7">
        <v>351</v>
      </c>
      <c r="G274" s="8">
        <f t="shared" si="52"/>
        <v>349</v>
      </c>
      <c r="H274" s="8">
        <f t="shared" si="57"/>
        <v>1.512507271669572</v>
      </c>
      <c r="I274" s="8">
        <v>11.83</v>
      </c>
      <c r="J274" s="8">
        <v>11.81</v>
      </c>
      <c r="K274" s="8">
        <f t="shared" si="53"/>
        <v>11.82</v>
      </c>
      <c r="L274" s="8">
        <f t="shared" si="58"/>
        <v>-8.4530853761621186E-2</v>
      </c>
      <c r="M274" s="7"/>
      <c r="N274" s="7"/>
    </row>
    <row r="275" spans="1:14" x14ac:dyDescent="0.25">
      <c r="A275" s="5">
        <v>274</v>
      </c>
      <c r="B275" s="87" t="s">
        <v>71</v>
      </c>
      <c r="C275" s="7" t="str">
        <f t="shared" si="59"/>
        <v>783</v>
      </c>
      <c r="D275" s="7" t="str">
        <f t="shared" si="60"/>
        <v>465</v>
      </c>
      <c r="E275" s="7">
        <v>340</v>
      </c>
      <c r="F275" s="7">
        <v>340</v>
      </c>
      <c r="G275" s="8">
        <f t="shared" si="52"/>
        <v>340</v>
      </c>
      <c r="H275" s="8">
        <f t="shared" si="57"/>
        <v>-1.1052937754508467</v>
      </c>
      <c r="I275" s="8">
        <v>11.88</v>
      </c>
      <c r="J275" s="8">
        <v>11.85</v>
      </c>
      <c r="K275" s="8">
        <f t="shared" si="53"/>
        <v>11.865</v>
      </c>
      <c r="L275" s="8">
        <f t="shared" si="58"/>
        <v>0.29585798816568165</v>
      </c>
      <c r="M275" s="7"/>
      <c r="N275" s="7"/>
    </row>
    <row r="276" spans="1:14" x14ac:dyDescent="0.25">
      <c r="A276" s="5">
        <v>275</v>
      </c>
      <c r="B276" s="88" t="s">
        <v>38</v>
      </c>
      <c r="C276" s="7" t="str">
        <f t="shared" si="59"/>
        <v>784</v>
      </c>
      <c r="D276" s="7" t="str">
        <f t="shared" si="60"/>
        <v>759</v>
      </c>
      <c r="E276" s="7">
        <v>342</v>
      </c>
      <c r="F276" s="7">
        <v>340</v>
      </c>
      <c r="G276" s="7">
        <f t="shared" si="52"/>
        <v>341</v>
      </c>
      <c r="H276" s="8">
        <f t="shared" si="57"/>
        <v>-0.81442699243746697</v>
      </c>
      <c r="I276" s="8">
        <f t="shared" ref="I276:I293" si="62">M276/1.27</f>
        <v>11.929133858267717</v>
      </c>
      <c r="J276" s="8">
        <f t="shared" ref="J276:J293" si="63">N276/1.27</f>
        <v>11.929133858267717</v>
      </c>
      <c r="K276" s="8">
        <f t="shared" si="53"/>
        <v>11.929133858267717</v>
      </c>
      <c r="L276" s="8">
        <f t="shared" si="58"/>
        <v>0.83798696760538116</v>
      </c>
      <c r="M276" s="7">
        <v>15.15</v>
      </c>
      <c r="N276" s="7">
        <v>15.15</v>
      </c>
    </row>
    <row r="277" spans="1:14" x14ac:dyDescent="0.25">
      <c r="A277" s="5">
        <v>276</v>
      </c>
      <c r="B277" s="87" t="s">
        <v>266</v>
      </c>
      <c r="C277" s="7" t="str">
        <f t="shared" si="59"/>
        <v>785</v>
      </c>
      <c r="D277" s="7" t="str">
        <f t="shared" si="60"/>
        <v>2901</v>
      </c>
      <c r="E277" s="7">
        <v>340</v>
      </c>
      <c r="F277" s="7">
        <v>342</v>
      </c>
      <c r="G277" s="8">
        <f t="shared" si="52"/>
        <v>341</v>
      </c>
      <c r="H277" s="8">
        <f t="shared" si="57"/>
        <v>-0.81442699243746697</v>
      </c>
      <c r="I277" s="8">
        <f t="shared" si="62"/>
        <v>11.929133858267717</v>
      </c>
      <c r="J277" s="8">
        <f t="shared" si="63"/>
        <v>11.929133858267717</v>
      </c>
      <c r="K277" s="8">
        <f t="shared" si="53"/>
        <v>11.929133858267717</v>
      </c>
      <c r="L277" s="8">
        <f t="shared" si="58"/>
        <v>0.83798696760538116</v>
      </c>
      <c r="M277" s="7">
        <v>15.15</v>
      </c>
      <c r="N277" s="7">
        <v>15.15</v>
      </c>
    </row>
    <row r="278" spans="1:14" x14ac:dyDescent="0.25">
      <c r="A278" s="5">
        <v>277</v>
      </c>
      <c r="B278" s="88" t="s">
        <v>93</v>
      </c>
      <c r="C278" s="7" t="str">
        <f t="shared" si="59"/>
        <v>790</v>
      </c>
      <c r="D278" s="7" t="str">
        <f t="shared" si="60"/>
        <v>789</v>
      </c>
      <c r="E278" s="7">
        <v>348</v>
      </c>
      <c r="F278" s="7">
        <v>348</v>
      </c>
      <c r="G278" s="8">
        <f t="shared" si="52"/>
        <v>348</v>
      </c>
      <c r="H278" s="8">
        <f t="shared" si="57"/>
        <v>1.221640488656192</v>
      </c>
      <c r="I278" s="8">
        <f t="shared" si="62"/>
        <v>11.771653543307085</v>
      </c>
      <c r="J278" s="8">
        <f t="shared" si="63"/>
        <v>11.771653543307085</v>
      </c>
      <c r="K278" s="8">
        <f t="shared" si="53"/>
        <v>11.771653543307085</v>
      </c>
      <c r="L278" s="8">
        <f t="shared" si="58"/>
        <v>-0.49320757982176522</v>
      </c>
      <c r="M278" s="7">
        <v>14.95</v>
      </c>
      <c r="N278" s="7">
        <v>14.95</v>
      </c>
    </row>
    <row r="279" spans="1:14" x14ac:dyDescent="0.25">
      <c r="A279" s="5">
        <v>278</v>
      </c>
      <c r="B279" s="88" t="s">
        <v>95</v>
      </c>
      <c r="C279" s="7" t="str">
        <f t="shared" si="59"/>
        <v>792</v>
      </c>
      <c r="D279" s="7" t="str">
        <f t="shared" si="60"/>
        <v>649</v>
      </c>
      <c r="E279" s="7">
        <v>344</v>
      </c>
      <c r="F279" s="7">
        <v>346</v>
      </c>
      <c r="G279" s="8">
        <f t="shared" si="52"/>
        <v>345</v>
      </c>
      <c r="H279" s="8">
        <f t="shared" si="57"/>
        <v>0.34904013961605251</v>
      </c>
      <c r="I279" s="8">
        <f t="shared" si="62"/>
        <v>11.811023622047244</v>
      </c>
      <c r="J279" s="8">
        <f t="shared" si="63"/>
        <v>11.811023622047244</v>
      </c>
      <c r="K279" s="8">
        <f t="shared" si="53"/>
        <v>11.811023622047244</v>
      </c>
      <c r="L279" s="8">
        <f t="shared" si="58"/>
        <v>-0.16040894296496738</v>
      </c>
      <c r="M279" s="7">
        <v>15</v>
      </c>
      <c r="N279" s="7">
        <v>15</v>
      </c>
    </row>
    <row r="280" spans="1:14" x14ac:dyDescent="0.25">
      <c r="A280" s="5">
        <v>279</v>
      </c>
      <c r="B280" s="95" t="s">
        <v>39</v>
      </c>
      <c r="C280" s="7" t="str">
        <f t="shared" si="59"/>
        <v>797</v>
      </c>
      <c r="D280" s="7" t="str">
        <f t="shared" si="60"/>
        <v>657</v>
      </c>
      <c r="E280" s="7">
        <v>341</v>
      </c>
      <c r="F280" s="7">
        <v>341</v>
      </c>
      <c r="G280" s="7">
        <f t="shared" si="52"/>
        <v>341</v>
      </c>
      <c r="H280" s="8">
        <f t="shared" si="57"/>
        <v>-0.81442699243746697</v>
      </c>
      <c r="I280" s="8">
        <f t="shared" si="62"/>
        <v>11.881889763779528</v>
      </c>
      <c r="J280" s="8">
        <f t="shared" si="63"/>
        <v>11.897637795275591</v>
      </c>
      <c r="K280" s="8">
        <f t="shared" si="53"/>
        <v>11.889763779527559</v>
      </c>
      <c r="L280" s="8">
        <f t="shared" si="58"/>
        <v>0.50518833074859826</v>
      </c>
      <c r="M280" s="7">
        <v>15.09</v>
      </c>
      <c r="N280" s="7">
        <v>15.11</v>
      </c>
    </row>
    <row r="281" spans="1:14" x14ac:dyDescent="0.25">
      <c r="A281" s="5">
        <v>280</v>
      </c>
      <c r="B281" s="87" t="s">
        <v>226</v>
      </c>
      <c r="C281" s="7" t="str">
        <f t="shared" si="59"/>
        <v>85</v>
      </c>
      <c r="D281" s="7" t="str">
        <f t="shared" si="60"/>
        <v>91</v>
      </c>
      <c r="E281" s="7">
        <v>348</v>
      </c>
      <c r="F281" s="7">
        <v>350</v>
      </c>
      <c r="G281" s="8">
        <f t="shared" si="52"/>
        <v>349</v>
      </c>
      <c r="H281" s="8">
        <f t="shared" si="57"/>
        <v>1.512507271669572</v>
      </c>
      <c r="I281" s="8">
        <f t="shared" si="62"/>
        <v>11.811023622047244</v>
      </c>
      <c r="J281" s="8">
        <f t="shared" si="63"/>
        <v>11.811023622047244</v>
      </c>
      <c r="K281" s="8">
        <f t="shared" si="53"/>
        <v>11.811023622047244</v>
      </c>
      <c r="L281" s="8">
        <f t="shared" si="58"/>
        <v>-0.16040894296496738</v>
      </c>
      <c r="M281" s="7">
        <v>15</v>
      </c>
      <c r="N281" s="7">
        <v>15</v>
      </c>
    </row>
    <row r="282" spans="1:14" x14ac:dyDescent="0.25">
      <c r="A282" s="5">
        <v>281</v>
      </c>
      <c r="B282" s="87" t="s">
        <v>240</v>
      </c>
      <c r="C282" s="7" t="str">
        <f t="shared" si="59"/>
        <v>86</v>
      </c>
      <c r="D282" s="7" t="str">
        <f t="shared" si="60"/>
        <v>114</v>
      </c>
      <c r="E282" s="7">
        <v>339</v>
      </c>
      <c r="F282" s="7">
        <v>340</v>
      </c>
      <c r="G282" s="8">
        <f t="shared" si="52"/>
        <v>339.5</v>
      </c>
      <c r="H282" s="8">
        <f t="shared" si="57"/>
        <v>-1.2507271669575366</v>
      </c>
      <c r="I282" s="8">
        <f t="shared" si="62"/>
        <v>11.755905511811024</v>
      </c>
      <c r="J282" s="8">
        <f t="shared" si="63"/>
        <v>11.755905511811024</v>
      </c>
      <c r="K282" s="8">
        <f t="shared" si="53"/>
        <v>11.755905511811024</v>
      </c>
      <c r="L282" s="8">
        <f t="shared" si="58"/>
        <v>-0.62632703456446337</v>
      </c>
      <c r="M282" s="7">
        <v>14.93</v>
      </c>
      <c r="N282" s="7">
        <v>14.93</v>
      </c>
    </row>
    <row r="283" spans="1:14" x14ac:dyDescent="0.25">
      <c r="A283" s="5">
        <v>282</v>
      </c>
      <c r="B283" s="87" t="s">
        <v>241</v>
      </c>
      <c r="C283" s="7" t="str">
        <f t="shared" si="59"/>
        <v>87</v>
      </c>
      <c r="D283" s="7" t="str">
        <f t="shared" si="60"/>
        <v>170</v>
      </c>
      <c r="E283" s="7">
        <v>341</v>
      </c>
      <c r="F283" s="7">
        <v>347</v>
      </c>
      <c r="G283" s="8">
        <f t="shared" si="52"/>
        <v>344</v>
      </c>
      <c r="H283" s="8">
        <f t="shared" si="57"/>
        <v>5.8173356602672664E-2</v>
      </c>
      <c r="I283" s="8">
        <f t="shared" si="62"/>
        <v>11.913385826771654</v>
      </c>
      <c r="J283" s="8">
        <f t="shared" si="63"/>
        <v>11.913385826771654</v>
      </c>
      <c r="K283" s="8">
        <f t="shared" si="53"/>
        <v>11.913385826771654</v>
      </c>
      <c r="L283" s="8">
        <f t="shared" si="58"/>
        <v>0.70486751286266802</v>
      </c>
      <c r="M283" s="7">
        <v>15.13</v>
      </c>
      <c r="N283" s="7">
        <v>15.13</v>
      </c>
    </row>
    <row r="284" spans="1:14" x14ac:dyDescent="0.25">
      <c r="A284" s="5">
        <v>283</v>
      </c>
      <c r="B284" s="87" t="s">
        <v>238</v>
      </c>
      <c r="C284" s="7" t="str">
        <f t="shared" si="59"/>
        <v>88</v>
      </c>
      <c r="D284" s="7" t="str">
        <f t="shared" si="60"/>
        <v>106</v>
      </c>
      <c r="E284" s="7">
        <v>343</v>
      </c>
      <c r="F284" s="7">
        <v>343</v>
      </c>
      <c r="G284" s="8">
        <f t="shared" si="52"/>
        <v>343</v>
      </c>
      <c r="H284" s="8">
        <f t="shared" si="57"/>
        <v>-0.2326934264107072</v>
      </c>
      <c r="I284" s="8">
        <f t="shared" si="62"/>
        <v>11.858267716535433</v>
      </c>
      <c r="J284" s="8">
        <f t="shared" si="63"/>
        <v>11.858267716535433</v>
      </c>
      <c r="K284" s="8">
        <f t="shared" si="53"/>
        <v>11.858267716535433</v>
      </c>
      <c r="L284" s="8">
        <f t="shared" si="58"/>
        <v>0.23894942126317203</v>
      </c>
      <c r="M284" s="7">
        <v>15.06</v>
      </c>
      <c r="N284" s="7">
        <v>15.06</v>
      </c>
    </row>
    <row r="285" spans="1:14" x14ac:dyDescent="0.25">
      <c r="A285" s="5">
        <v>284</v>
      </c>
      <c r="B285" s="87" t="s">
        <v>225</v>
      </c>
      <c r="C285" s="7" t="str">
        <f t="shared" si="59"/>
        <v>89</v>
      </c>
      <c r="D285" s="7" t="str">
        <f t="shared" si="60"/>
        <v>635</v>
      </c>
      <c r="E285" s="7">
        <v>351</v>
      </c>
      <c r="F285" s="7">
        <v>352</v>
      </c>
      <c r="G285" s="8">
        <f t="shared" si="52"/>
        <v>351.5</v>
      </c>
      <c r="H285" s="8">
        <f t="shared" si="57"/>
        <v>2.2396742292030218</v>
      </c>
      <c r="I285" s="8">
        <f t="shared" si="62"/>
        <v>11.952755905511811</v>
      </c>
      <c r="J285" s="8">
        <f t="shared" si="63"/>
        <v>11.952755905511811</v>
      </c>
      <c r="K285" s="8">
        <f t="shared" si="53"/>
        <v>11.952755905511811</v>
      </c>
      <c r="L285" s="8">
        <f t="shared" si="58"/>
        <v>1.0376661497194508</v>
      </c>
      <c r="M285" s="7">
        <v>15.18</v>
      </c>
      <c r="N285" s="7">
        <v>15.18</v>
      </c>
    </row>
    <row r="286" spans="1:14" x14ac:dyDescent="0.25">
      <c r="A286" s="5">
        <v>285</v>
      </c>
      <c r="B286" s="87" t="s">
        <v>304</v>
      </c>
      <c r="C286" s="7" t="str">
        <f t="shared" si="59"/>
        <v>9</v>
      </c>
      <c r="D286" s="7" t="str">
        <f t="shared" si="60"/>
        <v>1852</v>
      </c>
      <c r="E286" s="7">
        <v>341</v>
      </c>
      <c r="F286" s="7">
        <v>342</v>
      </c>
      <c r="G286" s="8">
        <f t="shared" si="52"/>
        <v>341.5</v>
      </c>
      <c r="H286" s="8">
        <f t="shared" si="57"/>
        <v>-0.66899360093077698</v>
      </c>
      <c r="I286" s="8">
        <f t="shared" si="62"/>
        <v>11.811023622047244</v>
      </c>
      <c r="J286" s="8">
        <f t="shared" si="63"/>
        <v>11.811023622047244</v>
      </c>
      <c r="K286" s="8">
        <f t="shared" si="53"/>
        <v>11.811023622047244</v>
      </c>
      <c r="L286" s="8">
        <f t="shared" si="58"/>
        <v>-0.16040894296496738</v>
      </c>
      <c r="M286" s="7">
        <v>15</v>
      </c>
      <c r="N286" s="7">
        <v>15</v>
      </c>
    </row>
    <row r="287" spans="1:14" x14ac:dyDescent="0.25">
      <c r="A287" s="5">
        <v>286</v>
      </c>
      <c r="B287" s="87" t="s">
        <v>228</v>
      </c>
      <c r="C287" s="7" t="str">
        <f t="shared" si="59"/>
        <v>90</v>
      </c>
      <c r="D287" s="7" t="str">
        <f t="shared" si="60"/>
        <v>367</v>
      </c>
      <c r="E287" s="7">
        <v>344</v>
      </c>
      <c r="F287" s="7">
        <v>345</v>
      </c>
      <c r="G287" s="8">
        <f t="shared" si="52"/>
        <v>344.5</v>
      </c>
      <c r="H287" s="8">
        <f t="shared" si="57"/>
        <v>0.20360674810936261</v>
      </c>
      <c r="I287" s="8">
        <f t="shared" si="62"/>
        <v>11.771653543307085</v>
      </c>
      <c r="J287" s="8">
        <f t="shared" si="63"/>
        <v>11.771653543307085</v>
      </c>
      <c r="K287" s="8">
        <f t="shared" si="53"/>
        <v>11.771653543307085</v>
      </c>
      <c r="L287" s="8">
        <f t="shared" si="58"/>
        <v>-0.49320757982176522</v>
      </c>
      <c r="M287" s="7">
        <v>14.95</v>
      </c>
      <c r="N287" s="7">
        <v>14.95</v>
      </c>
    </row>
    <row r="288" spans="1:14" x14ac:dyDescent="0.25">
      <c r="A288" s="5">
        <v>287</v>
      </c>
      <c r="B288" s="87" t="s">
        <v>227</v>
      </c>
      <c r="C288" s="7" t="str">
        <f t="shared" si="59"/>
        <v>92</v>
      </c>
      <c r="D288" s="7" t="str">
        <f t="shared" si="60"/>
        <v>499</v>
      </c>
      <c r="E288" s="7">
        <v>345</v>
      </c>
      <c r="F288" s="7">
        <v>347</v>
      </c>
      <c r="G288" s="8">
        <f t="shared" si="52"/>
        <v>346</v>
      </c>
      <c r="H288" s="8">
        <f t="shared" si="57"/>
        <v>0.63990692262943238</v>
      </c>
      <c r="I288" s="8">
        <f t="shared" si="62"/>
        <v>11.834645669291337</v>
      </c>
      <c r="J288" s="8">
        <f t="shared" si="63"/>
        <v>11.834645669291337</v>
      </c>
      <c r="K288" s="8">
        <f t="shared" si="53"/>
        <v>11.834645669291337</v>
      </c>
      <c r="L288" s="8">
        <f t="shared" si="58"/>
        <v>3.927023914908731E-2</v>
      </c>
      <c r="M288" s="7">
        <v>15.03</v>
      </c>
      <c r="N288" s="7">
        <v>15.03</v>
      </c>
    </row>
    <row r="289" spans="1:14" x14ac:dyDescent="0.25">
      <c r="A289" s="5">
        <v>288</v>
      </c>
      <c r="B289" s="87" t="s">
        <v>229</v>
      </c>
      <c r="C289" s="7" t="str">
        <f t="shared" si="59"/>
        <v>95</v>
      </c>
      <c r="D289" s="7" t="str">
        <f t="shared" si="60"/>
        <v>485</v>
      </c>
      <c r="E289" s="7">
        <v>341</v>
      </c>
      <c r="F289" s="7">
        <v>341</v>
      </c>
      <c r="G289" s="8">
        <f t="shared" si="52"/>
        <v>341</v>
      </c>
      <c r="H289" s="8">
        <f t="shared" si="57"/>
        <v>-0.81442699243746697</v>
      </c>
      <c r="I289" s="8">
        <f t="shared" si="62"/>
        <v>11.811023622047244</v>
      </c>
      <c r="J289" s="8">
        <f t="shared" si="63"/>
        <v>11.811023622047244</v>
      </c>
      <c r="K289" s="8">
        <f t="shared" si="53"/>
        <v>11.811023622047244</v>
      </c>
      <c r="L289" s="8">
        <f t="shared" si="58"/>
        <v>-0.16040894296496738</v>
      </c>
      <c r="M289" s="7">
        <v>15</v>
      </c>
      <c r="N289" s="7">
        <v>15</v>
      </c>
    </row>
    <row r="290" spans="1:14" x14ac:dyDescent="0.25">
      <c r="A290" s="5">
        <v>289</v>
      </c>
      <c r="B290" s="87" t="s">
        <v>243</v>
      </c>
      <c r="C290" s="7" t="str">
        <f t="shared" si="59"/>
        <v>96</v>
      </c>
      <c r="D290" s="7" t="str">
        <f t="shared" si="60"/>
        <v>117</v>
      </c>
      <c r="E290" s="7">
        <v>342</v>
      </c>
      <c r="F290" s="7">
        <v>341</v>
      </c>
      <c r="G290" s="8">
        <f t="shared" si="52"/>
        <v>341.5</v>
      </c>
      <c r="H290" s="8">
        <f t="shared" si="57"/>
        <v>-0.66899360093077698</v>
      </c>
      <c r="I290" s="8">
        <f t="shared" si="62"/>
        <v>11.881889763779528</v>
      </c>
      <c r="J290" s="8">
        <f t="shared" si="63"/>
        <v>11.881889763779528</v>
      </c>
      <c r="K290" s="8">
        <f t="shared" si="53"/>
        <v>11.881889763779528</v>
      </c>
      <c r="L290" s="8">
        <f t="shared" si="58"/>
        <v>0.43862860337724174</v>
      </c>
      <c r="M290" s="7">
        <v>15.09</v>
      </c>
      <c r="N290" s="7">
        <v>15.09</v>
      </c>
    </row>
    <row r="291" spans="1:14" x14ac:dyDescent="0.25">
      <c r="A291" s="5">
        <v>290</v>
      </c>
      <c r="B291" s="87" t="s">
        <v>233</v>
      </c>
      <c r="C291" s="7" t="str">
        <f t="shared" si="59"/>
        <v>97</v>
      </c>
      <c r="D291" s="7" t="str">
        <f t="shared" si="60"/>
        <v>394</v>
      </c>
      <c r="E291" s="7">
        <v>347</v>
      </c>
      <c r="F291" s="7">
        <v>346</v>
      </c>
      <c r="G291" s="8">
        <f t="shared" si="52"/>
        <v>346.5</v>
      </c>
      <c r="H291" s="8">
        <f t="shared" si="57"/>
        <v>0.78534031413612237</v>
      </c>
      <c r="I291" s="8">
        <f t="shared" si="62"/>
        <v>11.866141732283465</v>
      </c>
      <c r="J291" s="8">
        <f t="shared" si="63"/>
        <v>11.866141732283465</v>
      </c>
      <c r="K291" s="8">
        <f t="shared" si="53"/>
        <v>11.866141732283465</v>
      </c>
      <c r="L291" s="8">
        <f t="shared" si="58"/>
        <v>0.3055091486345286</v>
      </c>
      <c r="M291" s="7">
        <v>15.07</v>
      </c>
      <c r="N291" s="7">
        <v>15.07</v>
      </c>
    </row>
    <row r="292" spans="1:14" x14ac:dyDescent="0.25">
      <c r="A292" s="5">
        <v>291</v>
      </c>
      <c r="B292" s="87" t="s">
        <v>301</v>
      </c>
      <c r="C292" s="7" t="str">
        <f t="shared" si="59"/>
        <v>98</v>
      </c>
      <c r="D292" s="7" t="str">
        <f t="shared" si="60"/>
        <v>1866</v>
      </c>
      <c r="E292" s="7">
        <v>352</v>
      </c>
      <c r="F292" s="7">
        <v>351</v>
      </c>
      <c r="G292" s="8">
        <f t="shared" si="52"/>
        <v>351.5</v>
      </c>
      <c r="H292" s="8">
        <f t="shared" si="57"/>
        <v>2.2396742292030218</v>
      </c>
      <c r="I292" s="8">
        <f t="shared" si="62"/>
        <v>11.826771653543307</v>
      </c>
      <c r="J292" s="8">
        <f t="shared" si="63"/>
        <v>11.842519685039369</v>
      </c>
      <c r="K292" s="8">
        <f t="shared" si="53"/>
        <v>11.834645669291337</v>
      </c>
      <c r="L292" s="8">
        <f t="shared" si="58"/>
        <v>3.927023914908731E-2</v>
      </c>
      <c r="M292" s="7">
        <v>15.02</v>
      </c>
      <c r="N292" s="7">
        <v>15.04</v>
      </c>
    </row>
    <row r="293" spans="1:14" x14ac:dyDescent="0.25">
      <c r="A293" s="5">
        <v>292</v>
      </c>
      <c r="B293" s="87" t="s">
        <v>244</v>
      </c>
      <c r="C293" s="7" t="str">
        <f t="shared" si="59"/>
        <v>99</v>
      </c>
      <c r="D293" s="7" t="str">
        <f t="shared" si="60"/>
        <v>111</v>
      </c>
      <c r="E293" s="7">
        <v>341</v>
      </c>
      <c r="F293" s="7">
        <v>341</v>
      </c>
      <c r="G293" s="8">
        <f t="shared" si="52"/>
        <v>341</v>
      </c>
      <c r="H293" s="8">
        <f t="shared" si="57"/>
        <v>-0.81442699243746697</v>
      </c>
      <c r="I293" s="8">
        <f t="shared" si="62"/>
        <v>11.858267716535433</v>
      </c>
      <c r="J293" s="8">
        <f t="shared" si="63"/>
        <v>11.858267716535433</v>
      </c>
      <c r="K293" s="8">
        <f t="shared" si="53"/>
        <v>11.858267716535433</v>
      </c>
      <c r="L293" s="8">
        <f t="shared" si="58"/>
        <v>0.23894942126317203</v>
      </c>
      <c r="M293" s="7">
        <v>15.06</v>
      </c>
      <c r="N293" s="7">
        <v>15.06</v>
      </c>
    </row>
  </sheetData>
  <sortState xmlns:xlrd2="http://schemas.microsoft.com/office/spreadsheetml/2017/richdata2" ref="B2:N293">
    <sortCondition ref="B2:B293"/>
  </sortState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3"/>
  <sheetViews>
    <sheetView topLeftCell="A4" workbookViewId="0">
      <selection activeCell="R14" sqref="R14"/>
    </sheetView>
  </sheetViews>
  <sheetFormatPr defaultRowHeight="15" x14ac:dyDescent="0.25"/>
  <cols>
    <col min="1" max="1" width="5" customWidth="1"/>
    <col min="2" max="2" width="10.5703125" style="91" customWidth="1"/>
    <col min="3" max="3" width="8.140625" customWidth="1"/>
    <col min="4" max="4" width="8.42578125" customWidth="1"/>
    <col min="5" max="5" width="8" customWidth="1"/>
    <col min="6" max="6" width="9.140625" style="42"/>
    <col min="7" max="7" width="6.7109375" style="75" customWidth="1"/>
    <col min="8" max="8" width="10.5703125" customWidth="1"/>
    <col min="9" max="9" width="5" customWidth="1"/>
    <col min="10" max="10" width="10.5703125" style="91" customWidth="1"/>
    <col min="11" max="11" width="8.140625" customWidth="1"/>
    <col min="12" max="12" width="8.42578125" customWidth="1"/>
    <col min="13" max="13" width="8" customWidth="1"/>
    <col min="14" max="14" width="9.140625" style="42"/>
    <col min="15" max="15" width="7.140625" style="122" customWidth="1"/>
  </cols>
  <sheetData>
    <row r="1" spans="1:15" ht="79.5" thickBot="1" x14ac:dyDescent="0.3">
      <c r="A1" s="136" t="s">
        <v>0</v>
      </c>
      <c r="B1" s="137" t="s">
        <v>1</v>
      </c>
      <c r="C1" s="138" t="s">
        <v>2</v>
      </c>
      <c r="D1" s="137" t="s">
        <v>3</v>
      </c>
      <c r="E1" s="139" t="s">
        <v>8</v>
      </c>
      <c r="F1" s="140" t="s">
        <v>9</v>
      </c>
      <c r="G1" s="97"/>
      <c r="H1" s="96"/>
      <c r="I1" s="136" t="s">
        <v>0</v>
      </c>
      <c r="J1" s="137" t="s">
        <v>1</v>
      </c>
      <c r="K1" s="137" t="s">
        <v>2</v>
      </c>
      <c r="L1" s="148" t="s">
        <v>3</v>
      </c>
      <c r="M1" s="139" t="s">
        <v>8</v>
      </c>
      <c r="N1" s="140" t="s">
        <v>9</v>
      </c>
    </row>
    <row r="2" spans="1:15" x14ac:dyDescent="0.25">
      <c r="A2" s="144"/>
      <c r="B2" s="145"/>
      <c r="C2" s="108"/>
      <c r="D2" s="108"/>
      <c r="E2" s="108"/>
      <c r="F2" s="146"/>
      <c r="G2" s="110"/>
      <c r="H2" s="108"/>
      <c r="I2" s="103"/>
      <c r="J2" s="131"/>
      <c r="K2" s="105"/>
      <c r="L2" s="105"/>
      <c r="M2" s="106"/>
      <c r="N2" s="106"/>
      <c r="O2" s="218"/>
    </row>
    <row r="3" spans="1:15" x14ac:dyDescent="0.25">
      <c r="A3" s="147"/>
      <c r="G3" s="113"/>
      <c r="I3" s="111"/>
      <c r="J3" s="87"/>
      <c r="K3" s="7"/>
      <c r="L3" s="7"/>
      <c r="M3" s="8"/>
      <c r="N3" s="8"/>
      <c r="O3" s="219"/>
    </row>
    <row r="4" spans="1:15" x14ac:dyDescent="0.25">
      <c r="A4" s="147"/>
      <c r="G4" s="113"/>
      <c r="I4" s="111"/>
      <c r="J4" s="87"/>
      <c r="K4" s="7"/>
      <c r="L4" s="7"/>
      <c r="M4" s="8"/>
      <c r="N4" s="8"/>
      <c r="O4" s="219"/>
    </row>
    <row r="5" spans="1:15" x14ac:dyDescent="0.25">
      <c r="A5" s="147"/>
      <c r="G5" s="113"/>
      <c r="I5" s="111"/>
      <c r="J5" s="87"/>
      <c r="K5" s="7"/>
      <c r="L5" s="7"/>
      <c r="M5" s="8"/>
      <c r="N5" s="8"/>
      <c r="O5" s="219"/>
    </row>
    <row r="6" spans="1:15" x14ac:dyDescent="0.25">
      <c r="A6" s="147"/>
      <c r="G6" s="113"/>
      <c r="I6" s="111"/>
      <c r="J6" s="87"/>
      <c r="K6" s="7"/>
      <c r="L6" s="7"/>
      <c r="M6" s="8"/>
      <c r="N6" s="8"/>
      <c r="O6" s="219"/>
    </row>
    <row r="7" spans="1:15" x14ac:dyDescent="0.25">
      <c r="A7" s="202">
        <v>6</v>
      </c>
      <c r="B7" s="87" t="s">
        <v>246</v>
      </c>
      <c r="C7" s="7">
        <v>351</v>
      </c>
      <c r="D7" s="7">
        <v>347</v>
      </c>
      <c r="E7" s="8">
        <v>11.763779527559054</v>
      </c>
      <c r="F7" s="8">
        <f>(E7-11.83)*100/11.83</f>
        <v>-0.55976730719312184</v>
      </c>
      <c r="G7" s="113"/>
      <c r="I7" s="111"/>
      <c r="J7" s="87"/>
      <c r="K7" s="7"/>
      <c r="L7" s="7"/>
      <c r="M7" s="8"/>
      <c r="N7" s="8"/>
      <c r="O7" s="219"/>
    </row>
    <row r="8" spans="1:15" x14ac:dyDescent="0.25">
      <c r="A8" s="147"/>
      <c r="G8" s="113"/>
      <c r="I8" s="129">
        <v>33</v>
      </c>
      <c r="J8" s="87" t="s">
        <v>172</v>
      </c>
      <c r="K8" s="7">
        <v>349</v>
      </c>
      <c r="L8" s="7">
        <v>350</v>
      </c>
      <c r="M8" s="8">
        <v>11.881889763779528</v>
      </c>
      <c r="N8" s="8">
        <f>(M8-11.83)*100/11.83</f>
        <v>0.43862860337724174</v>
      </c>
      <c r="O8" s="219"/>
    </row>
    <row r="9" spans="1:15" x14ac:dyDescent="0.25">
      <c r="A9" s="147"/>
      <c r="G9" s="113"/>
      <c r="I9" s="5">
        <v>39</v>
      </c>
      <c r="J9" s="87" t="s">
        <v>74</v>
      </c>
      <c r="K9" s="7">
        <v>348</v>
      </c>
      <c r="L9" s="7">
        <v>350</v>
      </c>
      <c r="M9" s="8">
        <v>11.77</v>
      </c>
      <c r="N9" s="8">
        <f>(M9-11.83)*100/11.83</f>
        <v>-0.50718512256974213</v>
      </c>
      <c r="O9" s="219"/>
    </row>
    <row r="10" spans="1:15" x14ac:dyDescent="0.25">
      <c r="A10" s="147"/>
      <c r="G10" s="113"/>
      <c r="I10" s="129">
        <v>53</v>
      </c>
      <c r="J10" s="87" t="s">
        <v>66</v>
      </c>
      <c r="K10" s="7">
        <v>347</v>
      </c>
      <c r="L10" s="7">
        <v>350</v>
      </c>
      <c r="M10" s="8">
        <v>11.86</v>
      </c>
      <c r="N10" s="8">
        <f>(M10-11.83)*100/11.83</f>
        <v>0.25359256128486357</v>
      </c>
      <c r="O10" s="219"/>
    </row>
    <row r="11" spans="1:15" x14ac:dyDescent="0.25">
      <c r="A11" s="147"/>
      <c r="G11" s="113"/>
      <c r="I11" s="111"/>
      <c r="J11" s="87"/>
      <c r="K11" s="7"/>
      <c r="L11" s="7"/>
      <c r="M11" s="8"/>
      <c r="N11" s="8"/>
      <c r="O11" s="219">
        <v>1</v>
      </c>
    </row>
    <row r="12" spans="1:15" x14ac:dyDescent="0.25">
      <c r="A12" s="147"/>
      <c r="G12" s="113"/>
      <c r="I12" s="111"/>
      <c r="J12" s="87"/>
      <c r="K12" s="7"/>
      <c r="L12" s="7"/>
      <c r="M12" s="8"/>
      <c r="N12" s="8"/>
      <c r="O12" s="219"/>
    </row>
    <row r="13" spans="1:15" x14ac:dyDescent="0.25">
      <c r="A13" s="202">
        <v>12</v>
      </c>
      <c r="B13" s="87" t="s">
        <v>92</v>
      </c>
      <c r="C13" s="7">
        <v>351</v>
      </c>
      <c r="D13" s="7">
        <v>347</v>
      </c>
      <c r="E13" s="8">
        <v>11.763779527559054</v>
      </c>
      <c r="F13" s="8">
        <f>(E13-11.83)*100/11.83</f>
        <v>-0.55976730719312184</v>
      </c>
      <c r="G13" s="113"/>
      <c r="I13" s="111">
        <v>60</v>
      </c>
      <c r="J13" s="87" t="s">
        <v>67</v>
      </c>
      <c r="K13" s="7">
        <v>347</v>
      </c>
      <c r="L13" s="7">
        <v>347</v>
      </c>
      <c r="M13" s="8">
        <v>11.82</v>
      </c>
      <c r="N13" s="8">
        <v>-0.08</v>
      </c>
      <c r="O13" s="219"/>
    </row>
    <row r="14" spans="1:15" x14ac:dyDescent="0.25">
      <c r="A14" s="147"/>
      <c r="G14" s="113"/>
      <c r="I14" s="111"/>
      <c r="J14" s="87"/>
      <c r="K14" s="7"/>
      <c r="L14" s="7"/>
      <c r="M14" s="8"/>
      <c r="N14" s="8"/>
      <c r="O14" s="219"/>
    </row>
    <row r="15" spans="1:15" x14ac:dyDescent="0.25">
      <c r="A15" s="147"/>
      <c r="G15" s="113"/>
      <c r="I15" s="149">
        <v>63</v>
      </c>
      <c r="J15" s="87" t="s">
        <v>73</v>
      </c>
      <c r="K15" s="7">
        <v>347</v>
      </c>
      <c r="L15" s="7">
        <v>351</v>
      </c>
      <c r="M15" s="8">
        <v>11.82</v>
      </c>
      <c r="N15" s="8">
        <f>(M15-11.83)*100/11.83</f>
        <v>-8.4530853761621186E-2</v>
      </c>
      <c r="O15" s="219"/>
    </row>
    <row r="16" spans="1:15" x14ac:dyDescent="0.25">
      <c r="A16" s="202">
        <v>15</v>
      </c>
      <c r="B16" s="87" t="s">
        <v>283</v>
      </c>
      <c r="C16" s="7">
        <v>350</v>
      </c>
      <c r="D16" s="7">
        <v>346</v>
      </c>
      <c r="E16" s="8">
        <v>11.850393700787402</v>
      </c>
      <c r="F16" s="8">
        <f>(E16-11.83)*100/11.83</f>
        <v>0.17238969389181547</v>
      </c>
      <c r="G16" s="113"/>
      <c r="I16" s="111"/>
      <c r="J16" s="87"/>
      <c r="K16" s="7"/>
      <c r="L16" s="7"/>
      <c r="M16" s="8"/>
      <c r="N16" s="8"/>
      <c r="O16" s="219"/>
    </row>
    <row r="17" spans="1:15" x14ac:dyDescent="0.25">
      <c r="A17" s="202">
        <v>16</v>
      </c>
      <c r="B17" s="87" t="s">
        <v>270</v>
      </c>
      <c r="C17" s="7">
        <v>350</v>
      </c>
      <c r="D17" s="7">
        <v>347</v>
      </c>
      <c r="E17" s="8">
        <v>11.874015748031496</v>
      </c>
      <c r="F17" s="8">
        <f>(E17-11.83)*100/11.83</f>
        <v>0.37206887600588517</v>
      </c>
      <c r="G17" s="113"/>
      <c r="I17" s="129">
        <v>45</v>
      </c>
      <c r="J17" s="87" t="s">
        <v>226</v>
      </c>
      <c r="K17" s="7">
        <v>348</v>
      </c>
      <c r="L17" s="7">
        <v>350</v>
      </c>
      <c r="M17" s="8">
        <v>11.811023622047244</v>
      </c>
      <c r="N17" s="8">
        <f>(M17-11.83)*100/11.83</f>
        <v>-0.16040894296496738</v>
      </c>
      <c r="O17" s="219"/>
    </row>
    <row r="18" spans="1:15" x14ac:dyDescent="0.25">
      <c r="A18" s="147"/>
      <c r="G18" s="113"/>
      <c r="I18" s="111"/>
      <c r="J18" s="87"/>
      <c r="K18" s="7"/>
      <c r="L18" s="7"/>
      <c r="M18" s="8"/>
      <c r="N18" s="8"/>
      <c r="O18" s="219"/>
    </row>
    <row r="19" spans="1:15" x14ac:dyDescent="0.25">
      <c r="A19" s="202">
        <v>18</v>
      </c>
      <c r="B19" s="87" t="s">
        <v>189</v>
      </c>
      <c r="C19" s="7">
        <v>349</v>
      </c>
      <c r="D19" s="7">
        <v>346</v>
      </c>
      <c r="E19" s="8">
        <v>11.73228346456693</v>
      </c>
      <c r="F19" s="8">
        <f>(E19-11.83)*100/11.83</f>
        <v>-0.82600621667853302</v>
      </c>
      <c r="G19" s="113"/>
      <c r="I19" s="129">
        <v>41</v>
      </c>
      <c r="J19" s="87" t="s">
        <v>55</v>
      </c>
      <c r="K19" s="7">
        <v>348</v>
      </c>
      <c r="L19" s="7">
        <v>350</v>
      </c>
      <c r="M19" s="8">
        <v>11.79</v>
      </c>
      <c r="N19" s="8">
        <f>(M19-11.83)*100/11.83</f>
        <v>-0.33812341504649979</v>
      </c>
      <c r="O19" s="219"/>
    </row>
    <row r="20" spans="1:15" x14ac:dyDescent="0.25">
      <c r="A20" s="147"/>
      <c r="G20" s="113"/>
      <c r="I20" s="111"/>
      <c r="J20" s="87"/>
      <c r="K20" s="7"/>
      <c r="L20" s="7"/>
      <c r="M20" s="8"/>
      <c r="N20" s="8"/>
      <c r="O20" s="219"/>
    </row>
    <row r="21" spans="1:15" ht="15.75" thickBot="1" x14ac:dyDescent="0.3">
      <c r="A21" s="114"/>
      <c r="B21" s="115"/>
      <c r="C21" s="116"/>
      <c r="D21" s="116"/>
      <c r="E21" s="117"/>
      <c r="F21" s="117"/>
      <c r="G21" s="121"/>
      <c r="H21" s="119"/>
      <c r="I21" s="114"/>
      <c r="J21" s="115"/>
      <c r="K21" s="116"/>
      <c r="L21" s="116"/>
      <c r="M21" s="117"/>
      <c r="N21" s="117"/>
      <c r="O21" s="220"/>
    </row>
    <row r="22" spans="1:15" x14ac:dyDescent="0.25">
      <c r="A22" s="199">
        <v>33</v>
      </c>
      <c r="B22" s="141" t="s">
        <v>172</v>
      </c>
      <c r="C22" s="142">
        <v>349</v>
      </c>
      <c r="D22" s="142">
        <v>350</v>
      </c>
      <c r="E22" s="143">
        <v>11.881889763779528</v>
      </c>
      <c r="F22" s="143">
        <f>(E22-11.83)*100/11.83</f>
        <v>0.43862860337724174</v>
      </c>
      <c r="G22" s="134"/>
      <c r="I22" s="201"/>
      <c r="J22" s="141"/>
      <c r="K22" s="142"/>
      <c r="L22" s="142"/>
      <c r="M22" s="143"/>
      <c r="N22" s="143"/>
      <c r="O22" s="221"/>
    </row>
    <row r="23" spans="1:15" x14ac:dyDescent="0.25">
      <c r="A23" s="129">
        <v>34</v>
      </c>
      <c r="B23" s="87" t="s">
        <v>234</v>
      </c>
      <c r="C23" s="7">
        <v>348</v>
      </c>
      <c r="D23" s="7">
        <v>348</v>
      </c>
      <c r="E23" s="8">
        <v>11.881889763779528</v>
      </c>
      <c r="F23" s="8">
        <f>(E23-11.83)*100/11.83</f>
        <v>0.43862860337724174</v>
      </c>
      <c r="G23" s="134"/>
      <c r="I23" s="129">
        <v>34</v>
      </c>
      <c r="J23" s="87" t="s">
        <v>234</v>
      </c>
      <c r="K23" s="7">
        <v>348</v>
      </c>
      <c r="L23" s="7">
        <v>348</v>
      </c>
      <c r="M23" s="8">
        <v>11.881889763779528</v>
      </c>
      <c r="N23" s="8">
        <f t="shared" ref="N23:N33" si="0">(M23-11.83)*100/11.83</f>
        <v>0.43862860337724174</v>
      </c>
      <c r="O23" s="221"/>
    </row>
    <row r="24" spans="1:15" x14ac:dyDescent="0.25">
      <c r="A24" s="129">
        <v>35</v>
      </c>
      <c r="B24" s="87" t="s">
        <v>13</v>
      </c>
      <c r="C24" s="7">
        <v>348</v>
      </c>
      <c r="D24" s="7">
        <v>346</v>
      </c>
      <c r="E24" s="8">
        <v>11.881889763779528</v>
      </c>
      <c r="F24" s="8">
        <f>(E24-11.83)*100/11.83</f>
        <v>0.43862860337724174</v>
      </c>
      <c r="G24" s="134"/>
      <c r="I24" s="111"/>
      <c r="J24" s="87"/>
      <c r="K24" s="7"/>
      <c r="L24" s="7"/>
      <c r="M24" s="8"/>
      <c r="N24" s="8"/>
      <c r="O24" s="221"/>
    </row>
    <row r="25" spans="1:15" x14ac:dyDescent="0.25">
      <c r="A25" s="111"/>
      <c r="B25" s="87"/>
      <c r="C25" s="7"/>
      <c r="D25" s="7"/>
      <c r="E25" s="8"/>
      <c r="F25" s="8"/>
      <c r="G25" s="134"/>
      <c r="I25" s="152">
        <v>47</v>
      </c>
      <c r="J25" s="87" t="s">
        <v>231</v>
      </c>
      <c r="K25" s="7">
        <v>347</v>
      </c>
      <c r="L25" s="7">
        <v>349</v>
      </c>
      <c r="M25" s="8">
        <v>11.866141732283465</v>
      </c>
      <c r="N25" s="8">
        <f t="shared" si="0"/>
        <v>0.3055091486345286</v>
      </c>
      <c r="O25" s="221"/>
    </row>
    <row r="26" spans="1:15" x14ac:dyDescent="0.25">
      <c r="A26" s="111"/>
      <c r="B26" s="87"/>
      <c r="C26" s="7"/>
      <c r="D26" s="7"/>
      <c r="E26" s="8"/>
      <c r="F26" s="8"/>
      <c r="G26" s="134"/>
      <c r="I26" s="111"/>
      <c r="J26" s="87"/>
      <c r="K26" s="7"/>
      <c r="L26" s="7"/>
      <c r="M26" s="8"/>
      <c r="N26" s="8"/>
      <c r="O26" s="221"/>
    </row>
    <row r="27" spans="1:15" x14ac:dyDescent="0.25">
      <c r="A27" s="12">
        <v>31</v>
      </c>
      <c r="B27" s="87" t="s">
        <v>72</v>
      </c>
      <c r="C27" s="7">
        <v>349</v>
      </c>
      <c r="D27" s="7">
        <v>349</v>
      </c>
      <c r="E27" s="8">
        <v>11.84</v>
      </c>
      <c r="F27" s="8">
        <f>(E27-11.83)*100/11.83</f>
        <v>8.4530853761621186E-2</v>
      </c>
      <c r="G27" s="134"/>
      <c r="I27" s="152">
        <v>46</v>
      </c>
      <c r="J27" s="87" t="s">
        <v>232</v>
      </c>
      <c r="K27" s="7">
        <v>347</v>
      </c>
      <c r="L27" s="7">
        <v>349</v>
      </c>
      <c r="M27" s="8">
        <v>11.850393700787402</v>
      </c>
      <c r="N27" s="8">
        <f t="shared" si="0"/>
        <v>0.17238969389181547</v>
      </c>
      <c r="O27" s="221"/>
    </row>
    <row r="28" spans="1:15" x14ac:dyDescent="0.25">
      <c r="A28" s="152">
        <v>24</v>
      </c>
      <c r="B28" s="87" t="s">
        <v>65</v>
      </c>
      <c r="C28" s="7">
        <v>349</v>
      </c>
      <c r="D28" s="7">
        <v>345</v>
      </c>
      <c r="E28" s="8">
        <v>11.83</v>
      </c>
      <c r="F28" s="8">
        <f>(E28-11.83)*100/11.83</f>
        <v>0</v>
      </c>
      <c r="G28" s="134"/>
      <c r="I28" s="152">
        <v>31</v>
      </c>
      <c r="J28" s="87" t="s">
        <v>72</v>
      </c>
      <c r="K28" s="7">
        <v>349</v>
      </c>
      <c r="L28" s="7">
        <v>349</v>
      </c>
      <c r="M28" s="8">
        <v>11.84</v>
      </c>
      <c r="N28" s="8">
        <f t="shared" si="0"/>
        <v>8.4530853761621186E-2</v>
      </c>
      <c r="O28" s="221"/>
    </row>
    <row r="29" spans="1:15" x14ac:dyDescent="0.25">
      <c r="A29" s="129">
        <v>37</v>
      </c>
      <c r="B29" s="87" t="s">
        <v>285</v>
      </c>
      <c r="C29" s="7">
        <v>348</v>
      </c>
      <c r="D29" s="7">
        <v>346</v>
      </c>
      <c r="E29" s="8">
        <v>11.826771653543307</v>
      </c>
      <c r="F29" s="8">
        <f>(E29-11.83)*100/11.83</f>
        <v>-2.728948822225424E-2</v>
      </c>
      <c r="G29" s="134"/>
      <c r="I29" s="129">
        <v>99</v>
      </c>
      <c r="J29" s="87" t="s">
        <v>15</v>
      </c>
      <c r="K29" s="7">
        <v>345</v>
      </c>
      <c r="L29" s="7">
        <v>349</v>
      </c>
      <c r="M29" s="8">
        <v>11.834645669291337</v>
      </c>
      <c r="N29" s="8">
        <f t="shared" si="0"/>
        <v>3.927023914908731E-2</v>
      </c>
      <c r="O29" s="221"/>
    </row>
    <row r="30" spans="1:15" x14ac:dyDescent="0.25">
      <c r="A30" s="111"/>
      <c r="B30" s="87"/>
      <c r="C30" s="7"/>
      <c r="D30" s="7"/>
      <c r="E30" s="8"/>
      <c r="F30" s="8"/>
      <c r="G30" s="134"/>
      <c r="I30" s="152">
        <v>50</v>
      </c>
      <c r="J30" s="87" t="s">
        <v>191</v>
      </c>
      <c r="K30" s="7">
        <v>347</v>
      </c>
      <c r="L30" s="7">
        <v>348</v>
      </c>
      <c r="M30" s="8">
        <v>11.826771653543307</v>
      </c>
      <c r="N30" s="8">
        <f t="shared" si="0"/>
        <v>-2.728948822225424E-2</v>
      </c>
      <c r="O30" s="221"/>
    </row>
    <row r="31" spans="1:15" x14ac:dyDescent="0.25">
      <c r="A31" s="152">
        <v>36</v>
      </c>
      <c r="B31" s="87" t="s">
        <v>252</v>
      </c>
      <c r="C31" s="7">
        <v>348</v>
      </c>
      <c r="D31" s="7">
        <v>346</v>
      </c>
      <c r="E31" s="8">
        <v>11.811023622047244</v>
      </c>
      <c r="F31" s="8">
        <f t="shared" ref="F31:F39" si="1">(E31-11.83)*100/11.83</f>
        <v>-0.16040894296496738</v>
      </c>
      <c r="G31" s="134"/>
      <c r="I31" s="152">
        <v>57</v>
      </c>
      <c r="J31" s="87" t="s">
        <v>123</v>
      </c>
      <c r="K31" s="7">
        <v>347</v>
      </c>
      <c r="L31" s="7">
        <v>348</v>
      </c>
      <c r="M31" s="8">
        <v>11.818897637795276</v>
      </c>
      <c r="N31" s="8">
        <f t="shared" si="0"/>
        <v>-9.3849215593610813E-2</v>
      </c>
      <c r="O31" s="221">
        <v>2</v>
      </c>
    </row>
    <row r="32" spans="1:15" x14ac:dyDescent="0.25">
      <c r="A32" s="152">
        <v>22</v>
      </c>
      <c r="B32" s="87" t="s">
        <v>248</v>
      </c>
      <c r="C32" s="7">
        <v>349</v>
      </c>
      <c r="D32" s="7">
        <v>345</v>
      </c>
      <c r="E32" s="8">
        <v>11.803149606299213</v>
      </c>
      <c r="F32" s="8">
        <f t="shared" si="1"/>
        <v>-0.22696867033632395</v>
      </c>
      <c r="G32" s="134"/>
      <c r="I32" s="129">
        <v>93</v>
      </c>
      <c r="J32" s="87" t="s">
        <v>108</v>
      </c>
      <c r="K32" s="7">
        <v>345</v>
      </c>
      <c r="L32" s="7">
        <v>348</v>
      </c>
      <c r="M32" s="8">
        <v>11.818897637795276</v>
      </c>
      <c r="N32" s="8">
        <f t="shared" si="0"/>
        <v>-9.3849215593610813E-2</v>
      </c>
      <c r="O32" s="221"/>
    </row>
    <row r="33" spans="1:15" x14ac:dyDescent="0.25">
      <c r="A33" s="129">
        <v>29</v>
      </c>
      <c r="B33" s="87" t="s">
        <v>90</v>
      </c>
      <c r="C33" s="7">
        <v>349</v>
      </c>
      <c r="D33" s="7">
        <v>348</v>
      </c>
      <c r="E33" s="8">
        <v>11.8</v>
      </c>
      <c r="F33" s="8">
        <f t="shared" si="1"/>
        <v>-0.25359256128486357</v>
      </c>
      <c r="G33" s="134"/>
      <c r="I33" s="129">
        <v>73</v>
      </c>
      <c r="J33" s="87" t="s">
        <v>135</v>
      </c>
      <c r="K33" s="7">
        <v>346</v>
      </c>
      <c r="L33" s="7">
        <v>348</v>
      </c>
      <c r="M33" s="8">
        <v>11.80708661417323</v>
      </c>
      <c r="N33" s="8">
        <f t="shared" si="0"/>
        <v>-0.19368880665063815</v>
      </c>
      <c r="O33" s="221"/>
    </row>
    <row r="34" spans="1:15" x14ac:dyDescent="0.25">
      <c r="A34" s="149">
        <v>28</v>
      </c>
      <c r="B34" s="87" t="s">
        <v>209</v>
      </c>
      <c r="C34" s="7">
        <v>349</v>
      </c>
      <c r="D34" s="7">
        <v>344</v>
      </c>
      <c r="E34" s="8">
        <v>11.795275590551181</v>
      </c>
      <c r="F34" s="8">
        <f t="shared" si="1"/>
        <v>-0.29352839770768052</v>
      </c>
      <c r="G34" s="134"/>
      <c r="I34" s="129">
        <v>29</v>
      </c>
      <c r="J34" s="87" t="s">
        <v>90</v>
      </c>
      <c r="K34" s="7">
        <v>349</v>
      </c>
      <c r="L34" s="7">
        <v>348</v>
      </c>
      <c r="M34" s="8">
        <v>11.8</v>
      </c>
      <c r="N34" s="8">
        <f t="shared" ref="N34:N61" si="2">(M34-11.83)*100/11.83</f>
        <v>-0.25359256128486357</v>
      </c>
      <c r="O34" s="221"/>
    </row>
    <row r="35" spans="1:15" x14ac:dyDescent="0.25">
      <c r="A35" s="111">
        <v>21</v>
      </c>
      <c r="B35" s="87" t="s">
        <v>190</v>
      </c>
      <c r="C35" s="7">
        <v>349</v>
      </c>
      <c r="D35" s="7">
        <v>345</v>
      </c>
      <c r="E35" s="8">
        <v>11.78740157480315</v>
      </c>
      <c r="F35" s="8">
        <f t="shared" si="1"/>
        <v>-0.36008812507903709</v>
      </c>
      <c r="G35" s="134"/>
      <c r="I35" s="129">
        <v>38</v>
      </c>
      <c r="J35" s="88" t="s">
        <v>156</v>
      </c>
      <c r="K35" s="7">
        <v>348</v>
      </c>
      <c r="L35" s="7">
        <v>348</v>
      </c>
      <c r="M35" s="8">
        <v>11.78740157480315</v>
      </c>
      <c r="N35" s="8">
        <f t="shared" si="2"/>
        <v>-0.36008812507903709</v>
      </c>
      <c r="O35" s="221"/>
    </row>
    <row r="36" spans="1:15" x14ac:dyDescent="0.25">
      <c r="A36" s="129">
        <v>38</v>
      </c>
      <c r="B36" s="88" t="s">
        <v>156</v>
      </c>
      <c r="C36" s="7">
        <v>348</v>
      </c>
      <c r="D36" s="7">
        <v>348</v>
      </c>
      <c r="E36" s="8">
        <v>11.78740157480315</v>
      </c>
      <c r="F36" s="8">
        <f t="shared" si="1"/>
        <v>-0.36008812507903709</v>
      </c>
      <c r="G36" s="134"/>
      <c r="I36" s="152">
        <v>76</v>
      </c>
      <c r="J36" s="87" t="s">
        <v>103</v>
      </c>
      <c r="K36" s="7">
        <v>346</v>
      </c>
      <c r="L36" s="7">
        <v>349</v>
      </c>
      <c r="M36" s="8">
        <v>11.774999999999999</v>
      </c>
      <c r="N36" s="8">
        <f t="shared" si="2"/>
        <v>-0.46491969568893909</v>
      </c>
      <c r="O36" s="221"/>
    </row>
    <row r="37" spans="1:15" x14ac:dyDescent="0.25">
      <c r="A37" s="129">
        <v>27</v>
      </c>
      <c r="B37" s="89" t="s">
        <v>46</v>
      </c>
      <c r="C37" s="7">
        <v>349</v>
      </c>
      <c r="D37" s="7">
        <v>346</v>
      </c>
      <c r="E37" s="8">
        <v>11.78</v>
      </c>
      <c r="F37" s="8">
        <f t="shared" si="1"/>
        <v>-0.42265426880812096</v>
      </c>
      <c r="G37" s="134"/>
      <c r="I37" s="149">
        <v>44</v>
      </c>
      <c r="J37" s="88" t="s">
        <v>93</v>
      </c>
      <c r="K37" s="7">
        <v>348</v>
      </c>
      <c r="L37" s="7">
        <v>348</v>
      </c>
      <c r="M37" s="8">
        <v>11.771653543307085</v>
      </c>
      <c r="N37" s="8">
        <f t="shared" si="2"/>
        <v>-0.49320757982176522</v>
      </c>
      <c r="O37" s="221"/>
    </row>
    <row r="38" spans="1:15" x14ac:dyDescent="0.25">
      <c r="A38" s="152">
        <v>40</v>
      </c>
      <c r="B38" s="87" t="s">
        <v>293</v>
      </c>
      <c r="C38" s="7">
        <v>348</v>
      </c>
      <c r="D38" s="7">
        <v>345</v>
      </c>
      <c r="E38" s="8">
        <v>11.78</v>
      </c>
      <c r="F38" s="8">
        <f t="shared" si="1"/>
        <v>-0.42265426880812096</v>
      </c>
      <c r="G38" s="134"/>
      <c r="I38" s="149">
        <v>83</v>
      </c>
      <c r="J38" s="87" t="s">
        <v>54</v>
      </c>
      <c r="K38" s="7">
        <v>346</v>
      </c>
      <c r="L38" s="7">
        <v>349</v>
      </c>
      <c r="M38" s="8">
        <v>11.765000000000001</v>
      </c>
      <c r="N38" s="8">
        <f t="shared" si="2"/>
        <v>-0.54945054945054528</v>
      </c>
      <c r="O38" s="221"/>
    </row>
    <row r="39" spans="1:15" x14ac:dyDescent="0.25">
      <c r="A39" s="129">
        <v>32</v>
      </c>
      <c r="B39" s="87" t="s">
        <v>146</v>
      </c>
      <c r="C39" s="7">
        <v>349</v>
      </c>
      <c r="D39" s="7">
        <v>346</v>
      </c>
      <c r="E39" s="8">
        <v>11.779527559055119</v>
      </c>
      <c r="F39" s="8">
        <f t="shared" si="1"/>
        <v>-0.42664785245039366</v>
      </c>
      <c r="G39" s="134"/>
      <c r="I39" s="202">
        <v>6</v>
      </c>
      <c r="J39" s="87" t="s">
        <v>246</v>
      </c>
      <c r="K39" s="7">
        <v>351</v>
      </c>
      <c r="L39" s="7">
        <v>347</v>
      </c>
      <c r="M39" s="8">
        <v>11.763779527559054</v>
      </c>
      <c r="N39" s="8">
        <f t="shared" si="2"/>
        <v>-0.55976730719312184</v>
      </c>
      <c r="O39" s="221"/>
    </row>
    <row r="40" spans="1:15" x14ac:dyDescent="0.25">
      <c r="A40" s="147"/>
      <c r="G40" s="134"/>
      <c r="I40" s="202">
        <v>12</v>
      </c>
      <c r="J40" s="87" t="s">
        <v>92</v>
      </c>
      <c r="K40" s="7">
        <v>351</v>
      </c>
      <c r="L40" s="7">
        <v>347</v>
      </c>
      <c r="M40" s="8">
        <v>11.763779527559054</v>
      </c>
      <c r="N40" s="8">
        <f t="shared" si="2"/>
        <v>-0.55976730719312184</v>
      </c>
      <c r="O40" s="221"/>
    </row>
    <row r="41" spans="1:15" ht="15.75" thickBot="1" x14ac:dyDescent="0.3">
      <c r="A41" s="200"/>
      <c r="B41" s="102"/>
      <c r="C41" s="53"/>
      <c r="D41" s="53"/>
      <c r="E41" s="53"/>
      <c r="F41" s="77"/>
      <c r="G41" s="134"/>
      <c r="I41" s="204">
        <v>62</v>
      </c>
      <c r="J41" s="102" t="s">
        <v>78</v>
      </c>
      <c r="K41" s="53">
        <v>347</v>
      </c>
      <c r="L41" s="53">
        <v>349</v>
      </c>
      <c r="M41" s="77">
        <v>11.76</v>
      </c>
      <c r="N41" s="77">
        <f t="shared" si="2"/>
        <v>-0.5917159763313633</v>
      </c>
      <c r="O41" s="221"/>
    </row>
    <row r="42" spans="1:15" x14ac:dyDescent="0.25">
      <c r="A42" s="205">
        <v>47</v>
      </c>
      <c r="B42" s="131" t="s">
        <v>231</v>
      </c>
      <c r="C42" s="105">
        <v>347</v>
      </c>
      <c r="D42" s="105">
        <v>349</v>
      </c>
      <c r="E42" s="106">
        <v>11.866141732283465</v>
      </c>
      <c r="F42" s="106">
        <f t="shared" ref="F42:F61" si="3">(E42-11.83)*100/11.83</f>
        <v>0.3055091486345286</v>
      </c>
      <c r="G42" s="179"/>
      <c r="H42" s="108"/>
      <c r="I42" s="109">
        <v>135</v>
      </c>
      <c r="J42" s="131" t="s">
        <v>129</v>
      </c>
      <c r="K42" s="105">
        <v>344</v>
      </c>
      <c r="L42" s="105">
        <v>347</v>
      </c>
      <c r="M42" s="106">
        <v>11.937007874015748</v>
      </c>
      <c r="N42" s="106">
        <f t="shared" si="2"/>
        <v>0.90454669497673768</v>
      </c>
      <c r="O42" s="222"/>
    </row>
    <row r="43" spans="1:15" x14ac:dyDescent="0.25">
      <c r="A43" s="129">
        <v>53</v>
      </c>
      <c r="B43" s="87" t="s">
        <v>66</v>
      </c>
      <c r="C43" s="7">
        <v>347</v>
      </c>
      <c r="D43" s="7">
        <v>350</v>
      </c>
      <c r="E43" s="8">
        <v>11.86</v>
      </c>
      <c r="F43" s="8">
        <f t="shared" si="3"/>
        <v>0.25359256128486357</v>
      </c>
      <c r="G43" s="180"/>
      <c r="I43" s="203">
        <v>16</v>
      </c>
      <c r="J43" s="87" t="s">
        <v>270</v>
      </c>
      <c r="K43" s="7">
        <v>350</v>
      </c>
      <c r="L43" s="7">
        <v>347</v>
      </c>
      <c r="M43" s="8">
        <v>11.874015748031496</v>
      </c>
      <c r="N43" s="8">
        <f t="shared" si="2"/>
        <v>0.37206887600588517</v>
      </c>
      <c r="O43" s="223"/>
    </row>
    <row r="44" spans="1:15" x14ac:dyDescent="0.25">
      <c r="A44" s="152">
        <v>46</v>
      </c>
      <c r="B44" s="87" t="s">
        <v>232</v>
      </c>
      <c r="C44" s="7">
        <v>347</v>
      </c>
      <c r="D44" s="7">
        <v>349</v>
      </c>
      <c r="E44" s="8">
        <v>11.850393700787402</v>
      </c>
      <c r="F44" s="8">
        <f t="shared" si="3"/>
        <v>0.17238969389181547</v>
      </c>
      <c r="G44" s="180"/>
      <c r="I44" s="12">
        <v>98</v>
      </c>
      <c r="J44" s="87" t="s">
        <v>84</v>
      </c>
      <c r="K44" s="7">
        <v>345</v>
      </c>
      <c r="L44" s="7">
        <v>347</v>
      </c>
      <c r="M44" s="8">
        <v>11.86</v>
      </c>
      <c r="N44" s="8">
        <f t="shared" si="2"/>
        <v>0.25359256128486357</v>
      </c>
      <c r="O44" s="223"/>
    </row>
    <row r="45" spans="1:15" x14ac:dyDescent="0.25">
      <c r="A45" s="129">
        <v>59</v>
      </c>
      <c r="B45" s="87" t="s">
        <v>166</v>
      </c>
      <c r="C45" s="7">
        <v>347</v>
      </c>
      <c r="D45" s="7">
        <v>346</v>
      </c>
      <c r="E45" s="8">
        <v>11.850393700787402</v>
      </c>
      <c r="F45" s="8">
        <f t="shared" si="3"/>
        <v>0.17238969389181547</v>
      </c>
      <c r="G45" s="180"/>
      <c r="I45" s="150">
        <v>68</v>
      </c>
      <c r="J45" s="7" t="s">
        <v>277</v>
      </c>
      <c r="K45" s="7">
        <v>346</v>
      </c>
      <c r="L45" s="7">
        <v>347</v>
      </c>
      <c r="M45" s="8">
        <v>11.850393700787402</v>
      </c>
      <c r="N45" s="8">
        <f t="shared" si="2"/>
        <v>0.17238969389181547</v>
      </c>
      <c r="O45" s="223"/>
    </row>
    <row r="46" spans="1:15" x14ac:dyDescent="0.25">
      <c r="A46" s="152">
        <v>50</v>
      </c>
      <c r="B46" s="87" t="s">
        <v>191</v>
      </c>
      <c r="C46" s="7">
        <v>347</v>
      </c>
      <c r="D46" s="7">
        <v>348</v>
      </c>
      <c r="E46" s="8">
        <v>11.826771653543307</v>
      </c>
      <c r="F46" s="8">
        <f t="shared" si="3"/>
        <v>-2.728948822225424E-2</v>
      </c>
      <c r="G46" s="180"/>
      <c r="I46" s="150">
        <v>79</v>
      </c>
      <c r="J46" s="87" t="s">
        <v>174</v>
      </c>
      <c r="K46" s="7">
        <v>346</v>
      </c>
      <c r="L46" s="7">
        <v>347</v>
      </c>
      <c r="M46" s="8">
        <v>11.850393700787402</v>
      </c>
      <c r="N46" s="8">
        <f t="shared" si="2"/>
        <v>0.17238969389181547</v>
      </c>
      <c r="O46" s="223"/>
    </row>
    <row r="47" spans="1:15" x14ac:dyDescent="0.25">
      <c r="A47" s="149">
        <v>51</v>
      </c>
      <c r="B47" s="87" t="s">
        <v>105</v>
      </c>
      <c r="C47" s="7">
        <v>347</v>
      </c>
      <c r="D47" s="7">
        <v>343</v>
      </c>
      <c r="E47" s="8">
        <v>11.826771653543307</v>
      </c>
      <c r="F47" s="8">
        <f t="shared" si="3"/>
        <v>-2.728948822225424E-2</v>
      </c>
      <c r="G47" s="180"/>
      <c r="I47" s="150">
        <v>86</v>
      </c>
      <c r="J47" s="88" t="s">
        <v>34</v>
      </c>
      <c r="K47" s="7">
        <v>346</v>
      </c>
      <c r="L47" s="7">
        <v>347</v>
      </c>
      <c r="M47" s="8">
        <v>11.850393700787402</v>
      </c>
      <c r="N47" s="8">
        <f t="shared" si="2"/>
        <v>0.17238969389181547</v>
      </c>
      <c r="O47" s="223"/>
    </row>
    <row r="48" spans="1:15" x14ac:dyDescent="0.25">
      <c r="A48" s="152">
        <v>57</v>
      </c>
      <c r="B48" s="87" t="s">
        <v>123</v>
      </c>
      <c r="C48" s="7">
        <v>347</v>
      </c>
      <c r="D48" s="7">
        <v>348</v>
      </c>
      <c r="E48" s="8">
        <v>11.818897637795276</v>
      </c>
      <c r="F48" s="8">
        <f t="shared" si="3"/>
        <v>-9.3849215593610813E-2</v>
      </c>
      <c r="G48" s="180"/>
      <c r="I48" s="150">
        <v>75</v>
      </c>
      <c r="J48" s="87" t="s">
        <v>254</v>
      </c>
      <c r="K48" s="7">
        <v>346</v>
      </c>
      <c r="L48" s="7">
        <v>347</v>
      </c>
      <c r="M48" s="8">
        <v>11.846456692913385</v>
      </c>
      <c r="N48" s="8">
        <f t="shared" si="2"/>
        <v>0.13910983020612966</v>
      </c>
      <c r="O48" s="223"/>
    </row>
    <row r="49" spans="1:15" x14ac:dyDescent="0.25">
      <c r="A49" s="129">
        <v>60</v>
      </c>
      <c r="B49" s="87" t="s">
        <v>67</v>
      </c>
      <c r="C49" s="7">
        <v>347</v>
      </c>
      <c r="D49" s="7">
        <v>347</v>
      </c>
      <c r="E49" s="8">
        <v>11.815000000000001</v>
      </c>
      <c r="F49" s="8">
        <f t="shared" si="3"/>
        <v>-0.12679628064242426</v>
      </c>
      <c r="G49" s="180"/>
      <c r="I49" s="5">
        <v>30</v>
      </c>
      <c r="J49" s="87" t="s">
        <v>183</v>
      </c>
      <c r="K49" s="7">
        <v>349</v>
      </c>
      <c r="L49" s="7">
        <v>347</v>
      </c>
      <c r="M49" s="8">
        <v>11.842519685039369</v>
      </c>
      <c r="N49" s="8">
        <f t="shared" si="2"/>
        <v>0.10582996652044388</v>
      </c>
      <c r="O49" s="223"/>
    </row>
    <row r="50" spans="1:15" x14ac:dyDescent="0.25">
      <c r="A50" s="129">
        <v>45</v>
      </c>
      <c r="B50" s="87" t="s">
        <v>226</v>
      </c>
      <c r="C50" s="7">
        <v>348</v>
      </c>
      <c r="D50" s="7">
        <v>350</v>
      </c>
      <c r="E50" s="8">
        <v>11.811023622047244</v>
      </c>
      <c r="F50" s="8">
        <f t="shared" si="3"/>
        <v>-0.16040894296496738</v>
      </c>
      <c r="G50" s="180"/>
      <c r="I50" s="150">
        <v>112</v>
      </c>
      <c r="J50" s="88" t="s">
        <v>27</v>
      </c>
      <c r="K50" s="7">
        <v>345</v>
      </c>
      <c r="L50" s="7">
        <v>347</v>
      </c>
      <c r="M50" s="8">
        <v>11.842519685039369</v>
      </c>
      <c r="N50" s="8">
        <f t="shared" si="2"/>
        <v>0.10582996652044388</v>
      </c>
      <c r="O50" s="223"/>
    </row>
    <row r="51" spans="1:15" x14ac:dyDescent="0.25">
      <c r="A51" s="129">
        <v>49</v>
      </c>
      <c r="B51" s="87" t="s">
        <v>184</v>
      </c>
      <c r="C51" s="7">
        <v>347</v>
      </c>
      <c r="D51" s="7">
        <v>345</v>
      </c>
      <c r="E51" s="8">
        <v>11.811023622047244</v>
      </c>
      <c r="F51" s="8">
        <f t="shared" si="3"/>
        <v>-0.16040894296496738</v>
      </c>
      <c r="G51" s="180"/>
      <c r="I51" s="150">
        <v>117</v>
      </c>
      <c r="J51" s="87" t="s">
        <v>227</v>
      </c>
      <c r="K51" s="7">
        <v>345</v>
      </c>
      <c r="L51" s="7">
        <v>347</v>
      </c>
      <c r="M51" s="8">
        <v>11.834645669291337</v>
      </c>
      <c r="N51" s="8">
        <f t="shared" si="2"/>
        <v>3.927023914908731E-2</v>
      </c>
      <c r="O51" s="223">
        <v>3</v>
      </c>
    </row>
    <row r="52" spans="1:15" x14ac:dyDescent="0.25">
      <c r="A52" s="129">
        <v>52</v>
      </c>
      <c r="B52" s="88" t="s">
        <v>88</v>
      </c>
      <c r="C52" s="7">
        <v>347</v>
      </c>
      <c r="D52" s="7">
        <v>346</v>
      </c>
      <c r="E52" s="8">
        <v>11.803149606299213</v>
      </c>
      <c r="F52" s="8">
        <f t="shared" si="3"/>
        <v>-0.22696867033632395</v>
      </c>
      <c r="G52" s="180"/>
      <c r="I52" s="12">
        <v>129</v>
      </c>
      <c r="J52" s="87" t="s">
        <v>125</v>
      </c>
      <c r="K52" s="7">
        <v>344</v>
      </c>
      <c r="L52" s="7">
        <v>347</v>
      </c>
      <c r="M52" s="8">
        <v>11.834645669291337</v>
      </c>
      <c r="N52" s="8">
        <f t="shared" si="2"/>
        <v>3.927023914908731E-2</v>
      </c>
      <c r="O52" s="223"/>
    </row>
    <row r="53" spans="1:15" x14ac:dyDescent="0.25">
      <c r="A53" s="129">
        <v>42</v>
      </c>
      <c r="B53" s="87" t="s">
        <v>119</v>
      </c>
      <c r="C53" s="7">
        <v>348</v>
      </c>
      <c r="D53" s="7">
        <v>346</v>
      </c>
      <c r="E53" s="8">
        <v>11.799212598425196</v>
      </c>
      <c r="F53" s="8">
        <f t="shared" si="3"/>
        <v>-0.26024853402200976</v>
      </c>
      <c r="G53" s="180"/>
      <c r="I53" s="150">
        <v>77</v>
      </c>
      <c r="J53" s="87" t="s">
        <v>107</v>
      </c>
      <c r="K53" s="7">
        <v>346</v>
      </c>
      <c r="L53" s="7">
        <v>347</v>
      </c>
      <c r="M53" s="8">
        <v>11.818897637795276</v>
      </c>
      <c r="N53" s="8">
        <f t="shared" si="2"/>
        <v>-9.3849215593610813E-2</v>
      </c>
      <c r="O53" s="223"/>
    </row>
    <row r="54" spans="1:15" x14ac:dyDescent="0.25">
      <c r="A54" s="129">
        <v>43</v>
      </c>
      <c r="B54" s="87" t="s">
        <v>127</v>
      </c>
      <c r="C54" s="7">
        <v>348</v>
      </c>
      <c r="D54" s="7">
        <v>346</v>
      </c>
      <c r="E54" s="8">
        <v>11.791338582677167</v>
      </c>
      <c r="F54" s="8">
        <f t="shared" si="3"/>
        <v>-0.32680826139335128</v>
      </c>
      <c r="G54" s="180"/>
      <c r="I54" s="150">
        <v>114</v>
      </c>
      <c r="J54" s="87" t="s">
        <v>100</v>
      </c>
      <c r="K54" s="7">
        <v>345</v>
      </c>
      <c r="L54" s="7">
        <v>347</v>
      </c>
      <c r="M54" s="8">
        <v>11.818897637795276</v>
      </c>
      <c r="N54" s="8">
        <f t="shared" si="2"/>
        <v>-9.3849215593610813E-2</v>
      </c>
      <c r="O54" s="223"/>
    </row>
    <row r="55" spans="1:15" x14ac:dyDescent="0.25">
      <c r="A55" s="129">
        <v>41</v>
      </c>
      <c r="B55" s="87" t="s">
        <v>55</v>
      </c>
      <c r="C55" s="7">
        <v>348</v>
      </c>
      <c r="D55" s="7">
        <v>350</v>
      </c>
      <c r="E55" s="8">
        <v>11.79</v>
      </c>
      <c r="F55" s="8">
        <f t="shared" si="3"/>
        <v>-0.33812341504649979</v>
      </c>
      <c r="G55" s="180"/>
      <c r="I55" s="12">
        <v>60</v>
      </c>
      <c r="J55" s="87" t="s">
        <v>67</v>
      </c>
      <c r="K55" s="7">
        <v>347</v>
      </c>
      <c r="L55" s="7">
        <v>347</v>
      </c>
      <c r="M55" s="8">
        <v>11.815000000000001</v>
      </c>
      <c r="N55" s="8">
        <f t="shared" si="2"/>
        <v>-0.12679628064242426</v>
      </c>
      <c r="O55" s="223"/>
    </row>
    <row r="56" spans="1:15" x14ac:dyDescent="0.25">
      <c r="A56" s="149">
        <v>58</v>
      </c>
      <c r="B56" s="87" t="s">
        <v>75</v>
      </c>
      <c r="C56" s="7">
        <v>347</v>
      </c>
      <c r="D56" s="7">
        <v>344</v>
      </c>
      <c r="E56" s="8">
        <v>11.78</v>
      </c>
      <c r="F56" s="8">
        <f t="shared" si="3"/>
        <v>-0.42265426880812096</v>
      </c>
      <c r="G56" s="180"/>
      <c r="I56" s="262">
        <v>148</v>
      </c>
      <c r="J56" s="88" t="s">
        <v>149</v>
      </c>
      <c r="K56" s="7">
        <v>343</v>
      </c>
      <c r="L56" s="7">
        <v>347</v>
      </c>
      <c r="M56" s="8">
        <v>11.811023622047244</v>
      </c>
      <c r="N56" s="8">
        <f t="shared" si="2"/>
        <v>-0.16040894296496738</v>
      </c>
      <c r="O56" s="223"/>
    </row>
    <row r="57" spans="1:15" x14ac:dyDescent="0.25">
      <c r="A57" s="152">
        <v>44</v>
      </c>
      <c r="B57" s="88" t="s">
        <v>93</v>
      </c>
      <c r="C57" s="7">
        <v>348</v>
      </c>
      <c r="D57" s="7">
        <v>348</v>
      </c>
      <c r="E57" s="8">
        <v>11.771653543307085</v>
      </c>
      <c r="F57" s="8">
        <f t="shared" si="3"/>
        <v>-0.49320757982176522</v>
      </c>
      <c r="G57" s="180"/>
      <c r="I57" s="150">
        <v>100</v>
      </c>
      <c r="J57" s="87" t="s">
        <v>49</v>
      </c>
      <c r="K57" s="7">
        <v>345</v>
      </c>
      <c r="L57" s="7">
        <v>347</v>
      </c>
      <c r="M57" s="8">
        <v>11.8</v>
      </c>
      <c r="N57" s="8">
        <f t="shared" si="2"/>
        <v>-0.25359256128486357</v>
      </c>
      <c r="O57" s="223"/>
    </row>
    <row r="58" spans="1:15" x14ac:dyDescent="0.25">
      <c r="A58" s="111">
        <v>54</v>
      </c>
      <c r="B58" s="87" t="s">
        <v>249</v>
      </c>
      <c r="C58" s="7">
        <v>347</v>
      </c>
      <c r="D58" s="7">
        <v>345</v>
      </c>
      <c r="E58" s="8">
        <v>11.771653543307085</v>
      </c>
      <c r="F58" s="8">
        <f t="shared" si="3"/>
        <v>-0.49320757982176522</v>
      </c>
      <c r="G58" s="180"/>
      <c r="I58" s="12">
        <v>125</v>
      </c>
      <c r="J58" s="87" t="s">
        <v>89</v>
      </c>
      <c r="K58" s="7">
        <v>344</v>
      </c>
      <c r="L58" s="7">
        <v>347</v>
      </c>
      <c r="M58" s="8">
        <v>11.8</v>
      </c>
      <c r="N58" s="8">
        <f t="shared" si="2"/>
        <v>-0.25359256128486357</v>
      </c>
      <c r="O58" s="223"/>
    </row>
    <row r="59" spans="1:15" x14ac:dyDescent="0.25">
      <c r="A59" s="111">
        <v>55</v>
      </c>
      <c r="B59" s="87" t="s">
        <v>50</v>
      </c>
      <c r="C59" s="7">
        <v>347</v>
      </c>
      <c r="D59" s="7">
        <v>345</v>
      </c>
      <c r="E59" s="8">
        <v>11.77</v>
      </c>
      <c r="F59" s="8">
        <f t="shared" si="3"/>
        <v>-0.50718512256974213</v>
      </c>
      <c r="G59" s="180"/>
      <c r="I59" s="12">
        <v>123</v>
      </c>
      <c r="J59" s="87" t="s">
        <v>145</v>
      </c>
      <c r="K59" s="7">
        <v>344</v>
      </c>
      <c r="L59" s="7">
        <v>347</v>
      </c>
      <c r="M59" s="8">
        <v>11.78740157480315</v>
      </c>
      <c r="N59" s="8">
        <f t="shared" si="2"/>
        <v>-0.36008812507903709</v>
      </c>
      <c r="O59" s="223"/>
    </row>
    <row r="60" spans="1:15" x14ac:dyDescent="0.25">
      <c r="A60" s="152">
        <v>48</v>
      </c>
      <c r="B60" s="87" t="s">
        <v>292</v>
      </c>
      <c r="C60" s="7">
        <v>347</v>
      </c>
      <c r="D60" s="7">
        <v>346</v>
      </c>
      <c r="E60" s="8">
        <v>11.75</v>
      </c>
      <c r="F60" s="8">
        <f t="shared" si="3"/>
        <v>-0.67624683009298459</v>
      </c>
      <c r="G60" s="180"/>
      <c r="I60" s="12">
        <v>139</v>
      </c>
      <c r="J60" s="87" t="s">
        <v>80</v>
      </c>
      <c r="K60" s="7">
        <v>344</v>
      </c>
      <c r="L60" s="7">
        <v>347</v>
      </c>
      <c r="M60" s="8">
        <v>11.77</v>
      </c>
      <c r="N60" s="8">
        <f t="shared" si="2"/>
        <v>-0.50718512256974213</v>
      </c>
      <c r="O60" s="223"/>
    </row>
    <row r="61" spans="1:15" ht="15.75" thickBot="1" x14ac:dyDescent="0.3">
      <c r="A61" s="114">
        <v>56</v>
      </c>
      <c r="B61" s="115" t="s">
        <v>94</v>
      </c>
      <c r="C61" s="116">
        <v>347</v>
      </c>
      <c r="D61" s="116">
        <v>345</v>
      </c>
      <c r="E61" s="117">
        <v>11.73228346456693</v>
      </c>
      <c r="F61" s="117">
        <f t="shared" si="3"/>
        <v>-0.82600621667853302</v>
      </c>
      <c r="G61" s="182"/>
      <c r="H61" s="119"/>
      <c r="I61" s="120">
        <v>105</v>
      </c>
      <c r="J61" s="115" t="s">
        <v>64</v>
      </c>
      <c r="K61" s="116">
        <v>345</v>
      </c>
      <c r="L61" s="116">
        <v>347</v>
      </c>
      <c r="M61" s="117">
        <v>11.75</v>
      </c>
      <c r="N61" s="117">
        <f t="shared" si="2"/>
        <v>-0.67624683009298459</v>
      </c>
      <c r="O61" s="224"/>
    </row>
    <row r="62" spans="1:15" x14ac:dyDescent="0.25">
      <c r="A62" s="127">
        <v>61</v>
      </c>
      <c r="B62" s="104" t="s">
        <v>297</v>
      </c>
      <c r="C62" s="105">
        <v>347</v>
      </c>
      <c r="D62" s="105">
        <v>343</v>
      </c>
      <c r="E62" s="106">
        <v>11.89</v>
      </c>
      <c r="F62" s="106">
        <f t="shared" ref="F62:F81" si="4">(E62-11.83)*100/11.83</f>
        <v>0.50718512256974213</v>
      </c>
      <c r="G62" s="184"/>
      <c r="H62" s="108"/>
      <c r="I62" s="109">
        <v>234</v>
      </c>
      <c r="J62" s="212" t="s">
        <v>313</v>
      </c>
      <c r="K62" s="105">
        <v>340</v>
      </c>
      <c r="L62" s="105">
        <v>347</v>
      </c>
      <c r="M62" s="106">
        <v>11.921259842519685</v>
      </c>
      <c r="N62" s="106">
        <f t="shared" ref="N62:N81" si="5">(M62-11.83)*100/11.83</f>
        <v>0.77142724023402454</v>
      </c>
      <c r="O62" s="225"/>
    </row>
    <row r="63" spans="1:15" x14ac:dyDescent="0.25">
      <c r="A63" s="129">
        <v>64</v>
      </c>
      <c r="B63" s="87" t="s">
        <v>233</v>
      </c>
      <c r="C63" s="7">
        <v>347</v>
      </c>
      <c r="D63" s="7">
        <v>346</v>
      </c>
      <c r="E63" s="8">
        <v>11.866141732283465</v>
      </c>
      <c r="F63" s="8">
        <f t="shared" si="4"/>
        <v>0.3055091486345286</v>
      </c>
      <c r="G63" s="185"/>
      <c r="I63" s="12">
        <v>230</v>
      </c>
      <c r="J63" s="87" t="s">
        <v>241</v>
      </c>
      <c r="K63" s="7">
        <v>341</v>
      </c>
      <c r="L63" s="7">
        <v>347</v>
      </c>
      <c r="M63" s="8">
        <v>11.913385826771654</v>
      </c>
      <c r="N63" s="8">
        <f t="shared" si="5"/>
        <v>0.70486751286266802</v>
      </c>
      <c r="O63" s="226"/>
    </row>
    <row r="64" spans="1:15" x14ac:dyDescent="0.25">
      <c r="A64" s="129">
        <v>67</v>
      </c>
      <c r="B64" s="87" t="s">
        <v>278</v>
      </c>
      <c r="C64" s="7">
        <v>346</v>
      </c>
      <c r="D64" s="7">
        <v>344</v>
      </c>
      <c r="E64" s="8">
        <v>11.858267716535433</v>
      </c>
      <c r="F64" s="8">
        <f t="shared" si="4"/>
        <v>0.23894942126317203</v>
      </c>
      <c r="G64" s="185"/>
      <c r="I64" s="12">
        <v>35</v>
      </c>
      <c r="J64" s="87" t="s">
        <v>13</v>
      </c>
      <c r="K64" s="7">
        <v>348</v>
      </c>
      <c r="L64" s="7">
        <v>346</v>
      </c>
      <c r="M64" s="8">
        <v>11.881889763779528</v>
      </c>
      <c r="N64" s="8">
        <f t="shared" si="5"/>
        <v>0.43862860337724174</v>
      </c>
      <c r="O64" s="226"/>
    </row>
    <row r="65" spans="1:15" x14ac:dyDescent="0.25">
      <c r="A65" s="152">
        <v>68</v>
      </c>
      <c r="B65" s="7" t="s">
        <v>277</v>
      </c>
      <c r="C65" s="7">
        <v>346</v>
      </c>
      <c r="D65" s="7">
        <v>347</v>
      </c>
      <c r="E65" s="8">
        <v>11.850393700787402</v>
      </c>
      <c r="F65" s="8">
        <f t="shared" si="4"/>
        <v>0.17238969389181547</v>
      </c>
      <c r="G65" s="185"/>
      <c r="I65" s="12">
        <v>64</v>
      </c>
      <c r="J65" s="87" t="s">
        <v>233</v>
      </c>
      <c r="K65" s="7">
        <v>347</v>
      </c>
      <c r="L65" s="7">
        <v>346</v>
      </c>
      <c r="M65" s="8">
        <v>11.866141732283465</v>
      </c>
      <c r="N65" s="8">
        <f t="shared" si="5"/>
        <v>0.3055091486345286</v>
      </c>
      <c r="O65" s="226"/>
    </row>
    <row r="66" spans="1:15" x14ac:dyDescent="0.25">
      <c r="A66" s="129">
        <v>74</v>
      </c>
      <c r="B66" s="87" t="s">
        <v>131</v>
      </c>
      <c r="C66" s="7">
        <v>346</v>
      </c>
      <c r="D66" s="7">
        <v>346</v>
      </c>
      <c r="E66" s="8">
        <v>11.850393700787402</v>
      </c>
      <c r="F66" s="8">
        <f t="shared" si="4"/>
        <v>0.17238969389181547</v>
      </c>
      <c r="G66" s="185"/>
      <c r="I66" s="203">
        <v>15</v>
      </c>
      <c r="J66" s="87" t="s">
        <v>283</v>
      </c>
      <c r="K66" s="7">
        <v>350</v>
      </c>
      <c r="L66" s="7">
        <v>346</v>
      </c>
      <c r="M66" s="8">
        <v>11.850393700787402</v>
      </c>
      <c r="N66" s="8">
        <f t="shared" si="5"/>
        <v>0.17238969389181547</v>
      </c>
      <c r="O66" s="226"/>
    </row>
    <row r="67" spans="1:15" x14ac:dyDescent="0.25">
      <c r="A67" s="152">
        <v>79</v>
      </c>
      <c r="B67" s="87" t="s">
        <v>174</v>
      </c>
      <c r="C67" s="7">
        <v>346</v>
      </c>
      <c r="D67" s="7">
        <v>347</v>
      </c>
      <c r="E67" s="8">
        <v>11.850393700787402</v>
      </c>
      <c r="F67" s="8">
        <f t="shared" si="4"/>
        <v>0.17238969389181547</v>
      </c>
      <c r="G67" s="185"/>
      <c r="I67" s="12">
        <v>59</v>
      </c>
      <c r="J67" s="87" t="s">
        <v>166</v>
      </c>
      <c r="K67" s="7">
        <v>347</v>
      </c>
      <c r="L67" s="7">
        <v>346</v>
      </c>
      <c r="M67" s="8">
        <v>11.850393700787402</v>
      </c>
      <c r="N67" s="8">
        <f t="shared" si="5"/>
        <v>0.17238969389181547</v>
      </c>
      <c r="O67" s="226"/>
    </row>
    <row r="68" spans="1:15" x14ac:dyDescent="0.25">
      <c r="A68" s="152">
        <v>75</v>
      </c>
      <c r="B68" s="87" t="s">
        <v>254</v>
      </c>
      <c r="C68" s="7">
        <v>346</v>
      </c>
      <c r="D68" s="7">
        <v>347</v>
      </c>
      <c r="E68" s="8">
        <v>11.846456692913385</v>
      </c>
      <c r="F68" s="8">
        <f t="shared" si="4"/>
        <v>0.13910983020612966</v>
      </c>
      <c r="G68" s="185"/>
      <c r="I68" s="12">
        <v>74</v>
      </c>
      <c r="J68" s="87" t="s">
        <v>131</v>
      </c>
      <c r="K68" s="7">
        <v>346</v>
      </c>
      <c r="L68" s="7">
        <v>346</v>
      </c>
      <c r="M68" s="8">
        <v>11.850393700787402</v>
      </c>
      <c r="N68" s="8">
        <f t="shared" si="5"/>
        <v>0.17238969389181547</v>
      </c>
      <c r="O68" s="226"/>
    </row>
    <row r="69" spans="1:15" x14ac:dyDescent="0.25">
      <c r="A69" s="111">
        <v>63</v>
      </c>
      <c r="B69" s="87" t="s">
        <v>73</v>
      </c>
      <c r="C69" s="7">
        <v>347</v>
      </c>
      <c r="D69" s="7">
        <v>351</v>
      </c>
      <c r="E69" s="8">
        <v>11.82</v>
      </c>
      <c r="F69" s="8">
        <f t="shared" si="4"/>
        <v>-8.4530853761621186E-2</v>
      </c>
      <c r="G69" s="185"/>
      <c r="I69" s="12">
        <v>37</v>
      </c>
      <c r="J69" s="87" t="s">
        <v>285</v>
      </c>
      <c r="K69" s="7">
        <v>348</v>
      </c>
      <c r="L69" s="7">
        <v>346</v>
      </c>
      <c r="M69" s="8">
        <v>11.826771653543307</v>
      </c>
      <c r="N69" s="8">
        <f t="shared" si="5"/>
        <v>-2.728948822225424E-2</v>
      </c>
      <c r="O69" s="226"/>
    </row>
    <row r="70" spans="1:15" x14ac:dyDescent="0.25">
      <c r="A70" s="152">
        <v>77</v>
      </c>
      <c r="B70" s="87" t="s">
        <v>107</v>
      </c>
      <c r="C70" s="7">
        <v>346</v>
      </c>
      <c r="D70" s="7">
        <v>347</v>
      </c>
      <c r="E70" s="8">
        <v>11.818897637795276</v>
      </c>
      <c r="F70" s="8">
        <f t="shared" si="4"/>
        <v>-9.3849215593610813E-2</v>
      </c>
      <c r="G70" s="185"/>
      <c r="I70" s="12">
        <v>23</v>
      </c>
      <c r="J70" s="87" t="s">
        <v>210</v>
      </c>
      <c r="K70" s="7">
        <v>349</v>
      </c>
      <c r="L70" s="7">
        <v>346</v>
      </c>
      <c r="M70" s="8">
        <v>11.811023622047244</v>
      </c>
      <c r="N70" s="8">
        <f t="shared" si="5"/>
        <v>-0.16040894296496738</v>
      </c>
      <c r="O70" s="226">
        <v>4</v>
      </c>
    </row>
    <row r="71" spans="1:15" x14ac:dyDescent="0.25">
      <c r="A71" s="129">
        <v>72</v>
      </c>
      <c r="B71" s="87" t="s">
        <v>215</v>
      </c>
      <c r="C71" s="7">
        <v>346</v>
      </c>
      <c r="D71" s="7">
        <v>345</v>
      </c>
      <c r="E71" s="8">
        <v>11.811023622047244</v>
      </c>
      <c r="F71" s="8">
        <f t="shared" si="4"/>
        <v>-0.16040894296496738</v>
      </c>
      <c r="G71" s="185"/>
      <c r="I71" s="150">
        <v>36</v>
      </c>
      <c r="J71" s="87" t="s">
        <v>252</v>
      </c>
      <c r="K71" s="7">
        <v>348</v>
      </c>
      <c r="L71" s="7">
        <v>346</v>
      </c>
      <c r="M71" s="8">
        <v>11.811023622047244</v>
      </c>
      <c r="N71" s="8">
        <f t="shared" si="5"/>
        <v>-0.16040894296496738</v>
      </c>
      <c r="O71" s="226"/>
    </row>
    <row r="72" spans="1:15" x14ac:dyDescent="0.25">
      <c r="A72" s="129">
        <v>70</v>
      </c>
      <c r="B72" s="87" t="s">
        <v>60</v>
      </c>
      <c r="C72" s="7">
        <v>346</v>
      </c>
      <c r="D72" s="7">
        <v>342</v>
      </c>
      <c r="E72" s="8">
        <v>11.81</v>
      </c>
      <c r="F72" s="8">
        <f t="shared" si="4"/>
        <v>-0.16906170752324237</v>
      </c>
      <c r="G72" s="185"/>
      <c r="I72" s="12">
        <v>52</v>
      </c>
      <c r="J72" s="88" t="s">
        <v>88</v>
      </c>
      <c r="K72" s="7">
        <v>347</v>
      </c>
      <c r="L72" s="7">
        <v>346</v>
      </c>
      <c r="M72" s="8">
        <v>11.803149606299213</v>
      </c>
      <c r="N72" s="8">
        <f t="shared" si="5"/>
        <v>-0.22696867033632395</v>
      </c>
      <c r="O72" s="226"/>
    </row>
    <row r="73" spans="1:15" x14ac:dyDescent="0.25">
      <c r="A73" s="129">
        <v>73</v>
      </c>
      <c r="B73" s="87" t="s">
        <v>135</v>
      </c>
      <c r="C73" s="7">
        <v>346</v>
      </c>
      <c r="D73" s="7">
        <v>348</v>
      </c>
      <c r="E73" s="8">
        <v>11.80708661417323</v>
      </c>
      <c r="F73" s="8">
        <f t="shared" si="4"/>
        <v>-0.19368880665063815</v>
      </c>
      <c r="G73" s="185"/>
      <c r="I73" s="12">
        <v>42</v>
      </c>
      <c r="J73" s="87" t="s">
        <v>119</v>
      </c>
      <c r="K73" s="7">
        <v>348</v>
      </c>
      <c r="L73" s="7">
        <v>346</v>
      </c>
      <c r="M73" s="8">
        <v>11.799212598425196</v>
      </c>
      <c r="N73" s="8">
        <f t="shared" si="5"/>
        <v>-0.26024853402200976</v>
      </c>
      <c r="O73" s="226"/>
    </row>
    <row r="74" spans="1:15" x14ac:dyDescent="0.25">
      <c r="A74" s="149">
        <v>71</v>
      </c>
      <c r="B74" s="88" t="s">
        <v>45</v>
      </c>
      <c r="C74" s="7">
        <v>346</v>
      </c>
      <c r="D74" s="7">
        <v>345</v>
      </c>
      <c r="E74" s="8">
        <v>11.8</v>
      </c>
      <c r="F74" s="8">
        <f t="shared" si="4"/>
        <v>-0.25359256128486357</v>
      </c>
      <c r="G74" s="185"/>
      <c r="I74" s="150">
        <v>81</v>
      </c>
      <c r="J74" s="87" t="s">
        <v>63</v>
      </c>
      <c r="K74" s="7">
        <v>346</v>
      </c>
      <c r="L74" s="7">
        <v>346</v>
      </c>
      <c r="M74" s="8">
        <v>11.795</v>
      </c>
      <c r="N74" s="8">
        <f t="shared" si="5"/>
        <v>-0.29585798816568165</v>
      </c>
      <c r="O74" s="226"/>
    </row>
    <row r="75" spans="1:15" x14ac:dyDescent="0.25">
      <c r="A75" s="129">
        <v>66</v>
      </c>
      <c r="B75" s="88" t="s">
        <v>98</v>
      </c>
      <c r="C75" s="7">
        <v>346</v>
      </c>
      <c r="D75" s="7">
        <v>346</v>
      </c>
      <c r="E75" s="8">
        <v>11.79</v>
      </c>
      <c r="F75" s="8">
        <f t="shared" si="4"/>
        <v>-0.33812341504649979</v>
      </c>
      <c r="G75" s="185"/>
      <c r="I75" s="150">
        <v>43</v>
      </c>
      <c r="J75" s="87" t="s">
        <v>127</v>
      </c>
      <c r="K75" s="7">
        <v>348</v>
      </c>
      <c r="L75" s="7">
        <v>346</v>
      </c>
      <c r="M75" s="8">
        <v>11.791338582677167</v>
      </c>
      <c r="N75" s="8">
        <f t="shared" si="5"/>
        <v>-0.32680826139335128</v>
      </c>
      <c r="O75" s="226"/>
    </row>
    <row r="76" spans="1:15" x14ac:dyDescent="0.25">
      <c r="A76" s="129">
        <v>69</v>
      </c>
      <c r="B76" s="87" t="s">
        <v>104</v>
      </c>
      <c r="C76" s="7">
        <v>346</v>
      </c>
      <c r="D76" s="7">
        <v>345</v>
      </c>
      <c r="E76" s="8">
        <v>11.779527559055119</v>
      </c>
      <c r="F76" s="8">
        <f t="shared" si="4"/>
        <v>-0.42664785245039366</v>
      </c>
      <c r="G76" s="185"/>
      <c r="I76" s="12">
        <v>66</v>
      </c>
      <c r="J76" s="88" t="s">
        <v>98</v>
      </c>
      <c r="K76" s="7">
        <v>346</v>
      </c>
      <c r="L76" s="7">
        <v>346</v>
      </c>
      <c r="M76" s="8">
        <v>11.79</v>
      </c>
      <c r="N76" s="8">
        <f t="shared" si="5"/>
        <v>-0.33812341504649979</v>
      </c>
      <c r="O76" s="226"/>
    </row>
    <row r="77" spans="1:15" x14ac:dyDescent="0.25">
      <c r="A77" s="152">
        <v>76</v>
      </c>
      <c r="B77" s="87" t="s">
        <v>103</v>
      </c>
      <c r="C77" s="7">
        <v>346</v>
      </c>
      <c r="D77" s="7">
        <v>349</v>
      </c>
      <c r="E77" s="8">
        <v>11.774999999999999</v>
      </c>
      <c r="F77" s="8">
        <f t="shared" si="4"/>
        <v>-0.46491969568893909</v>
      </c>
      <c r="G77" s="185"/>
      <c r="I77" s="12">
        <v>27</v>
      </c>
      <c r="J77" s="89" t="s">
        <v>46</v>
      </c>
      <c r="K77" s="7">
        <v>349</v>
      </c>
      <c r="L77" s="7">
        <v>346</v>
      </c>
      <c r="M77" s="8">
        <v>11.78</v>
      </c>
      <c r="N77" s="8">
        <f t="shared" si="5"/>
        <v>-0.42265426880812096</v>
      </c>
      <c r="O77" s="226"/>
    </row>
    <row r="78" spans="1:15" x14ac:dyDescent="0.25">
      <c r="A78" s="129">
        <v>78</v>
      </c>
      <c r="B78" s="87" t="s">
        <v>79</v>
      </c>
      <c r="C78" s="7">
        <v>346</v>
      </c>
      <c r="D78" s="7">
        <v>344</v>
      </c>
      <c r="E78" s="8">
        <v>11.774999999999999</v>
      </c>
      <c r="F78" s="8">
        <f t="shared" si="4"/>
        <v>-0.46491969568893909</v>
      </c>
      <c r="G78" s="185"/>
      <c r="I78" s="12">
        <v>32</v>
      </c>
      <c r="J78" s="87" t="s">
        <v>146</v>
      </c>
      <c r="K78" s="7">
        <v>349</v>
      </c>
      <c r="L78" s="7">
        <v>346</v>
      </c>
      <c r="M78" s="8">
        <v>11.779527559055119</v>
      </c>
      <c r="N78" s="8">
        <f t="shared" si="5"/>
        <v>-0.42664785245039366</v>
      </c>
      <c r="O78" s="226"/>
    </row>
    <row r="79" spans="1:15" x14ac:dyDescent="0.25">
      <c r="A79" s="152">
        <v>62</v>
      </c>
      <c r="B79" s="87" t="s">
        <v>78</v>
      </c>
      <c r="C79" s="7">
        <v>347</v>
      </c>
      <c r="D79" s="7">
        <v>349</v>
      </c>
      <c r="E79" s="8">
        <v>11.76</v>
      </c>
      <c r="F79" s="8">
        <f t="shared" si="4"/>
        <v>-0.5917159763313633</v>
      </c>
      <c r="G79" s="185"/>
      <c r="I79" s="150">
        <v>48</v>
      </c>
      <c r="J79" s="87" t="s">
        <v>292</v>
      </c>
      <c r="K79" s="7">
        <v>347</v>
      </c>
      <c r="L79" s="7">
        <v>346</v>
      </c>
      <c r="M79" s="8">
        <v>11.75</v>
      </c>
      <c r="N79" s="8">
        <f t="shared" si="5"/>
        <v>-0.67624683009298459</v>
      </c>
      <c r="O79" s="226"/>
    </row>
    <row r="80" spans="1:15" x14ac:dyDescent="0.25">
      <c r="A80" s="129">
        <v>80</v>
      </c>
      <c r="B80" s="87" t="s">
        <v>296</v>
      </c>
      <c r="C80" s="7">
        <v>346</v>
      </c>
      <c r="D80" s="7">
        <v>345</v>
      </c>
      <c r="E80" s="8">
        <v>11.75</v>
      </c>
      <c r="F80" s="8">
        <f t="shared" si="4"/>
        <v>-0.67624683009298459</v>
      </c>
      <c r="G80" s="185"/>
      <c r="I80" s="203">
        <v>18</v>
      </c>
      <c r="J80" s="87" t="s">
        <v>189</v>
      </c>
      <c r="K80" s="7">
        <v>349</v>
      </c>
      <c r="L80" s="7">
        <v>346</v>
      </c>
      <c r="M80" s="8">
        <v>11.73228346456693</v>
      </c>
      <c r="N80" s="8">
        <f t="shared" si="5"/>
        <v>-0.82600621667853302</v>
      </c>
      <c r="O80" s="226"/>
    </row>
    <row r="81" spans="1:15" ht="15.75" thickBot="1" x14ac:dyDescent="0.3">
      <c r="A81" s="128">
        <v>65</v>
      </c>
      <c r="B81" s="115" t="s">
        <v>76</v>
      </c>
      <c r="C81" s="116">
        <v>346</v>
      </c>
      <c r="D81" s="116">
        <v>344</v>
      </c>
      <c r="E81" s="117">
        <v>11.745000000000001</v>
      </c>
      <c r="F81" s="117">
        <f t="shared" si="4"/>
        <v>-0.71851225697378762</v>
      </c>
      <c r="G81" s="186"/>
      <c r="H81" s="119"/>
      <c r="I81" s="120">
        <v>162</v>
      </c>
      <c r="J81" s="181" t="s">
        <v>56</v>
      </c>
      <c r="K81" s="116">
        <v>343</v>
      </c>
      <c r="L81" s="116">
        <v>347</v>
      </c>
      <c r="M81" s="117">
        <v>11.73</v>
      </c>
      <c r="N81" s="117">
        <f t="shared" si="5"/>
        <v>-0.84530853761622693</v>
      </c>
      <c r="O81" s="227"/>
    </row>
    <row r="82" spans="1:15" x14ac:dyDescent="0.25">
      <c r="A82" s="127">
        <v>89</v>
      </c>
      <c r="B82" s="131" t="s">
        <v>216</v>
      </c>
      <c r="C82" s="105">
        <v>346</v>
      </c>
      <c r="D82" s="105">
        <v>344</v>
      </c>
      <c r="E82" s="106">
        <v>11.921259842519685</v>
      </c>
      <c r="F82" s="106">
        <f t="shared" ref="F82:F87" si="6">(E82-11.83)*100/11.83</f>
        <v>0.77142724023402454</v>
      </c>
      <c r="G82" s="187"/>
      <c r="H82" s="108"/>
      <c r="I82" s="258">
        <v>179</v>
      </c>
      <c r="J82" s="131" t="s">
        <v>280</v>
      </c>
      <c r="K82" s="105">
        <v>342</v>
      </c>
      <c r="L82" s="105">
        <v>346</v>
      </c>
      <c r="M82" s="106">
        <v>11.897637795275591</v>
      </c>
      <c r="N82" s="106">
        <f t="shared" ref="N82:N101" si="7">(M82-11.83)*100/11.83</f>
        <v>0.57174805811995488</v>
      </c>
      <c r="O82" s="228"/>
    </row>
    <row r="83" spans="1:15" x14ac:dyDescent="0.25">
      <c r="A83" s="129">
        <v>88</v>
      </c>
      <c r="B83" s="87" t="s">
        <v>214</v>
      </c>
      <c r="C83" s="7">
        <v>346</v>
      </c>
      <c r="D83" s="7">
        <v>346</v>
      </c>
      <c r="E83" s="8">
        <v>11.866141732283465</v>
      </c>
      <c r="F83" s="8">
        <f t="shared" si="6"/>
        <v>0.3055091486345286</v>
      </c>
      <c r="G83" s="188"/>
      <c r="I83" s="244">
        <v>115</v>
      </c>
      <c r="J83" s="87" t="s">
        <v>143</v>
      </c>
      <c r="K83" s="7">
        <v>345</v>
      </c>
      <c r="L83" s="7">
        <v>346</v>
      </c>
      <c r="M83" s="8">
        <v>11.885826771653544</v>
      </c>
      <c r="N83" s="8">
        <f t="shared" si="7"/>
        <v>0.47190846706292755</v>
      </c>
      <c r="O83" s="229"/>
    </row>
    <row r="84" spans="1:15" x14ac:dyDescent="0.25">
      <c r="A84" s="129">
        <v>98</v>
      </c>
      <c r="B84" s="87" t="s">
        <v>84</v>
      </c>
      <c r="C84" s="7">
        <v>345</v>
      </c>
      <c r="D84" s="7">
        <v>347</v>
      </c>
      <c r="E84" s="8">
        <v>11.86</v>
      </c>
      <c r="F84" s="8">
        <f t="shared" si="6"/>
        <v>0.25359256128486357</v>
      </c>
      <c r="G84" s="188"/>
      <c r="I84" s="12">
        <v>88</v>
      </c>
      <c r="J84" s="87" t="s">
        <v>214</v>
      </c>
      <c r="K84" s="7">
        <v>346</v>
      </c>
      <c r="L84" s="7">
        <v>346</v>
      </c>
      <c r="M84" s="8">
        <v>11.866141732283465</v>
      </c>
      <c r="N84" s="8">
        <f t="shared" si="7"/>
        <v>0.3055091486345286</v>
      </c>
      <c r="O84" s="229"/>
    </row>
    <row r="85" spans="1:15" x14ac:dyDescent="0.25">
      <c r="A85" s="152">
        <v>94</v>
      </c>
      <c r="B85" s="87" t="s">
        <v>85</v>
      </c>
      <c r="C85" s="7">
        <v>345</v>
      </c>
      <c r="D85" s="7">
        <v>341</v>
      </c>
      <c r="E85" s="8">
        <v>11.855</v>
      </c>
      <c r="F85" s="8">
        <f t="shared" si="6"/>
        <v>0.21132713440406048</v>
      </c>
      <c r="G85" s="188"/>
      <c r="I85" s="244">
        <v>185</v>
      </c>
      <c r="J85" s="88" t="s">
        <v>19</v>
      </c>
      <c r="K85" s="7">
        <v>342</v>
      </c>
      <c r="L85" s="7">
        <v>346</v>
      </c>
      <c r="M85" s="8">
        <v>11.834645669291337</v>
      </c>
      <c r="N85" s="8">
        <f t="shared" si="7"/>
        <v>3.927023914908731E-2</v>
      </c>
      <c r="O85" s="229"/>
    </row>
    <row r="86" spans="1:15" x14ac:dyDescent="0.25">
      <c r="A86" s="152">
        <v>86</v>
      </c>
      <c r="B86" s="88" t="s">
        <v>34</v>
      </c>
      <c r="C86" s="7">
        <v>346</v>
      </c>
      <c r="D86" s="7">
        <v>347</v>
      </c>
      <c r="E86" s="8">
        <v>11.850393700787402</v>
      </c>
      <c r="F86" s="8">
        <f t="shared" si="6"/>
        <v>0.17238969389181547</v>
      </c>
      <c r="G86" s="188"/>
      <c r="I86" s="150">
        <v>24</v>
      </c>
      <c r="J86" s="87" t="s">
        <v>65</v>
      </c>
      <c r="K86" s="7">
        <v>349</v>
      </c>
      <c r="L86" s="7">
        <v>345</v>
      </c>
      <c r="M86" s="8">
        <v>11.83</v>
      </c>
      <c r="N86" s="8">
        <f t="shared" si="7"/>
        <v>0</v>
      </c>
      <c r="O86" s="229"/>
    </row>
    <row r="87" spans="1:15" x14ac:dyDescent="0.25">
      <c r="A87" s="129">
        <v>99</v>
      </c>
      <c r="B87" s="87" t="s">
        <v>15</v>
      </c>
      <c r="C87" s="7">
        <v>345</v>
      </c>
      <c r="D87" s="7">
        <v>349</v>
      </c>
      <c r="E87" s="8">
        <v>11.834645669291337</v>
      </c>
      <c r="F87" s="8">
        <f t="shared" si="6"/>
        <v>3.927023914908731E-2</v>
      </c>
      <c r="G87" s="188"/>
      <c r="I87" s="150">
        <v>85</v>
      </c>
      <c r="J87" s="87" t="s">
        <v>99</v>
      </c>
      <c r="K87" s="7">
        <v>346</v>
      </c>
      <c r="L87" s="7">
        <v>346</v>
      </c>
      <c r="M87" s="8">
        <v>11.826771653543307</v>
      </c>
      <c r="N87" s="8">
        <f t="shared" si="7"/>
        <v>-2.728948822225424E-2</v>
      </c>
      <c r="O87" s="229"/>
    </row>
    <row r="88" spans="1:15" x14ac:dyDescent="0.25">
      <c r="A88" s="129">
        <v>95</v>
      </c>
      <c r="B88" s="87" t="s">
        <v>289</v>
      </c>
      <c r="C88" s="7">
        <v>345</v>
      </c>
      <c r="D88" s="7">
        <v>343</v>
      </c>
      <c r="E88" s="8">
        <v>11.827645294338206</v>
      </c>
      <c r="F88" s="8">
        <v>-1.9904527994879954E-2</v>
      </c>
      <c r="G88" s="188"/>
      <c r="I88" s="244">
        <v>103</v>
      </c>
      <c r="J88" s="87" t="s">
        <v>134</v>
      </c>
      <c r="K88" s="7">
        <v>345</v>
      </c>
      <c r="L88" s="7">
        <v>346</v>
      </c>
      <c r="M88" s="8">
        <v>11.826771653543307</v>
      </c>
      <c r="N88" s="8">
        <f t="shared" si="7"/>
        <v>-2.728948822225424E-2</v>
      </c>
      <c r="O88" s="229"/>
    </row>
    <row r="89" spans="1:15" x14ac:dyDescent="0.25">
      <c r="A89" s="152">
        <v>85</v>
      </c>
      <c r="B89" s="87" t="s">
        <v>99</v>
      </c>
      <c r="C89" s="7">
        <v>346</v>
      </c>
      <c r="D89" s="7">
        <v>346</v>
      </c>
      <c r="E89" s="8">
        <v>11.826771653543307</v>
      </c>
      <c r="F89" s="8">
        <f t="shared" ref="F89:F100" si="8">(E89-11.83)*100/11.83</f>
        <v>-2.728948822225424E-2</v>
      </c>
      <c r="G89" s="188"/>
      <c r="I89" s="244">
        <v>154</v>
      </c>
      <c r="J89" s="87" t="s">
        <v>147</v>
      </c>
      <c r="K89" s="7">
        <v>343</v>
      </c>
      <c r="L89" s="7">
        <v>346</v>
      </c>
      <c r="M89" s="8">
        <v>11.822834645669293</v>
      </c>
      <c r="N89" s="8">
        <f t="shared" si="7"/>
        <v>-6.056935190792502E-2</v>
      </c>
      <c r="O89" s="229"/>
    </row>
    <row r="90" spans="1:15" x14ac:dyDescent="0.25">
      <c r="A90" s="129">
        <v>93</v>
      </c>
      <c r="B90" s="87" t="s">
        <v>108</v>
      </c>
      <c r="C90" s="7">
        <v>345</v>
      </c>
      <c r="D90" s="7">
        <v>348</v>
      </c>
      <c r="E90" s="8">
        <v>11.818897637795276</v>
      </c>
      <c r="F90" s="8">
        <f t="shared" si="8"/>
        <v>-9.3849215593610813E-2</v>
      </c>
      <c r="G90" s="188"/>
      <c r="I90" s="244">
        <v>141</v>
      </c>
      <c r="J90" s="88" t="s">
        <v>95</v>
      </c>
      <c r="K90" s="7">
        <v>344</v>
      </c>
      <c r="L90" s="7">
        <v>346</v>
      </c>
      <c r="M90" s="8">
        <v>11.811023622047244</v>
      </c>
      <c r="N90" s="8">
        <f t="shared" si="7"/>
        <v>-0.16040894296496738</v>
      </c>
      <c r="O90" s="229"/>
    </row>
    <row r="91" spans="1:15" x14ac:dyDescent="0.25">
      <c r="A91" s="149">
        <v>92</v>
      </c>
      <c r="B91" s="87" t="s">
        <v>235</v>
      </c>
      <c r="C91" s="7">
        <v>345</v>
      </c>
      <c r="D91" s="7">
        <v>343</v>
      </c>
      <c r="E91" s="8">
        <v>11.811023622047244</v>
      </c>
      <c r="F91" s="8">
        <f t="shared" si="8"/>
        <v>-0.16040894296496738</v>
      </c>
      <c r="G91" s="188"/>
      <c r="I91" s="12">
        <v>49</v>
      </c>
      <c r="J91" s="87" t="s">
        <v>184</v>
      </c>
      <c r="K91" s="7">
        <v>347</v>
      </c>
      <c r="L91" s="7">
        <v>345</v>
      </c>
      <c r="M91" s="8">
        <v>11.811023622047244</v>
      </c>
      <c r="N91" s="8">
        <f t="shared" si="7"/>
        <v>-0.16040894296496738</v>
      </c>
      <c r="O91" s="229">
        <v>5</v>
      </c>
    </row>
    <row r="92" spans="1:15" x14ac:dyDescent="0.25">
      <c r="A92" s="129">
        <v>97</v>
      </c>
      <c r="B92" s="87" t="s">
        <v>173</v>
      </c>
      <c r="C92" s="7">
        <v>345</v>
      </c>
      <c r="D92" s="7">
        <v>345</v>
      </c>
      <c r="E92" s="8">
        <v>11.811023622047244</v>
      </c>
      <c r="F92" s="8">
        <f t="shared" si="8"/>
        <v>-0.16040894296496738</v>
      </c>
      <c r="G92" s="188"/>
      <c r="I92" s="150">
        <v>22</v>
      </c>
      <c r="J92" s="87" t="s">
        <v>248</v>
      </c>
      <c r="K92" s="7">
        <v>349</v>
      </c>
      <c r="L92" s="7">
        <v>345</v>
      </c>
      <c r="M92" s="8">
        <v>11.803149606299213</v>
      </c>
      <c r="N92" s="8">
        <f t="shared" si="7"/>
        <v>-0.22696867033632395</v>
      </c>
      <c r="O92" s="229"/>
    </row>
    <row r="93" spans="1:15" x14ac:dyDescent="0.25">
      <c r="A93" s="129">
        <v>87</v>
      </c>
      <c r="B93" s="87" t="s">
        <v>158</v>
      </c>
      <c r="C93" s="7">
        <v>346</v>
      </c>
      <c r="D93" s="7">
        <v>345</v>
      </c>
      <c r="E93" s="8">
        <v>11.803149606299213</v>
      </c>
      <c r="F93" s="8">
        <f t="shared" si="8"/>
        <v>-0.22696867033632395</v>
      </c>
      <c r="G93" s="188"/>
      <c r="I93" s="5">
        <v>21</v>
      </c>
      <c r="J93" s="87" t="s">
        <v>190</v>
      </c>
      <c r="K93" s="7">
        <v>349</v>
      </c>
      <c r="L93" s="7">
        <v>345</v>
      </c>
      <c r="M93" s="8">
        <v>11.78740157480315</v>
      </c>
      <c r="N93" s="8">
        <f t="shared" si="7"/>
        <v>-0.36008812507903709</v>
      </c>
      <c r="O93" s="229"/>
    </row>
    <row r="94" spans="1:15" x14ac:dyDescent="0.25">
      <c r="A94" s="129">
        <v>84</v>
      </c>
      <c r="B94" s="88" t="s">
        <v>70</v>
      </c>
      <c r="C94" s="7">
        <v>346</v>
      </c>
      <c r="D94" s="7">
        <v>344</v>
      </c>
      <c r="E94" s="8">
        <v>11.8</v>
      </c>
      <c r="F94" s="8">
        <f t="shared" si="8"/>
        <v>-0.25359256128486357</v>
      </c>
      <c r="G94" s="188"/>
      <c r="I94" s="150">
        <v>40</v>
      </c>
      <c r="J94" s="87" t="s">
        <v>293</v>
      </c>
      <c r="K94" s="7">
        <v>348</v>
      </c>
      <c r="L94" s="7">
        <v>345</v>
      </c>
      <c r="M94" s="8">
        <v>11.78</v>
      </c>
      <c r="N94" s="8">
        <f t="shared" si="7"/>
        <v>-0.42265426880812096</v>
      </c>
      <c r="O94" s="229"/>
    </row>
    <row r="95" spans="1:15" x14ac:dyDescent="0.25">
      <c r="A95" s="152">
        <v>100</v>
      </c>
      <c r="B95" s="87" t="s">
        <v>49</v>
      </c>
      <c r="C95" s="7">
        <v>345</v>
      </c>
      <c r="D95" s="7">
        <v>347</v>
      </c>
      <c r="E95" s="8">
        <v>11.8</v>
      </c>
      <c r="F95" s="8">
        <f t="shared" si="8"/>
        <v>-0.25359256128486357</v>
      </c>
      <c r="G95" s="188"/>
      <c r="I95" s="244">
        <v>54</v>
      </c>
      <c r="J95" s="87" t="s">
        <v>249</v>
      </c>
      <c r="K95" s="7">
        <v>347</v>
      </c>
      <c r="L95" s="7">
        <v>345</v>
      </c>
      <c r="M95" s="8">
        <v>11.771653543307085</v>
      </c>
      <c r="N95" s="8">
        <f t="shared" si="7"/>
        <v>-0.49320757982176522</v>
      </c>
      <c r="O95" s="229"/>
    </row>
    <row r="96" spans="1:15" x14ac:dyDescent="0.25">
      <c r="A96" s="152">
        <v>81</v>
      </c>
      <c r="B96" s="87" t="s">
        <v>63</v>
      </c>
      <c r="C96" s="7">
        <v>346</v>
      </c>
      <c r="D96" s="7">
        <v>346</v>
      </c>
      <c r="E96" s="8">
        <v>11.795</v>
      </c>
      <c r="F96" s="8">
        <f t="shared" si="8"/>
        <v>-0.29585798816568165</v>
      </c>
      <c r="G96" s="188"/>
      <c r="I96" s="244">
        <v>55</v>
      </c>
      <c r="J96" s="87" t="s">
        <v>50</v>
      </c>
      <c r="K96" s="7">
        <v>347</v>
      </c>
      <c r="L96" s="7">
        <v>345</v>
      </c>
      <c r="M96" s="8">
        <v>11.77</v>
      </c>
      <c r="N96" s="8">
        <f t="shared" si="7"/>
        <v>-0.50718512256974213</v>
      </c>
      <c r="O96" s="229"/>
    </row>
    <row r="97" spans="1:15" x14ac:dyDescent="0.25">
      <c r="A97" s="129">
        <v>96</v>
      </c>
      <c r="B97" s="87" t="s">
        <v>286</v>
      </c>
      <c r="C97" s="7">
        <v>345</v>
      </c>
      <c r="D97" s="7">
        <v>344</v>
      </c>
      <c r="E97" s="8">
        <v>11.78740157480315</v>
      </c>
      <c r="F97" s="8">
        <f t="shared" si="8"/>
        <v>-0.36008812507903709</v>
      </c>
      <c r="G97" s="188"/>
      <c r="I97" s="274">
        <v>134</v>
      </c>
      <c r="J97" s="87" t="s">
        <v>52</v>
      </c>
      <c r="K97" s="7">
        <v>344</v>
      </c>
      <c r="L97" s="7">
        <v>346</v>
      </c>
      <c r="M97" s="8">
        <v>11.765000000000001</v>
      </c>
      <c r="N97" s="8">
        <f t="shared" si="7"/>
        <v>-0.54945054945054528</v>
      </c>
      <c r="O97" s="229"/>
    </row>
    <row r="98" spans="1:15" x14ac:dyDescent="0.25">
      <c r="A98" s="149">
        <v>82</v>
      </c>
      <c r="B98" s="87" t="s">
        <v>68</v>
      </c>
      <c r="C98" s="7">
        <v>346</v>
      </c>
      <c r="D98" s="7">
        <v>344</v>
      </c>
      <c r="E98" s="8">
        <v>11.765000000000001</v>
      </c>
      <c r="F98" s="8">
        <f t="shared" si="8"/>
        <v>-0.54945054945054528</v>
      </c>
      <c r="G98" s="188"/>
      <c r="I98" s="12">
        <v>91</v>
      </c>
      <c r="J98" s="87" t="s">
        <v>115</v>
      </c>
      <c r="K98" s="7">
        <v>345</v>
      </c>
      <c r="L98" s="7">
        <v>346</v>
      </c>
      <c r="M98" s="8">
        <v>11.755905511811024</v>
      </c>
      <c r="N98" s="8">
        <f t="shared" si="7"/>
        <v>-0.62632703456446337</v>
      </c>
      <c r="O98" s="229"/>
    </row>
    <row r="99" spans="1:15" x14ac:dyDescent="0.25">
      <c r="A99" s="152">
        <v>83</v>
      </c>
      <c r="B99" s="87" t="s">
        <v>54</v>
      </c>
      <c r="C99" s="7">
        <v>346</v>
      </c>
      <c r="D99" s="7">
        <v>349</v>
      </c>
      <c r="E99" s="8">
        <v>11.765000000000001</v>
      </c>
      <c r="F99" s="8">
        <f t="shared" si="8"/>
        <v>-0.54945054945054528</v>
      </c>
      <c r="G99" s="188"/>
      <c r="I99" s="12">
        <v>156</v>
      </c>
      <c r="J99" s="87" t="s">
        <v>77</v>
      </c>
      <c r="K99" s="7">
        <v>343</v>
      </c>
      <c r="L99" s="7">
        <v>346</v>
      </c>
      <c r="M99" s="8">
        <v>11.745000000000001</v>
      </c>
      <c r="N99" s="8">
        <f t="shared" si="7"/>
        <v>-0.71851225697378762</v>
      </c>
      <c r="O99" s="229"/>
    </row>
    <row r="100" spans="1:15" x14ac:dyDescent="0.25">
      <c r="A100" s="129">
        <v>91</v>
      </c>
      <c r="B100" s="87" t="s">
        <v>115</v>
      </c>
      <c r="C100" s="7">
        <v>345</v>
      </c>
      <c r="D100" s="7">
        <v>346</v>
      </c>
      <c r="E100" s="8">
        <v>11.755905511811024</v>
      </c>
      <c r="F100" s="8">
        <f t="shared" si="8"/>
        <v>-0.62632703456446337</v>
      </c>
      <c r="G100" s="188"/>
      <c r="I100" s="5">
        <v>107</v>
      </c>
      <c r="J100" s="87" t="s">
        <v>122</v>
      </c>
      <c r="K100" s="7">
        <v>345</v>
      </c>
      <c r="L100" s="7">
        <v>346</v>
      </c>
      <c r="M100" s="8">
        <v>11.736220472440944</v>
      </c>
      <c r="N100" s="8">
        <f t="shared" si="7"/>
        <v>-0.79272635299286232</v>
      </c>
      <c r="O100" s="229"/>
    </row>
    <row r="101" spans="1:15" ht="15.75" thickBot="1" x14ac:dyDescent="0.3">
      <c r="A101" s="269">
        <v>90</v>
      </c>
      <c r="B101" s="115" t="s">
        <v>291</v>
      </c>
      <c r="C101" s="116">
        <v>346</v>
      </c>
      <c r="D101" s="116">
        <v>344</v>
      </c>
      <c r="E101" s="117">
        <v>11.740157480314961</v>
      </c>
      <c r="F101" s="117">
        <v>-0.75944648930717651</v>
      </c>
      <c r="G101" s="189"/>
      <c r="H101" s="119"/>
      <c r="I101" s="120">
        <v>56</v>
      </c>
      <c r="J101" s="115" t="s">
        <v>94</v>
      </c>
      <c r="K101" s="116">
        <v>347</v>
      </c>
      <c r="L101" s="116">
        <v>345</v>
      </c>
      <c r="M101" s="117">
        <v>11.73228346456693</v>
      </c>
      <c r="N101" s="117">
        <f t="shared" si="7"/>
        <v>-0.82600621667853302</v>
      </c>
      <c r="O101" s="230"/>
    </row>
    <row r="102" spans="1:15" x14ac:dyDescent="0.25">
      <c r="A102" s="127">
        <v>101</v>
      </c>
      <c r="B102" s="131" t="s">
        <v>16</v>
      </c>
      <c r="C102" s="105">
        <v>345</v>
      </c>
      <c r="D102" s="105">
        <v>342</v>
      </c>
      <c r="E102" s="106">
        <v>11.834645669291337</v>
      </c>
      <c r="F102" s="106">
        <f>(E102-11.83)*100/11.83</f>
        <v>3.927023914908731E-2</v>
      </c>
      <c r="G102" s="190"/>
      <c r="H102" s="108"/>
      <c r="I102" s="130">
        <v>157</v>
      </c>
      <c r="J102" s="131" t="s">
        <v>148</v>
      </c>
      <c r="K102" s="105">
        <v>343</v>
      </c>
      <c r="L102" s="105">
        <v>345</v>
      </c>
      <c r="M102" s="106">
        <v>11.952755905511811</v>
      </c>
      <c r="N102" s="106">
        <f t="shared" ref="N102:N121" si="9">(M102-11.83)*100/11.83</f>
        <v>1.0376661497194508</v>
      </c>
      <c r="O102" s="231"/>
    </row>
    <row r="103" spans="1:15" x14ac:dyDescent="0.25">
      <c r="A103" s="129">
        <v>102</v>
      </c>
      <c r="B103" s="88" t="s">
        <v>17</v>
      </c>
      <c r="C103" s="7">
        <v>345</v>
      </c>
      <c r="D103" s="7">
        <v>343</v>
      </c>
      <c r="E103" s="8">
        <v>11.811023622047244</v>
      </c>
      <c r="F103" s="8">
        <f>(E103-11.83)*100/11.83</f>
        <v>-0.16040894296496738</v>
      </c>
      <c r="G103" s="191"/>
      <c r="I103" s="262">
        <v>187</v>
      </c>
      <c r="J103" s="87" t="s">
        <v>258</v>
      </c>
      <c r="K103" s="7">
        <v>342</v>
      </c>
      <c r="L103" s="7">
        <v>345</v>
      </c>
      <c r="M103" s="8">
        <v>11.921259842519685</v>
      </c>
      <c r="N103" s="8">
        <f t="shared" si="9"/>
        <v>0.77142724023402454</v>
      </c>
      <c r="O103" s="232"/>
    </row>
    <row r="104" spans="1:15" x14ac:dyDescent="0.25">
      <c r="A104" s="149">
        <v>103</v>
      </c>
      <c r="B104" s="87" t="s">
        <v>134</v>
      </c>
      <c r="C104" s="7">
        <v>345</v>
      </c>
      <c r="D104" s="7">
        <v>346</v>
      </c>
      <c r="E104" s="8">
        <v>11.826771653543307</v>
      </c>
      <c r="F104" s="8">
        <f>(E104-11.83)*100/11.83</f>
        <v>-2.728948822225424E-2</v>
      </c>
      <c r="G104" s="191"/>
      <c r="I104" s="262">
        <v>143</v>
      </c>
      <c r="J104" s="87" t="s">
        <v>121</v>
      </c>
      <c r="K104" s="7">
        <v>343</v>
      </c>
      <c r="L104" s="7">
        <v>345</v>
      </c>
      <c r="M104" s="8">
        <v>11.897637795275591</v>
      </c>
      <c r="N104" s="8">
        <f t="shared" si="9"/>
        <v>0.57174805811995488</v>
      </c>
      <c r="O104" s="232"/>
    </row>
    <row r="105" spans="1:15" x14ac:dyDescent="0.25">
      <c r="A105" s="129">
        <v>104</v>
      </c>
      <c r="B105" s="87" t="s">
        <v>157</v>
      </c>
      <c r="C105" s="7">
        <v>345</v>
      </c>
      <c r="D105" s="7">
        <v>345</v>
      </c>
      <c r="E105" s="8">
        <v>11.779527559055119</v>
      </c>
      <c r="F105" s="8">
        <f>(E105-11.83)*100/11.83</f>
        <v>-0.42664785245039366</v>
      </c>
      <c r="G105" s="191"/>
      <c r="I105" s="262">
        <v>166</v>
      </c>
      <c r="J105" s="88" t="s">
        <v>43</v>
      </c>
      <c r="K105" s="7">
        <v>343</v>
      </c>
      <c r="L105" s="7">
        <v>345</v>
      </c>
      <c r="M105" s="8">
        <v>11.82</v>
      </c>
      <c r="N105" s="8">
        <f t="shared" si="9"/>
        <v>-8.4530853761621186E-2</v>
      </c>
      <c r="O105" s="232"/>
    </row>
    <row r="106" spans="1:15" x14ac:dyDescent="0.25">
      <c r="A106" s="111">
        <v>105</v>
      </c>
      <c r="B106" s="87" t="s">
        <v>64</v>
      </c>
      <c r="C106" s="7">
        <v>345</v>
      </c>
      <c r="D106" s="7">
        <v>347</v>
      </c>
      <c r="E106" s="8">
        <v>11.75</v>
      </c>
      <c r="F106" s="8">
        <f t="shared" ref="F106:F120" si="10">(E106-11.83)*100/11.83</f>
        <v>-0.67624683009298459</v>
      </c>
      <c r="G106" s="191"/>
      <c r="I106" s="262">
        <v>184</v>
      </c>
      <c r="J106" s="87" t="s">
        <v>86</v>
      </c>
      <c r="K106" s="7">
        <v>342</v>
      </c>
      <c r="L106" s="7">
        <v>345</v>
      </c>
      <c r="M106" s="8">
        <v>11.82</v>
      </c>
      <c r="N106" s="8">
        <f t="shared" si="9"/>
        <v>-8.4530853761621186E-2</v>
      </c>
      <c r="O106" s="232"/>
    </row>
    <row r="107" spans="1:15" x14ac:dyDescent="0.25">
      <c r="A107" s="111">
        <v>106</v>
      </c>
      <c r="B107" s="87" t="s">
        <v>253</v>
      </c>
      <c r="C107" s="7">
        <v>345</v>
      </c>
      <c r="D107" s="7">
        <v>344</v>
      </c>
      <c r="E107" s="8">
        <v>11.73228346456693</v>
      </c>
      <c r="F107" s="8">
        <f>(E107-11.83)*100/11.83</f>
        <v>-0.82600621667853302</v>
      </c>
      <c r="G107" s="191"/>
      <c r="I107" s="12">
        <v>72</v>
      </c>
      <c r="J107" s="87" t="s">
        <v>215</v>
      </c>
      <c r="K107" s="7">
        <v>346</v>
      </c>
      <c r="L107" s="7">
        <v>345</v>
      </c>
      <c r="M107" s="8">
        <v>11.811023622047244</v>
      </c>
      <c r="N107" s="8">
        <f t="shared" si="9"/>
        <v>-0.16040894296496738</v>
      </c>
      <c r="O107" s="232"/>
    </row>
    <row r="108" spans="1:15" x14ac:dyDescent="0.25">
      <c r="A108" s="111">
        <v>107</v>
      </c>
      <c r="B108" s="87" t="s">
        <v>122</v>
      </c>
      <c r="C108" s="7">
        <v>345</v>
      </c>
      <c r="D108" s="7">
        <v>346</v>
      </c>
      <c r="E108" s="8">
        <v>11.736220472440944</v>
      </c>
      <c r="F108" s="8">
        <f>(E108-11.83)*100/11.83</f>
        <v>-0.79272635299286232</v>
      </c>
      <c r="G108" s="191"/>
      <c r="I108" s="12">
        <v>97</v>
      </c>
      <c r="J108" s="87" t="s">
        <v>173</v>
      </c>
      <c r="K108" s="7">
        <v>345</v>
      </c>
      <c r="L108" s="7">
        <v>345</v>
      </c>
      <c r="M108" s="8">
        <v>11.811023622047244</v>
      </c>
      <c r="N108" s="8">
        <f t="shared" si="9"/>
        <v>-0.16040894296496738</v>
      </c>
      <c r="O108" s="232"/>
    </row>
    <row r="109" spans="1:15" x14ac:dyDescent="0.25">
      <c r="A109" s="129">
        <v>108</v>
      </c>
      <c r="B109" s="87" t="s">
        <v>53</v>
      </c>
      <c r="C109" s="7">
        <v>345</v>
      </c>
      <c r="D109" s="7">
        <v>344</v>
      </c>
      <c r="E109" s="8">
        <v>11.765000000000001</v>
      </c>
      <c r="F109" s="8">
        <f t="shared" si="10"/>
        <v>-0.54945054945054528</v>
      </c>
      <c r="G109" s="191"/>
      <c r="I109" s="262">
        <v>149</v>
      </c>
      <c r="J109" s="87" t="s">
        <v>116</v>
      </c>
      <c r="K109" s="7">
        <v>343</v>
      </c>
      <c r="L109" s="7">
        <v>345</v>
      </c>
      <c r="M109" s="8">
        <v>11.811023622047244</v>
      </c>
      <c r="N109" s="8">
        <f t="shared" si="9"/>
        <v>-0.16040894296496738</v>
      </c>
      <c r="O109" s="232"/>
    </row>
    <row r="110" spans="1:15" x14ac:dyDescent="0.25">
      <c r="A110" s="129">
        <v>109</v>
      </c>
      <c r="B110" s="87" t="s">
        <v>69</v>
      </c>
      <c r="C110" s="7">
        <v>345</v>
      </c>
      <c r="D110" s="7">
        <v>342</v>
      </c>
      <c r="E110" s="8">
        <v>11.81</v>
      </c>
      <c r="F110" s="8">
        <f t="shared" si="10"/>
        <v>-0.16906170752324237</v>
      </c>
      <c r="G110" s="191"/>
      <c r="I110" s="12">
        <v>87</v>
      </c>
      <c r="J110" s="87" t="s">
        <v>158</v>
      </c>
      <c r="K110" s="7">
        <v>346</v>
      </c>
      <c r="L110" s="7">
        <v>345</v>
      </c>
      <c r="M110" s="8">
        <v>11.803149606299213</v>
      </c>
      <c r="N110" s="8">
        <f t="shared" si="9"/>
        <v>-0.22696867033632395</v>
      </c>
      <c r="O110" s="232"/>
    </row>
    <row r="111" spans="1:15" x14ac:dyDescent="0.25">
      <c r="A111" s="149">
        <v>110</v>
      </c>
      <c r="B111" s="87" t="s">
        <v>51</v>
      </c>
      <c r="C111" s="7">
        <v>345</v>
      </c>
      <c r="D111" s="7">
        <v>343</v>
      </c>
      <c r="E111" s="8">
        <v>11.76</v>
      </c>
      <c r="F111" s="8">
        <f t="shared" si="10"/>
        <v>-0.5917159763313633</v>
      </c>
      <c r="G111" s="191"/>
      <c r="I111" s="262">
        <v>71</v>
      </c>
      <c r="J111" s="88" t="s">
        <v>45</v>
      </c>
      <c r="K111" s="7">
        <v>346</v>
      </c>
      <c r="L111" s="7">
        <v>345</v>
      </c>
      <c r="M111" s="8">
        <v>11.8</v>
      </c>
      <c r="N111" s="8">
        <f t="shared" si="9"/>
        <v>-0.25359256128486357</v>
      </c>
      <c r="O111" s="232">
        <v>6</v>
      </c>
    </row>
    <row r="112" spans="1:15" x14ac:dyDescent="0.25">
      <c r="A112" s="149">
        <v>111</v>
      </c>
      <c r="B112" s="87" t="s">
        <v>305</v>
      </c>
      <c r="C112" s="7">
        <v>345</v>
      </c>
      <c r="D112" s="7">
        <v>342</v>
      </c>
      <c r="E112" s="8">
        <v>11.95</v>
      </c>
      <c r="F112" s="8">
        <f>(E112-11.83)*100/11.83</f>
        <v>1.0143702451394694</v>
      </c>
      <c r="G112" s="191"/>
      <c r="I112" s="262">
        <v>152</v>
      </c>
      <c r="J112" s="87" t="s">
        <v>138</v>
      </c>
      <c r="K112" s="7">
        <v>343</v>
      </c>
      <c r="L112" s="7">
        <v>345</v>
      </c>
      <c r="M112" s="8">
        <v>11.799212598425196</v>
      </c>
      <c r="N112" s="8">
        <f t="shared" si="9"/>
        <v>-0.26024853402200976</v>
      </c>
      <c r="O112" s="232"/>
    </row>
    <row r="113" spans="1:15" x14ac:dyDescent="0.25">
      <c r="A113" s="152">
        <v>112</v>
      </c>
      <c r="B113" s="88" t="s">
        <v>27</v>
      </c>
      <c r="C113" s="7">
        <v>345</v>
      </c>
      <c r="D113" s="7">
        <v>347</v>
      </c>
      <c r="E113" s="8">
        <v>11.842519685039369</v>
      </c>
      <c r="F113" s="8">
        <f t="shared" si="10"/>
        <v>0.10582996652044388</v>
      </c>
      <c r="G113" s="191"/>
      <c r="I113" s="262">
        <v>180</v>
      </c>
      <c r="J113" s="87" t="s">
        <v>279</v>
      </c>
      <c r="K113" s="7">
        <v>342</v>
      </c>
      <c r="L113" s="7">
        <v>345</v>
      </c>
      <c r="M113" s="8">
        <v>11.795275590551181</v>
      </c>
      <c r="N113" s="8">
        <f t="shared" si="9"/>
        <v>-0.29352839770768052</v>
      </c>
      <c r="O113" s="232"/>
    </row>
    <row r="114" spans="1:15" x14ac:dyDescent="0.25">
      <c r="A114" s="149">
        <v>113</v>
      </c>
      <c r="B114" s="87" t="s">
        <v>307</v>
      </c>
      <c r="C114" s="7">
        <v>345</v>
      </c>
      <c r="D114" s="7">
        <v>342</v>
      </c>
      <c r="E114" s="8">
        <v>11.94488188976378</v>
      </c>
      <c r="F114" s="8">
        <f t="shared" ref="F114:F119" si="11">(E114-11.83)*100/11.83</f>
        <v>0.9711064223480943</v>
      </c>
      <c r="G114" s="191"/>
      <c r="I114" s="12">
        <v>153</v>
      </c>
      <c r="J114" s="87" t="s">
        <v>48</v>
      </c>
      <c r="K114" s="7">
        <v>343</v>
      </c>
      <c r="L114" s="7">
        <v>345</v>
      </c>
      <c r="M114" s="8">
        <v>11.78</v>
      </c>
      <c r="N114" s="8">
        <f t="shared" si="9"/>
        <v>-0.42265426880812096</v>
      </c>
      <c r="O114" s="232"/>
    </row>
    <row r="115" spans="1:15" x14ac:dyDescent="0.25">
      <c r="A115" s="152">
        <v>114</v>
      </c>
      <c r="B115" s="87" t="s">
        <v>100</v>
      </c>
      <c r="C115" s="7">
        <v>345</v>
      </c>
      <c r="D115" s="7">
        <v>347</v>
      </c>
      <c r="E115" s="8">
        <v>11.818897637795276</v>
      </c>
      <c r="F115" s="8">
        <f t="shared" si="11"/>
        <v>-9.3849215593610813E-2</v>
      </c>
      <c r="G115" s="191"/>
      <c r="I115" s="12">
        <v>69</v>
      </c>
      <c r="J115" s="87" t="s">
        <v>104</v>
      </c>
      <c r="K115" s="7">
        <v>346</v>
      </c>
      <c r="L115" s="7">
        <v>345</v>
      </c>
      <c r="M115" s="8">
        <v>11.779527559055119</v>
      </c>
      <c r="N115" s="8">
        <f t="shared" si="9"/>
        <v>-0.42664785245039366</v>
      </c>
      <c r="O115" s="232"/>
    </row>
    <row r="116" spans="1:15" x14ac:dyDescent="0.25">
      <c r="A116" s="149">
        <v>115</v>
      </c>
      <c r="B116" s="87" t="s">
        <v>143</v>
      </c>
      <c r="C116" s="7">
        <v>345</v>
      </c>
      <c r="D116" s="7">
        <v>346</v>
      </c>
      <c r="E116" s="8">
        <v>11.885826771653544</v>
      </c>
      <c r="F116" s="8">
        <f t="shared" si="11"/>
        <v>0.47190846706292755</v>
      </c>
      <c r="G116" s="191"/>
      <c r="I116" s="12">
        <v>104</v>
      </c>
      <c r="J116" s="87" t="s">
        <v>157</v>
      </c>
      <c r="K116" s="7">
        <v>345</v>
      </c>
      <c r="L116" s="7">
        <v>345</v>
      </c>
      <c r="M116" s="8">
        <v>11.779527559055119</v>
      </c>
      <c r="N116" s="8">
        <f t="shared" si="9"/>
        <v>-0.42664785245039366</v>
      </c>
      <c r="O116" s="232"/>
    </row>
    <row r="117" spans="1:15" x14ac:dyDescent="0.25">
      <c r="A117" s="111">
        <v>116</v>
      </c>
      <c r="B117" s="90" t="s">
        <v>312</v>
      </c>
      <c r="C117" s="7"/>
      <c r="D117" s="7"/>
      <c r="E117" s="8"/>
      <c r="F117" s="8"/>
      <c r="G117" s="191"/>
      <c r="I117" s="12">
        <v>133</v>
      </c>
      <c r="J117" s="87" t="s">
        <v>255</v>
      </c>
      <c r="K117" s="7">
        <v>344</v>
      </c>
      <c r="L117" s="7">
        <v>345</v>
      </c>
      <c r="M117" s="8">
        <v>11.771653543307085</v>
      </c>
      <c r="N117" s="8">
        <f t="shared" si="9"/>
        <v>-0.49320757982176522</v>
      </c>
      <c r="O117" s="232"/>
    </row>
    <row r="118" spans="1:15" x14ac:dyDescent="0.25">
      <c r="A118" s="152">
        <v>117</v>
      </c>
      <c r="B118" s="87" t="s">
        <v>227</v>
      </c>
      <c r="C118" s="7">
        <v>345</v>
      </c>
      <c r="D118" s="7">
        <v>347</v>
      </c>
      <c r="E118" s="8">
        <v>11.834645669291337</v>
      </c>
      <c r="F118" s="8">
        <f t="shared" si="11"/>
        <v>3.927023914908731E-2</v>
      </c>
      <c r="G118" s="191"/>
      <c r="I118" s="12">
        <v>142</v>
      </c>
      <c r="J118" s="87" t="s">
        <v>228</v>
      </c>
      <c r="K118" s="7">
        <v>344</v>
      </c>
      <c r="L118" s="7">
        <v>345</v>
      </c>
      <c r="M118" s="8">
        <v>11.771653543307085</v>
      </c>
      <c r="N118" s="8">
        <f t="shared" si="9"/>
        <v>-0.49320757982176522</v>
      </c>
      <c r="O118" s="232"/>
    </row>
    <row r="119" spans="1:15" x14ac:dyDescent="0.25">
      <c r="A119" s="129">
        <v>118</v>
      </c>
      <c r="B119" s="87" t="s">
        <v>194</v>
      </c>
      <c r="C119" s="7">
        <v>344</v>
      </c>
      <c r="D119" s="7">
        <v>344</v>
      </c>
      <c r="E119" s="8">
        <v>11.78740157480315</v>
      </c>
      <c r="F119" s="8">
        <f t="shared" si="11"/>
        <v>-0.36008812507903709</v>
      </c>
      <c r="G119" s="191"/>
      <c r="I119" s="12">
        <v>140</v>
      </c>
      <c r="J119" s="87" t="s">
        <v>57</v>
      </c>
      <c r="K119" s="7">
        <v>344</v>
      </c>
      <c r="L119" s="7">
        <v>345</v>
      </c>
      <c r="M119" s="8">
        <v>11.77</v>
      </c>
      <c r="N119" s="8">
        <f t="shared" si="9"/>
        <v>-0.50718512256974213</v>
      </c>
      <c r="O119" s="232"/>
    </row>
    <row r="120" spans="1:15" x14ac:dyDescent="0.25">
      <c r="A120" s="149">
        <v>119</v>
      </c>
      <c r="B120" s="87" t="s">
        <v>273</v>
      </c>
      <c r="C120" s="7">
        <v>344</v>
      </c>
      <c r="D120" s="7">
        <v>345</v>
      </c>
      <c r="E120" s="8">
        <v>11.740157480314961</v>
      </c>
      <c r="F120" s="8">
        <f t="shared" si="10"/>
        <v>-0.75944648930717651</v>
      </c>
      <c r="G120" s="191"/>
      <c r="I120" s="12">
        <v>80</v>
      </c>
      <c r="J120" s="87" t="s">
        <v>296</v>
      </c>
      <c r="K120" s="7">
        <v>346</v>
      </c>
      <c r="L120" s="7">
        <v>345</v>
      </c>
      <c r="M120" s="8">
        <v>11.75</v>
      </c>
      <c r="N120" s="8">
        <f t="shared" si="9"/>
        <v>-0.67624683009298459</v>
      </c>
      <c r="O120" s="232"/>
    </row>
    <row r="121" spans="1:15" ht="15.75" thickBot="1" x14ac:dyDescent="0.3">
      <c r="A121" s="269">
        <v>120</v>
      </c>
      <c r="B121" s="115" t="s">
        <v>120</v>
      </c>
      <c r="C121" s="116">
        <v>344</v>
      </c>
      <c r="D121" s="116">
        <v>343</v>
      </c>
      <c r="E121" s="117">
        <v>11.960629921259843</v>
      </c>
      <c r="F121" s="117">
        <f t="shared" ref="F121:F141" si="12">(E121-11.83)*100/11.83</f>
        <v>1.1042258770908073</v>
      </c>
      <c r="G121" s="192"/>
      <c r="H121" s="119"/>
      <c r="I121" s="263">
        <v>119</v>
      </c>
      <c r="J121" s="115" t="s">
        <v>273</v>
      </c>
      <c r="K121" s="116">
        <v>344</v>
      </c>
      <c r="L121" s="116">
        <v>345</v>
      </c>
      <c r="M121" s="117">
        <v>11.740157480314961</v>
      </c>
      <c r="N121" s="117">
        <f t="shared" si="9"/>
        <v>-0.75944648930717651</v>
      </c>
      <c r="O121" s="233"/>
    </row>
    <row r="122" spans="1:15" x14ac:dyDescent="0.25">
      <c r="A122" s="103">
        <v>135</v>
      </c>
      <c r="B122" s="131" t="s">
        <v>129</v>
      </c>
      <c r="C122" s="105">
        <v>344</v>
      </c>
      <c r="D122" s="105">
        <v>347</v>
      </c>
      <c r="E122" s="106">
        <v>11.937007874015748</v>
      </c>
      <c r="F122" s="106">
        <f t="shared" si="12"/>
        <v>0.90454669497673768</v>
      </c>
      <c r="G122" s="193"/>
      <c r="H122" s="108"/>
      <c r="I122" s="130">
        <v>89</v>
      </c>
      <c r="J122" s="131" t="s">
        <v>216</v>
      </c>
      <c r="K122" s="105">
        <v>346</v>
      </c>
      <c r="L122" s="105">
        <v>344</v>
      </c>
      <c r="M122" s="106">
        <v>11.921259842519685</v>
      </c>
      <c r="N122" s="106">
        <f t="shared" ref="N122:N139" si="13">(M122-11.83)*100/11.83</f>
        <v>0.77142724023402454</v>
      </c>
      <c r="O122" s="234"/>
    </row>
    <row r="123" spans="1:15" x14ac:dyDescent="0.25">
      <c r="A123" s="111">
        <v>126</v>
      </c>
      <c r="B123" s="88" t="s">
        <v>21</v>
      </c>
      <c r="C123" s="7">
        <v>344</v>
      </c>
      <c r="D123" s="7">
        <v>340</v>
      </c>
      <c r="E123" s="8">
        <v>11.933070866141733</v>
      </c>
      <c r="F123" s="8">
        <f t="shared" si="12"/>
        <v>0.87126683129106697</v>
      </c>
      <c r="G123" s="194"/>
      <c r="I123" s="262">
        <v>217</v>
      </c>
      <c r="J123" s="87" t="s">
        <v>91</v>
      </c>
      <c r="K123" s="7">
        <v>341</v>
      </c>
      <c r="L123" s="7">
        <v>345</v>
      </c>
      <c r="M123" s="8">
        <v>11.897637795275589</v>
      </c>
      <c r="N123" s="8">
        <f t="shared" si="13"/>
        <v>0.57174805811993989</v>
      </c>
      <c r="O123" s="235"/>
    </row>
    <row r="124" spans="1:15" x14ac:dyDescent="0.25">
      <c r="A124" s="111">
        <v>138</v>
      </c>
      <c r="B124" s="87" t="s">
        <v>175</v>
      </c>
      <c r="C124" s="7">
        <v>344</v>
      </c>
      <c r="D124" s="7">
        <v>339</v>
      </c>
      <c r="E124" s="8">
        <v>11.850393700787402</v>
      </c>
      <c r="F124" s="8">
        <f t="shared" si="12"/>
        <v>0.17238969389181547</v>
      </c>
      <c r="G124" s="194"/>
      <c r="I124" s="262">
        <v>202</v>
      </c>
      <c r="J124" s="88" t="s">
        <v>32</v>
      </c>
      <c r="K124" s="7">
        <v>342</v>
      </c>
      <c r="L124" s="7">
        <v>345</v>
      </c>
      <c r="M124" s="8">
        <v>11.889763779527559</v>
      </c>
      <c r="N124" s="8">
        <f t="shared" si="13"/>
        <v>0.50518833074859826</v>
      </c>
      <c r="O124" s="235"/>
    </row>
    <row r="125" spans="1:15" x14ac:dyDescent="0.25">
      <c r="A125" s="273">
        <v>129</v>
      </c>
      <c r="B125" s="87" t="s">
        <v>125</v>
      </c>
      <c r="C125" s="7">
        <v>344</v>
      </c>
      <c r="D125" s="7">
        <v>347</v>
      </c>
      <c r="E125" s="8">
        <v>11.834645669291337</v>
      </c>
      <c r="F125" s="8">
        <f t="shared" si="12"/>
        <v>3.927023914908731E-2</v>
      </c>
      <c r="G125" s="194"/>
      <c r="I125" s="262">
        <v>228</v>
      </c>
      <c r="J125" s="87" t="s">
        <v>144</v>
      </c>
      <c r="K125" s="7">
        <v>341</v>
      </c>
      <c r="L125" s="7">
        <v>345</v>
      </c>
      <c r="M125" s="8">
        <v>11.858267716535433</v>
      </c>
      <c r="N125" s="8">
        <f t="shared" si="13"/>
        <v>0.23894942126317203</v>
      </c>
      <c r="O125" s="235"/>
    </row>
    <row r="126" spans="1:15" x14ac:dyDescent="0.25">
      <c r="A126" s="152">
        <v>132</v>
      </c>
      <c r="B126" s="87" t="s">
        <v>309</v>
      </c>
      <c r="C126" s="7">
        <v>344</v>
      </c>
      <c r="D126" s="7">
        <v>341</v>
      </c>
      <c r="E126" s="8">
        <v>11.81</v>
      </c>
      <c r="F126" s="8">
        <f t="shared" si="12"/>
        <v>-0.16906170752324237</v>
      </c>
      <c r="G126" s="194"/>
      <c r="I126" s="262">
        <v>251</v>
      </c>
      <c r="J126" s="87" t="s">
        <v>126</v>
      </c>
      <c r="K126" s="7">
        <v>340</v>
      </c>
      <c r="L126" s="7">
        <v>345</v>
      </c>
      <c r="M126" s="8">
        <v>11.858267716535433</v>
      </c>
      <c r="N126" s="8">
        <f t="shared" si="13"/>
        <v>0.23894942126317203</v>
      </c>
      <c r="O126" s="235"/>
    </row>
    <row r="127" spans="1:15" x14ac:dyDescent="0.25">
      <c r="A127" s="129">
        <v>125</v>
      </c>
      <c r="B127" s="87" t="s">
        <v>89</v>
      </c>
      <c r="C127" s="7">
        <v>344</v>
      </c>
      <c r="D127" s="7">
        <v>347</v>
      </c>
      <c r="E127" s="8">
        <v>11.8</v>
      </c>
      <c r="F127" s="8">
        <f t="shared" si="12"/>
        <v>-0.25359256128486357</v>
      </c>
      <c r="G127" s="194"/>
      <c r="I127" s="12">
        <v>67</v>
      </c>
      <c r="J127" s="87" t="s">
        <v>278</v>
      </c>
      <c r="K127" s="7">
        <v>346</v>
      </c>
      <c r="L127" s="7">
        <v>344</v>
      </c>
      <c r="M127" s="8">
        <v>11.858267716535433</v>
      </c>
      <c r="N127" s="8">
        <f t="shared" si="13"/>
        <v>0.23894942126317203</v>
      </c>
      <c r="O127" s="235"/>
    </row>
    <row r="128" spans="1:15" x14ac:dyDescent="0.25">
      <c r="A128" s="129">
        <v>130</v>
      </c>
      <c r="B128" s="88" t="s">
        <v>23</v>
      </c>
      <c r="C128" s="7">
        <v>344</v>
      </c>
      <c r="D128" s="7">
        <v>344</v>
      </c>
      <c r="E128" s="8">
        <v>11.8</v>
      </c>
      <c r="F128" s="8">
        <f t="shared" si="12"/>
        <v>-0.25359256128486357</v>
      </c>
      <c r="G128" s="194"/>
      <c r="I128" s="262">
        <v>214</v>
      </c>
      <c r="J128" s="87" t="s">
        <v>256</v>
      </c>
      <c r="K128" s="7">
        <v>341</v>
      </c>
      <c r="L128" s="7">
        <v>345</v>
      </c>
      <c r="M128" s="8">
        <v>11.818897637795276</v>
      </c>
      <c r="N128" s="8">
        <f t="shared" si="13"/>
        <v>-9.3849215593610813E-2</v>
      </c>
      <c r="O128" s="235"/>
    </row>
    <row r="129" spans="1:15" x14ac:dyDescent="0.25">
      <c r="A129" s="129">
        <v>123</v>
      </c>
      <c r="B129" s="87" t="s">
        <v>145</v>
      </c>
      <c r="C129" s="7">
        <v>344</v>
      </c>
      <c r="D129" s="7">
        <v>347</v>
      </c>
      <c r="E129" s="8">
        <v>11.78740157480315</v>
      </c>
      <c r="F129" s="8">
        <f t="shared" si="12"/>
        <v>-0.36008812507903709</v>
      </c>
      <c r="G129" s="194"/>
      <c r="I129" s="262">
        <v>250</v>
      </c>
      <c r="J129" s="87" t="s">
        <v>259</v>
      </c>
      <c r="K129" s="7">
        <v>340</v>
      </c>
      <c r="L129" s="7">
        <v>345</v>
      </c>
      <c r="M129" s="8">
        <v>11.803149606299213</v>
      </c>
      <c r="N129" s="8">
        <f t="shared" si="13"/>
        <v>-0.22696867033632395</v>
      </c>
      <c r="O129" s="235"/>
    </row>
    <row r="130" spans="1:15" x14ac:dyDescent="0.25">
      <c r="A130" s="149">
        <v>124</v>
      </c>
      <c r="B130" s="87" t="s">
        <v>139</v>
      </c>
      <c r="C130" s="7">
        <v>344</v>
      </c>
      <c r="D130" s="7">
        <v>342</v>
      </c>
      <c r="E130" s="8">
        <v>11.78740157480315</v>
      </c>
      <c r="F130" s="8">
        <f t="shared" si="12"/>
        <v>-0.36008812507903709</v>
      </c>
      <c r="G130" s="194"/>
      <c r="I130" s="262">
        <v>84</v>
      </c>
      <c r="J130" s="88" t="s">
        <v>70</v>
      </c>
      <c r="K130" s="7">
        <v>346</v>
      </c>
      <c r="L130" s="7">
        <v>344</v>
      </c>
      <c r="M130" s="8">
        <v>11.8</v>
      </c>
      <c r="N130" s="8">
        <f t="shared" si="13"/>
        <v>-0.25359256128486357</v>
      </c>
      <c r="O130" s="235"/>
    </row>
    <row r="131" spans="1:15" x14ac:dyDescent="0.25">
      <c r="A131" s="149">
        <v>121</v>
      </c>
      <c r="B131" s="87" t="s">
        <v>196</v>
      </c>
      <c r="C131" s="7">
        <v>344</v>
      </c>
      <c r="D131" s="7">
        <v>342</v>
      </c>
      <c r="E131" s="8">
        <v>11.779527559055119</v>
      </c>
      <c r="F131" s="8">
        <f t="shared" si="12"/>
        <v>-0.42664785245039366</v>
      </c>
      <c r="G131" s="194"/>
      <c r="I131" s="12">
        <v>130</v>
      </c>
      <c r="J131" s="88" t="s">
        <v>23</v>
      </c>
      <c r="K131" s="7">
        <v>344</v>
      </c>
      <c r="L131" s="7">
        <v>344</v>
      </c>
      <c r="M131" s="8">
        <v>11.8</v>
      </c>
      <c r="N131" s="8">
        <f t="shared" si="13"/>
        <v>-0.25359256128486357</v>
      </c>
      <c r="O131" s="235">
        <v>7</v>
      </c>
    </row>
    <row r="132" spans="1:15" x14ac:dyDescent="0.25">
      <c r="A132" s="152">
        <v>136</v>
      </c>
      <c r="B132" s="87" t="s">
        <v>218</v>
      </c>
      <c r="C132" s="7">
        <v>344</v>
      </c>
      <c r="D132" s="7">
        <v>338</v>
      </c>
      <c r="E132" s="8">
        <v>11.779527559055119</v>
      </c>
      <c r="F132" s="8">
        <f t="shared" si="12"/>
        <v>-0.42664785245039366</v>
      </c>
      <c r="G132" s="194"/>
      <c r="I132" s="275">
        <v>28</v>
      </c>
      <c r="J132" s="87" t="s">
        <v>209</v>
      </c>
      <c r="K132" s="7">
        <v>349</v>
      </c>
      <c r="L132" s="7">
        <v>344</v>
      </c>
      <c r="M132" s="8">
        <v>11.795275590551181</v>
      </c>
      <c r="N132" s="8">
        <f t="shared" si="13"/>
        <v>-0.29352839770768052</v>
      </c>
      <c r="O132" s="235"/>
    </row>
    <row r="133" spans="1:15" x14ac:dyDescent="0.25">
      <c r="A133" s="273">
        <v>127</v>
      </c>
      <c r="B133" s="87" t="s">
        <v>302</v>
      </c>
      <c r="C133" s="7">
        <v>344</v>
      </c>
      <c r="D133" s="7">
        <v>342</v>
      </c>
      <c r="E133" s="8">
        <v>11.774999999999999</v>
      </c>
      <c r="F133" s="8">
        <f t="shared" si="12"/>
        <v>-0.46491969568893909</v>
      </c>
      <c r="G133" s="194"/>
      <c r="I133" s="262">
        <v>96</v>
      </c>
      <c r="J133" s="87" t="s">
        <v>286</v>
      </c>
      <c r="K133" s="7">
        <v>345</v>
      </c>
      <c r="L133" s="7">
        <v>344</v>
      </c>
      <c r="M133" s="8">
        <v>11.78740157480315</v>
      </c>
      <c r="N133" s="8">
        <f t="shared" si="13"/>
        <v>-0.36008812507903709</v>
      </c>
      <c r="O133" s="235"/>
    </row>
    <row r="134" spans="1:15" x14ac:dyDescent="0.25">
      <c r="A134" s="129">
        <v>133</v>
      </c>
      <c r="B134" s="87" t="s">
        <v>255</v>
      </c>
      <c r="C134" s="7">
        <v>344</v>
      </c>
      <c r="D134" s="7">
        <v>345</v>
      </c>
      <c r="E134" s="8">
        <v>11.771653543307085</v>
      </c>
      <c r="F134" s="8">
        <f t="shared" si="12"/>
        <v>-0.49320757982176522</v>
      </c>
      <c r="G134" s="194"/>
      <c r="I134" s="12">
        <v>118</v>
      </c>
      <c r="J134" s="87" t="s">
        <v>194</v>
      </c>
      <c r="K134" s="7">
        <v>344</v>
      </c>
      <c r="L134" s="7">
        <v>344</v>
      </c>
      <c r="M134" s="8">
        <v>11.78740157480315</v>
      </c>
      <c r="N134" s="8">
        <f t="shared" si="13"/>
        <v>-0.36008812507903709</v>
      </c>
      <c r="O134" s="235"/>
    </row>
    <row r="135" spans="1:15" x14ac:dyDescent="0.25">
      <c r="A135" s="129">
        <v>139</v>
      </c>
      <c r="B135" s="87" t="s">
        <v>80</v>
      </c>
      <c r="C135" s="7">
        <v>344</v>
      </c>
      <c r="D135" s="7">
        <v>347</v>
      </c>
      <c r="E135" s="8">
        <v>11.77</v>
      </c>
      <c r="F135" s="8">
        <f t="shared" si="12"/>
        <v>-0.50718512256974213</v>
      </c>
      <c r="G135" s="194"/>
      <c r="I135" s="262">
        <v>58</v>
      </c>
      <c r="J135" s="87" t="s">
        <v>75</v>
      </c>
      <c r="K135" s="7">
        <v>347</v>
      </c>
      <c r="L135" s="7">
        <v>344</v>
      </c>
      <c r="M135" s="8">
        <v>11.78</v>
      </c>
      <c r="N135" s="8">
        <f t="shared" si="13"/>
        <v>-0.42265426880812096</v>
      </c>
      <c r="O135" s="235"/>
    </row>
    <row r="136" spans="1:15" x14ac:dyDescent="0.25">
      <c r="A136" s="129">
        <v>140</v>
      </c>
      <c r="B136" s="87" t="s">
        <v>57</v>
      </c>
      <c r="C136" s="7">
        <v>344</v>
      </c>
      <c r="D136" s="7">
        <v>345</v>
      </c>
      <c r="E136" s="8">
        <v>11.77</v>
      </c>
      <c r="F136" s="8">
        <f t="shared" si="12"/>
        <v>-0.50718512256974213</v>
      </c>
      <c r="G136" s="194"/>
      <c r="I136" s="12">
        <v>78</v>
      </c>
      <c r="J136" s="87" t="s">
        <v>79</v>
      </c>
      <c r="K136" s="7">
        <v>346</v>
      </c>
      <c r="L136" s="7">
        <v>344</v>
      </c>
      <c r="M136" s="8">
        <v>11.774999999999999</v>
      </c>
      <c r="N136" s="8">
        <f t="shared" si="13"/>
        <v>-0.46491969568893909</v>
      </c>
      <c r="O136" s="235"/>
    </row>
    <row r="137" spans="1:15" x14ac:dyDescent="0.25">
      <c r="A137" s="129">
        <v>134</v>
      </c>
      <c r="B137" s="87" t="s">
        <v>52</v>
      </c>
      <c r="C137" s="7">
        <v>344</v>
      </c>
      <c r="D137" s="7">
        <v>346</v>
      </c>
      <c r="E137" s="8">
        <v>11.765000000000001</v>
      </c>
      <c r="F137" s="8">
        <f t="shared" si="12"/>
        <v>-0.54945054945054528</v>
      </c>
      <c r="G137" s="194"/>
      <c r="I137" s="262">
        <v>82</v>
      </c>
      <c r="J137" s="87" t="s">
        <v>68</v>
      </c>
      <c r="K137" s="7">
        <v>346</v>
      </c>
      <c r="L137" s="7">
        <v>344</v>
      </c>
      <c r="M137" s="8">
        <v>11.765000000000001</v>
      </c>
      <c r="N137" s="8">
        <f t="shared" si="13"/>
        <v>-0.54945054945054528</v>
      </c>
      <c r="O137" s="235"/>
    </row>
    <row r="138" spans="1:15" x14ac:dyDescent="0.25">
      <c r="A138" s="149">
        <v>131</v>
      </c>
      <c r="B138" s="87" t="s">
        <v>303</v>
      </c>
      <c r="C138" s="7">
        <v>344</v>
      </c>
      <c r="D138" s="7">
        <v>344</v>
      </c>
      <c r="E138" s="8">
        <v>11.759842519685039</v>
      </c>
      <c r="F138" s="8">
        <f t="shared" si="12"/>
        <v>-0.59304717087879255</v>
      </c>
      <c r="G138" s="194"/>
      <c r="I138" s="12">
        <v>108</v>
      </c>
      <c r="J138" s="87" t="s">
        <v>53</v>
      </c>
      <c r="K138" s="7">
        <v>345</v>
      </c>
      <c r="L138" s="7">
        <v>344</v>
      </c>
      <c r="M138" s="8">
        <v>11.765000000000001</v>
      </c>
      <c r="N138" s="8">
        <f t="shared" si="13"/>
        <v>-0.54945054945054528</v>
      </c>
      <c r="O138" s="235"/>
    </row>
    <row r="139" spans="1:15" x14ac:dyDescent="0.25">
      <c r="A139" s="149">
        <v>137</v>
      </c>
      <c r="B139" s="87" t="s">
        <v>124</v>
      </c>
      <c r="C139" s="7">
        <v>344</v>
      </c>
      <c r="D139" s="7">
        <v>344</v>
      </c>
      <c r="E139" s="8">
        <v>11.755905511811024</v>
      </c>
      <c r="F139" s="8">
        <f t="shared" si="12"/>
        <v>-0.62632703456446337</v>
      </c>
      <c r="G139" s="194"/>
      <c r="I139" s="12">
        <v>65</v>
      </c>
      <c r="J139" s="87" t="s">
        <v>76</v>
      </c>
      <c r="K139" s="7">
        <v>346</v>
      </c>
      <c r="L139" s="7">
        <v>344</v>
      </c>
      <c r="M139" s="8">
        <v>11.745000000000001</v>
      </c>
      <c r="N139" s="8">
        <f t="shared" si="13"/>
        <v>-0.71851225697378762</v>
      </c>
      <c r="O139" s="235"/>
    </row>
    <row r="140" spans="1:15" x14ac:dyDescent="0.25">
      <c r="A140" s="149">
        <v>122</v>
      </c>
      <c r="B140" s="87" t="s">
        <v>106</v>
      </c>
      <c r="C140" s="7">
        <v>344</v>
      </c>
      <c r="D140" s="7">
        <v>343</v>
      </c>
      <c r="E140" s="8">
        <v>11.751968503937007</v>
      </c>
      <c r="F140" s="8">
        <f t="shared" si="12"/>
        <v>-0.65960689825014918</v>
      </c>
      <c r="G140" s="194"/>
      <c r="I140" s="262">
        <v>90</v>
      </c>
      <c r="J140" s="87" t="s">
        <v>291</v>
      </c>
      <c r="K140" s="7">
        <v>346</v>
      </c>
      <c r="L140" s="7">
        <v>344</v>
      </c>
      <c r="M140" s="8">
        <v>11.740157480314961</v>
      </c>
      <c r="N140" s="8">
        <v>-0.75944648930717651</v>
      </c>
      <c r="O140" s="235"/>
    </row>
    <row r="141" spans="1:15" ht="15.75" thickBot="1" x14ac:dyDescent="0.3">
      <c r="A141" s="114">
        <v>128</v>
      </c>
      <c r="B141" s="115" t="s">
        <v>142</v>
      </c>
      <c r="C141" s="116">
        <v>344</v>
      </c>
      <c r="D141" s="116">
        <v>343</v>
      </c>
      <c r="E141" s="117">
        <v>11.744094488188978</v>
      </c>
      <c r="F141" s="117">
        <f t="shared" si="12"/>
        <v>-0.7261666256214907</v>
      </c>
      <c r="G141" s="195"/>
      <c r="H141" s="119"/>
      <c r="I141" s="120">
        <v>106</v>
      </c>
      <c r="J141" s="115" t="s">
        <v>253</v>
      </c>
      <c r="K141" s="116">
        <v>345</v>
      </c>
      <c r="L141" s="116">
        <v>344</v>
      </c>
      <c r="M141" s="117">
        <v>11.73228346456693</v>
      </c>
      <c r="N141" s="117">
        <f>(M141-11.83)*100/11.83</f>
        <v>-0.82600621667853302</v>
      </c>
      <c r="O141" s="236"/>
    </row>
    <row r="142" spans="1:15" x14ac:dyDescent="0.25">
      <c r="A142" s="277">
        <v>141</v>
      </c>
      <c r="B142" s="104" t="s">
        <v>95</v>
      </c>
      <c r="C142" s="105">
        <v>344</v>
      </c>
      <c r="D142" s="105">
        <v>346</v>
      </c>
      <c r="E142" s="106">
        <v>11.811023622047244</v>
      </c>
      <c r="F142" s="106">
        <f t="shared" ref="F142:F151" si="14">(E142-11.83)*100/11.83</f>
        <v>-0.16040894296496738</v>
      </c>
      <c r="G142" s="196"/>
      <c r="H142" s="108"/>
      <c r="I142" s="270">
        <v>131</v>
      </c>
      <c r="J142" s="131" t="s">
        <v>303</v>
      </c>
      <c r="K142" s="105">
        <v>344</v>
      </c>
      <c r="L142" s="105">
        <v>344</v>
      </c>
      <c r="M142" s="106">
        <v>11.759842519685039</v>
      </c>
      <c r="N142" s="106">
        <f t="shared" ref="N142:N153" si="15">(M142-11.83)*100/11.83</f>
        <v>-0.59304717087879255</v>
      </c>
      <c r="O142" s="237"/>
    </row>
    <row r="143" spans="1:15" x14ac:dyDescent="0.25">
      <c r="A143" s="129">
        <v>142</v>
      </c>
      <c r="B143" s="87" t="s">
        <v>228</v>
      </c>
      <c r="C143" s="7">
        <v>344</v>
      </c>
      <c r="D143" s="7">
        <v>345</v>
      </c>
      <c r="E143" s="8">
        <v>11.771653543307085</v>
      </c>
      <c r="F143" s="8">
        <f>(E143-11.83)*100/11.83</f>
        <v>-0.49320757982176522</v>
      </c>
      <c r="G143" s="197"/>
      <c r="I143" s="262">
        <v>137</v>
      </c>
      <c r="J143" s="87" t="s">
        <v>124</v>
      </c>
      <c r="K143" s="7">
        <v>344</v>
      </c>
      <c r="L143" s="7">
        <v>344</v>
      </c>
      <c r="M143" s="8">
        <v>11.755905511811024</v>
      </c>
      <c r="N143" s="8">
        <f t="shared" si="15"/>
        <v>-0.62632703456446337</v>
      </c>
      <c r="O143" s="238"/>
    </row>
    <row r="144" spans="1:15" x14ac:dyDescent="0.25">
      <c r="A144" s="149">
        <v>143</v>
      </c>
      <c r="B144" s="87" t="s">
        <v>121</v>
      </c>
      <c r="C144" s="7">
        <v>343</v>
      </c>
      <c r="D144" s="7">
        <v>345</v>
      </c>
      <c r="E144" s="8">
        <v>11.897637795275591</v>
      </c>
      <c r="F144" s="8">
        <f t="shared" si="14"/>
        <v>0.57174805811995488</v>
      </c>
      <c r="G144" s="197"/>
      <c r="I144" s="12">
        <v>145</v>
      </c>
      <c r="J144" s="87" t="s">
        <v>181</v>
      </c>
      <c r="K144" s="7">
        <v>343</v>
      </c>
      <c r="L144" s="7">
        <v>344</v>
      </c>
      <c r="M144" s="8">
        <v>11.881889763779528</v>
      </c>
      <c r="N144" s="8">
        <f t="shared" si="15"/>
        <v>0.43862860337724174</v>
      </c>
      <c r="O144" s="238"/>
    </row>
    <row r="145" spans="1:15" x14ac:dyDescent="0.25">
      <c r="A145" s="129">
        <v>144</v>
      </c>
      <c r="B145" s="87" t="s">
        <v>237</v>
      </c>
      <c r="C145" s="7">
        <v>343</v>
      </c>
      <c r="D145" s="7">
        <v>343</v>
      </c>
      <c r="E145" s="8">
        <v>11.811023622047244</v>
      </c>
      <c r="F145" s="8">
        <f t="shared" si="14"/>
        <v>-0.16040894296496738</v>
      </c>
      <c r="G145" s="197"/>
      <c r="I145" s="12">
        <v>155</v>
      </c>
      <c r="J145" s="87" t="s">
        <v>193</v>
      </c>
      <c r="K145" s="7">
        <v>343</v>
      </c>
      <c r="L145" s="7">
        <v>344</v>
      </c>
      <c r="M145" s="8">
        <v>11.708661417322833</v>
      </c>
      <c r="N145" s="8">
        <f t="shared" si="15"/>
        <v>-1.0256853987926178</v>
      </c>
      <c r="O145" s="238"/>
    </row>
    <row r="146" spans="1:15" x14ac:dyDescent="0.25">
      <c r="A146" s="129">
        <v>145</v>
      </c>
      <c r="B146" s="87" t="s">
        <v>181</v>
      </c>
      <c r="C146" s="7">
        <v>343</v>
      </c>
      <c r="D146" s="7">
        <v>344</v>
      </c>
      <c r="E146" s="8">
        <v>11.881889763779528</v>
      </c>
      <c r="F146" s="8">
        <f>(E146-11.83)*100/11.83</f>
        <v>0.43862860337724174</v>
      </c>
      <c r="G146" s="197"/>
      <c r="I146" s="12">
        <v>160</v>
      </c>
      <c r="J146" s="87" t="s">
        <v>160</v>
      </c>
      <c r="K146" s="7">
        <v>343</v>
      </c>
      <c r="L146" s="7">
        <v>344</v>
      </c>
      <c r="M146" s="8">
        <v>11.771653543307085</v>
      </c>
      <c r="N146" s="8">
        <f t="shared" si="15"/>
        <v>-0.49320757982176522</v>
      </c>
      <c r="O146" s="238"/>
    </row>
    <row r="147" spans="1:15" x14ac:dyDescent="0.25">
      <c r="A147" s="129">
        <v>146</v>
      </c>
      <c r="B147" s="87" t="s">
        <v>281</v>
      </c>
      <c r="C147" s="7">
        <v>343</v>
      </c>
      <c r="D147" s="7">
        <v>341</v>
      </c>
      <c r="E147" s="8">
        <v>11.937007874015748</v>
      </c>
      <c r="F147" s="8">
        <f t="shared" si="14"/>
        <v>0.90454669497673768</v>
      </c>
      <c r="G147" s="197"/>
      <c r="I147" s="262">
        <v>164</v>
      </c>
      <c r="J147" s="87" t="s">
        <v>81</v>
      </c>
      <c r="K147" s="7">
        <v>343</v>
      </c>
      <c r="L147" s="7">
        <v>344</v>
      </c>
      <c r="M147" s="8">
        <v>11.77</v>
      </c>
      <c r="N147" s="8">
        <f t="shared" si="15"/>
        <v>-0.50718512256974213</v>
      </c>
      <c r="O147" s="238">
        <v>8</v>
      </c>
    </row>
    <row r="148" spans="1:15" x14ac:dyDescent="0.25">
      <c r="A148" s="149">
        <v>147</v>
      </c>
      <c r="B148" s="87" t="s">
        <v>59</v>
      </c>
      <c r="C148" s="7">
        <v>343</v>
      </c>
      <c r="D148" s="7">
        <v>342</v>
      </c>
      <c r="E148" s="8">
        <v>11.96</v>
      </c>
      <c r="F148" s="8">
        <f t="shared" si="14"/>
        <v>1.0989010989011054</v>
      </c>
      <c r="G148" s="197"/>
      <c r="I148" s="12">
        <v>165</v>
      </c>
      <c r="J148" s="88" t="s">
        <v>35</v>
      </c>
      <c r="K148" s="7">
        <v>343</v>
      </c>
      <c r="L148" s="7">
        <v>344</v>
      </c>
      <c r="M148" s="8">
        <v>11.874015748031496</v>
      </c>
      <c r="N148" s="8">
        <f t="shared" si="15"/>
        <v>0.37206887600588517</v>
      </c>
      <c r="O148" s="238"/>
    </row>
    <row r="149" spans="1:15" x14ac:dyDescent="0.25">
      <c r="A149" s="149">
        <v>148</v>
      </c>
      <c r="B149" s="88" t="s">
        <v>149</v>
      </c>
      <c r="C149" s="7">
        <v>343</v>
      </c>
      <c r="D149" s="7">
        <v>347</v>
      </c>
      <c r="E149" s="8">
        <v>11.811023622047244</v>
      </c>
      <c r="F149" s="8">
        <f>(E149-11.83)*100/11.83</f>
        <v>-0.16040894296496738</v>
      </c>
      <c r="G149" s="197"/>
      <c r="I149" s="12">
        <v>167</v>
      </c>
      <c r="J149" s="87" t="s">
        <v>263</v>
      </c>
      <c r="K149" s="7">
        <v>343</v>
      </c>
      <c r="L149" s="7">
        <v>344</v>
      </c>
      <c r="M149" s="8">
        <v>11.921259842519685</v>
      </c>
      <c r="N149" s="8">
        <f t="shared" si="15"/>
        <v>0.77142724023402454</v>
      </c>
      <c r="O149" s="238"/>
    </row>
    <row r="150" spans="1:15" x14ac:dyDescent="0.25">
      <c r="A150" s="149">
        <v>149</v>
      </c>
      <c r="B150" s="87" t="s">
        <v>116</v>
      </c>
      <c r="C150" s="7">
        <v>343</v>
      </c>
      <c r="D150" s="7">
        <v>345</v>
      </c>
      <c r="E150" s="8">
        <v>11.811023622047244</v>
      </c>
      <c r="F150" s="8">
        <f>(E150-11.83)*100/11.83</f>
        <v>-0.16040894296496738</v>
      </c>
      <c r="G150" s="197"/>
      <c r="I150" s="12">
        <v>173</v>
      </c>
      <c r="J150" s="87" t="s">
        <v>10</v>
      </c>
      <c r="K150" s="7">
        <v>342</v>
      </c>
      <c r="L150" s="7">
        <v>344</v>
      </c>
      <c r="M150" s="8">
        <v>11.929133858267717</v>
      </c>
      <c r="N150" s="8">
        <f t="shared" si="15"/>
        <v>0.83798696760538116</v>
      </c>
      <c r="O150" s="238"/>
    </row>
    <row r="151" spans="1:15" x14ac:dyDescent="0.25">
      <c r="A151" s="152">
        <v>150</v>
      </c>
      <c r="B151" s="87" t="s">
        <v>58</v>
      </c>
      <c r="C151" s="7">
        <v>343</v>
      </c>
      <c r="D151" s="7">
        <v>341</v>
      </c>
      <c r="E151" s="8">
        <v>11.8</v>
      </c>
      <c r="F151" s="8">
        <f t="shared" si="14"/>
        <v>-0.25359256128486357</v>
      </c>
      <c r="G151" s="197"/>
      <c r="I151" s="262">
        <v>207</v>
      </c>
      <c r="J151" s="87" t="s">
        <v>250</v>
      </c>
      <c r="K151" s="7">
        <v>341</v>
      </c>
      <c r="L151" s="7">
        <v>344</v>
      </c>
      <c r="M151" s="8">
        <v>11.842519685039369</v>
      </c>
      <c r="N151" s="8">
        <f t="shared" si="15"/>
        <v>0.10582996652044388</v>
      </c>
      <c r="O151" s="238"/>
    </row>
    <row r="152" spans="1:15" x14ac:dyDescent="0.25">
      <c r="A152" s="273">
        <v>151</v>
      </c>
      <c r="B152" s="87" t="s">
        <v>306</v>
      </c>
      <c r="C152" s="7">
        <v>343</v>
      </c>
      <c r="D152" s="7">
        <v>340</v>
      </c>
      <c r="E152" s="8">
        <v>11.771653543307085</v>
      </c>
      <c r="F152" s="8">
        <f t="shared" ref="F152:F183" si="16">(E152-11.83)*100/11.83</f>
        <v>-0.49320757982176522</v>
      </c>
      <c r="G152" s="197"/>
      <c r="I152" s="12">
        <v>215</v>
      </c>
      <c r="J152" s="87" t="s">
        <v>161</v>
      </c>
      <c r="K152" s="7">
        <v>341</v>
      </c>
      <c r="L152" s="7">
        <v>344</v>
      </c>
      <c r="M152" s="8">
        <v>11.826771653543307</v>
      </c>
      <c r="N152" s="8">
        <f t="shared" si="15"/>
        <v>-2.728948822225424E-2</v>
      </c>
      <c r="O152" s="238"/>
    </row>
    <row r="153" spans="1:15" ht="15.75" thickBot="1" x14ac:dyDescent="0.3">
      <c r="A153" s="269">
        <v>152</v>
      </c>
      <c r="B153" s="115" t="s">
        <v>138</v>
      </c>
      <c r="C153" s="116">
        <v>343</v>
      </c>
      <c r="D153" s="116">
        <v>345</v>
      </c>
      <c r="E153" s="117">
        <v>11.799212598425196</v>
      </c>
      <c r="F153" s="117">
        <f t="shared" si="16"/>
        <v>-0.26024853402200976</v>
      </c>
      <c r="G153" s="198"/>
      <c r="H153" s="119"/>
      <c r="I153" s="263">
        <v>218</v>
      </c>
      <c r="J153" s="115" t="s">
        <v>192</v>
      </c>
      <c r="K153" s="116">
        <v>341</v>
      </c>
      <c r="L153" s="116">
        <v>344</v>
      </c>
      <c r="M153" s="117">
        <v>11.771653543307085</v>
      </c>
      <c r="N153" s="117">
        <f t="shared" si="15"/>
        <v>-0.49320757982176522</v>
      </c>
      <c r="O153" s="239"/>
    </row>
    <row r="154" spans="1:15" x14ac:dyDescent="0.25">
      <c r="A154" s="127">
        <v>157</v>
      </c>
      <c r="B154" s="131" t="s">
        <v>148</v>
      </c>
      <c r="C154" s="105">
        <v>343</v>
      </c>
      <c r="D154" s="105">
        <v>345</v>
      </c>
      <c r="E154" s="106">
        <v>11.952755905511811</v>
      </c>
      <c r="F154" s="106">
        <f t="shared" si="16"/>
        <v>1.0376661497194508</v>
      </c>
      <c r="G154" s="193"/>
      <c r="H154" s="108"/>
      <c r="I154" s="270">
        <v>120</v>
      </c>
      <c r="J154" s="131" t="s">
        <v>120</v>
      </c>
      <c r="K154" s="105">
        <v>344</v>
      </c>
      <c r="L154" s="105">
        <v>343</v>
      </c>
      <c r="M154" s="106">
        <v>11.960629921259843</v>
      </c>
      <c r="N154" s="106">
        <f>(M154-11.83)*100/11.83</f>
        <v>1.1042258770908073</v>
      </c>
      <c r="O154" s="234"/>
    </row>
    <row r="155" spans="1:15" x14ac:dyDescent="0.25">
      <c r="A155" s="149">
        <v>168</v>
      </c>
      <c r="B155" s="87" t="s">
        <v>101</v>
      </c>
      <c r="C155" s="7">
        <v>343</v>
      </c>
      <c r="D155" s="7">
        <v>342</v>
      </c>
      <c r="E155" s="8">
        <v>11.94488188976378</v>
      </c>
      <c r="F155" s="8">
        <f t="shared" si="16"/>
        <v>0.9711064223480943</v>
      </c>
      <c r="G155" s="194"/>
      <c r="I155" s="262">
        <v>181</v>
      </c>
      <c r="J155" s="87" t="s">
        <v>269</v>
      </c>
      <c r="K155" s="7">
        <v>342</v>
      </c>
      <c r="L155" s="7">
        <v>343</v>
      </c>
      <c r="M155" s="8">
        <v>11.952755905511811</v>
      </c>
      <c r="N155" s="8">
        <f>(M155-11.83)*100/11.83</f>
        <v>1.0376661497194508</v>
      </c>
      <c r="O155" s="235"/>
    </row>
    <row r="156" spans="1:15" x14ac:dyDescent="0.25">
      <c r="A156" s="149">
        <v>161</v>
      </c>
      <c r="B156" s="87" t="s">
        <v>154</v>
      </c>
      <c r="C156" s="7">
        <v>343</v>
      </c>
      <c r="D156" s="7">
        <v>342</v>
      </c>
      <c r="E156" s="8">
        <v>11.933070866141733</v>
      </c>
      <c r="F156" s="8">
        <f t="shared" si="16"/>
        <v>0.87126683129106697</v>
      </c>
      <c r="G156" s="194"/>
      <c r="I156" s="12">
        <v>176</v>
      </c>
      <c r="J156" s="87" t="s">
        <v>110</v>
      </c>
      <c r="K156" s="7">
        <v>342</v>
      </c>
      <c r="L156" s="7">
        <v>343</v>
      </c>
      <c r="M156" s="8">
        <v>11.9251968503937</v>
      </c>
      <c r="N156" s="8">
        <f>(M156-11.83)*100/11.83</f>
        <v>0.80470710391969535</v>
      </c>
      <c r="O156" s="235"/>
    </row>
    <row r="157" spans="1:15" x14ac:dyDescent="0.25">
      <c r="A157" s="129">
        <v>167</v>
      </c>
      <c r="B157" s="87" t="s">
        <v>263</v>
      </c>
      <c r="C157" s="7">
        <v>343</v>
      </c>
      <c r="D157" s="7">
        <v>344</v>
      </c>
      <c r="E157" s="8">
        <v>11.921259842519685</v>
      </c>
      <c r="F157" s="8">
        <f t="shared" si="16"/>
        <v>0.77142724023402454</v>
      </c>
      <c r="G157" s="194"/>
      <c r="I157" s="12">
        <v>61</v>
      </c>
      <c r="J157" s="88" t="s">
        <v>297</v>
      </c>
      <c r="K157" s="7">
        <v>347</v>
      </c>
      <c r="L157" s="7">
        <v>343</v>
      </c>
      <c r="M157" s="8">
        <v>11.89</v>
      </c>
      <c r="N157" s="8">
        <f>(M157-11.83)*100/11.83</f>
        <v>0.50718512256974213</v>
      </c>
      <c r="O157" s="235"/>
    </row>
    <row r="158" spans="1:15" x14ac:dyDescent="0.25">
      <c r="A158" s="149">
        <v>169</v>
      </c>
      <c r="B158" s="87" t="s">
        <v>268</v>
      </c>
      <c r="C158" s="7">
        <v>343</v>
      </c>
      <c r="D158" s="7">
        <v>342</v>
      </c>
      <c r="E158" s="8">
        <v>11.889763779527559</v>
      </c>
      <c r="F158" s="8">
        <f t="shared" si="16"/>
        <v>0.50518833074859826</v>
      </c>
      <c r="G158" s="194"/>
      <c r="I158" s="12">
        <v>170</v>
      </c>
      <c r="J158" s="87" t="s">
        <v>238</v>
      </c>
      <c r="K158" s="7">
        <v>343</v>
      </c>
      <c r="L158" s="7">
        <v>343</v>
      </c>
      <c r="M158" s="8">
        <v>11.858267716535433</v>
      </c>
      <c r="N158" s="8">
        <f>(M158-11.83)*100/11.83</f>
        <v>0.23894942126317203</v>
      </c>
      <c r="O158" s="235"/>
    </row>
    <row r="159" spans="1:15" x14ac:dyDescent="0.25">
      <c r="A159" s="129">
        <v>165</v>
      </c>
      <c r="B159" s="88" t="s">
        <v>35</v>
      </c>
      <c r="C159" s="7">
        <v>343</v>
      </c>
      <c r="D159" s="7">
        <v>344</v>
      </c>
      <c r="E159" s="8">
        <v>11.874015748031496</v>
      </c>
      <c r="F159" s="8">
        <f t="shared" si="16"/>
        <v>0.37206887600588517</v>
      </c>
      <c r="G159" s="194"/>
      <c r="I159" s="12">
        <v>95</v>
      </c>
      <c r="J159" s="87" t="s">
        <v>289</v>
      </c>
      <c r="K159" s="7">
        <v>345</v>
      </c>
      <c r="L159" s="7">
        <v>343</v>
      </c>
      <c r="M159" s="8">
        <v>11.827645294338206</v>
      </c>
      <c r="N159" s="8">
        <v>-1.9904527994879954E-2</v>
      </c>
      <c r="O159" s="235"/>
    </row>
    <row r="160" spans="1:15" x14ac:dyDescent="0.25">
      <c r="A160" s="129">
        <v>170</v>
      </c>
      <c r="B160" s="87" t="s">
        <v>238</v>
      </c>
      <c r="C160" s="7">
        <v>343</v>
      </c>
      <c r="D160" s="7">
        <v>343</v>
      </c>
      <c r="E160" s="8">
        <v>11.858267716535433</v>
      </c>
      <c r="F160" s="8">
        <f t="shared" si="16"/>
        <v>0.23894942126317203</v>
      </c>
      <c r="G160" s="194"/>
      <c r="I160" s="275">
        <v>51</v>
      </c>
      <c r="J160" s="87" t="s">
        <v>105</v>
      </c>
      <c r="K160" s="7">
        <v>347</v>
      </c>
      <c r="L160" s="7">
        <v>343</v>
      </c>
      <c r="M160" s="8">
        <v>11.826771653543307</v>
      </c>
      <c r="N160" s="8">
        <f t="shared" ref="N160:N193" si="17">(M160-11.83)*100/11.83</f>
        <v>-2.728948822225424E-2</v>
      </c>
      <c r="O160" s="235"/>
    </row>
    <row r="161" spans="1:15" x14ac:dyDescent="0.25">
      <c r="A161" s="149">
        <v>172</v>
      </c>
      <c r="B161" s="87" t="s">
        <v>242</v>
      </c>
      <c r="C161" s="7">
        <v>342</v>
      </c>
      <c r="D161" s="7">
        <v>342</v>
      </c>
      <c r="E161" s="8">
        <v>11.858267716535433</v>
      </c>
      <c r="F161" s="8">
        <f t="shared" si="16"/>
        <v>0.23894942126317203</v>
      </c>
      <c r="G161" s="194"/>
      <c r="I161" s="12">
        <v>278</v>
      </c>
      <c r="J161" s="87" t="s">
        <v>83</v>
      </c>
      <c r="K161" s="7">
        <v>339</v>
      </c>
      <c r="L161" s="7">
        <v>344</v>
      </c>
      <c r="M161" s="8">
        <v>11.818897637795276</v>
      </c>
      <c r="N161" s="8">
        <f t="shared" si="17"/>
        <v>-9.3849215593610813E-2</v>
      </c>
      <c r="O161" s="235"/>
    </row>
    <row r="162" spans="1:15" x14ac:dyDescent="0.25">
      <c r="A162" s="149">
        <v>154</v>
      </c>
      <c r="B162" s="87" t="s">
        <v>147</v>
      </c>
      <c r="C162" s="7">
        <v>343</v>
      </c>
      <c r="D162" s="7">
        <v>346</v>
      </c>
      <c r="E162" s="8">
        <v>11.822834645669293</v>
      </c>
      <c r="F162" s="8">
        <f t="shared" si="16"/>
        <v>-6.056935190792502E-2</v>
      </c>
      <c r="G162" s="194"/>
      <c r="I162" s="262">
        <v>92</v>
      </c>
      <c r="J162" s="87" t="s">
        <v>235</v>
      </c>
      <c r="K162" s="7">
        <v>345</v>
      </c>
      <c r="L162" s="7">
        <v>343</v>
      </c>
      <c r="M162" s="8">
        <v>11.811023622047244</v>
      </c>
      <c r="N162" s="8">
        <f t="shared" si="17"/>
        <v>-0.16040894296496738</v>
      </c>
      <c r="O162" s="235"/>
    </row>
    <row r="163" spans="1:15" x14ac:dyDescent="0.25">
      <c r="A163" s="149">
        <v>166</v>
      </c>
      <c r="B163" s="88" t="s">
        <v>43</v>
      </c>
      <c r="C163" s="7">
        <v>343</v>
      </c>
      <c r="D163" s="7">
        <v>345</v>
      </c>
      <c r="E163" s="8">
        <v>11.82</v>
      </c>
      <c r="F163" s="8">
        <f t="shared" si="16"/>
        <v>-8.4530853761621186E-2</v>
      </c>
      <c r="G163" s="194"/>
      <c r="I163" s="12">
        <v>102</v>
      </c>
      <c r="J163" s="88" t="s">
        <v>17</v>
      </c>
      <c r="K163" s="7">
        <v>345</v>
      </c>
      <c r="L163" s="7">
        <v>343</v>
      </c>
      <c r="M163" s="8">
        <v>11.811023622047244</v>
      </c>
      <c r="N163" s="8">
        <f t="shared" si="17"/>
        <v>-0.16040894296496738</v>
      </c>
      <c r="O163" s="235"/>
    </row>
    <row r="164" spans="1:15" x14ac:dyDescent="0.25">
      <c r="A164" s="129">
        <v>158</v>
      </c>
      <c r="B164" s="87" t="s">
        <v>87</v>
      </c>
      <c r="C164" s="7">
        <v>343</v>
      </c>
      <c r="D164" s="7">
        <v>343</v>
      </c>
      <c r="E164" s="8">
        <v>11.8</v>
      </c>
      <c r="F164" s="8">
        <f t="shared" si="16"/>
        <v>-0.25359256128486357</v>
      </c>
      <c r="G164" s="194"/>
      <c r="I164" s="12">
        <v>144</v>
      </c>
      <c r="J164" s="87" t="s">
        <v>237</v>
      </c>
      <c r="K164" s="7">
        <v>343</v>
      </c>
      <c r="L164" s="7">
        <v>343</v>
      </c>
      <c r="M164" s="8">
        <v>11.811023622047244</v>
      </c>
      <c r="N164" s="8">
        <f t="shared" si="17"/>
        <v>-0.16040894296496738</v>
      </c>
      <c r="O164" s="235">
        <v>9</v>
      </c>
    </row>
    <row r="165" spans="1:15" x14ac:dyDescent="0.25">
      <c r="A165" s="129">
        <v>153</v>
      </c>
      <c r="B165" s="87" t="s">
        <v>48</v>
      </c>
      <c r="C165" s="7">
        <v>343</v>
      </c>
      <c r="D165" s="7">
        <v>345</v>
      </c>
      <c r="E165" s="8">
        <v>11.78</v>
      </c>
      <c r="F165" s="8">
        <f t="shared" si="16"/>
        <v>-0.42265426880812096</v>
      </c>
      <c r="G165" s="194"/>
      <c r="I165" s="12">
        <v>158</v>
      </c>
      <c r="J165" s="87" t="s">
        <v>87</v>
      </c>
      <c r="K165" s="7">
        <v>343</v>
      </c>
      <c r="L165" s="7">
        <v>343</v>
      </c>
      <c r="M165" s="8">
        <v>11.8</v>
      </c>
      <c r="N165" s="8">
        <f t="shared" si="17"/>
        <v>-0.25359256128486357</v>
      </c>
      <c r="O165" s="235"/>
    </row>
    <row r="166" spans="1:15" x14ac:dyDescent="0.25">
      <c r="A166" s="129">
        <v>160</v>
      </c>
      <c r="B166" s="87" t="s">
        <v>160</v>
      </c>
      <c r="C166" s="7">
        <v>343</v>
      </c>
      <c r="D166" s="7">
        <v>344</v>
      </c>
      <c r="E166" s="8">
        <v>11.771653543307085</v>
      </c>
      <c r="F166" s="8">
        <f t="shared" si="16"/>
        <v>-0.49320757982176522</v>
      </c>
      <c r="G166" s="194"/>
      <c r="I166" s="12">
        <v>186</v>
      </c>
      <c r="J166" s="87" t="s">
        <v>294</v>
      </c>
      <c r="K166" s="7">
        <v>342</v>
      </c>
      <c r="L166" s="7">
        <v>343</v>
      </c>
      <c r="M166" s="8">
        <v>11.78</v>
      </c>
      <c r="N166" s="8">
        <f t="shared" si="17"/>
        <v>-0.42265426880812096</v>
      </c>
      <c r="O166" s="235"/>
    </row>
    <row r="167" spans="1:15" x14ac:dyDescent="0.25">
      <c r="A167" s="149">
        <v>164</v>
      </c>
      <c r="B167" s="87" t="s">
        <v>81</v>
      </c>
      <c r="C167" s="7">
        <v>343</v>
      </c>
      <c r="D167" s="7">
        <v>344</v>
      </c>
      <c r="E167" s="8">
        <v>11.77</v>
      </c>
      <c r="F167" s="8">
        <f t="shared" si="16"/>
        <v>-0.50718512256974213</v>
      </c>
      <c r="G167" s="194"/>
      <c r="I167" s="275">
        <v>254</v>
      </c>
      <c r="J167" s="87" t="s">
        <v>261</v>
      </c>
      <c r="K167" s="7">
        <v>340</v>
      </c>
      <c r="L167" s="7">
        <v>344</v>
      </c>
      <c r="M167" s="8">
        <v>11.771653543307085</v>
      </c>
      <c r="N167" s="8">
        <f t="shared" si="17"/>
        <v>-0.49320757982176522</v>
      </c>
      <c r="O167" s="235"/>
    </row>
    <row r="168" spans="1:15" x14ac:dyDescent="0.25">
      <c r="A168" s="129">
        <v>156</v>
      </c>
      <c r="B168" s="87" t="s">
        <v>77</v>
      </c>
      <c r="C168" s="7">
        <v>343</v>
      </c>
      <c r="D168" s="7">
        <v>346</v>
      </c>
      <c r="E168" s="8">
        <v>11.745000000000001</v>
      </c>
      <c r="F168" s="8">
        <f t="shared" si="16"/>
        <v>-0.71851225697378762</v>
      </c>
      <c r="G168" s="194"/>
      <c r="I168" s="262">
        <v>110</v>
      </c>
      <c r="J168" s="87" t="s">
        <v>51</v>
      </c>
      <c r="K168" s="7">
        <v>345</v>
      </c>
      <c r="L168" s="7">
        <v>343</v>
      </c>
      <c r="M168" s="8">
        <v>11.76</v>
      </c>
      <c r="N168" s="8">
        <f t="shared" si="17"/>
        <v>-0.5917159763313633</v>
      </c>
      <c r="O168" s="235"/>
    </row>
    <row r="169" spans="1:15" x14ac:dyDescent="0.25">
      <c r="A169" s="111">
        <v>159</v>
      </c>
      <c r="B169" s="87" t="s">
        <v>152</v>
      </c>
      <c r="C169" s="7">
        <v>343</v>
      </c>
      <c r="D169" s="7">
        <v>342</v>
      </c>
      <c r="E169" s="8">
        <v>11.740157480314961</v>
      </c>
      <c r="F169" s="8">
        <f t="shared" si="16"/>
        <v>-0.75944648930717651</v>
      </c>
      <c r="G169" s="194"/>
      <c r="I169" s="262">
        <v>122</v>
      </c>
      <c r="J169" s="87" t="s">
        <v>106</v>
      </c>
      <c r="K169" s="7">
        <v>344</v>
      </c>
      <c r="L169" s="7">
        <v>343</v>
      </c>
      <c r="M169" s="8">
        <v>11.751968503937007</v>
      </c>
      <c r="N169" s="8">
        <f t="shared" si="17"/>
        <v>-0.65960689825014918</v>
      </c>
      <c r="O169" s="235"/>
    </row>
    <row r="170" spans="1:15" x14ac:dyDescent="0.25">
      <c r="A170" s="111">
        <v>163</v>
      </c>
      <c r="B170" s="87" t="s">
        <v>217</v>
      </c>
      <c r="C170" s="7">
        <v>343</v>
      </c>
      <c r="D170" s="7">
        <v>340</v>
      </c>
      <c r="E170" s="8">
        <v>11.740157480314961</v>
      </c>
      <c r="F170" s="8">
        <f t="shared" si="16"/>
        <v>-0.75944648930717651</v>
      </c>
      <c r="G170" s="194"/>
      <c r="I170" s="12">
        <v>182</v>
      </c>
      <c r="J170" s="87" t="s">
        <v>109</v>
      </c>
      <c r="K170" s="7">
        <v>342</v>
      </c>
      <c r="L170" s="7">
        <v>343</v>
      </c>
      <c r="M170" s="8">
        <v>11.748031496062993</v>
      </c>
      <c r="N170" s="8">
        <f t="shared" si="17"/>
        <v>-0.69288676193581988</v>
      </c>
      <c r="O170" s="235"/>
    </row>
    <row r="171" spans="1:15" x14ac:dyDescent="0.25">
      <c r="A171" s="111">
        <v>171</v>
      </c>
      <c r="B171" s="87" t="s">
        <v>236</v>
      </c>
      <c r="C171" s="7">
        <v>342</v>
      </c>
      <c r="D171" s="7">
        <v>341</v>
      </c>
      <c r="E171" s="8">
        <v>11.740157480314961</v>
      </c>
      <c r="F171" s="8">
        <f t="shared" si="16"/>
        <v>-0.75944648930717651</v>
      </c>
      <c r="G171" s="194"/>
      <c r="I171" s="5">
        <v>128</v>
      </c>
      <c r="J171" s="87" t="s">
        <v>142</v>
      </c>
      <c r="K171" s="7">
        <v>344</v>
      </c>
      <c r="L171" s="7">
        <v>343</v>
      </c>
      <c r="M171" s="8">
        <v>11.744094488188978</v>
      </c>
      <c r="N171" s="8">
        <f t="shared" si="17"/>
        <v>-0.7261666256214907</v>
      </c>
      <c r="O171" s="235"/>
    </row>
    <row r="172" spans="1:15" x14ac:dyDescent="0.25">
      <c r="A172" s="111">
        <v>162</v>
      </c>
      <c r="B172" s="88" t="s">
        <v>56</v>
      </c>
      <c r="C172" s="7">
        <v>343</v>
      </c>
      <c r="D172" s="7">
        <v>347</v>
      </c>
      <c r="E172" s="8">
        <v>11.73</v>
      </c>
      <c r="F172" s="8">
        <f t="shared" si="16"/>
        <v>-0.84530853761622693</v>
      </c>
      <c r="G172" s="194"/>
      <c r="I172" s="5">
        <v>193</v>
      </c>
      <c r="J172" s="87" t="s">
        <v>141</v>
      </c>
      <c r="K172" s="7">
        <v>342</v>
      </c>
      <c r="L172" s="7">
        <v>343</v>
      </c>
      <c r="M172" s="8">
        <v>11.744094488188978</v>
      </c>
      <c r="N172" s="8">
        <f t="shared" si="17"/>
        <v>-0.7261666256214907</v>
      </c>
      <c r="O172" s="235"/>
    </row>
    <row r="173" spans="1:15" ht="15.75" thickBot="1" x14ac:dyDescent="0.3">
      <c r="A173" s="114">
        <v>155</v>
      </c>
      <c r="B173" s="115" t="s">
        <v>193</v>
      </c>
      <c r="C173" s="116">
        <v>343</v>
      </c>
      <c r="D173" s="116">
        <v>344</v>
      </c>
      <c r="E173" s="117">
        <v>11.708661417322833</v>
      </c>
      <c r="F173" s="117">
        <f t="shared" si="16"/>
        <v>-1.0256853987926178</v>
      </c>
      <c r="G173" s="195"/>
      <c r="H173" s="119"/>
      <c r="I173" s="271">
        <v>190</v>
      </c>
      <c r="J173" s="115" t="s">
        <v>159</v>
      </c>
      <c r="K173" s="116">
        <v>342</v>
      </c>
      <c r="L173" s="116">
        <v>343</v>
      </c>
      <c r="M173" s="117">
        <v>11.740157480314961</v>
      </c>
      <c r="N173" s="117">
        <f t="shared" si="17"/>
        <v>-0.75944648930717651</v>
      </c>
      <c r="O173" s="236"/>
    </row>
    <row r="174" spans="1:15" x14ac:dyDescent="0.25">
      <c r="A174" s="264">
        <v>181</v>
      </c>
      <c r="B174" s="131" t="s">
        <v>269</v>
      </c>
      <c r="C174" s="105">
        <v>342</v>
      </c>
      <c r="D174" s="105">
        <v>343</v>
      </c>
      <c r="E174" s="106">
        <v>11.952755905511811</v>
      </c>
      <c r="F174" s="106">
        <f t="shared" si="16"/>
        <v>1.0376661497194508</v>
      </c>
      <c r="G174" s="190"/>
      <c r="H174" s="108"/>
      <c r="I174" s="270">
        <v>147</v>
      </c>
      <c r="J174" s="131" t="s">
        <v>59</v>
      </c>
      <c r="K174" s="105">
        <v>343</v>
      </c>
      <c r="L174" s="105">
        <v>342</v>
      </c>
      <c r="M174" s="106">
        <v>11.96</v>
      </c>
      <c r="N174" s="106">
        <f t="shared" si="17"/>
        <v>1.0989010989011054</v>
      </c>
      <c r="O174" s="231"/>
    </row>
    <row r="175" spans="1:15" x14ac:dyDescent="0.25">
      <c r="A175" s="129">
        <v>173</v>
      </c>
      <c r="B175" s="87" t="s">
        <v>10</v>
      </c>
      <c r="C175" s="7">
        <v>342</v>
      </c>
      <c r="D175" s="7">
        <v>344</v>
      </c>
      <c r="E175" s="8">
        <v>11.929133858267717</v>
      </c>
      <c r="F175" s="8">
        <f t="shared" si="16"/>
        <v>0.83798696760538116</v>
      </c>
      <c r="G175" s="191"/>
      <c r="I175" s="262">
        <v>111</v>
      </c>
      <c r="J175" s="87" t="s">
        <v>305</v>
      </c>
      <c r="K175" s="7">
        <v>345</v>
      </c>
      <c r="L175" s="7">
        <v>342</v>
      </c>
      <c r="M175" s="8">
        <v>11.95</v>
      </c>
      <c r="N175" s="8">
        <f t="shared" si="17"/>
        <v>1.0143702451394694</v>
      </c>
      <c r="O175" s="232"/>
    </row>
    <row r="176" spans="1:15" x14ac:dyDescent="0.25">
      <c r="A176" s="129">
        <v>176</v>
      </c>
      <c r="B176" s="87" t="s">
        <v>110</v>
      </c>
      <c r="C176" s="7">
        <v>342</v>
      </c>
      <c r="D176" s="7">
        <v>343</v>
      </c>
      <c r="E176" s="8">
        <v>11.9251968503937</v>
      </c>
      <c r="F176" s="8">
        <f t="shared" si="16"/>
        <v>0.80470710391969535</v>
      </c>
      <c r="G176" s="191"/>
      <c r="I176" s="262">
        <v>113</v>
      </c>
      <c r="J176" s="87" t="s">
        <v>307</v>
      </c>
      <c r="K176" s="7">
        <v>345</v>
      </c>
      <c r="L176" s="7">
        <v>342</v>
      </c>
      <c r="M176" s="8">
        <v>11.94488188976378</v>
      </c>
      <c r="N176" s="8">
        <f t="shared" si="17"/>
        <v>0.9711064223480943</v>
      </c>
      <c r="O176" s="232"/>
    </row>
    <row r="177" spans="1:15" x14ac:dyDescent="0.25">
      <c r="A177" s="149">
        <v>187</v>
      </c>
      <c r="B177" s="87" t="s">
        <v>258</v>
      </c>
      <c r="C177" s="7">
        <v>342</v>
      </c>
      <c r="D177" s="7">
        <v>345</v>
      </c>
      <c r="E177" s="8">
        <v>11.921259842519685</v>
      </c>
      <c r="F177" s="8">
        <f t="shared" si="16"/>
        <v>0.77142724023402454</v>
      </c>
      <c r="G177" s="191"/>
      <c r="I177" s="262">
        <v>168</v>
      </c>
      <c r="J177" s="87" t="s">
        <v>101</v>
      </c>
      <c r="K177" s="7">
        <v>343</v>
      </c>
      <c r="L177" s="7">
        <v>342</v>
      </c>
      <c r="M177" s="8">
        <v>11.94488188976378</v>
      </c>
      <c r="N177" s="8">
        <f t="shared" si="17"/>
        <v>0.9711064223480943</v>
      </c>
      <c r="O177" s="232"/>
    </row>
    <row r="178" spans="1:15" x14ac:dyDescent="0.25">
      <c r="A178" s="152">
        <v>174</v>
      </c>
      <c r="B178" s="87" t="s">
        <v>295</v>
      </c>
      <c r="C178" s="7">
        <v>342</v>
      </c>
      <c r="D178" s="7">
        <v>342</v>
      </c>
      <c r="E178" s="8">
        <v>11.9</v>
      </c>
      <c r="F178" s="8">
        <f t="shared" si="16"/>
        <v>0.5917159763313633</v>
      </c>
      <c r="G178" s="191"/>
      <c r="I178" s="262">
        <v>161</v>
      </c>
      <c r="J178" s="87" t="s">
        <v>154</v>
      </c>
      <c r="K178" s="7">
        <v>343</v>
      </c>
      <c r="L178" s="7">
        <v>342</v>
      </c>
      <c r="M178" s="8">
        <v>11.933070866141733</v>
      </c>
      <c r="N178" s="8">
        <f t="shared" si="17"/>
        <v>0.87126683129106697</v>
      </c>
      <c r="O178" s="232"/>
    </row>
    <row r="179" spans="1:15" x14ac:dyDescent="0.25">
      <c r="A179" s="149">
        <v>179</v>
      </c>
      <c r="B179" s="87" t="s">
        <v>280</v>
      </c>
      <c r="C179" s="7">
        <v>342</v>
      </c>
      <c r="D179" s="7">
        <v>346</v>
      </c>
      <c r="E179" s="8">
        <v>11.897637795275591</v>
      </c>
      <c r="F179" s="8">
        <f t="shared" si="16"/>
        <v>0.57174805811995488</v>
      </c>
      <c r="G179" s="191"/>
      <c r="I179" s="275">
        <v>257</v>
      </c>
      <c r="J179" s="87" t="s">
        <v>276</v>
      </c>
      <c r="K179" s="7">
        <v>340</v>
      </c>
      <c r="L179" s="7">
        <v>343</v>
      </c>
      <c r="M179" s="8">
        <v>11.897637795275591</v>
      </c>
      <c r="N179" s="8">
        <f t="shared" si="17"/>
        <v>0.57174805811995488</v>
      </c>
      <c r="O179" s="232"/>
    </row>
    <row r="180" spans="1:15" x14ac:dyDescent="0.25">
      <c r="A180" s="152">
        <v>191</v>
      </c>
      <c r="B180" s="87" t="s">
        <v>20</v>
      </c>
      <c r="C180" s="7">
        <v>342</v>
      </c>
      <c r="D180" s="7">
        <v>338</v>
      </c>
      <c r="E180" s="8">
        <v>11.897637795275591</v>
      </c>
      <c r="F180" s="8">
        <f t="shared" si="16"/>
        <v>0.57174805811995488</v>
      </c>
      <c r="G180" s="191"/>
      <c r="I180" s="262">
        <v>169</v>
      </c>
      <c r="J180" s="87" t="s">
        <v>268</v>
      </c>
      <c r="K180" s="7">
        <v>343</v>
      </c>
      <c r="L180" s="7">
        <v>342</v>
      </c>
      <c r="M180" s="8">
        <v>11.889763779527559</v>
      </c>
      <c r="N180" s="8">
        <f t="shared" si="17"/>
        <v>0.50518833074859826</v>
      </c>
      <c r="O180" s="232"/>
    </row>
    <row r="181" spans="1:15" x14ac:dyDescent="0.25">
      <c r="A181" s="152">
        <v>192</v>
      </c>
      <c r="B181" s="88" t="s">
        <v>22</v>
      </c>
      <c r="C181" s="7">
        <v>342</v>
      </c>
      <c r="D181" s="7">
        <v>342</v>
      </c>
      <c r="E181" s="8">
        <v>11.889763779527559</v>
      </c>
      <c r="F181" s="8">
        <f t="shared" si="16"/>
        <v>0.50518833074859826</v>
      </c>
      <c r="G181" s="191"/>
      <c r="I181" s="244">
        <v>172</v>
      </c>
      <c r="J181" s="87" t="s">
        <v>242</v>
      </c>
      <c r="K181" s="7">
        <v>342</v>
      </c>
      <c r="L181" s="7">
        <v>342</v>
      </c>
      <c r="M181" s="8">
        <v>11.858267716535433</v>
      </c>
      <c r="N181" s="8">
        <f t="shared" si="17"/>
        <v>0.23894942126317203</v>
      </c>
      <c r="O181" s="232"/>
    </row>
    <row r="182" spans="1:15" x14ac:dyDescent="0.25">
      <c r="A182" s="152">
        <v>178</v>
      </c>
      <c r="B182" s="87" t="s">
        <v>287</v>
      </c>
      <c r="C182" s="7">
        <v>342</v>
      </c>
      <c r="D182" s="7">
        <v>341</v>
      </c>
      <c r="E182" s="8">
        <v>11.866141732283465</v>
      </c>
      <c r="F182" s="8">
        <f t="shared" si="16"/>
        <v>0.3055091486345286</v>
      </c>
      <c r="G182" s="191"/>
      <c r="I182" s="12">
        <v>236</v>
      </c>
      <c r="J182" s="87" t="s">
        <v>14</v>
      </c>
      <c r="K182" s="7">
        <v>340</v>
      </c>
      <c r="L182" s="7">
        <v>343</v>
      </c>
      <c r="M182" s="8">
        <v>11.850393700787402</v>
      </c>
      <c r="N182" s="8">
        <f t="shared" si="17"/>
        <v>0.17238969389181547</v>
      </c>
      <c r="O182" s="232"/>
    </row>
    <row r="183" spans="1:15" x14ac:dyDescent="0.25">
      <c r="A183" s="152">
        <v>188</v>
      </c>
      <c r="B183" s="87" t="s">
        <v>262</v>
      </c>
      <c r="C183" s="7">
        <v>342</v>
      </c>
      <c r="D183" s="7">
        <v>341</v>
      </c>
      <c r="E183" s="8">
        <v>11.842519685039369</v>
      </c>
      <c r="F183" s="8">
        <f t="shared" si="16"/>
        <v>0.10582996652044388</v>
      </c>
      <c r="G183" s="191"/>
      <c r="I183" s="5">
        <v>253</v>
      </c>
      <c r="J183" s="87" t="s">
        <v>33</v>
      </c>
      <c r="K183" s="7">
        <v>340</v>
      </c>
      <c r="L183" s="7">
        <v>343</v>
      </c>
      <c r="M183" s="8">
        <v>11.850393700787402</v>
      </c>
      <c r="N183" s="8">
        <f t="shared" si="17"/>
        <v>0.17238969389181547</v>
      </c>
      <c r="O183" s="232"/>
    </row>
    <row r="184" spans="1:15" x14ac:dyDescent="0.25">
      <c r="A184" s="149">
        <v>185</v>
      </c>
      <c r="B184" s="88" t="s">
        <v>19</v>
      </c>
      <c r="C184" s="7">
        <v>342</v>
      </c>
      <c r="D184" s="7">
        <v>346</v>
      </c>
      <c r="E184" s="8">
        <v>11.834645669291337</v>
      </c>
      <c r="F184" s="8">
        <f t="shared" ref="F184:F212" si="18">(E184-11.83)*100/11.83</f>
        <v>3.927023914908731E-2</v>
      </c>
      <c r="G184" s="191"/>
      <c r="I184" s="12">
        <v>101</v>
      </c>
      <c r="J184" s="87" t="s">
        <v>16</v>
      </c>
      <c r="K184" s="7">
        <v>345</v>
      </c>
      <c r="L184" s="7">
        <v>342</v>
      </c>
      <c r="M184" s="8">
        <v>11.834645669291337</v>
      </c>
      <c r="N184" s="8">
        <f t="shared" si="17"/>
        <v>3.927023914908731E-2</v>
      </c>
      <c r="O184" s="232">
        <v>10</v>
      </c>
    </row>
    <row r="185" spans="1:15" x14ac:dyDescent="0.25">
      <c r="A185" s="152">
        <v>177</v>
      </c>
      <c r="B185" s="87" t="s">
        <v>200</v>
      </c>
      <c r="C185" s="7">
        <v>342</v>
      </c>
      <c r="D185" s="7">
        <v>342</v>
      </c>
      <c r="E185" s="8">
        <v>11.826771653543307</v>
      </c>
      <c r="F185" s="8">
        <f t="shared" si="18"/>
        <v>-2.728948822225424E-2</v>
      </c>
      <c r="G185" s="191"/>
      <c r="I185" s="12">
        <v>70</v>
      </c>
      <c r="J185" s="87" t="s">
        <v>60</v>
      </c>
      <c r="K185" s="7">
        <v>346</v>
      </c>
      <c r="L185" s="7">
        <v>342</v>
      </c>
      <c r="M185" s="8">
        <v>11.81</v>
      </c>
      <c r="N185" s="8">
        <f t="shared" si="17"/>
        <v>-0.16906170752324237</v>
      </c>
      <c r="O185" s="232"/>
    </row>
    <row r="186" spans="1:15" x14ac:dyDescent="0.25">
      <c r="A186" s="149">
        <v>184</v>
      </c>
      <c r="B186" s="87" t="s">
        <v>86</v>
      </c>
      <c r="C186" s="7">
        <v>342</v>
      </c>
      <c r="D186" s="7">
        <v>345</v>
      </c>
      <c r="E186" s="8">
        <v>11.82</v>
      </c>
      <c r="F186" s="8">
        <f t="shared" si="18"/>
        <v>-8.4530853761621186E-2</v>
      </c>
      <c r="G186" s="191"/>
      <c r="I186" s="12">
        <v>109</v>
      </c>
      <c r="J186" s="87" t="s">
        <v>69</v>
      </c>
      <c r="K186" s="7">
        <v>345</v>
      </c>
      <c r="L186" s="7">
        <v>342</v>
      </c>
      <c r="M186" s="8">
        <v>11.81</v>
      </c>
      <c r="N186" s="8">
        <f t="shared" si="17"/>
        <v>-0.16906170752324237</v>
      </c>
      <c r="O186" s="232"/>
    </row>
    <row r="187" spans="1:15" x14ac:dyDescent="0.25">
      <c r="A187" s="149">
        <v>180</v>
      </c>
      <c r="B187" s="87" t="s">
        <v>279</v>
      </c>
      <c r="C187" s="7">
        <v>342</v>
      </c>
      <c r="D187" s="7">
        <v>345</v>
      </c>
      <c r="E187" s="8">
        <v>11.795275590551181</v>
      </c>
      <c r="F187" s="8">
        <f t="shared" si="18"/>
        <v>-0.29352839770768052</v>
      </c>
      <c r="G187" s="191"/>
      <c r="I187" s="12">
        <v>201</v>
      </c>
      <c r="J187" s="87" t="s">
        <v>167</v>
      </c>
      <c r="K187" s="7">
        <v>342</v>
      </c>
      <c r="L187" s="7">
        <v>343</v>
      </c>
      <c r="M187" s="8">
        <v>11.78740157480315</v>
      </c>
      <c r="N187" s="8">
        <f t="shared" si="17"/>
        <v>-0.36008812507903709</v>
      </c>
      <c r="O187" s="232"/>
    </row>
    <row r="188" spans="1:15" x14ac:dyDescent="0.25">
      <c r="A188" s="111">
        <v>183</v>
      </c>
      <c r="B188" s="87" t="s">
        <v>202</v>
      </c>
      <c r="C188" s="7">
        <v>342</v>
      </c>
      <c r="D188" s="7">
        <v>340</v>
      </c>
      <c r="E188" s="8">
        <v>11.795275590551181</v>
      </c>
      <c r="F188" s="8">
        <f t="shared" si="18"/>
        <v>-0.29352839770768052</v>
      </c>
      <c r="G188" s="191"/>
      <c r="I188" s="262">
        <v>124</v>
      </c>
      <c r="J188" s="87" t="s">
        <v>139</v>
      </c>
      <c r="K188" s="7">
        <v>344</v>
      </c>
      <c r="L188" s="7">
        <v>342</v>
      </c>
      <c r="M188" s="8">
        <v>11.78740157480315</v>
      </c>
      <c r="N188" s="8">
        <f t="shared" si="17"/>
        <v>-0.36008812507903709</v>
      </c>
      <c r="O188" s="232"/>
    </row>
    <row r="189" spans="1:15" x14ac:dyDescent="0.25">
      <c r="A189" s="129">
        <v>186</v>
      </c>
      <c r="B189" s="87" t="s">
        <v>294</v>
      </c>
      <c r="C189" s="7">
        <v>342</v>
      </c>
      <c r="D189" s="7">
        <v>343</v>
      </c>
      <c r="E189" s="8">
        <v>11.78</v>
      </c>
      <c r="F189" s="8">
        <f t="shared" si="18"/>
        <v>-0.42265426880812096</v>
      </c>
      <c r="G189" s="191"/>
      <c r="I189" s="262">
        <v>121</v>
      </c>
      <c r="J189" s="87" t="s">
        <v>196</v>
      </c>
      <c r="K189" s="7">
        <v>344</v>
      </c>
      <c r="L189" s="7">
        <v>342</v>
      </c>
      <c r="M189" s="8">
        <v>11.779527559055119</v>
      </c>
      <c r="N189" s="8">
        <f t="shared" si="17"/>
        <v>-0.42664785245039366</v>
      </c>
      <c r="O189" s="232"/>
    </row>
    <row r="190" spans="1:15" x14ac:dyDescent="0.25">
      <c r="A190" s="152">
        <v>175</v>
      </c>
      <c r="B190" s="87" t="s">
        <v>195</v>
      </c>
      <c r="C190" s="7">
        <v>342</v>
      </c>
      <c r="D190" s="7">
        <v>342</v>
      </c>
      <c r="E190" s="8">
        <v>11.779527559055119</v>
      </c>
      <c r="F190" s="8">
        <f t="shared" si="18"/>
        <v>-0.42664785245039366</v>
      </c>
      <c r="G190" s="191"/>
      <c r="I190" s="12">
        <v>195</v>
      </c>
      <c r="J190" s="87" t="s">
        <v>61</v>
      </c>
      <c r="K190" s="7">
        <v>342</v>
      </c>
      <c r="L190" s="7">
        <v>343</v>
      </c>
      <c r="M190" s="8">
        <v>11.774999999999999</v>
      </c>
      <c r="N190" s="8">
        <f t="shared" si="17"/>
        <v>-0.46491969568893909</v>
      </c>
      <c r="O190" s="232"/>
    </row>
    <row r="191" spans="1:15" x14ac:dyDescent="0.25">
      <c r="A191" s="129">
        <v>182</v>
      </c>
      <c r="B191" s="87" t="s">
        <v>109</v>
      </c>
      <c r="C191" s="7">
        <v>342</v>
      </c>
      <c r="D191" s="7">
        <v>343</v>
      </c>
      <c r="E191" s="8">
        <v>11.748031496062993</v>
      </c>
      <c r="F191" s="8">
        <f t="shared" si="18"/>
        <v>-0.69288676193581988</v>
      </c>
      <c r="G191" s="191"/>
      <c r="I191" s="12">
        <v>127</v>
      </c>
      <c r="J191" s="87" t="s">
        <v>302</v>
      </c>
      <c r="K191" s="7">
        <v>344</v>
      </c>
      <c r="L191" s="7">
        <v>342</v>
      </c>
      <c r="M191" s="8">
        <v>11.774999999999999</v>
      </c>
      <c r="N191" s="8">
        <f t="shared" si="17"/>
        <v>-0.46491969568893909</v>
      </c>
      <c r="O191" s="232"/>
    </row>
    <row r="192" spans="1:15" x14ac:dyDescent="0.25">
      <c r="A192" s="129">
        <v>190</v>
      </c>
      <c r="B192" s="87" t="s">
        <v>159</v>
      </c>
      <c r="C192" s="7">
        <v>342</v>
      </c>
      <c r="D192" s="7">
        <v>343</v>
      </c>
      <c r="E192" s="8">
        <v>11.740157480314961</v>
      </c>
      <c r="F192" s="8">
        <f t="shared" si="18"/>
        <v>-0.75944648930717651</v>
      </c>
      <c r="G192" s="191"/>
      <c r="I192" s="5">
        <v>277</v>
      </c>
      <c r="J192" s="87" t="s">
        <v>298</v>
      </c>
      <c r="K192" s="7">
        <v>339</v>
      </c>
      <c r="L192" s="7">
        <v>343</v>
      </c>
      <c r="M192" s="8">
        <v>11.75</v>
      </c>
      <c r="N192" s="8">
        <f t="shared" si="17"/>
        <v>-0.67624683009298459</v>
      </c>
      <c r="O192" s="232"/>
    </row>
    <row r="193" spans="1:15" ht="15.75" thickBot="1" x14ac:dyDescent="0.3">
      <c r="A193" s="114">
        <v>189</v>
      </c>
      <c r="B193" s="115" t="s">
        <v>153</v>
      </c>
      <c r="C193" s="116">
        <v>342</v>
      </c>
      <c r="D193" s="116">
        <v>341</v>
      </c>
      <c r="E193" s="117">
        <v>11.704724409448819</v>
      </c>
      <c r="F193" s="117">
        <f t="shared" si="18"/>
        <v>-1.0589652624782886</v>
      </c>
      <c r="G193" s="192"/>
      <c r="H193" s="119"/>
      <c r="I193" s="120">
        <v>159</v>
      </c>
      <c r="J193" s="115" t="s">
        <v>152</v>
      </c>
      <c r="K193" s="116">
        <v>343</v>
      </c>
      <c r="L193" s="116">
        <v>342</v>
      </c>
      <c r="M193" s="117">
        <v>11.740157480314961</v>
      </c>
      <c r="N193" s="117">
        <f t="shared" si="17"/>
        <v>-0.75944648930717651</v>
      </c>
      <c r="O193" s="233"/>
    </row>
    <row r="194" spans="1:15" x14ac:dyDescent="0.25">
      <c r="A194" s="205">
        <v>199</v>
      </c>
      <c r="B194" s="104" t="s">
        <v>257</v>
      </c>
      <c r="C194" s="105">
        <v>342</v>
      </c>
      <c r="D194" s="105">
        <v>340</v>
      </c>
      <c r="E194" s="106">
        <v>11.929133858267717</v>
      </c>
      <c r="F194" s="106">
        <f t="shared" si="18"/>
        <v>0.83798696760538116</v>
      </c>
      <c r="G194" s="187"/>
      <c r="H194" s="108"/>
      <c r="I194" s="261">
        <v>174</v>
      </c>
      <c r="J194" s="131" t="s">
        <v>295</v>
      </c>
      <c r="K194" s="105">
        <v>342</v>
      </c>
      <c r="L194" s="105">
        <v>342</v>
      </c>
      <c r="M194" s="106">
        <v>11.9</v>
      </c>
      <c r="N194" s="106">
        <f t="shared" ref="N194:N213" si="19">(M194-11.83)*100/11.83</f>
        <v>0.5917159763313633</v>
      </c>
      <c r="O194" s="228"/>
    </row>
    <row r="195" spans="1:15" x14ac:dyDescent="0.25">
      <c r="A195" s="152">
        <v>205</v>
      </c>
      <c r="B195" s="88" t="s">
        <v>38</v>
      </c>
      <c r="C195" s="7">
        <v>342</v>
      </c>
      <c r="D195" s="7">
        <v>340</v>
      </c>
      <c r="E195" s="8">
        <v>11.929133858267717</v>
      </c>
      <c r="F195" s="8">
        <f t="shared" si="18"/>
        <v>0.83798696760538116</v>
      </c>
      <c r="G195" s="188"/>
      <c r="I195" s="150">
        <v>175</v>
      </c>
      <c r="J195" s="87" t="s">
        <v>195</v>
      </c>
      <c r="K195" s="7">
        <v>342</v>
      </c>
      <c r="L195" s="7">
        <v>342</v>
      </c>
      <c r="M195" s="8">
        <v>11.779527559055119</v>
      </c>
      <c r="N195" s="8">
        <f t="shared" si="19"/>
        <v>-0.42664785245039366</v>
      </c>
      <c r="O195" s="229"/>
    </row>
    <row r="196" spans="1:15" x14ac:dyDescent="0.25">
      <c r="A196" s="129">
        <v>208</v>
      </c>
      <c r="B196" s="87" t="s">
        <v>11</v>
      </c>
      <c r="C196" s="7">
        <v>341</v>
      </c>
      <c r="D196" s="7">
        <v>342</v>
      </c>
      <c r="E196" s="8">
        <v>11.929133858267717</v>
      </c>
      <c r="F196" s="8">
        <f t="shared" si="18"/>
        <v>0.83798696760538116</v>
      </c>
      <c r="G196" s="188"/>
      <c r="I196" s="150">
        <v>177</v>
      </c>
      <c r="J196" s="87" t="s">
        <v>200</v>
      </c>
      <c r="K196" s="7">
        <v>342</v>
      </c>
      <c r="L196" s="7">
        <v>342</v>
      </c>
      <c r="M196" s="8">
        <v>11.826771653543307</v>
      </c>
      <c r="N196" s="8">
        <f t="shared" si="19"/>
        <v>-2.728948822225424E-2</v>
      </c>
      <c r="O196" s="229"/>
    </row>
    <row r="197" spans="1:15" x14ac:dyDescent="0.25">
      <c r="A197" s="152">
        <v>203</v>
      </c>
      <c r="B197" s="87" t="s">
        <v>169</v>
      </c>
      <c r="C197" s="7">
        <v>342</v>
      </c>
      <c r="D197" s="7">
        <v>340</v>
      </c>
      <c r="E197" s="8">
        <v>11.913385826771654</v>
      </c>
      <c r="F197" s="8">
        <f t="shared" si="18"/>
        <v>0.70486751286266802</v>
      </c>
      <c r="G197" s="188"/>
      <c r="I197" s="150">
        <v>192</v>
      </c>
      <c r="J197" s="88" t="s">
        <v>22</v>
      </c>
      <c r="K197" s="7">
        <v>342</v>
      </c>
      <c r="L197" s="7">
        <v>342</v>
      </c>
      <c r="M197" s="8">
        <v>11.889763779527559</v>
      </c>
      <c r="N197" s="8">
        <f t="shared" si="19"/>
        <v>0.50518833074859826</v>
      </c>
      <c r="O197" s="229"/>
    </row>
    <row r="198" spans="1:15" x14ac:dyDescent="0.25">
      <c r="A198" s="129">
        <v>198</v>
      </c>
      <c r="B198" s="87" t="s">
        <v>299</v>
      </c>
      <c r="C198" s="7">
        <v>342</v>
      </c>
      <c r="D198" s="7">
        <v>342</v>
      </c>
      <c r="E198" s="8">
        <v>11.9</v>
      </c>
      <c r="F198" s="8">
        <f t="shared" si="18"/>
        <v>0.5917159763313633</v>
      </c>
      <c r="G198" s="188"/>
      <c r="I198" s="12">
        <v>198</v>
      </c>
      <c r="J198" s="87" t="s">
        <v>299</v>
      </c>
      <c r="K198" s="7">
        <v>342</v>
      </c>
      <c r="L198" s="7">
        <v>342</v>
      </c>
      <c r="M198" s="8">
        <v>11.9</v>
      </c>
      <c r="N198" s="8">
        <f t="shared" si="19"/>
        <v>0.5917159763313633</v>
      </c>
      <c r="O198" s="229"/>
    </row>
    <row r="199" spans="1:15" x14ac:dyDescent="0.25">
      <c r="A199" s="152">
        <v>194</v>
      </c>
      <c r="B199" s="87" t="s">
        <v>219</v>
      </c>
      <c r="C199" s="7">
        <v>342</v>
      </c>
      <c r="D199" s="7">
        <v>341</v>
      </c>
      <c r="E199" s="8">
        <v>11.889763779527559</v>
      </c>
      <c r="F199" s="8">
        <f t="shared" si="18"/>
        <v>0.50518833074859826</v>
      </c>
      <c r="G199" s="188"/>
      <c r="I199" s="12">
        <v>200</v>
      </c>
      <c r="J199" s="88" t="s">
        <v>290</v>
      </c>
      <c r="K199" s="7">
        <v>342</v>
      </c>
      <c r="L199" s="7">
        <v>342</v>
      </c>
      <c r="M199" s="8">
        <v>11.77</v>
      </c>
      <c r="N199" s="8">
        <f t="shared" si="19"/>
        <v>-0.50718512256974213</v>
      </c>
      <c r="O199" s="229"/>
    </row>
    <row r="200" spans="1:15" x14ac:dyDescent="0.25">
      <c r="A200" s="149">
        <v>202</v>
      </c>
      <c r="B200" s="88" t="s">
        <v>32</v>
      </c>
      <c r="C200" s="7">
        <v>342</v>
      </c>
      <c r="D200" s="7">
        <v>345</v>
      </c>
      <c r="E200" s="8">
        <v>11.889763779527559</v>
      </c>
      <c r="F200" s="8">
        <f t="shared" si="18"/>
        <v>0.50518833074859826</v>
      </c>
      <c r="G200" s="188"/>
      <c r="I200" s="12">
        <v>208</v>
      </c>
      <c r="J200" s="87" t="s">
        <v>11</v>
      </c>
      <c r="K200" s="7">
        <v>341</v>
      </c>
      <c r="L200" s="7">
        <v>342</v>
      </c>
      <c r="M200" s="8">
        <v>11.929133858267717</v>
      </c>
      <c r="N200" s="8">
        <f t="shared" si="19"/>
        <v>0.83798696760538116</v>
      </c>
      <c r="O200" s="229"/>
    </row>
    <row r="201" spans="1:15" x14ac:dyDescent="0.25">
      <c r="A201" s="129">
        <v>210</v>
      </c>
      <c r="B201" s="87" t="s">
        <v>245</v>
      </c>
      <c r="C201" s="7">
        <v>341</v>
      </c>
      <c r="D201" s="7">
        <v>342</v>
      </c>
      <c r="E201" s="8">
        <v>11.889763779527559</v>
      </c>
      <c r="F201" s="8">
        <f t="shared" si="18"/>
        <v>0.50518833074859826</v>
      </c>
      <c r="G201" s="188"/>
      <c r="I201" s="12">
        <v>210</v>
      </c>
      <c r="J201" s="87" t="s">
        <v>245</v>
      </c>
      <c r="K201" s="7">
        <v>341</v>
      </c>
      <c r="L201" s="7">
        <v>342</v>
      </c>
      <c r="M201" s="8">
        <v>11.889763779527559</v>
      </c>
      <c r="N201" s="8">
        <f t="shared" si="19"/>
        <v>0.50518833074859826</v>
      </c>
      <c r="O201" s="229"/>
    </row>
    <row r="202" spans="1:15" x14ac:dyDescent="0.25">
      <c r="A202" s="152">
        <v>206</v>
      </c>
      <c r="B202" s="87" t="s">
        <v>243</v>
      </c>
      <c r="C202" s="7">
        <v>342</v>
      </c>
      <c r="D202" s="7">
        <v>341</v>
      </c>
      <c r="E202" s="8">
        <v>11.881889763779528</v>
      </c>
      <c r="F202" s="8">
        <f t="shared" si="18"/>
        <v>0.43862860337724174</v>
      </c>
      <c r="G202" s="188"/>
      <c r="I202" s="262">
        <v>216</v>
      </c>
      <c r="J202" s="87" t="s">
        <v>187</v>
      </c>
      <c r="K202" s="7">
        <v>341</v>
      </c>
      <c r="L202" s="7">
        <v>342</v>
      </c>
      <c r="M202" s="8">
        <v>11.748031496062993</v>
      </c>
      <c r="N202" s="8">
        <f t="shared" si="19"/>
        <v>-0.69288676193581988</v>
      </c>
      <c r="O202" s="229"/>
    </row>
    <row r="203" spans="1:15" x14ac:dyDescent="0.25">
      <c r="A203" s="259">
        <v>204</v>
      </c>
      <c r="B203" s="87" t="s">
        <v>96</v>
      </c>
      <c r="C203" s="7">
        <v>342</v>
      </c>
      <c r="D203" s="7">
        <v>339</v>
      </c>
      <c r="E203" s="8">
        <v>11.866141732283465</v>
      </c>
      <c r="F203" s="8">
        <f t="shared" si="18"/>
        <v>0.3055091486345286</v>
      </c>
      <c r="G203" s="188"/>
      <c r="I203" s="12">
        <v>219</v>
      </c>
      <c r="J203" s="87" t="s">
        <v>211</v>
      </c>
      <c r="K203" s="7">
        <v>341</v>
      </c>
      <c r="L203" s="7">
        <v>342</v>
      </c>
      <c r="M203" s="8">
        <v>11.834645669291337</v>
      </c>
      <c r="N203" s="8">
        <f t="shared" si="19"/>
        <v>3.927023914908731E-2</v>
      </c>
      <c r="O203" s="229">
        <v>11</v>
      </c>
    </row>
    <row r="204" spans="1:15" x14ac:dyDescent="0.25">
      <c r="A204" s="129">
        <v>197</v>
      </c>
      <c r="B204" s="87" t="s">
        <v>260</v>
      </c>
      <c r="C204" s="7">
        <v>342</v>
      </c>
      <c r="D204" s="7">
        <v>338</v>
      </c>
      <c r="E204" s="8">
        <v>11.858267716535433</v>
      </c>
      <c r="F204" s="8">
        <f t="shared" si="18"/>
        <v>0.23894942126317203</v>
      </c>
      <c r="G204" s="188"/>
      <c r="I204" s="5">
        <v>221</v>
      </c>
      <c r="J204" s="87" t="s">
        <v>82</v>
      </c>
      <c r="K204" s="7">
        <v>341</v>
      </c>
      <c r="L204" s="7">
        <v>342</v>
      </c>
      <c r="M204" s="8">
        <v>11.73</v>
      </c>
      <c r="N204" s="8">
        <f t="shared" si="19"/>
        <v>-0.84530853761622693</v>
      </c>
      <c r="O204" s="229"/>
    </row>
    <row r="205" spans="1:15" x14ac:dyDescent="0.25">
      <c r="A205" s="149">
        <v>207</v>
      </c>
      <c r="B205" s="87" t="s">
        <v>250</v>
      </c>
      <c r="C205" s="7">
        <v>341</v>
      </c>
      <c r="D205" s="7">
        <v>344</v>
      </c>
      <c r="E205" s="8">
        <v>11.842519685039369</v>
      </c>
      <c r="F205" s="8">
        <f t="shared" si="18"/>
        <v>0.10582996652044388</v>
      </c>
      <c r="G205" s="188"/>
      <c r="I205" s="12">
        <v>223</v>
      </c>
      <c r="J205" s="87" t="s">
        <v>97</v>
      </c>
      <c r="K205" s="7">
        <v>341</v>
      </c>
      <c r="L205" s="7">
        <v>342</v>
      </c>
      <c r="M205" s="8">
        <v>11.929133858267717</v>
      </c>
      <c r="N205" s="8">
        <f t="shared" si="19"/>
        <v>0.83798696760538116</v>
      </c>
      <c r="O205" s="229"/>
    </row>
    <row r="206" spans="1:15" x14ac:dyDescent="0.25">
      <c r="A206" s="152">
        <v>209</v>
      </c>
      <c r="B206" s="87" t="s">
        <v>130</v>
      </c>
      <c r="C206" s="7">
        <v>341</v>
      </c>
      <c r="D206" s="7">
        <v>340</v>
      </c>
      <c r="E206" s="8">
        <v>11.834645669291337</v>
      </c>
      <c r="F206" s="8">
        <f t="shared" si="18"/>
        <v>3.927023914908731E-2</v>
      </c>
      <c r="G206" s="188"/>
      <c r="I206" s="12">
        <v>224</v>
      </c>
      <c r="J206" s="87" t="s">
        <v>267</v>
      </c>
      <c r="K206" s="7">
        <v>341</v>
      </c>
      <c r="L206" s="7">
        <v>342</v>
      </c>
      <c r="M206" s="8">
        <v>11.795275590551181</v>
      </c>
      <c r="N206" s="8">
        <f t="shared" si="19"/>
        <v>-0.29352839770768052</v>
      </c>
      <c r="O206" s="229"/>
    </row>
    <row r="207" spans="1:15" x14ac:dyDescent="0.25">
      <c r="A207" s="129">
        <v>196</v>
      </c>
      <c r="B207" s="87" t="s">
        <v>163</v>
      </c>
      <c r="C207" s="7">
        <v>342</v>
      </c>
      <c r="D207" s="7">
        <v>338</v>
      </c>
      <c r="E207" s="8">
        <v>11.811023622047244</v>
      </c>
      <c r="F207" s="8">
        <f t="shared" si="18"/>
        <v>-0.16040894296496738</v>
      </c>
      <c r="G207" s="188"/>
      <c r="I207" s="12">
        <v>227</v>
      </c>
      <c r="J207" s="87" t="s">
        <v>275</v>
      </c>
      <c r="K207" s="7">
        <v>341</v>
      </c>
      <c r="L207" s="7">
        <v>342</v>
      </c>
      <c r="M207" s="8">
        <v>11.937007874015748</v>
      </c>
      <c r="N207" s="8">
        <f t="shared" si="19"/>
        <v>0.90454669497673768</v>
      </c>
      <c r="O207" s="229"/>
    </row>
    <row r="208" spans="1:15" x14ac:dyDescent="0.25">
      <c r="A208" s="129">
        <v>201</v>
      </c>
      <c r="B208" s="87" t="s">
        <v>167</v>
      </c>
      <c r="C208" s="7">
        <v>342</v>
      </c>
      <c r="D208" s="7">
        <v>343</v>
      </c>
      <c r="E208" s="8">
        <v>11.78740157480315</v>
      </c>
      <c r="F208" s="8">
        <f t="shared" si="18"/>
        <v>-0.36008812507903709</v>
      </c>
      <c r="G208" s="188"/>
      <c r="I208" s="12">
        <v>231</v>
      </c>
      <c r="J208" s="87" t="s">
        <v>304</v>
      </c>
      <c r="K208" s="7">
        <v>341</v>
      </c>
      <c r="L208" s="7">
        <v>342</v>
      </c>
      <c r="M208" s="8">
        <v>11.81</v>
      </c>
      <c r="N208" s="8">
        <f t="shared" si="19"/>
        <v>-0.16906170752324237</v>
      </c>
      <c r="O208" s="229"/>
    </row>
    <row r="209" spans="1:15" x14ac:dyDescent="0.25">
      <c r="A209" s="129">
        <v>195</v>
      </c>
      <c r="B209" s="87" t="s">
        <v>61</v>
      </c>
      <c r="C209" s="7">
        <v>342</v>
      </c>
      <c r="D209" s="7">
        <v>343</v>
      </c>
      <c r="E209" s="8">
        <v>11.774999999999999</v>
      </c>
      <c r="F209" s="8">
        <f t="shared" si="18"/>
        <v>-0.46491969568893909</v>
      </c>
      <c r="G209" s="188"/>
      <c r="I209" s="5">
        <v>243</v>
      </c>
      <c r="J209" s="87" t="s">
        <v>198</v>
      </c>
      <c r="K209" s="7">
        <v>340</v>
      </c>
      <c r="L209" s="7">
        <v>342</v>
      </c>
      <c r="M209" s="8">
        <v>11.716535433070867</v>
      </c>
      <c r="N209" s="8">
        <f t="shared" si="19"/>
        <v>-0.95912567142124616</v>
      </c>
      <c r="O209" s="229"/>
    </row>
    <row r="210" spans="1:15" x14ac:dyDescent="0.25">
      <c r="A210" s="129">
        <v>200</v>
      </c>
      <c r="B210" s="88" t="s">
        <v>290</v>
      </c>
      <c r="C210" s="7">
        <v>342</v>
      </c>
      <c r="D210" s="7">
        <v>342</v>
      </c>
      <c r="E210" s="8">
        <v>11.77</v>
      </c>
      <c r="F210" s="8">
        <f t="shared" si="18"/>
        <v>-0.50718512256974213</v>
      </c>
      <c r="G210" s="188"/>
      <c r="I210" s="12">
        <v>244</v>
      </c>
      <c r="J210" s="6" t="s">
        <v>264</v>
      </c>
      <c r="K210" s="7">
        <v>340</v>
      </c>
      <c r="L210" s="7">
        <v>342</v>
      </c>
      <c r="M210" s="8">
        <v>11.858267716535433</v>
      </c>
      <c r="N210" s="8">
        <f t="shared" si="19"/>
        <v>0.23894942126317203</v>
      </c>
      <c r="O210" s="229"/>
    </row>
    <row r="211" spans="1:15" x14ac:dyDescent="0.25">
      <c r="A211" s="111">
        <v>193</v>
      </c>
      <c r="B211" s="87" t="s">
        <v>141</v>
      </c>
      <c r="C211" s="7">
        <v>342</v>
      </c>
      <c r="D211" s="7">
        <v>343</v>
      </c>
      <c r="E211" s="8">
        <v>11.744094488188978</v>
      </c>
      <c r="F211" s="8">
        <f t="shared" si="18"/>
        <v>-0.7261666256214907</v>
      </c>
      <c r="G211" s="188"/>
      <c r="I211" s="12">
        <v>245</v>
      </c>
      <c r="J211" s="87" t="s">
        <v>310</v>
      </c>
      <c r="K211" s="7">
        <v>340</v>
      </c>
      <c r="L211" s="7">
        <v>342</v>
      </c>
      <c r="M211" s="8">
        <v>11.9</v>
      </c>
      <c r="N211" s="8">
        <f t="shared" si="19"/>
        <v>0.5917159763313633</v>
      </c>
      <c r="O211" s="229"/>
    </row>
    <row r="212" spans="1:15" x14ac:dyDescent="0.25">
      <c r="A212" s="152">
        <v>212</v>
      </c>
      <c r="B212" s="87" t="s">
        <v>197</v>
      </c>
      <c r="C212" s="7">
        <v>341</v>
      </c>
      <c r="D212" s="7">
        <v>338</v>
      </c>
      <c r="E212" s="8">
        <v>11.73228346456693</v>
      </c>
      <c r="F212" s="8">
        <f t="shared" si="18"/>
        <v>-0.82600621667853302</v>
      </c>
      <c r="G212" s="188"/>
      <c r="I212" s="12">
        <v>246</v>
      </c>
      <c r="J212" s="87" t="s">
        <v>140</v>
      </c>
      <c r="K212" s="7">
        <v>340</v>
      </c>
      <c r="L212" s="7">
        <v>342</v>
      </c>
      <c r="M212" s="8">
        <v>11.913385826771654</v>
      </c>
      <c r="N212" s="8">
        <f t="shared" si="19"/>
        <v>0.70486751286266802</v>
      </c>
      <c r="O212" s="229"/>
    </row>
    <row r="213" spans="1:15" ht="15.75" thickBot="1" x14ac:dyDescent="0.3">
      <c r="A213" s="114">
        <v>211</v>
      </c>
      <c r="B213" s="116" t="s">
        <v>274</v>
      </c>
      <c r="C213" s="116">
        <v>341</v>
      </c>
      <c r="D213" s="116">
        <v>341</v>
      </c>
      <c r="E213" s="117">
        <v>11.685039370078741</v>
      </c>
      <c r="F213" s="117">
        <v>-1.2253645809066724</v>
      </c>
      <c r="G213" s="189"/>
      <c r="H213" s="119"/>
      <c r="I213" s="263">
        <v>256</v>
      </c>
      <c r="J213" s="115" t="s">
        <v>168</v>
      </c>
      <c r="K213" s="116">
        <v>340</v>
      </c>
      <c r="L213" s="116">
        <v>342</v>
      </c>
      <c r="M213" s="117">
        <v>11.763779527559054</v>
      </c>
      <c r="N213" s="117">
        <f t="shared" si="19"/>
        <v>-0.55976730719312184</v>
      </c>
      <c r="O213" s="230"/>
    </row>
    <row r="214" spans="1:15" x14ac:dyDescent="0.25">
      <c r="A214" s="127">
        <v>227</v>
      </c>
      <c r="B214" s="131" t="s">
        <v>275</v>
      </c>
      <c r="C214" s="105">
        <v>341</v>
      </c>
      <c r="D214" s="105">
        <v>342</v>
      </c>
      <c r="E214" s="106">
        <v>11.937007874015748</v>
      </c>
      <c r="F214" s="106">
        <f>(E214-11.83)*100/11.83</f>
        <v>0.90454669497673768</v>
      </c>
      <c r="G214" s="184"/>
      <c r="H214" s="108"/>
      <c r="I214" s="276">
        <v>146</v>
      </c>
      <c r="J214" s="131" t="s">
        <v>281</v>
      </c>
      <c r="K214" s="105">
        <v>343</v>
      </c>
      <c r="L214" s="105">
        <v>341</v>
      </c>
      <c r="M214" s="106">
        <v>11.937007874015748</v>
      </c>
      <c r="N214" s="106">
        <f t="shared" ref="N214:N232" si="20">(M214-11.83)*100/11.83</f>
        <v>0.90454669497673768</v>
      </c>
      <c r="O214" s="225"/>
    </row>
    <row r="215" spans="1:15" x14ac:dyDescent="0.25">
      <c r="A215" s="129">
        <v>223</v>
      </c>
      <c r="B215" s="87" t="s">
        <v>97</v>
      </c>
      <c r="C215" s="7">
        <v>341</v>
      </c>
      <c r="D215" s="7">
        <v>342</v>
      </c>
      <c r="E215" s="8">
        <v>11.929133858267717</v>
      </c>
      <c r="F215" s="8">
        <f t="shared" ref="F215:F230" si="21">(E215-11.83)*100/11.83</f>
        <v>0.83798696760538116</v>
      </c>
      <c r="G215" s="185"/>
      <c r="I215" s="262">
        <v>259</v>
      </c>
      <c r="J215" s="87" t="s">
        <v>266</v>
      </c>
      <c r="K215" s="7">
        <v>340</v>
      </c>
      <c r="L215" s="7">
        <v>342</v>
      </c>
      <c r="M215" s="8">
        <v>11.929133858267717</v>
      </c>
      <c r="N215" s="8">
        <f t="shared" si="20"/>
        <v>0.83798696760538116</v>
      </c>
      <c r="O215" s="226"/>
    </row>
    <row r="216" spans="1:15" x14ac:dyDescent="0.25">
      <c r="A216" s="111">
        <v>225</v>
      </c>
      <c r="B216" s="87" t="s">
        <v>170</v>
      </c>
      <c r="C216" s="7">
        <v>341</v>
      </c>
      <c r="D216" s="7">
        <v>339</v>
      </c>
      <c r="E216" s="8">
        <v>11.921259842519685</v>
      </c>
      <c r="F216" s="8">
        <f>(E216-11.83)*100/11.83</f>
        <v>0.77142724023402454</v>
      </c>
      <c r="G216" s="185"/>
      <c r="I216" s="150">
        <v>194</v>
      </c>
      <c r="J216" s="87" t="s">
        <v>219</v>
      </c>
      <c r="K216" s="7">
        <v>342</v>
      </c>
      <c r="L216" s="7">
        <v>341</v>
      </c>
      <c r="M216" s="8">
        <v>11.889763779527559</v>
      </c>
      <c r="N216" s="8">
        <f t="shared" si="20"/>
        <v>0.50518833074859826</v>
      </c>
      <c r="O216" s="226"/>
    </row>
    <row r="217" spans="1:15" x14ac:dyDescent="0.25">
      <c r="A217" s="129">
        <v>230</v>
      </c>
      <c r="B217" s="87" t="s">
        <v>241</v>
      </c>
      <c r="C217" s="7">
        <v>341</v>
      </c>
      <c r="D217" s="7">
        <v>347</v>
      </c>
      <c r="E217" s="8">
        <v>11.913385826771654</v>
      </c>
      <c r="F217" s="8">
        <f>(E217-11.83)*100/11.83</f>
        <v>0.70486751286266802</v>
      </c>
      <c r="G217" s="185"/>
      <c r="I217" s="150">
        <v>229</v>
      </c>
      <c r="J217" s="88" t="s">
        <v>39</v>
      </c>
      <c r="K217" s="7">
        <v>341</v>
      </c>
      <c r="L217" s="7">
        <v>341</v>
      </c>
      <c r="M217" s="8">
        <v>11.889763779527559</v>
      </c>
      <c r="N217" s="8">
        <f t="shared" si="20"/>
        <v>0.50518833074859826</v>
      </c>
      <c r="O217" s="226"/>
    </row>
    <row r="218" spans="1:15" x14ac:dyDescent="0.25">
      <c r="A218" s="149">
        <v>217</v>
      </c>
      <c r="B218" s="87" t="s">
        <v>91</v>
      </c>
      <c r="C218" s="7">
        <v>341</v>
      </c>
      <c r="D218" s="7">
        <v>345</v>
      </c>
      <c r="E218" s="8">
        <v>11.897637795275589</v>
      </c>
      <c r="F218" s="8">
        <f>(E218-11.83)*100/11.83</f>
        <v>0.57174805811993989</v>
      </c>
      <c r="G218" s="185"/>
      <c r="I218" s="150">
        <v>206</v>
      </c>
      <c r="J218" s="87" t="s">
        <v>243</v>
      </c>
      <c r="K218" s="7">
        <v>342</v>
      </c>
      <c r="L218" s="7">
        <v>341</v>
      </c>
      <c r="M218" s="8">
        <v>11.881889763779528</v>
      </c>
      <c r="N218" s="8">
        <f t="shared" si="20"/>
        <v>0.43862860337724174</v>
      </c>
      <c r="O218" s="226"/>
    </row>
    <row r="219" spans="1:15" x14ac:dyDescent="0.25">
      <c r="A219" s="152">
        <v>222</v>
      </c>
      <c r="B219" s="87" t="s">
        <v>24</v>
      </c>
      <c r="C219" s="7">
        <v>341</v>
      </c>
      <c r="D219" s="7">
        <v>339</v>
      </c>
      <c r="E219" s="8">
        <v>11.889763779527559</v>
      </c>
      <c r="F219" s="8">
        <f t="shared" si="21"/>
        <v>0.50518833074859826</v>
      </c>
      <c r="G219" s="185"/>
      <c r="I219" s="150">
        <v>178</v>
      </c>
      <c r="J219" s="87" t="s">
        <v>287</v>
      </c>
      <c r="K219" s="7">
        <v>342</v>
      </c>
      <c r="L219" s="7">
        <v>341</v>
      </c>
      <c r="M219" s="8">
        <v>11.866141732283465</v>
      </c>
      <c r="N219" s="8">
        <f t="shared" si="20"/>
        <v>0.3055091486345286</v>
      </c>
      <c r="O219" s="226"/>
    </row>
    <row r="220" spans="1:15" x14ac:dyDescent="0.25">
      <c r="A220" s="152">
        <v>229</v>
      </c>
      <c r="B220" s="88" t="s">
        <v>39</v>
      </c>
      <c r="C220" s="7">
        <v>341</v>
      </c>
      <c r="D220" s="7">
        <v>341</v>
      </c>
      <c r="E220" s="8">
        <v>11.889763779527559</v>
      </c>
      <c r="F220" s="8">
        <f>(E220-11.83)*100/11.83</f>
        <v>0.50518833074859826</v>
      </c>
      <c r="G220" s="185"/>
      <c r="I220" s="12">
        <v>233</v>
      </c>
      <c r="J220" s="87" t="s">
        <v>244</v>
      </c>
      <c r="K220" s="7">
        <v>341</v>
      </c>
      <c r="L220" s="7">
        <v>341</v>
      </c>
      <c r="M220" s="8">
        <v>11.858267716535433</v>
      </c>
      <c r="N220" s="8">
        <f t="shared" si="20"/>
        <v>0.23894942126317203</v>
      </c>
      <c r="O220" s="226"/>
    </row>
    <row r="221" spans="1:15" x14ac:dyDescent="0.25">
      <c r="A221" s="152">
        <v>220</v>
      </c>
      <c r="B221" s="87" t="s">
        <v>155</v>
      </c>
      <c r="C221" s="7">
        <v>341</v>
      </c>
      <c r="D221" s="7">
        <v>339</v>
      </c>
      <c r="E221" s="8">
        <v>11.881889763779528</v>
      </c>
      <c r="F221" s="8">
        <f>(E221-11.83)*100/11.83</f>
        <v>0.43862860337724174</v>
      </c>
      <c r="G221" s="185"/>
      <c r="I221" s="12">
        <v>240</v>
      </c>
      <c r="J221" s="87" t="s">
        <v>137</v>
      </c>
      <c r="K221" s="7">
        <v>340</v>
      </c>
      <c r="L221" s="7">
        <v>341</v>
      </c>
      <c r="M221" s="8">
        <v>11.858267716535433</v>
      </c>
      <c r="N221" s="8">
        <f t="shared" si="20"/>
        <v>0.23894942126317203</v>
      </c>
      <c r="O221" s="226"/>
    </row>
    <row r="222" spans="1:15" x14ac:dyDescent="0.25">
      <c r="A222" s="152">
        <v>213</v>
      </c>
      <c r="B222" s="87" t="s">
        <v>136</v>
      </c>
      <c r="C222" s="7">
        <v>341</v>
      </c>
      <c r="D222" s="7">
        <v>339</v>
      </c>
      <c r="E222" s="8">
        <v>11.877952755905511</v>
      </c>
      <c r="F222" s="8">
        <f t="shared" si="21"/>
        <v>0.40534873969155594</v>
      </c>
      <c r="G222" s="185"/>
      <c r="I222" s="150">
        <v>94</v>
      </c>
      <c r="J222" s="87" t="s">
        <v>85</v>
      </c>
      <c r="K222" s="7">
        <v>345</v>
      </c>
      <c r="L222" s="7">
        <v>341</v>
      </c>
      <c r="M222" s="8">
        <v>11.855</v>
      </c>
      <c r="N222" s="8">
        <f t="shared" si="20"/>
        <v>0.21132713440406048</v>
      </c>
      <c r="O222" s="226"/>
    </row>
    <row r="223" spans="1:15" x14ac:dyDescent="0.25">
      <c r="A223" s="272">
        <v>228</v>
      </c>
      <c r="B223" s="87" t="s">
        <v>144</v>
      </c>
      <c r="C223" s="7">
        <v>341</v>
      </c>
      <c r="D223" s="7">
        <v>345</v>
      </c>
      <c r="E223" s="8">
        <v>11.858267716535433</v>
      </c>
      <c r="F223" s="8">
        <f>(E223-11.83)*100/11.83</f>
        <v>0.23894942126317203</v>
      </c>
      <c r="G223" s="185"/>
      <c r="I223" s="12">
        <v>235</v>
      </c>
      <c r="J223" s="87" t="s">
        <v>12</v>
      </c>
      <c r="K223" s="7">
        <v>340</v>
      </c>
      <c r="L223" s="7">
        <v>341</v>
      </c>
      <c r="M223" s="8">
        <v>11.850393700787402</v>
      </c>
      <c r="N223" s="8">
        <f t="shared" si="20"/>
        <v>0.17238969389181547</v>
      </c>
      <c r="O223" s="226"/>
    </row>
    <row r="224" spans="1:15" x14ac:dyDescent="0.25">
      <c r="A224" s="129">
        <v>219</v>
      </c>
      <c r="B224" s="87" t="s">
        <v>211</v>
      </c>
      <c r="C224" s="7">
        <v>341</v>
      </c>
      <c r="D224" s="7">
        <v>342</v>
      </c>
      <c r="E224" s="8">
        <v>11.834645669291337</v>
      </c>
      <c r="F224" s="8">
        <f>(E224-11.83)*100/11.83</f>
        <v>3.927023914908731E-2</v>
      </c>
      <c r="G224" s="185"/>
      <c r="I224" s="150">
        <v>188</v>
      </c>
      <c r="J224" s="87" t="s">
        <v>262</v>
      </c>
      <c r="K224" s="7">
        <v>342</v>
      </c>
      <c r="L224" s="7">
        <v>341</v>
      </c>
      <c r="M224" s="8">
        <v>11.842519685039369</v>
      </c>
      <c r="N224" s="8">
        <f t="shared" si="20"/>
        <v>0.10582996652044388</v>
      </c>
      <c r="O224" s="226">
        <v>12</v>
      </c>
    </row>
    <row r="225" spans="1:15" x14ac:dyDescent="0.25">
      <c r="A225" s="129">
        <v>215</v>
      </c>
      <c r="B225" s="87" t="s">
        <v>161</v>
      </c>
      <c r="C225" s="7">
        <v>341</v>
      </c>
      <c r="D225" s="7">
        <v>344</v>
      </c>
      <c r="E225" s="8">
        <v>11.826771653543307</v>
      </c>
      <c r="F225" s="8">
        <f>(E225-11.83)*100/11.83</f>
        <v>-2.728948822225424E-2</v>
      </c>
      <c r="G225" s="185"/>
      <c r="I225" s="12">
        <v>247</v>
      </c>
      <c r="J225" s="87" t="s">
        <v>213</v>
      </c>
      <c r="K225" s="7">
        <v>340</v>
      </c>
      <c r="L225" s="7">
        <v>341</v>
      </c>
      <c r="M225" s="8">
        <v>11.818897637795276</v>
      </c>
      <c r="N225" s="8">
        <f t="shared" si="20"/>
        <v>-9.3849215593610813E-2</v>
      </c>
      <c r="O225" s="226"/>
    </row>
    <row r="226" spans="1:15" x14ac:dyDescent="0.25">
      <c r="A226" s="149">
        <v>214</v>
      </c>
      <c r="B226" s="87" t="s">
        <v>256</v>
      </c>
      <c r="C226" s="7">
        <v>341</v>
      </c>
      <c r="D226" s="7">
        <v>345</v>
      </c>
      <c r="E226" s="8">
        <v>11.818897637795276</v>
      </c>
      <c r="F226" s="8">
        <f>(E226-11.83)*100/11.83</f>
        <v>-9.3849215593610813E-2</v>
      </c>
      <c r="G226" s="185"/>
      <c r="I226" s="12">
        <v>232</v>
      </c>
      <c r="J226" s="87" t="s">
        <v>229</v>
      </c>
      <c r="K226" s="7">
        <v>341</v>
      </c>
      <c r="L226" s="7">
        <v>341</v>
      </c>
      <c r="M226" s="8">
        <v>11.811023622047244</v>
      </c>
      <c r="N226" s="8">
        <f t="shared" si="20"/>
        <v>-0.16040894296496738</v>
      </c>
      <c r="O226" s="226"/>
    </row>
    <row r="227" spans="1:15" x14ac:dyDescent="0.25">
      <c r="A227" s="152">
        <v>226</v>
      </c>
      <c r="B227" s="87" t="s">
        <v>162</v>
      </c>
      <c r="C227" s="7">
        <v>341</v>
      </c>
      <c r="D227" s="7">
        <v>339</v>
      </c>
      <c r="E227" s="8">
        <v>11.811023622047244</v>
      </c>
      <c r="F227" s="8">
        <f t="shared" si="21"/>
        <v>-0.16040894296496738</v>
      </c>
      <c r="G227" s="185"/>
      <c r="I227" s="150">
        <v>132</v>
      </c>
      <c r="J227" s="87" t="s">
        <v>309</v>
      </c>
      <c r="K227" s="7">
        <v>344</v>
      </c>
      <c r="L227" s="7">
        <v>341</v>
      </c>
      <c r="M227" s="8">
        <v>11.81</v>
      </c>
      <c r="N227" s="8">
        <f t="shared" si="20"/>
        <v>-0.16906170752324237</v>
      </c>
      <c r="O227" s="226"/>
    </row>
    <row r="228" spans="1:15" x14ac:dyDescent="0.25">
      <c r="A228" s="129">
        <v>232</v>
      </c>
      <c r="B228" s="87" t="s">
        <v>229</v>
      </c>
      <c r="C228" s="7">
        <v>341</v>
      </c>
      <c r="D228" s="7">
        <v>341</v>
      </c>
      <c r="E228" s="8">
        <v>11.811023622047244</v>
      </c>
      <c r="F228" s="8">
        <f>(E228-11.83)*100/11.83</f>
        <v>-0.16040894296496738</v>
      </c>
      <c r="G228" s="185"/>
      <c r="I228" s="150">
        <v>150</v>
      </c>
      <c r="J228" s="87" t="s">
        <v>58</v>
      </c>
      <c r="K228" s="7">
        <v>343</v>
      </c>
      <c r="L228" s="7">
        <v>341</v>
      </c>
      <c r="M228" s="8">
        <v>11.8</v>
      </c>
      <c r="N228" s="8">
        <f t="shared" si="20"/>
        <v>-0.25359256128486357</v>
      </c>
      <c r="O228" s="226"/>
    </row>
    <row r="229" spans="1:15" x14ac:dyDescent="0.25">
      <c r="A229" s="129">
        <v>231</v>
      </c>
      <c r="B229" s="87" t="s">
        <v>304</v>
      </c>
      <c r="C229" s="7">
        <v>341</v>
      </c>
      <c r="D229" s="7">
        <v>342</v>
      </c>
      <c r="E229" s="8">
        <v>11.81</v>
      </c>
      <c r="F229" s="8">
        <f>(E229-11.83)*100/11.83</f>
        <v>-0.16906170752324237</v>
      </c>
      <c r="G229" s="185"/>
      <c r="I229" s="5">
        <v>171</v>
      </c>
      <c r="J229" s="87" t="s">
        <v>236</v>
      </c>
      <c r="K229" s="7">
        <v>342</v>
      </c>
      <c r="L229" s="7">
        <v>341</v>
      </c>
      <c r="M229" s="8">
        <v>11.740157480314961</v>
      </c>
      <c r="N229" s="8">
        <f t="shared" si="20"/>
        <v>-0.75944648930717651</v>
      </c>
      <c r="O229" s="226"/>
    </row>
    <row r="230" spans="1:15" x14ac:dyDescent="0.25">
      <c r="A230" s="129">
        <v>224</v>
      </c>
      <c r="B230" s="87" t="s">
        <v>267</v>
      </c>
      <c r="C230" s="7">
        <v>341</v>
      </c>
      <c r="D230" s="7">
        <v>342</v>
      </c>
      <c r="E230" s="8">
        <v>11.795275590551181</v>
      </c>
      <c r="F230" s="8">
        <f t="shared" si="21"/>
        <v>-0.29352839770768052</v>
      </c>
      <c r="G230" s="185"/>
      <c r="I230" s="12">
        <v>282</v>
      </c>
      <c r="J230" s="87" t="s">
        <v>185</v>
      </c>
      <c r="K230" s="7">
        <v>338</v>
      </c>
      <c r="L230" s="7">
        <v>342</v>
      </c>
      <c r="M230" s="8">
        <v>11.73228346456693</v>
      </c>
      <c r="N230" s="8">
        <f t="shared" si="20"/>
        <v>-0.82600621667853302</v>
      </c>
      <c r="O230" s="226"/>
    </row>
    <row r="231" spans="1:15" x14ac:dyDescent="0.25">
      <c r="A231" s="149">
        <v>218</v>
      </c>
      <c r="B231" s="87" t="s">
        <v>192</v>
      </c>
      <c r="C231" s="7">
        <v>341</v>
      </c>
      <c r="D231" s="7">
        <v>344</v>
      </c>
      <c r="E231" s="8">
        <v>11.771653543307085</v>
      </c>
      <c r="F231" s="8">
        <f>(E231-11.83)*100/11.83</f>
        <v>-0.49320757982176522</v>
      </c>
      <c r="G231" s="185"/>
      <c r="I231" s="5">
        <v>239</v>
      </c>
      <c r="J231" s="87" t="s">
        <v>176</v>
      </c>
      <c r="K231" s="7">
        <v>340</v>
      </c>
      <c r="L231" s="7">
        <v>341</v>
      </c>
      <c r="M231" s="8">
        <v>11.716535433070867</v>
      </c>
      <c r="N231" s="8">
        <f t="shared" si="20"/>
        <v>-0.95912567142124616</v>
      </c>
      <c r="O231" s="226"/>
    </row>
    <row r="232" spans="1:15" x14ac:dyDescent="0.25">
      <c r="A232" s="149">
        <v>216</v>
      </c>
      <c r="B232" s="87" t="s">
        <v>187</v>
      </c>
      <c r="C232" s="7">
        <v>341</v>
      </c>
      <c r="D232" s="7">
        <v>342</v>
      </c>
      <c r="E232" s="8">
        <v>11.748031496062993</v>
      </c>
      <c r="F232" s="8">
        <f>(E232-11.83)*100/11.83</f>
        <v>-0.69288676193581988</v>
      </c>
      <c r="G232" s="185"/>
      <c r="I232" s="5">
        <v>189</v>
      </c>
      <c r="J232" s="87" t="s">
        <v>153</v>
      </c>
      <c r="K232" s="7">
        <v>342</v>
      </c>
      <c r="L232" s="7">
        <v>341</v>
      </c>
      <c r="M232" s="8">
        <v>11.704724409448819</v>
      </c>
      <c r="N232" s="8">
        <f t="shared" si="20"/>
        <v>-1.0589652624782886</v>
      </c>
      <c r="O232" s="226"/>
    </row>
    <row r="233" spans="1:15" ht="15.75" thickBot="1" x14ac:dyDescent="0.3">
      <c r="A233" s="114">
        <v>221</v>
      </c>
      <c r="B233" s="115" t="s">
        <v>82</v>
      </c>
      <c r="C233" s="116">
        <v>341</v>
      </c>
      <c r="D233" s="116">
        <v>342</v>
      </c>
      <c r="E233" s="117">
        <v>11.73</v>
      </c>
      <c r="F233" s="117">
        <f>(E233-11.83)*100/11.83</f>
        <v>-0.84530853761622693</v>
      </c>
      <c r="G233" s="186"/>
      <c r="H233" s="119"/>
      <c r="I233" s="120">
        <v>211</v>
      </c>
      <c r="J233" s="116" t="s">
        <v>274</v>
      </c>
      <c r="K233" s="116">
        <v>341</v>
      </c>
      <c r="L233" s="116">
        <v>341</v>
      </c>
      <c r="M233" s="117">
        <v>11.685039370078741</v>
      </c>
      <c r="N233" s="117">
        <v>-1.2253645809066724</v>
      </c>
      <c r="O233" s="227"/>
    </row>
    <row r="234" spans="1:15" x14ac:dyDescent="0.25">
      <c r="A234" s="103">
        <v>234</v>
      </c>
      <c r="B234" s="212" t="s">
        <v>313</v>
      </c>
      <c r="C234" s="105"/>
      <c r="D234" s="105"/>
      <c r="E234" s="106"/>
      <c r="F234" s="106"/>
      <c r="G234" s="179"/>
      <c r="H234" s="108"/>
      <c r="I234" s="130">
        <v>276</v>
      </c>
      <c r="J234" s="104" t="s">
        <v>30</v>
      </c>
      <c r="K234" s="105">
        <v>339</v>
      </c>
      <c r="L234" s="105">
        <v>341</v>
      </c>
      <c r="M234" s="106">
        <v>11.940944881889763</v>
      </c>
      <c r="N234" s="106">
        <f t="shared" ref="N234:N240" si="22">(M234-11.83)*100/11.83</f>
        <v>0.93782655866240849</v>
      </c>
      <c r="O234" s="222"/>
    </row>
    <row r="235" spans="1:15" x14ac:dyDescent="0.25">
      <c r="A235" s="129">
        <v>246</v>
      </c>
      <c r="B235" s="87" t="s">
        <v>140</v>
      </c>
      <c r="C235" s="7">
        <v>340</v>
      </c>
      <c r="D235" s="7">
        <v>342</v>
      </c>
      <c r="E235" s="8">
        <v>11.913385826771654</v>
      </c>
      <c r="F235" s="8">
        <f t="shared" ref="F235:F246" si="23">(E235-11.83)*100/11.83</f>
        <v>0.70486751286266802</v>
      </c>
      <c r="G235" s="180"/>
      <c r="I235" s="5">
        <v>126</v>
      </c>
      <c r="J235" s="88" t="s">
        <v>21</v>
      </c>
      <c r="K235" s="7">
        <v>344</v>
      </c>
      <c r="L235" s="7">
        <v>340</v>
      </c>
      <c r="M235" s="8">
        <v>11.933070866141733</v>
      </c>
      <c r="N235" s="8">
        <f t="shared" si="22"/>
        <v>0.87126683129106697</v>
      </c>
      <c r="O235" s="223"/>
    </row>
    <row r="236" spans="1:15" x14ac:dyDescent="0.25">
      <c r="A236" s="152">
        <v>248</v>
      </c>
      <c r="B236" s="87" t="s">
        <v>177</v>
      </c>
      <c r="C236" s="7">
        <v>340</v>
      </c>
      <c r="D236" s="7">
        <v>340</v>
      </c>
      <c r="E236" s="8">
        <v>11.90551181102362</v>
      </c>
      <c r="F236" s="8">
        <f t="shared" si="23"/>
        <v>0.63830778549129641</v>
      </c>
      <c r="G236" s="180"/>
      <c r="I236" s="150">
        <v>199</v>
      </c>
      <c r="J236" s="88" t="s">
        <v>257</v>
      </c>
      <c r="K236" s="7">
        <v>342</v>
      </c>
      <c r="L236" s="7">
        <v>340</v>
      </c>
      <c r="M236" s="8">
        <v>11.929133858267717</v>
      </c>
      <c r="N236" s="8">
        <f t="shared" si="22"/>
        <v>0.83798696760538116</v>
      </c>
      <c r="O236" s="223"/>
    </row>
    <row r="237" spans="1:15" x14ac:dyDescent="0.25">
      <c r="A237" s="129">
        <v>245</v>
      </c>
      <c r="B237" s="87" t="s">
        <v>310</v>
      </c>
      <c r="C237" s="7">
        <v>340</v>
      </c>
      <c r="D237" s="7">
        <v>342</v>
      </c>
      <c r="E237" s="8">
        <v>11.9</v>
      </c>
      <c r="F237" s="8">
        <f t="shared" si="23"/>
        <v>0.5917159763313633</v>
      </c>
      <c r="G237" s="180"/>
      <c r="I237" s="150">
        <v>205</v>
      </c>
      <c r="J237" s="88" t="s">
        <v>38</v>
      </c>
      <c r="K237" s="7">
        <v>342</v>
      </c>
      <c r="L237" s="7">
        <v>340</v>
      </c>
      <c r="M237" s="8">
        <v>11.929133858267717</v>
      </c>
      <c r="N237" s="8">
        <f t="shared" si="22"/>
        <v>0.83798696760538116</v>
      </c>
      <c r="O237" s="223"/>
    </row>
    <row r="238" spans="1:15" x14ac:dyDescent="0.25">
      <c r="A238" s="217">
        <v>252</v>
      </c>
      <c r="B238" s="88" t="s">
        <v>31</v>
      </c>
      <c r="C238" s="7">
        <v>340</v>
      </c>
      <c r="D238" s="7">
        <v>337</v>
      </c>
      <c r="E238" s="8">
        <v>11.86</v>
      </c>
      <c r="F238" s="8">
        <f t="shared" si="23"/>
        <v>0.25359256128486357</v>
      </c>
      <c r="G238" s="180"/>
      <c r="I238" s="150">
        <v>203</v>
      </c>
      <c r="J238" s="87" t="s">
        <v>169</v>
      </c>
      <c r="K238" s="7">
        <v>342</v>
      </c>
      <c r="L238" s="7">
        <v>340</v>
      </c>
      <c r="M238" s="8">
        <v>11.913385826771654</v>
      </c>
      <c r="N238" s="8">
        <f t="shared" si="22"/>
        <v>0.70486751286266802</v>
      </c>
      <c r="O238" s="223"/>
    </row>
    <row r="239" spans="1:15" x14ac:dyDescent="0.25">
      <c r="A239" s="129">
        <v>233</v>
      </c>
      <c r="B239" s="87" t="s">
        <v>244</v>
      </c>
      <c r="C239" s="7">
        <v>341</v>
      </c>
      <c r="D239" s="7">
        <v>341</v>
      </c>
      <c r="E239" s="8">
        <v>11.858267716535433</v>
      </c>
      <c r="F239" s="8">
        <f t="shared" si="23"/>
        <v>0.23894942126317203</v>
      </c>
      <c r="G239" s="180"/>
      <c r="I239" s="150">
        <v>248</v>
      </c>
      <c r="J239" s="87" t="s">
        <v>177</v>
      </c>
      <c r="K239" s="7">
        <v>340</v>
      </c>
      <c r="L239" s="7">
        <v>340</v>
      </c>
      <c r="M239" s="8">
        <v>11.90551181102362</v>
      </c>
      <c r="N239" s="8">
        <f t="shared" si="22"/>
        <v>0.63830778549129641</v>
      </c>
      <c r="O239" s="223"/>
    </row>
    <row r="240" spans="1:15" x14ac:dyDescent="0.25">
      <c r="A240" s="129">
        <v>240</v>
      </c>
      <c r="B240" s="87" t="s">
        <v>137</v>
      </c>
      <c r="C240" s="7">
        <v>340</v>
      </c>
      <c r="D240" s="7">
        <v>341</v>
      </c>
      <c r="E240" s="8">
        <v>11.858267716535433</v>
      </c>
      <c r="F240" s="8">
        <f t="shared" si="23"/>
        <v>0.23894942126317203</v>
      </c>
      <c r="G240" s="180"/>
      <c r="I240" s="12">
        <v>271</v>
      </c>
      <c r="J240" s="87" t="s">
        <v>223</v>
      </c>
      <c r="K240" s="7">
        <v>339</v>
      </c>
      <c r="L240" s="7">
        <v>341</v>
      </c>
      <c r="M240" s="8">
        <v>11.889763779527559</v>
      </c>
      <c r="N240" s="8">
        <f t="shared" si="22"/>
        <v>0.50518833074859826</v>
      </c>
      <c r="O240" s="223"/>
    </row>
    <row r="241" spans="1:15" x14ac:dyDescent="0.25">
      <c r="A241" s="129">
        <v>244</v>
      </c>
      <c r="B241" s="6" t="s">
        <v>264</v>
      </c>
      <c r="C241" s="7">
        <v>340</v>
      </c>
      <c r="D241" s="7">
        <v>342</v>
      </c>
      <c r="E241" s="8">
        <v>11.858267716535433</v>
      </c>
      <c r="F241" s="8">
        <f t="shared" si="23"/>
        <v>0.23894942126317203</v>
      </c>
      <c r="G241" s="180"/>
      <c r="I241" s="5">
        <v>116</v>
      </c>
      <c r="J241" s="90" t="s">
        <v>312</v>
      </c>
      <c r="K241" s="7"/>
      <c r="L241" s="7"/>
      <c r="M241" s="8"/>
      <c r="N241" s="8"/>
      <c r="O241" s="223"/>
    </row>
    <row r="242" spans="1:15" x14ac:dyDescent="0.25">
      <c r="A242" s="129">
        <v>249</v>
      </c>
      <c r="B242" s="87" t="s">
        <v>186</v>
      </c>
      <c r="C242" s="7">
        <v>340</v>
      </c>
      <c r="D242" s="7">
        <v>341</v>
      </c>
      <c r="E242" s="8">
        <v>11.858267716535433</v>
      </c>
      <c r="F242" s="8">
        <f t="shared" si="23"/>
        <v>0.23894942126317203</v>
      </c>
      <c r="G242" s="180"/>
      <c r="I242" s="12">
        <v>258</v>
      </c>
      <c r="J242" s="87" t="s">
        <v>71</v>
      </c>
      <c r="K242" s="7">
        <v>340</v>
      </c>
      <c r="L242" s="7">
        <v>340</v>
      </c>
      <c r="M242" s="8">
        <v>11.865</v>
      </c>
      <c r="N242" s="8">
        <f t="shared" ref="N242:N252" si="24">(M242-11.83)*100/11.83</f>
        <v>0.29585798816568165</v>
      </c>
      <c r="O242" s="223"/>
    </row>
    <row r="243" spans="1:15" x14ac:dyDescent="0.25">
      <c r="A243" s="149">
        <v>251</v>
      </c>
      <c r="B243" s="87" t="s">
        <v>126</v>
      </c>
      <c r="C243" s="7">
        <v>340</v>
      </c>
      <c r="D243" s="7">
        <v>345</v>
      </c>
      <c r="E243" s="8">
        <v>11.858267716535433</v>
      </c>
      <c r="F243" s="8">
        <f t="shared" si="23"/>
        <v>0.23894942126317203</v>
      </c>
      <c r="G243" s="180"/>
      <c r="I243" s="12">
        <v>249</v>
      </c>
      <c r="J243" s="87" t="s">
        <v>186</v>
      </c>
      <c r="K243" s="7">
        <v>340</v>
      </c>
      <c r="L243" s="7">
        <v>341</v>
      </c>
      <c r="M243" s="8">
        <v>11.858267716535433</v>
      </c>
      <c r="N243" s="8">
        <f t="shared" si="24"/>
        <v>0.23894942126317203</v>
      </c>
      <c r="O243" s="223"/>
    </row>
    <row r="244" spans="1:15" x14ac:dyDescent="0.25">
      <c r="A244" s="129">
        <v>235</v>
      </c>
      <c r="B244" s="87" t="s">
        <v>12</v>
      </c>
      <c r="C244" s="7">
        <v>340</v>
      </c>
      <c r="D244" s="7">
        <v>341</v>
      </c>
      <c r="E244" s="8">
        <v>11.850393700787402</v>
      </c>
      <c r="F244" s="8">
        <f t="shared" si="23"/>
        <v>0.17238969389181547</v>
      </c>
      <c r="G244" s="180"/>
      <c r="I244" s="150">
        <v>273</v>
      </c>
      <c r="J244" s="87" t="s">
        <v>230</v>
      </c>
      <c r="K244" s="7">
        <v>339</v>
      </c>
      <c r="L244" s="7">
        <v>341</v>
      </c>
      <c r="M244" s="8">
        <v>11.850393700787402</v>
      </c>
      <c r="N244" s="8">
        <f t="shared" si="24"/>
        <v>0.17238969389181547</v>
      </c>
      <c r="O244" s="223"/>
    </row>
    <row r="245" spans="1:15" x14ac:dyDescent="0.25">
      <c r="A245" s="129">
        <v>236</v>
      </c>
      <c r="B245" s="87" t="s">
        <v>14</v>
      </c>
      <c r="C245" s="7">
        <v>340</v>
      </c>
      <c r="D245" s="7">
        <v>343</v>
      </c>
      <c r="E245" s="8">
        <v>11.850393700787402</v>
      </c>
      <c r="F245" s="8">
        <f t="shared" si="23"/>
        <v>0.17238969389181547</v>
      </c>
      <c r="G245" s="180"/>
      <c r="I245" s="150">
        <v>291</v>
      </c>
      <c r="J245" s="87" t="s">
        <v>36</v>
      </c>
      <c r="K245" s="7">
        <v>338</v>
      </c>
      <c r="L245" s="7">
        <v>341</v>
      </c>
      <c r="M245" s="8">
        <v>11.842519685039369</v>
      </c>
      <c r="N245" s="8">
        <f t="shared" si="24"/>
        <v>0.10582996652044388</v>
      </c>
      <c r="O245" s="223">
        <v>13</v>
      </c>
    </row>
    <row r="246" spans="1:15" x14ac:dyDescent="0.25">
      <c r="A246" s="111">
        <v>241</v>
      </c>
      <c r="B246" s="87" t="s">
        <v>201</v>
      </c>
      <c r="C246" s="7">
        <v>340</v>
      </c>
      <c r="D246" s="7">
        <v>339</v>
      </c>
      <c r="E246" s="8">
        <v>11.834645669291337</v>
      </c>
      <c r="F246" s="8">
        <f t="shared" si="23"/>
        <v>3.927023914908731E-2</v>
      </c>
      <c r="G246" s="180"/>
      <c r="I246" s="150">
        <v>209</v>
      </c>
      <c r="J246" s="87" t="s">
        <v>130</v>
      </c>
      <c r="K246" s="7">
        <v>341</v>
      </c>
      <c r="L246" s="7">
        <v>340</v>
      </c>
      <c r="M246" s="8">
        <v>11.834645669291337</v>
      </c>
      <c r="N246" s="8">
        <f t="shared" si="24"/>
        <v>3.927023914908731E-2</v>
      </c>
      <c r="O246" s="223"/>
    </row>
    <row r="247" spans="1:15" x14ac:dyDescent="0.25">
      <c r="A247" s="111">
        <v>238</v>
      </c>
      <c r="B247" s="87" t="s">
        <v>300</v>
      </c>
      <c r="C247" s="7">
        <v>340</v>
      </c>
      <c r="D247" s="7">
        <v>339</v>
      </c>
      <c r="E247" s="8">
        <v>11.826771653543307</v>
      </c>
      <c r="F247" s="8">
        <v>-2.728948822225424E-2</v>
      </c>
      <c r="G247" s="180"/>
      <c r="I247" s="150">
        <v>268</v>
      </c>
      <c r="J247" s="88" t="s">
        <v>18</v>
      </c>
      <c r="K247" s="7">
        <v>339</v>
      </c>
      <c r="L247" s="7">
        <v>341</v>
      </c>
      <c r="M247" s="8">
        <v>11.830708661417322</v>
      </c>
      <c r="N247" s="8">
        <f t="shared" si="24"/>
        <v>5.9903754634165352E-3</v>
      </c>
      <c r="O247" s="223"/>
    </row>
    <row r="248" spans="1:15" x14ac:dyDescent="0.25">
      <c r="A248" s="129">
        <v>247</v>
      </c>
      <c r="B248" s="87" t="s">
        <v>213</v>
      </c>
      <c r="C248" s="7">
        <v>340</v>
      </c>
      <c r="D248" s="7">
        <v>341</v>
      </c>
      <c r="E248" s="8">
        <v>11.818897637795276</v>
      </c>
      <c r="F248" s="8">
        <f>(E248-11.83)*100/11.83</f>
        <v>-9.3849215593610813E-2</v>
      </c>
      <c r="G248" s="180"/>
      <c r="I248" s="5">
        <v>183</v>
      </c>
      <c r="J248" s="87" t="s">
        <v>202</v>
      </c>
      <c r="K248" s="7">
        <v>342</v>
      </c>
      <c r="L248" s="7">
        <v>340</v>
      </c>
      <c r="M248" s="8">
        <v>11.795275590551181</v>
      </c>
      <c r="N248" s="8">
        <f t="shared" si="24"/>
        <v>-0.29352839770768052</v>
      </c>
      <c r="O248" s="223"/>
    </row>
    <row r="249" spans="1:15" x14ac:dyDescent="0.25">
      <c r="A249" s="111">
        <v>250</v>
      </c>
      <c r="B249" s="87" t="s">
        <v>259</v>
      </c>
      <c r="C249" s="7">
        <v>340</v>
      </c>
      <c r="D249" s="7">
        <v>345</v>
      </c>
      <c r="E249" s="8">
        <v>11.803149606299213</v>
      </c>
      <c r="F249" s="8">
        <f>(E249-11.83)*100/11.83</f>
        <v>-0.22696867033632395</v>
      </c>
      <c r="G249" s="180"/>
      <c r="I249" s="12">
        <v>151</v>
      </c>
      <c r="J249" s="87" t="s">
        <v>306</v>
      </c>
      <c r="K249" s="7">
        <v>343</v>
      </c>
      <c r="L249" s="7">
        <v>340</v>
      </c>
      <c r="M249" s="8">
        <v>11.771653543307085</v>
      </c>
      <c r="N249" s="8">
        <f t="shared" si="24"/>
        <v>-0.49320757982176522</v>
      </c>
      <c r="O249" s="223"/>
    </row>
    <row r="250" spans="1:15" x14ac:dyDescent="0.25">
      <c r="A250" s="152">
        <v>242</v>
      </c>
      <c r="B250" s="87" t="s">
        <v>117</v>
      </c>
      <c r="C250" s="7">
        <v>340</v>
      </c>
      <c r="D250" s="7">
        <v>338</v>
      </c>
      <c r="E250" s="8">
        <v>11.748031496062993</v>
      </c>
      <c r="F250" s="8">
        <f>(E250-11.83)*100/11.83</f>
        <v>-0.69288676193581988</v>
      </c>
      <c r="G250" s="180"/>
      <c r="I250" s="5">
        <v>255</v>
      </c>
      <c r="J250" s="87" t="s">
        <v>308</v>
      </c>
      <c r="K250" s="7">
        <v>340</v>
      </c>
      <c r="L250" s="7">
        <v>341</v>
      </c>
      <c r="M250" s="8">
        <v>11.75</v>
      </c>
      <c r="N250" s="8">
        <f t="shared" si="24"/>
        <v>-0.67624683009298459</v>
      </c>
      <c r="O250" s="223"/>
    </row>
    <row r="251" spans="1:15" x14ac:dyDescent="0.25">
      <c r="A251" s="111">
        <v>239</v>
      </c>
      <c r="B251" s="87" t="s">
        <v>176</v>
      </c>
      <c r="C251" s="7">
        <v>340</v>
      </c>
      <c r="D251" s="7">
        <v>341</v>
      </c>
      <c r="E251" s="8">
        <v>11.716535433070867</v>
      </c>
      <c r="F251" s="8">
        <f>(E251-11.83)*100/11.83</f>
        <v>-0.95912567142124616</v>
      </c>
      <c r="G251" s="180"/>
      <c r="I251" s="5">
        <v>163</v>
      </c>
      <c r="J251" s="87" t="s">
        <v>217</v>
      </c>
      <c r="K251" s="7">
        <v>343</v>
      </c>
      <c r="L251" s="7">
        <v>340</v>
      </c>
      <c r="M251" s="8">
        <v>11.740157480314961</v>
      </c>
      <c r="N251" s="8">
        <f t="shared" si="24"/>
        <v>-0.75944648930717651</v>
      </c>
      <c r="O251" s="223"/>
    </row>
    <row r="252" spans="1:15" x14ac:dyDescent="0.25">
      <c r="A252" s="111">
        <v>243</v>
      </c>
      <c r="B252" s="87" t="s">
        <v>198</v>
      </c>
      <c r="C252" s="7">
        <v>340</v>
      </c>
      <c r="D252" s="7">
        <v>342</v>
      </c>
      <c r="E252" s="8">
        <v>11.716535433070867</v>
      </c>
      <c r="F252" s="8">
        <f>(E252-11.83)*100/11.83</f>
        <v>-0.95912567142124616</v>
      </c>
      <c r="G252" s="180"/>
      <c r="I252" s="5">
        <v>266</v>
      </c>
      <c r="J252" s="87" t="s">
        <v>111</v>
      </c>
      <c r="K252" s="7">
        <v>339</v>
      </c>
      <c r="L252" s="7">
        <v>341</v>
      </c>
      <c r="M252" s="8">
        <v>11.700787401574802</v>
      </c>
      <c r="N252" s="8">
        <f t="shared" si="24"/>
        <v>-1.0922451261639743</v>
      </c>
      <c r="O252" s="223"/>
    </row>
    <row r="253" spans="1:15" ht="15.75" thickBot="1" x14ac:dyDescent="0.3">
      <c r="A253" s="114">
        <v>237</v>
      </c>
      <c r="B253" s="115" t="s">
        <v>199</v>
      </c>
      <c r="C253" s="116">
        <v>340</v>
      </c>
      <c r="D253" s="116">
        <v>340</v>
      </c>
      <c r="E253" s="117">
        <v>11.69</v>
      </c>
      <c r="F253" s="117">
        <v>-1.1834319526627266</v>
      </c>
      <c r="G253" s="182"/>
      <c r="H253" s="119"/>
      <c r="I253" s="120">
        <v>237</v>
      </c>
      <c r="J253" s="115" t="s">
        <v>199</v>
      </c>
      <c r="K253" s="116">
        <v>340</v>
      </c>
      <c r="L253" s="116">
        <v>340</v>
      </c>
      <c r="M253" s="117">
        <v>11.69</v>
      </c>
      <c r="N253" s="117">
        <v>-1.1834319526627266</v>
      </c>
      <c r="O253" s="224"/>
    </row>
    <row r="254" spans="1:15" x14ac:dyDescent="0.25">
      <c r="A254" s="264">
        <v>259</v>
      </c>
      <c r="B254" s="131" t="s">
        <v>266</v>
      </c>
      <c r="C254" s="105">
        <v>340</v>
      </c>
      <c r="D254" s="105">
        <v>342</v>
      </c>
      <c r="E254" s="106">
        <v>11.929133858267717</v>
      </c>
      <c r="F254" s="106">
        <f t="shared" ref="F254:F293" si="25">(E254-11.83)*100/11.83</f>
        <v>0.83798696760538116</v>
      </c>
      <c r="G254" s="132"/>
      <c r="H254" s="108"/>
      <c r="I254" s="109">
        <v>225</v>
      </c>
      <c r="J254" s="131" t="s">
        <v>170</v>
      </c>
      <c r="K254" s="105">
        <v>341</v>
      </c>
      <c r="L254" s="105">
        <v>339</v>
      </c>
      <c r="M254" s="106">
        <v>11.921259842519685</v>
      </c>
      <c r="N254" s="106">
        <f t="shared" ref="N254:N264" si="26">(M254-11.83)*100/11.83</f>
        <v>0.77142724023402454</v>
      </c>
      <c r="O254" s="240"/>
    </row>
    <row r="255" spans="1:15" x14ac:dyDescent="0.25">
      <c r="A255" s="149">
        <v>257</v>
      </c>
      <c r="B255" s="87" t="s">
        <v>276</v>
      </c>
      <c r="C255" s="7">
        <v>340</v>
      </c>
      <c r="D255" s="7">
        <v>343</v>
      </c>
      <c r="E255" s="8">
        <v>11.897637795275591</v>
      </c>
      <c r="F255" s="8">
        <f t="shared" si="25"/>
        <v>0.57174805811995488</v>
      </c>
      <c r="G255" s="133"/>
      <c r="I255" s="12">
        <v>264</v>
      </c>
      <c r="J255" s="87" t="s">
        <v>288</v>
      </c>
      <c r="K255" s="7">
        <v>339</v>
      </c>
      <c r="L255" s="7">
        <v>340</v>
      </c>
      <c r="M255" s="8">
        <v>11.897637795275591</v>
      </c>
      <c r="N255" s="8">
        <f t="shared" si="26"/>
        <v>0.57174805811995488</v>
      </c>
      <c r="O255" s="221"/>
    </row>
    <row r="256" spans="1:15" x14ac:dyDescent="0.25">
      <c r="A256" s="129">
        <v>264</v>
      </c>
      <c r="B256" s="87" t="s">
        <v>288</v>
      </c>
      <c r="C256" s="7">
        <v>339</v>
      </c>
      <c r="D256" s="7">
        <v>340</v>
      </c>
      <c r="E256" s="8">
        <v>11.897637795275591</v>
      </c>
      <c r="F256" s="8">
        <f t="shared" si="25"/>
        <v>0.57174805811995488</v>
      </c>
      <c r="G256" s="133"/>
      <c r="I256" s="12">
        <v>274</v>
      </c>
      <c r="J256" s="87" t="s">
        <v>164</v>
      </c>
      <c r="K256" s="7">
        <v>339</v>
      </c>
      <c r="L256" s="7">
        <v>340</v>
      </c>
      <c r="M256" s="8">
        <v>11.889763779527559</v>
      </c>
      <c r="N256" s="8">
        <f t="shared" si="26"/>
        <v>0.50518833074859826</v>
      </c>
      <c r="O256" s="221"/>
    </row>
    <row r="257" spans="1:18" x14ac:dyDescent="0.25">
      <c r="A257" s="129">
        <v>271</v>
      </c>
      <c r="B257" s="87" t="s">
        <v>223</v>
      </c>
      <c r="C257" s="7">
        <v>339</v>
      </c>
      <c r="D257" s="7">
        <v>341</v>
      </c>
      <c r="E257" s="8">
        <v>11.889763779527559</v>
      </c>
      <c r="F257" s="8">
        <f t="shared" si="25"/>
        <v>0.50518833074859826</v>
      </c>
      <c r="G257" s="133"/>
      <c r="I257" s="150">
        <v>222</v>
      </c>
      <c r="J257" s="87" t="s">
        <v>24</v>
      </c>
      <c r="K257" s="7">
        <v>341</v>
      </c>
      <c r="L257" s="7">
        <v>339</v>
      </c>
      <c r="M257" s="8">
        <v>11.889763779527559</v>
      </c>
      <c r="N257" s="8">
        <f t="shared" si="26"/>
        <v>0.50518833074859826</v>
      </c>
      <c r="O257" s="221"/>
    </row>
    <row r="258" spans="1:18" x14ac:dyDescent="0.25">
      <c r="A258" s="129">
        <v>267</v>
      </c>
      <c r="B258" s="87" t="s">
        <v>251</v>
      </c>
      <c r="C258" s="7">
        <v>339</v>
      </c>
      <c r="D258" s="7">
        <v>340</v>
      </c>
      <c r="E258" s="8">
        <v>11.874015748031496</v>
      </c>
      <c r="F258" s="8">
        <f t="shared" si="25"/>
        <v>0.37206887600588517</v>
      </c>
      <c r="G258" s="133"/>
      <c r="I258" s="150">
        <v>220</v>
      </c>
      <c r="J258" s="87" t="s">
        <v>155</v>
      </c>
      <c r="K258" s="7">
        <v>341</v>
      </c>
      <c r="L258" s="7">
        <v>339</v>
      </c>
      <c r="M258" s="8">
        <v>11.881889763779528</v>
      </c>
      <c r="N258" s="8">
        <f t="shared" si="26"/>
        <v>0.43862860337724174</v>
      </c>
      <c r="O258" s="221"/>
    </row>
    <row r="259" spans="1:18" x14ac:dyDescent="0.25">
      <c r="A259" s="129">
        <v>258</v>
      </c>
      <c r="B259" s="87" t="s">
        <v>71</v>
      </c>
      <c r="C259" s="7">
        <v>340</v>
      </c>
      <c r="D259" s="7">
        <v>340</v>
      </c>
      <c r="E259" s="8">
        <v>11.865</v>
      </c>
      <c r="F259" s="8">
        <f t="shared" si="25"/>
        <v>0.29585798816568165</v>
      </c>
      <c r="G259" s="133"/>
      <c r="I259" s="150">
        <v>213</v>
      </c>
      <c r="J259" s="87" t="s">
        <v>136</v>
      </c>
      <c r="K259" s="7">
        <v>341</v>
      </c>
      <c r="L259" s="7">
        <v>339</v>
      </c>
      <c r="M259" s="8">
        <v>11.877952755905511</v>
      </c>
      <c r="N259" s="8">
        <f t="shared" si="26"/>
        <v>0.40534873969155594</v>
      </c>
      <c r="O259" s="221"/>
    </row>
    <row r="260" spans="1:18" x14ac:dyDescent="0.25">
      <c r="A260" s="111">
        <v>253</v>
      </c>
      <c r="B260" s="87" t="s">
        <v>33</v>
      </c>
      <c r="C260" s="7">
        <v>340</v>
      </c>
      <c r="D260" s="7">
        <v>343</v>
      </c>
      <c r="E260" s="8">
        <v>11.850393700787402</v>
      </c>
      <c r="F260" s="8">
        <f t="shared" si="25"/>
        <v>0.17238969389181547</v>
      </c>
      <c r="G260" s="133"/>
      <c r="I260" s="12">
        <v>267</v>
      </c>
      <c r="J260" s="87" t="s">
        <v>251</v>
      </c>
      <c r="K260" s="7">
        <v>339</v>
      </c>
      <c r="L260" s="7">
        <v>340</v>
      </c>
      <c r="M260" s="8">
        <v>11.874015748031496</v>
      </c>
      <c r="N260" s="8">
        <f t="shared" si="26"/>
        <v>0.37206887600588517</v>
      </c>
      <c r="O260" s="221"/>
    </row>
    <row r="261" spans="1:18" x14ac:dyDescent="0.25">
      <c r="A261" s="152">
        <v>268</v>
      </c>
      <c r="B261" s="88" t="s">
        <v>18</v>
      </c>
      <c r="C261" s="7">
        <v>339</v>
      </c>
      <c r="D261" s="7">
        <v>341</v>
      </c>
      <c r="E261" s="8">
        <v>11.830708661417322</v>
      </c>
      <c r="F261" s="8">
        <f t="shared" si="25"/>
        <v>5.9903754634165352E-3</v>
      </c>
      <c r="G261" s="133"/>
      <c r="I261" s="5">
        <v>281</v>
      </c>
      <c r="J261" s="87" t="s">
        <v>282</v>
      </c>
      <c r="K261" s="7">
        <v>338</v>
      </c>
      <c r="L261" s="7">
        <v>340</v>
      </c>
      <c r="M261" s="8">
        <v>11.866141732283465</v>
      </c>
      <c r="N261" s="8">
        <f t="shared" si="26"/>
        <v>0.3055091486345286</v>
      </c>
      <c r="O261" s="221"/>
    </row>
    <row r="262" spans="1:18" x14ac:dyDescent="0.25">
      <c r="A262" s="111">
        <v>261</v>
      </c>
      <c r="B262" s="87" t="s">
        <v>203</v>
      </c>
      <c r="C262" s="7">
        <v>339</v>
      </c>
      <c r="D262" s="7">
        <v>339</v>
      </c>
      <c r="E262" s="8">
        <v>11.818897637795276</v>
      </c>
      <c r="F262" s="8">
        <f t="shared" si="25"/>
        <v>-9.3849215593610813E-2</v>
      </c>
      <c r="G262" s="133"/>
      <c r="I262" s="150">
        <v>204</v>
      </c>
      <c r="J262" s="87" t="s">
        <v>96</v>
      </c>
      <c r="K262" s="7">
        <v>342</v>
      </c>
      <c r="L262" s="7">
        <v>339</v>
      </c>
      <c r="M262" s="8">
        <v>11.866141732283465</v>
      </c>
      <c r="N262" s="8">
        <f t="shared" si="26"/>
        <v>0.3055091486345286</v>
      </c>
      <c r="O262" s="221"/>
    </row>
    <row r="263" spans="1:18" x14ac:dyDescent="0.25">
      <c r="A263" s="129">
        <v>270</v>
      </c>
      <c r="B263" s="87" t="s">
        <v>222</v>
      </c>
      <c r="C263" s="7">
        <v>339</v>
      </c>
      <c r="D263" s="7">
        <v>337</v>
      </c>
      <c r="E263" s="8">
        <v>11.811023622047244</v>
      </c>
      <c r="F263" s="8">
        <f t="shared" si="25"/>
        <v>-0.16040894296496738</v>
      </c>
      <c r="G263" s="133"/>
      <c r="I263" s="5">
        <v>138</v>
      </c>
      <c r="J263" s="87" t="s">
        <v>175</v>
      </c>
      <c r="K263" s="7">
        <v>344</v>
      </c>
      <c r="L263" s="7">
        <v>339</v>
      </c>
      <c r="M263" s="8">
        <v>11.850393700787402</v>
      </c>
      <c r="N263" s="8">
        <f t="shared" si="26"/>
        <v>0.17238969389181547</v>
      </c>
      <c r="O263" s="221"/>
    </row>
    <row r="264" spans="1:18" x14ac:dyDescent="0.25">
      <c r="A264" s="129">
        <v>272</v>
      </c>
      <c r="B264" s="87" t="s">
        <v>44</v>
      </c>
      <c r="C264" s="7">
        <v>339</v>
      </c>
      <c r="D264" s="7">
        <v>337</v>
      </c>
      <c r="E264" s="8">
        <v>11.81</v>
      </c>
      <c r="F264" s="8">
        <f t="shared" si="25"/>
        <v>-0.16906170752324237</v>
      </c>
      <c r="G264" s="133"/>
      <c r="I264" s="150">
        <v>241</v>
      </c>
      <c r="J264" s="87" t="s">
        <v>201</v>
      </c>
      <c r="K264" s="7">
        <v>340</v>
      </c>
      <c r="L264" s="7">
        <v>339</v>
      </c>
      <c r="M264" s="8">
        <v>11.834645669291337</v>
      </c>
      <c r="N264" s="8">
        <f t="shared" si="26"/>
        <v>3.927023914908731E-2</v>
      </c>
      <c r="O264" s="221">
        <v>14</v>
      </c>
    </row>
    <row r="265" spans="1:18" x14ac:dyDescent="0.25">
      <c r="A265" s="129">
        <v>262</v>
      </c>
      <c r="B265" s="87" t="s">
        <v>182</v>
      </c>
      <c r="C265" s="7">
        <v>339</v>
      </c>
      <c r="D265" s="7">
        <v>340</v>
      </c>
      <c r="E265" s="8">
        <v>11.795275590551181</v>
      </c>
      <c r="F265" s="8">
        <f t="shared" si="25"/>
        <v>-0.29352839770768052</v>
      </c>
      <c r="G265" s="133"/>
      <c r="I265" s="150">
        <v>238</v>
      </c>
      <c r="J265" s="87" t="s">
        <v>300</v>
      </c>
      <c r="K265" s="7">
        <v>340</v>
      </c>
      <c r="L265" s="7">
        <v>339</v>
      </c>
      <c r="M265" s="8">
        <v>11.826771653543307</v>
      </c>
      <c r="N265" s="8">
        <v>-2.728948822225424E-2</v>
      </c>
      <c r="O265" s="221"/>
    </row>
    <row r="266" spans="1:18" x14ac:dyDescent="0.25">
      <c r="A266" s="111">
        <v>269</v>
      </c>
      <c r="B266" s="87" t="s">
        <v>118</v>
      </c>
      <c r="C266" s="7">
        <v>339</v>
      </c>
      <c r="D266" s="7">
        <v>338</v>
      </c>
      <c r="E266" s="8">
        <v>11.795275590551181</v>
      </c>
      <c r="F266" s="8">
        <f t="shared" si="25"/>
        <v>-0.29352839770768052</v>
      </c>
      <c r="G266" s="133"/>
      <c r="I266" s="5">
        <v>280</v>
      </c>
      <c r="J266" s="87" t="s">
        <v>112</v>
      </c>
      <c r="K266" s="7">
        <v>338</v>
      </c>
      <c r="L266" s="7">
        <v>340</v>
      </c>
      <c r="M266" s="8">
        <v>11.818897637795276</v>
      </c>
      <c r="N266" s="8">
        <f t="shared" ref="N266:N293" si="27">(M266-11.83)*100/11.83</f>
        <v>-9.3849215593610813E-2</v>
      </c>
      <c r="O266" s="221"/>
    </row>
    <row r="267" spans="1:18" x14ac:dyDescent="0.25">
      <c r="A267" s="129">
        <v>265</v>
      </c>
      <c r="B267" s="87" t="s">
        <v>212</v>
      </c>
      <c r="C267" s="7">
        <v>339</v>
      </c>
      <c r="D267" s="7">
        <v>339</v>
      </c>
      <c r="E267" s="8">
        <v>11.775590551181102</v>
      </c>
      <c r="F267" s="8">
        <f t="shared" si="25"/>
        <v>-0.45992771613607947</v>
      </c>
      <c r="G267" s="133"/>
      <c r="I267" s="150">
        <v>261</v>
      </c>
      <c r="J267" s="87" t="s">
        <v>203</v>
      </c>
      <c r="K267" s="7">
        <v>339</v>
      </c>
      <c r="L267" s="7">
        <v>339</v>
      </c>
      <c r="M267" s="8">
        <v>11.818897637795276</v>
      </c>
      <c r="N267" s="8">
        <f t="shared" si="27"/>
        <v>-9.3849215593610813E-2</v>
      </c>
      <c r="O267" s="221"/>
    </row>
    <row r="268" spans="1:18" x14ac:dyDescent="0.25">
      <c r="A268" s="149">
        <v>254</v>
      </c>
      <c r="B268" s="87" t="s">
        <v>261</v>
      </c>
      <c r="C268" s="7">
        <v>340</v>
      </c>
      <c r="D268" s="7">
        <v>344</v>
      </c>
      <c r="E268" s="8">
        <v>11.771653543307085</v>
      </c>
      <c r="F268" s="8">
        <f t="shared" si="25"/>
        <v>-0.49320757982176522</v>
      </c>
      <c r="G268" s="133"/>
      <c r="I268" s="150">
        <v>226</v>
      </c>
      <c r="J268" s="87" t="s">
        <v>162</v>
      </c>
      <c r="K268" s="7">
        <v>341</v>
      </c>
      <c r="L268" s="7">
        <v>339</v>
      </c>
      <c r="M268" s="8">
        <v>11.811023622047244</v>
      </c>
      <c r="N268" s="8">
        <f t="shared" si="27"/>
        <v>-0.16040894296496738</v>
      </c>
      <c r="O268" s="221"/>
    </row>
    <row r="269" spans="1:18" x14ac:dyDescent="0.25">
      <c r="A269" s="149">
        <v>256</v>
      </c>
      <c r="B269" s="87" t="s">
        <v>168</v>
      </c>
      <c r="C269" s="7">
        <v>340</v>
      </c>
      <c r="D269" s="7">
        <v>342</v>
      </c>
      <c r="E269" s="8">
        <v>11.763779527559054</v>
      </c>
      <c r="F269" s="8">
        <f t="shared" si="25"/>
        <v>-0.55976730719312184</v>
      </c>
      <c r="G269" s="133"/>
      <c r="I269" s="5">
        <v>262</v>
      </c>
      <c r="J269" s="87" t="s">
        <v>182</v>
      </c>
      <c r="K269" s="7">
        <v>339</v>
      </c>
      <c r="L269" s="7">
        <v>340</v>
      </c>
      <c r="M269" s="8">
        <v>11.795275590551181</v>
      </c>
      <c r="N269" s="8">
        <f t="shared" si="27"/>
        <v>-0.29352839770768052</v>
      </c>
      <c r="O269" s="221"/>
      <c r="R269" s="43"/>
    </row>
    <row r="270" spans="1:18" x14ac:dyDescent="0.25">
      <c r="A270" s="111">
        <v>263</v>
      </c>
      <c r="B270" s="87" t="s">
        <v>178</v>
      </c>
      <c r="C270" s="7">
        <v>339</v>
      </c>
      <c r="D270" s="7">
        <v>339</v>
      </c>
      <c r="E270" s="8">
        <v>11.763779527559054</v>
      </c>
      <c r="F270" s="8">
        <f t="shared" si="25"/>
        <v>-0.55976730719312184</v>
      </c>
      <c r="G270" s="133"/>
      <c r="I270" s="12">
        <v>265</v>
      </c>
      <c r="J270" s="87" t="s">
        <v>212</v>
      </c>
      <c r="K270" s="7">
        <v>339</v>
      </c>
      <c r="L270" s="7">
        <v>339</v>
      </c>
      <c r="M270" s="8">
        <v>11.775590551181102</v>
      </c>
      <c r="N270" s="8">
        <f t="shared" si="27"/>
        <v>-0.45992771613607947</v>
      </c>
      <c r="O270" s="221"/>
    </row>
    <row r="271" spans="1:18" x14ac:dyDescent="0.25">
      <c r="A271" s="111">
        <v>255</v>
      </c>
      <c r="B271" s="87" t="s">
        <v>308</v>
      </c>
      <c r="C271" s="7">
        <v>340</v>
      </c>
      <c r="D271" s="7">
        <v>341</v>
      </c>
      <c r="E271" s="8">
        <v>11.75</v>
      </c>
      <c r="F271" s="8">
        <f t="shared" si="25"/>
        <v>-0.67624683009298459</v>
      </c>
      <c r="G271" s="133"/>
      <c r="I271" s="12">
        <v>263</v>
      </c>
      <c r="J271" s="87" t="s">
        <v>178</v>
      </c>
      <c r="K271" s="7">
        <v>339</v>
      </c>
      <c r="L271" s="7">
        <v>339</v>
      </c>
      <c r="M271" s="8">
        <v>11.763779527559054</v>
      </c>
      <c r="N271" s="8">
        <f t="shared" si="27"/>
        <v>-0.55976730719312184</v>
      </c>
      <c r="O271" s="221"/>
    </row>
    <row r="272" spans="1:18" x14ac:dyDescent="0.25">
      <c r="A272" s="111">
        <v>260</v>
      </c>
      <c r="B272" s="87" t="s">
        <v>239</v>
      </c>
      <c r="C272" s="7">
        <v>339</v>
      </c>
      <c r="D272" s="7">
        <v>340</v>
      </c>
      <c r="E272" s="8">
        <v>11.748031496062993</v>
      </c>
      <c r="F272" s="8">
        <f t="shared" si="25"/>
        <v>-0.69288676193581988</v>
      </c>
      <c r="G272" s="133"/>
      <c r="I272" s="12">
        <v>279</v>
      </c>
      <c r="J272" s="87" t="s">
        <v>240</v>
      </c>
      <c r="K272" s="7">
        <v>339</v>
      </c>
      <c r="L272" s="7">
        <v>340</v>
      </c>
      <c r="M272" s="8">
        <v>11.755905511811024</v>
      </c>
      <c r="N272" s="8">
        <f t="shared" si="27"/>
        <v>-0.62632703456446337</v>
      </c>
      <c r="O272" s="221"/>
    </row>
    <row r="273" spans="1:15" ht="15.75" thickBot="1" x14ac:dyDescent="0.3">
      <c r="A273" s="114">
        <v>266</v>
      </c>
      <c r="B273" s="115" t="s">
        <v>111</v>
      </c>
      <c r="C273" s="116">
        <v>339</v>
      </c>
      <c r="D273" s="116">
        <v>341</v>
      </c>
      <c r="E273" s="117">
        <v>11.700787401574802</v>
      </c>
      <c r="F273" s="117">
        <f t="shared" si="25"/>
        <v>-1.0922451261639743</v>
      </c>
      <c r="G273" s="135"/>
      <c r="H273" s="119"/>
      <c r="I273" s="120">
        <v>260</v>
      </c>
      <c r="J273" s="115" t="s">
        <v>239</v>
      </c>
      <c r="K273" s="116">
        <v>339</v>
      </c>
      <c r="L273" s="116">
        <v>340</v>
      </c>
      <c r="M273" s="117">
        <v>11.748031496062993</v>
      </c>
      <c r="N273" s="117">
        <f t="shared" si="27"/>
        <v>-0.69288676193581988</v>
      </c>
      <c r="O273" s="241"/>
    </row>
    <row r="274" spans="1:15" x14ac:dyDescent="0.25">
      <c r="A274" s="127">
        <v>276</v>
      </c>
      <c r="B274" s="104" t="s">
        <v>30</v>
      </c>
      <c r="C274" s="105">
        <v>339</v>
      </c>
      <c r="D274" s="105">
        <v>341</v>
      </c>
      <c r="E274" s="106">
        <v>11.940944881889763</v>
      </c>
      <c r="F274" s="106">
        <f t="shared" si="25"/>
        <v>0.93782655866240849</v>
      </c>
      <c r="G274" s="107"/>
      <c r="H274" s="108"/>
      <c r="I274" s="130">
        <v>275</v>
      </c>
      <c r="J274" s="104" t="s">
        <v>28</v>
      </c>
      <c r="K274" s="105">
        <v>339</v>
      </c>
      <c r="L274" s="105">
        <v>339</v>
      </c>
      <c r="M274" s="106">
        <v>11.934999999999999</v>
      </c>
      <c r="N274" s="106">
        <f t="shared" si="27"/>
        <v>0.88757396449702997</v>
      </c>
      <c r="O274" s="218"/>
    </row>
    <row r="275" spans="1:15" x14ac:dyDescent="0.25">
      <c r="A275" s="129">
        <v>275</v>
      </c>
      <c r="B275" s="88" t="s">
        <v>28</v>
      </c>
      <c r="C275" s="7">
        <v>339</v>
      </c>
      <c r="D275" s="7">
        <v>339</v>
      </c>
      <c r="E275" s="8">
        <v>11.934999999999999</v>
      </c>
      <c r="F275" s="8">
        <f t="shared" si="25"/>
        <v>0.88757396449702997</v>
      </c>
      <c r="G275" s="112"/>
      <c r="I275" s="150">
        <v>288</v>
      </c>
      <c r="J275" s="88" t="s">
        <v>29</v>
      </c>
      <c r="K275" s="7">
        <v>338</v>
      </c>
      <c r="L275" s="7">
        <v>339</v>
      </c>
      <c r="M275" s="8">
        <v>11.925000000000001</v>
      </c>
      <c r="N275" s="8">
        <f t="shared" si="27"/>
        <v>0.80304311073542378</v>
      </c>
      <c r="O275" s="219"/>
    </row>
    <row r="276" spans="1:15" x14ac:dyDescent="0.25">
      <c r="A276" s="152">
        <v>288</v>
      </c>
      <c r="B276" s="88" t="s">
        <v>29</v>
      </c>
      <c r="C276" s="7">
        <v>338</v>
      </c>
      <c r="D276" s="7">
        <v>339</v>
      </c>
      <c r="E276" s="8">
        <v>11.925000000000001</v>
      </c>
      <c r="F276" s="8">
        <f t="shared" si="25"/>
        <v>0.80304311073542378</v>
      </c>
      <c r="G276" s="112"/>
      <c r="I276" s="150">
        <v>292</v>
      </c>
      <c r="J276" s="88" t="s">
        <v>37</v>
      </c>
      <c r="K276" s="7">
        <v>338</v>
      </c>
      <c r="L276" s="7">
        <v>338</v>
      </c>
      <c r="M276" s="8">
        <v>11.914999999999999</v>
      </c>
      <c r="N276" s="8">
        <f t="shared" si="27"/>
        <v>0.71851225697378762</v>
      </c>
      <c r="O276" s="219"/>
    </row>
    <row r="277" spans="1:15" x14ac:dyDescent="0.25">
      <c r="A277" s="152">
        <v>292</v>
      </c>
      <c r="B277" s="88" t="s">
        <v>37</v>
      </c>
      <c r="C277" s="7">
        <v>338</v>
      </c>
      <c r="D277" s="7">
        <v>338</v>
      </c>
      <c r="E277" s="8">
        <v>11.914999999999999</v>
      </c>
      <c r="F277" s="8">
        <f t="shared" si="25"/>
        <v>0.71851225697378762</v>
      </c>
      <c r="G277" s="112"/>
      <c r="I277" s="150">
        <v>191</v>
      </c>
      <c r="J277" s="87" t="s">
        <v>20</v>
      </c>
      <c r="K277" s="7">
        <v>342</v>
      </c>
      <c r="L277" s="7">
        <v>338</v>
      </c>
      <c r="M277" s="8">
        <v>11.897637795275591</v>
      </c>
      <c r="N277" s="8">
        <f t="shared" si="27"/>
        <v>0.57174805811995488</v>
      </c>
      <c r="O277" s="219"/>
    </row>
    <row r="278" spans="1:15" x14ac:dyDescent="0.25">
      <c r="A278" s="129">
        <v>274</v>
      </c>
      <c r="B278" s="87" t="s">
        <v>164</v>
      </c>
      <c r="C278" s="7">
        <v>339</v>
      </c>
      <c r="D278" s="7">
        <v>340</v>
      </c>
      <c r="E278" s="8">
        <v>11.889763779527559</v>
      </c>
      <c r="F278" s="8">
        <f t="shared" si="25"/>
        <v>0.50518833074859826</v>
      </c>
      <c r="G278" s="112"/>
      <c r="I278" s="12">
        <v>285</v>
      </c>
      <c r="J278" s="87" t="s">
        <v>179</v>
      </c>
      <c r="K278" s="7">
        <v>338</v>
      </c>
      <c r="L278" s="7">
        <v>339</v>
      </c>
      <c r="M278" s="8">
        <v>11.889763779527559</v>
      </c>
      <c r="N278" s="8">
        <f t="shared" si="27"/>
        <v>0.50518833074859826</v>
      </c>
      <c r="O278" s="219"/>
    </row>
    <row r="279" spans="1:15" x14ac:dyDescent="0.25">
      <c r="A279" s="129">
        <v>285</v>
      </c>
      <c r="B279" s="87" t="s">
        <v>179</v>
      </c>
      <c r="C279" s="7">
        <v>338</v>
      </c>
      <c r="D279" s="7">
        <v>339</v>
      </c>
      <c r="E279" s="8">
        <v>11.889763779527559</v>
      </c>
      <c r="F279" s="8">
        <f t="shared" si="25"/>
        <v>0.50518833074859826</v>
      </c>
      <c r="G279" s="112"/>
      <c r="I279" s="150">
        <v>287</v>
      </c>
      <c r="J279" s="87" t="s">
        <v>26</v>
      </c>
      <c r="K279" s="7">
        <v>338</v>
      </c>
      <c r="L279" s="7">
        <v>338</v>
      </c>
      <c r="M279" s="8">
        <v>11.866141732283465</v>
      </c>
      <c r="N279" s="8">
        <f t="shared" si="27"/>
        <v>0.3055091486345286</v>
      </c>
      <c r="O279" s="219"/>
    </row>
    <row r="280" spans="1:15" x14ac:dyDescent="0.25">
      <c r="A280" s="111">
        <v>281</v>
      </c>
      <c r="B280" s="87" t="s">
        <v>282</v>
      </c>
      <c r="C280" s="7">
        <v>338</v>
      </c>
      <c r="D280" s="7">
        <v>340</v>
      </c>
      <c r="E280" s="8">
        <v>11.866141732283465</v>
      </c>
      <c r="F280" s="8">
        <f t="shared" si="25"/>
        <v>0.3055091486345286</v>
      </c>
      <c r="G280" s="112"/>
      <c r="I280" s="5">
        <v>289</v>
      </c>
      <c r="J280" s="87" t="s">
        <v>220</v>
      </c>
      <c r="K280" s="7">
        <v>338</v>
      </c>
      <c r="L280" s="7">
        <v>338</v>
      </c>
      <c r="M280" s="8">
        <v>11.866141732283465</v>
      </c>
      <c r="N280" s="8">
        <f t="shared" si="27"/>
        <v>0.3055091486345286</v>
      </c>
      <c r="O280" s="219"/>
    </row>
    <row r="281" spans="1:15" x14ac:dyDescent="0.25">
      <c r="A281" s="152">
        <v>287</v>
      </c>
      <c r="B281" s="87" t="s">
        <v>26</v>
      </c>
      <c r="C281" s="7">
        <v>338</v>
      </c>
      <c r="D281" s="7">
        <v>338</v>
      </c>
      <c r="E281" s="8">
        <v>11.866141732283465</v>
      </c>
      <c r="F281" s="8">
        <f t="shared" si="25"/>
        <v>0.3055091486345286</v>
      </c>
      <c r="G281" s="112"/>
      <c r="I281" s="5">
        <v>252</v>
      </c>
      <c r="J281" s="88" t="s">
        <v>31</v>
      </c>
      <c r="K281" s="7">
        <v>340</v>
      </c>
      <c r="L281" s="7">
        <v>337</v>
      </c>
      <c r="M281" s="8">
        <v>11.86</v>
      </c>
      <c r="N281" s="8">
        <f t="shared" si="27"/>
        <v>0.25359256128486357</v>
      </c>
      <c r="O281" s="219"/>
    </row>
    <row r="282" spans="1:15" x14ac:dyDescent="0.25">
      <c r="A282" s="111">
        <v>289</v>
      </c>
      <c r="B282" s="87" t="s">
        <v>220</v>
      </c>
      <c r="C282" s="7">
        <v>338</v>
      </c>
      <c r="D282" s="7">
        <v>338</v>
      </c>
      <c r="E282" s="8">
        <v>11.866141732283465</v>
      </c>
      <c r="F282" s="8">
        <f t="shared" si="25"/>
        <v>0.3055091486345286</v>
      </c>
      <c r="G282" s="112"/>
      <c r="I282" s="12">
        <v>197</v>
      </c>
      <c r="J282" s="87" t="s">
        <v>260</v>
      </c>
      <c r="K282" s="7">
        <v>342</v>
      </c>
      <c r="L282" s="7">
        <v>338</v>
      </c>
      <c r="M282" s="8">
        <v>11.858267716535433</v>
      </c>
      <c r="N282" s="8">
        <f t="shared" si="27"/>
        <v>0.23894942126317203</v>
      </c>
      <c r="O282" s="219"/>
    </row>
    <row r="283" spans="1:15" x14ac:dyDescent="0.25">
      <c r="A283" s="152">
        <v>273</v>
      </c>
      <c r="B283" s="87" t="s">
        <v>230</v>
      </c>
      <c r="C283" s="7">
        <v>339</v>
      </c>
      <c r="D283" s="7">
        <v>341</v>
      </c>
      <c r="E283" s="8">
        <v>11.850393700787402</v>
      </c>
      <c r="F283" s="8">
        <f t="shared" si="25"/>
        <v>0.17238969389181547</v>
      </c>
      <c r="G283" s="112"/>
      <c r="I283" s="5">
        <v>283</v>
      </c>
      <c r="J283" s="87" t="s">
        <v>221</v>
      </c>
      <c r="K283" s="7">
        <v>338</v>
      </c>
      <c r="L283" s="7">
        <v>338</v>
      </c>
      <c r="M283" s="8">
        <v>11.850393700787402</v>
      </c>
      <c r="N283" s="8">
        <f t="shared" si="27"/>
        <v>0.17238969389181547</v>
      </c>
      <c r="O283" s="219">
        <v>15</v>
      </c>
    </row>
    <row r="284" spans="1:15" x14ac:dyDescent="0.25">
      <c r="A284" s="111">
        <v>283</v>
      </c>
      <c r="B284" s="87" t="s">
        <v>221</v>
      </c>
      <c r="C284" s="7">
        <v>338</v>
      </c>
      <c r="D284" s="7">
        <v>338</v>
      </c>
      <c r="E284" s="8">
        <v>11.850393700787402</v>
      </c>
      <c r="F284" s="8">
        <f t="shared" si="25"/>
        <v>0.17238969389181547</v>
      </c>
      <c r="G284" s="112"/>
      <c r="I284" s="5">
        <v>286</v>
      </c>
      <c r="J284" s="87" t="s">
        <v>25</v>
      </c>
      <c r="K284" s="7">
        <v>338</v>
      </c>
      <c r="L284" s="7">
        <v>338</v>
      </c>
      <c r="M284" s="8">
        <v>11.826771653543307</v>
      </c>
      <c r="N284" s="8">
        <f t="shared" si="27"/>
        <v>-2.728948822225424E-2</v>
      </c>
      <c r="O284" s="219"/>
    </row>
    <row r="285" spans="1:15" x14ac:dyDescent="0.25">
      <c r="A285" s="152">
        <v>291</v>
      </c>
      <c r="B285" s="87" t="s">
        <v>36</v>
      </c>
      <c r="C285" s="7">
        <v>338</v>
      </c>
      <c r="D285" s="7">
        <v>341</v>
      </c>
      <c r="E285" s="8">
        <v>11.842519685039369</v>
      </c>
      <c r="F285" s="8">
        <f t="shared" si="25"/>
        <v>0.10582996652044388</v>
      </c>
      <c r="G285" s="112"/>
      <c r="I285" s="12">
        <v>196</v>
      </c>
      <c r="J285" s="87" t="s">
        <v>163</v>
      </c>
      <c r="K285" s="7">
        <v>342</v>
      </c>
      <c r="L285" s="7">
        <v>338</v>
      </c>
      <c r="M285" s="8">
        <v>11.811023622047244</v>
      </c>
      <c r="N285" s="8">
        <f t="shared" si="27"/>
        <v>-0.16040894296496738</v>
      </c>
      <c r="O285" s="219"/>
    </row>
    <row r="286" spans="1:15" x14ac:dyDescent="0.25">
      <c r="A286" s="129">
        <v>286</v>
      </c>
      <c r="B286" s="87" t="s">
        <v>25</v>
      </c>
      <c r="C286" s="7">
        <v>338</v>
      </c>
      <c r="D286" s="7">
        <v>338</v>
      </c>
      <c r="E286" s="8">
        <v>11.826771653543307</v>
      </c>
      <c r="F286" s="8">
        <f t="shared" si="25"/>
        <v>-2.728948822225424E-2</v>
      </c>
      <c r="G286" s="112"/>
      <c r="I286" s="12">
        <v>270</v>
      </c>
      <c r="J286" s="87" t="s">
        <v>222</v>
      </c>
      <c r="K286" s="7">
        <v>339</v>
      </c>
      <c r="L286" s="7">
        <v>337</v>
      </c>
      <c r="M286" s="8">
        <v>11.811023622047244</v>
      </c>
      <c r="N286" s="8">
        <f t="shared" si="27"/>
        <v>-0.16040894296496738</v>
      </c>
      <c r="O286" s="219"/>
    </row>
    <row r="287" spans="1:15" x14ac:dyDescent="0.25">
      <c r="A287" s="129">
        <v>278</v>
      </c>
      <c r="B287" s="91" t="s">
        <v>83</v>
      </c>
      <c r="C287" s="7">
        <v>339</v>
      </c>
      <c r="D287" s="7">
        <v>344</v>
      </c>
      <c r="E287" s="8">
        <v>11.818897637795276</v>
      </c>
      <c r="F287" s="8">
        <f t="shared" si="25"/>
        <v>-9.3849215593610813E-2</v>
      </c>
      <c r="G287" s="112"/>
      <c r="I287" s="12">
        <v>272</v>
      </c>
      <c r="J287" s="91" t="s">
        <v>44</v>
      </c>
      <c r="K287" s="7">
        <v>339</v>
      </c>
      <c r="L287" s="7">
        <v>337</v>
      </c>
      <c r="M287" s="8">
        <v>11.81</v>
      </c>
      <c r="N287" s="8">
        <f t="shared" si="27"/>
        <v>-0.16906170752324237</v>
      </c>
      <c r="O287" s="219"/>
    </row>
    <row r="288" spans="1:15" x14ac:dyDescent="0.25">
      <c r="A288" s="129">
        <v>280</v>
      </c>
      <c r="B288" s="87" t="s">
        <v>112</v>
      </c>
      <c r="C288" s="7">
        <v>338</v>
      </c>
      <c r="D288" s="7">
        <v>340</v>
      </c>
      <c r="E288" s="8">
        <v>11.818897637795276</v>
      </c>
      <c r="F288" s="8">
        <f t="shared" si="25"/>
        <v>-9.3849215593610813E-2</v>
      </c>
      <c r="G288" s="112"/>
      <c r="I288" s="5">
        <v>269</v>
      </c>
      <c r="J288" s="87" t="s">
        <v>118</v>
      </c>
      <c r="K288" s="7">
        <v>339</v>
      </c>
      <c r="L288" s="7">
        <v>338</v>
      </c>
      <c r="M288" s="8">
        <v>11.795275590551181</v>
      </c>
      <c r="N288" s="8">
        <f t="shared" si="27"/>
        <v>-0.29352839770768052</v>
      </c>
      <c r="O288" s="219"/>
    </row>
    <row r="289" spans="1:15" x14ac:dyDescent="0.25">
      <c r="A289" s="111">
        <v>284</v>
      </c>
      <c r="B289" s="87" t="s">
        <v>224</v>
      </c>
      <c r="C289" s="7">
        <v>338</v>
      </c>
      <c r="D289" s="7">
        <v>338</v>
      </c>
      <c r="E289" s="8">
        <v>11.795275590551181</v>
      </c>
      <c r="F289" s="8">
        <f t="shared" si="25"/>
        <v>-0.29352839770768052</v>
      </c>
      <c r="G289" s="112"/>
      <c r="I289" s="5">
        <v>284</v>
      </c>
      <c r="J289" s="87" t="s">
        <v>224</v>
      </c>
      <c r="K289" s="7">
        <v>338</v>
      </c>
      <c r="L289" s="7">
        <v>338</v>
      </c>
      <c r="M289" s="8">
        <v>11.795275590551181</v>
      </c>
      <c r="N289" s="8">
        <f t="shared" si="27"/>
        <v>-0.29352839770768052</v>
      </c>
      <c r="O289" s="219"/>
    </row>
    <row r="290" spans="1:15" x14ac:dyDescent="0.25">
      <c r="A290" s="152">
        <v>290</v>
      </c>
      <c r="B290" s="87" t="s">
        <v>204</v>
      </c>
      <c r="C290" s="7">
        <v>338</v>
      </c>
      <c r="D290" s="7">
        <v>339</v>
      </c>
      <c r="E290" s="8">
        <v>11.771653543307085</v>
      </c>
      <c r="F290" s="8">
        <f t="shared" si="25"/>
        <v>-0.49320757982176522</v>
      </c>
      <c r="G290" s="112"/>
      <c r="I290" s="150">
        <v>136</v>
      </c>
      <c r="J290" s="87" t="s">
        <v>218</v>
      </c>
      <c r="K290" s="7">
        <v>344</v>
      </c>
      <c r="L290" s="7">
        <v>338</v>
      </c>
      <c r="M290" s="8">
        <v>11.779527559055119</v>
      </c>
      <c r="N290" s="8">
        <f t="shared" si="27"/>
        <v>-0.42664785245039366</v>
      </c>
      <c r="O290" s="219"/>
    </row>
    <row r="291" spans="1:15" x14ac:dyDescent="0.25">
      <c r="A291" s="129">
        <v>279</v>
      </c>
      <c r="B291" s="87" t="s">
        <v>240</v>
      </c>
      <c r="C291" s="7">
        <v>339</v>
      </c>
      <c r="D291" s="7">
        <v>340</v>
      </c>
      <c r="E291" s="8">
        <v>11.755905511811024</v>
      </c>
      <c r="F291" s="8">
        <f t="shared" si="25"/>
        <v>-0.62632703456446337</v>
      </c>
      <c r="G291" s="112"/>
      <c r="I291" s="5">
        <v>290</v>
      </c>
      <c r="J291" s="87" t="s">
        <v>204</v>
      </c>
      <c r="K291" s="7">
        <v>338</v>
      </c>
      <c r="L291" s="7">
        <v>339</v>
      </c>
      <c r="M291" s="8">
        <v>11.771653543307085</v>
      </c>
      <c r="N291" s="8">
        <f t="shared" si="27"/>
        <v>-0.49320757982176522</v>
      </c>
      <c r="O291" s="219"/>
    </row>
    <row r="292" spans="1:15" x14ac:dyDescent="0.25">
      <c r="A292" s="111">
        <v>277</v>
      </c>
      <c r="B292" s="87" t="s">
        <v>298</v>
      </c>
      <c r="C292" s="7">
        <v>339</v>
      </c>
      <c r="D292" s="7">
        <v>343</v>
      </c>
      <c r="E292" s="8">
        <v>11.75</v>
      </c>
      <c r="F292" s="8">
        <f t="shared" si="25"/>
        <v>-0.67624683009298459</v>
      </c>
      <c r="G292" s="112"/>
      <c r="I292" s="150">
        <v>242</v>
      </c>
      <c r="J292" s="87" t="s">
        <v>117</v>
      </c>
      <c r="K292" s="7">
        <v>340</v>
      </c>
      <c r="L292" s="7">
        <v>338</v>
      </c>
      <c r="M292" s="8">
        <v>11.748031496062993</v>
      </c>
      <c r="N292" s="8">
        <f t="shared" si="27"/>
        <v>-0.69288676193581988</v>
      </c>
      <c r="O292" s="219"/>
    </row>
    <row r="293" spans="1:15" ht="15.75" thickBot="1" x14ac:dyDescent="0.3">
      <c r="A293" s="114">
        <v>282</v>
      </c>
      <c r="B293" s="115" t="s">
        <v>185</v>
      </c>
      <c r="C293" s="116">
        <v>338</v>
      </c>
      <c r="D293" s="116">
        <v>342</v>
      </c>
      <c r="E293" s="117">
        <v>11.73228346456693</v>
      </c>
      <c r="F293" s="117">
        <f t="shared" si="25"/>
        <v>-0.82600621667853302</v>
      </c>
      <c r="G293" s="118"/>
      <c r="H293" s="119"/>
      <c r="I293" s="151">
        <v>212</v>
      </c>
      <c r="J293" s="115" t="s">
        <v>197</v>
      </c>
      <c r="K293" s="116">
        <v>341</v>
      </c>
      <c r="L293" s="116">
        <v>338</v>
      </c>
      <c r="M293" s="117">
        <v>11.73228346456693</v>
      </c>
      <c r="N293" s="117">
        <f t="shared" si="27"/>
        <v>-0.82600621667853302</v>
      </c>
      <c r="O293" s="220"/>
    </row>
  </sheetData>
  <sortState xmlns:xlrd2="http://schemas.microsoft.com/office/spreadsheetml/2017/richdata2" ref="I154:N173">
    <sortCondition descending="1" ref="M154:M173"/>
  </sortState>
  <phoneticPr fontId="12" type="noConversion"/>
  <conditionalFormatting sqref="C300:C1048576 C1 C13 C16:C17 C7 C19 C21:C26 C41:C293 C28:C39">
    <cfRule type="colorScale" priority="47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0:D1048576 D1 D13 D16:D17 D7 D19 D28:D33 D21:D26 D35:D39 D41:D293">
    <cfRule type="colorScale" priority="47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4">
    <cfRule type="colorScale" priority="8">
      <colorScale>
        <cfvo type="min"/>
        <cfvo type="max"/>
        <color rgb="FFFF7128"/>
        <color rgb="FFFFEF9C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00:E1048576 E1 E13 E16:E17 E7 E19 E28:E33 E21:E26 E35:E39 E41:E293">
    <cfRule type="colorScale" priority="47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00:K1048576 K1:K8 K10:K29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">
    <cfRule type="colorScale" priority="2">
      <colorScale>
        <cfvo type="min"/>
        <cfvo type="max"/>
        <color rgb="FFFF7128"/>
        <color rgb="FFFFEF9C"/>
      </colorScale>
    </cfRule>
    <cfRule type="colorScale" priority="4">
      <colorScale>
        <cfvo type="min"/>
        <cfvo type="max"/>
        <color rgb="FFFF7128"/>
        <color rgb="FFFFEF9C"/>
      </colorScale>
    </cfRule>
    <cfRule type="colorScale" priority="6">
      <colorScale>
        <cfvo type="min"/>
        <cfvo type="max"/>
        <color rgb="FFFF7128"/>
        <color rgb="FFFFEF9C"/>
      </colorScale>
    </cfRule>
  </conditionalFormatting>
  <conditionalFormatting sqref="L300:L1048576 L1:L8 L10:L29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">
    <cfRule type="colorScale" priority="1">
      <colorScale>
        <cfvo type="min"/>
        <cfvo type="max"/>
        <color rgb="FFFF7128"/>
        <color rgb="FFFFEF9C"/>
      </colorScale>
    </cfRule>
    <cfRule type="colorScale" priority="3">
      <colorScale>
        <cfvo type="min"/>
        <cfvo type="max"/>
        <color rgb="FFFF7128"/>
        <color rgb="FFFFEF9C"/>
      </colorScale>
    </cfRule>
    <cfRule type="colorScale" priority="5">
      <colorScale>
        <cfvo type="min"/>
        <cfvo type="max"/>
        <color rgb="FFFF7128"/>
        <color rgb="FFFFEF9C"/>
      </colorScale>
    </cfRule>
    <cfRule type="colorScale" priority="7">
      <colorScale>
        <cfvo type="min"/>
        <cfvo type="max"/>
        <color rgb="FFFF7128"/>
        <color rgb="FFFFEF9C"/>
      </colorScale>
    </cfRule>
  </conditionalFormatting>
  <conditionalFormatting sqref="M300:M1048576 M1:M8 M10:M29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83"/>
  <sheetViews>
    <sheetView topLeftCell="D1" workbookViewId="0">
      <selection activeCell="H27" sqref="H27"/>
    </sheetView>
  </sheetViews>
  <sheetFormatPr defaultRowHeight="15" x14ac:dyDescent="0.25"/>
  <cols>
    <col min="1" max="1" width="6" style="78" customWidth="1"/>
    <col min="2" max="2" width="6" customWidth="1"/>
    <col min="4" max="4" width="5.28515625" customWidth="1"/>
    <col min="5" max="5" width="6" style="78" customWidth="1"/>
    <col min="6" max="6" width="6.28515625" customWidth="1"/>
    <col min="7" max="7" width="5.85546875" customWidth="1"/>
    <col min="9" max="9" width="4" style="122" bestFit="1" customWidth="1"/>
    <col min="10" max="10" width="7.5703125" style="122" customWidth="1"/>
    <col min="11" max="11" width="5.28515625" style="158" customWidth="1"/>
    <col min="12" max="12" width="5.7109375" style="122" customWidth="1"/>
    <col min="13" max="13" width="5.7109375" style="160" customWidth="1"/>
    <col min="14" max="14" width="5.7109375" style="122" customWidth="1"/>
    <col min="15" max="15" width="9.5703125" style="98" customWidth="1"/>
    <col min="16" max="16" width="4.5703125" style="208" customWidth="1"/>
    <col min="17" max="17" width="4.85546875" style="98" customWidth="1"/>
    <col min="18" max="18" width="6.5703125" style="93" bestFit="1" customWidth="1"/>
    <col min="19" max="19" width="4.7109375" style="122" customWidth="1"/>
    <col min="20" max="20" width="10.7109375" style="122" customWidth="1"/>
    <col min="21" max="21" width="5.85546875" style="158" customWidth="1"/>
    <col min="22" max="22" width="5.5703125" style="122" customWidth="1"/>
    <col min="23" max="23" width="5.5703125" style="160" bestFit="1" customWidth="1"/>
    <col min="24" max="24" width="6" style="122" customWidth="1"/>
    <col min="25" max="25" width="9.85546875" customWidth="1"/>
    <col min="26" max="26" width="4" style="14" bestFit="1" customWidth="1"/>
    <col min="27" max="27" width="4" bestFit="1" customWidth="1"/>
    <col min="28" max="28" width="6.5703125" style="93" bestFit="1" customWidth="1"/>
  </cols>
  <sheetData>
    <row r="1" spans="1:28" ht="15.75" x14ac:dyDescent="0.25">
      <c r="B1" s="101" t="s">
        <v>314</v>
      </c>
    </row>
    <row r="2" spans="1:28" ht="15.75" thickBot="1" x14ac:dyDescent="0.3"/>
    <row r="3" spans="1:28" ht="15.75" thickBot="1" x14ac:dyDescent="0.3">
      <c r="A3" s="80"/>
      <c r="B3" s="12">
        <v>1</v>
      </c>
      <c r="C3" s="87" t="s">
        <v>47</v>
      </c>
      <c r="D3" s="13">
        <v>353</v>
      </c>
      <c r="E3" s="5">
        <v>352</v>
      </c>
      <c r="F3" s="8">
        <v>11.90551181102362</v>
      </c>
      <c r="G3" s="8">
        <f>(F3-11.83)*100/11.83</f>
        <v>0.63830778549129641</v>
      </c>
      <c r="H3" s="56">
        <v>1</v>
      </c>
      <c r="I3" s="154">
        <v>1</v>
      </c>
      <c r="J3" s="125" t="s">
        <v>47</v>
      </c>
      <c r="K3" s="159">
        <v>353</v>
      </c>
      <c r="L3" s="125">
        <v>352</v>
      </c>
      <c r="M3" s="161">
        <v>11.90551181102362</v>
      </c>
      <c r="N3" s="154">
        <v>280</v>
      </c>
      <c r="O3" s="153" t="s">
        <v>112</v>
      </c>
      <c r="P3" s="162">
        <v>338</v>
      </c>
      <c r="Q3" s="153">
        <v>340</v>
      </c>
      <c r="R3" s="163">
        <v>11.818897637795276</v>
      </c>
      <c r="S3" s="210">
        <v>285</v>
      </c>
      <c r="T3" s="174" t="s">
        <v>179</v>
      </c>
      <c r="U3" s="213">
        <v>338</v>
      </c>
      <c r="V3" s="175">
        <v>339</v>
      </c>
      <c r="W3" s="214">
        <v>11.889763779527559</v>
      </c>
      <c r="X3" s="154">
        <v>2</v>
      </c>
      <c r="Y3" s="125" t="s">
        <v>271</v>
      </c>
      <c r="Z3" s="159">
        <v>353</v>
      </c>
      <c r="AA3" s="125">
        <v>354</v>
      </c>
      <c r="AB3" s="161">
        <v>11.811023622047244</v>
      </c>
    </row>
    <row r="4" spans="1:28" ht="15.75" thickBot="1" x14ac:dyDescent="0.3">
      <c r="A4" s="80"/>
      <c r="B4" s="12">
        <v>2</v>
      </c>
      <c r="C4" s="87" t="s">
        <v>271</v>
      </c>
      <c r="D4" s="7">
        <v>353</v>
      </c>
      <c r="E4" s="5">
        <v>354</v>
      </c>
      <c r="F4" s="8">
        <v>11.811023622047244</v>
      </c>
      <c r="G4" s="8">
        <f>(F4-11.83)*100/11.83</f>
        <v>-0.16040894296496738</v>
      </c>
      <c r="H4" s="56">
        <v>2</v>
      </c>
      <c r="I4" s="154">
        <v>270</v>
      </c>
      <c r="J4" s="125" t="s">
        <v>222</v>
      </c>
      <c r="K4" s="159">
        <v>339</v>
      </c>
      <c r="L4" s="125">
        <v>337</v>
      </c>
      <c r="M4" s="161">
        <v>11.811023622047244</v>
      </c>
      <c r="N4" s="154">
        <v>34</v>
      </c>
      <c r="O4" s="153" t="s">
        <v>234</v>
      </c>
      <c r="P4" s="162">
        <v>348</v>
      </c>
      <c r="Q4" s="153">
        <v>348</v>
      </c>
      <c r="R4" s="163">
        <v>11.881889763779528</v>
      </c>
      <c r="S4" s="154">
        <v>27</v>
      </c>
      <c r="T4" s="125" t="s">
        <v>46</v>
      </c>
      <c r="U4" s="159">
        <v>349</v>
      </c>
      <c r="V4" s="125">
        <v>346</v>
      </c>
      <c r="W4" s="161">
        <v>11.78</v>
      </c>
      <c r="X4" s="154">
        <v>264</v>
      </c>
      <c r="Y4" s="167" t="s">
        <v>288</v>
      </c>
      <c r="Z4" s="211">
        <v>339</v>
      </c>
      <c r="AA4" s="167">
        <v>340</v>
      </c>
      <c r="AB4" s="163">
        <v>11.897637795275591</v>
      </c>
    </row>
    <row r="5" spans="1:28" ht="15.75" thickBot="1" x14ac:dyDescent="0.3">
      <c r="A5" s="80"/>
      <c r="B5" s="12">
        <v>10</v>
      </c>
      <c r="C5" s="87" t="s">
        <v>150</v>
      </c>
      <c r="D5" s="7">
        <v>351</v>
      </c>
      <c r="E5" s="5">
        <v>350</v>
      </c>
      <c r="F5" s="8">
        <v>11.842519685039369</v>
      </c>
      <c r="G5" s="8">
        <f>(F5-11.83)*100/11.83</f>
        <v>0.10582996652044388</v>
      </c>
      <c r="H5" s="325">
        <v>3</v>
      </c>
      <c r="I5" s="154">
        <v>59</v>
      </c>
      <c r="J5" s="125" t="s">
        <v>166</v>
      </c>
      <c r="K5" s="159">
        <v>347</v>
      </c>
      <c r="L5" s="125">
        <v>346</v>
      </c>
      <c r="M5" s="161">
        <v>11.850393700787402</v>
      </c>
      <c r="N5" s="154">
        <v>233</v>
      </c>
      <c r="O5" s="153" t="s">
        <v>244</v>
      </c>
      <c r="P5" s="162">
        <v>341</v>
      </c>
      <c r="Q5" s="153">
        <v>341</v>
      </c>
      <c r="R5" s="163">
        <v>11.858267716535433</v>
      </c>
      <c r="S5" s="154">
        <v>246</v>
      </c>
      <c r="T5" s="125" t="s">
        <v>140</v>
      </c>
      <c r="U5" s="159">
        <v>340</v>
      </c>
      <c r="V5" s="125">
        <v>342</v>
      </c>
      <c r="W5" s="161">
        <v>11.913385826771654</v>
      </c>
      <c r="X5" s="154">
        <v>52</v>
      </c>
      <c r="Y5" s="167" t="s">
        <v>88</v>
      </c>
      <c r="Z5" s="211">
        <v>347</v>
      </c>
      <c r="AA5" s="167">
        <v>346</v>
      </c>
      <c r="AB5" s="163">
        <v>11.803149606299213</v>
      </c>
    </row>
    <row r="6" spans="1:28" ht="15.75" thickBot="1" x14ac:dyDescent="0.3">
      <c r="A6" s="80"/>
      <c r="B6" s="12">
        <v>13</v>
      </c>
      <c r="C6" s="87" t="s">
        <v>102</v>
      </c>
      <c r="D6" s="7">
        <v>351</v>
      </c>
      <c r="E6" s="5">
        <v>350</v>
      </c>
      <c r="F6" s="8">
        <v>11.921259842519685</v>
      </c>
      <c r="G6" s="8">
        <f>(F6-11.83)*100/11.83</f>
        <v>0.77142724023402454</v>
      </c>
      <c r="H6" s="56">
        <v>4</v>
      </c>
      <c r="I6" s="155">
        <v>247</v>
      </c>
      <c r="J6" s="175" t="s">
        <v>213</v>
      </c>
      <c r="K6" s="243">
        <v>340</v>
      </c>
      <c r="L6" s="175">
        <v>341</v>
      </c>
      <c r="M6" s="177">
        <v>11.818897637795276</v>
      </c>
      <c r="N6" s="155">
        <v>61</v>
      </c>
      <c r="O6" s="175" t="s">
        <v>297</v>
      </c>
      <c r="P6" s="243">
        <v>347</v>
      </c>
      <c r="Q6" s="175">
        <v>343</v>
      </c>
      <c r="R6" s="177">
        <v>11.89</v>
      </c>
      <c r="S6" s="155">
        <v>66</v>
      </c>
      <c r="T6" s="175" t="s">
        <v>98</v>
      </c>
      <c r="U6" s="243">
        <v>346</v>
      </c>
      <c r="V6" s="175">
        <v>346</v>
      </c>
      <c r="W6" s="177">
        <v>11.79</v>
      </c>
      <c r="X6" s="155">
        <v>219</v>
      </c>
      <c r="Y6" s="175" t="s">
        <v>211</v>
      </c>
      <c r="Z6" s="243">
        <v>341</v>
      </c>
      <c r="AA6" s="175">
        <v>342</v>
      </c>
      <c r="AB6" s="177">
        <v>11.834645669291337</v>
      </c>
    </row>
    <row r="7" spans="1:28" ht="15.75" thickBot="1" x14ac:dyDescent="0.3">
      <c r="A7" s="80">
        <v>1</v>
      </c>
      <c r="H7" s="56">
        <v>5</v>
      </c>
      <c r="I7" s="165">
        <v>88</v>
      </c>
      <c r="J7" s="166" t="s">
        <v>214</v>
      </c>
      <c r="K7" s="168">
        <v>346</v>
      </c>
      <c r="L7" s="166">
        <v>346</v>
      </c>
      <c r="M7" s="126">
        <v>11.866141732283465</v>
      </c>
      <c r="N7" s="165">
        <v>196</v>
      </c>
      <c r="O7" s="166" t="s">
        <v>163</v>
      </c>
      <c r="P7" s="168">
        <v>342</v>
      </c>
      <c r="Q7" s="166">
        <v>338</v>
      </c>
      <c r="R7" s="126">
        <v>11.811023622047244</v>
      </c>
      <c r="S7" s="154">
        <v>197</v>
      </c>
      <c r="T7" s="125" t="s">
        <v>260</v>
      </c>
      <c r="U7" s="159">
        <v>342</v>
      </c>
      <c r="V7" s="125">
        <v>338</v>
      </c>
      <c r="W7" s="161">
        <v>11.858267716535433</v>
      </c>
      <c r="X7" s="165">
        <v>84</v>
      </c>
      <c r="Y7" s="166" t="s">
        <v>70</v>
      </c>
      <c r="Z7" s="168">
        <v>346</v>
      </c>
      <c r="AA7" s="166">
        <v>344</v>
      </c>
      <c r="AB7" s="126">
        <v>11.8</v>
      </c>
    </row>
    <row r="8" spans="1:28" ht="15.75" thickBot="1" x14ac:dyDescent="0.3">
      <c r="A8" s="80"/>
      <c r="B8" s="127">
        <v>276</v>
      </c>
      <c r="C8" s="104" t="s">
        <v>30</v>
      </c>
      <c r="D8" s="105">
        <v>339</v>
      </c>
      <c r="E8" s="109">
        <v>341</v>
      </c>
      <c r="F8" s="106">
        <v>11.940944881889763</v>
      </c>
      <c r="G8" s="106">
        <f>(F8-11.83)*100/11.83</f>
        <v>0.93782655866240849</v>
      </c>
      <c r="H8" s="325">
        <v>6</v>
      </c>
      <c r="I8" s="165">
        <v>182</v>
      </c>
      <c r="J8" s="166" t="s">
        <v>109</v>
      </c>
      <c r="K8" s="168">
        <v>342</v>
      </c>
      <c r="L8" s="166">
        <v>343</v>
      </c>
      <c r="M8" s="126">
        <v>11.748031496062993</v>
      </c>
      <c r="N8" s="165">
        <v>101</v>
      </c>
      <c r="O8" s="166" t="s">
        <v>16</v>
      </c>
      <c r="P8" s="168">
        <v>345</v>
      </c>
      <c r="Q8" s="166">
        <v>342</v>
      </c>
      <c r="R8" s="126">
        <v>11.834645669291337</v>
      </c>
      <c r="S8" s="165">
        <v>102</v>
      </c>
      <c r="T8" s="166" t="s">
        <v>17</v>
      </c>
      <c r="U8" s="168">
        <v>345</v>
      </c>
      <c r="V8" s="166">
        <v>343</v>
      </c>
      <c r="W8" s="126">
        <v>11.811023622047244</v>
      </c>
      <c r="X8" s="165">
        <v>173</v>
      </c>
      <c r="Y8" s="166" t="s">
        <v>10</v>
      </c>
      <c r="Z8" s="168">
        <v>342</v>
      </c>
      <c r="AA8" s="166">
        <v>344</v>
      </c>
      <c r="AB8" s="126">
        <v>11.929133858267717</v>
      </c>
    </row>
    <row r="9" spans="1:28" ht="15.75" thickBot="1" x14ac:dyDescent="0.3">
      <c r="A9" s="80"/>
      <c r="B9" s="128">
        <v>280</v>
      </c>
      <c r="C9" s="115" t="s">
        <v>112</v>
      </c>
      <c r="D9" s="116">
        <v>338</v>
      </c>
      <c r="E9" s="120">
        <v>340</v>
      </c>
      <c r="F9" s="117">
        <v>11.818897637795276</v>
      </c>
      <c r="G9" s="117">
        <v>-9.3849215593610813E-2</v>
      </c>
      <c r="H9" s="56">
        <v>7</v>
      </c>
      <c r="I9" s="165">
        <v>145</v>
      </c>
      <c r="J9" s="166" t="s">
        <v>181</v>
      </c>
      <c r="K9" s="168">
        <v>343</v>
      </c>
      <c r="L9" s="166">
        <v>344</v>
      </c>
      <c r="M9" s="126">
        <v>11.881889763779528</v>
      </c>
      <c r="N9" s="164">
        <v>144</v>
      </c>
      <c r="O9" s="78" t="s">
        <v>237</v>
      </c>
      <c r="P9" s="79">
        <v>343</v>
      </c>
      <c r="Q9" s="78">
        <v>343</v>
      </c>
      <c r="R9" s="124">
        <v>11.811023622047244</v>
      </c>
      <c r="S9" s="165">
        <v>158</v>
      </c>
      <c r="T9" s="166" t="s">
        <v>87</v>
      </c>
      <c r="U9" s="168">
        <v>343</v>
      </c>
      <c r="V9" s="166">
        <v>343</v>
      </c>
      <c r="W9" s="126">
        <v>11.8</v>
      </c>
      <c r="X9" s="165">
        <v>133</v>
      </c>
      <c r="Y9" s="166" t="s">
        <v>255</v>
      </c>
      <c r="Z9" s="168">
        <v>344</v>
      </c>
      <c r="AA9" s="166">
        <v>345</v>
      </c>
      <c r="AB9" s="126">
        <v>11.771653543307085</v>
      </c>
    </row>
    <row r="10" spans="1:28" ht="15.75" thickBot="1" x14ac:dyDescent="0.3">
      <c r="A10" s="80"/>
      <c r="B10" s="129">
        <v>285</v>
      </c>
      <c r="C10" s="87" t="s">
        <v>179</v>
      </c>
      <c r="D10" s="7">
        <v>338</v>
      </c>
      <c r="E10" s="5">
        <v>339</v>
      </c>
      <c r="F10" s="8">
        <v>11.889763779527559</v>
      </c>
      <c r="G10" s="8">
        <f>(F10-11.83)*100/11.83</f>
        <v>0.50518833074859826</v>
      </c>
      <c r="H10" s="56">
        <v>8</v>
      </c>
      <c r="I10" s="165">
        <v>125</v>
      </c>
      <c r="J10" s="166" t="s">
        <v>89</v>
      </c>
      <c r="K10" s="168">
        <v>344</v>
      </c>
      <c r="L10" s="166">
        <v>347</v>
      </c>
      <c r="M10" s="126">
        <v>11.8</v>
      </c>
      <c r="N10" s="165">
        <v>142</v>
      </c>
      <c r="O10" s="166" t="s">
        <v>228</v>
      </c>
      <c r="P10" s="168">
        <v>344</v>
      </c>
      <c r="Q10" s="166">
        <v>345</v>
      </c>
      <c r="R10" s="126">
        <v>11.771653543307085</v>
      </c>
      <c r="S10" s="165">
        <v>127</v>
      </c>
      <c r="T10" s="166" t="s">
        <v>302</v>
      </c>
      <c r="U10" s="168">
        <v>344</v>
      </c>
      <c r="V10" s="166">
        <v>342</v>
      </c>
      <c r="W10" s="126">
        <v>11.774999999999999</v>
      </c>
      <c r="X10" s="165">
        <v>130</v>
      </c>
      <c r="Y10" s="166" t="s">
        <v>23</v>
      </c>
      <c r="Z10" s="168">
        <v>344</v>
      </c>
      <c r="AA10" s="166">
        <v>344</v>
      </c>
      <c r="AB10" s="126">
        <v>11.8</v>
      </c>
    </row>
    <row r="11" spans="1:28" ht="15.75" thickBot="1" x14ac:dyDescent="0.3">
      <c r="A11" s="80"/>
      <c r="B11" s="129">
        <v>278</v>
      </c>
      <c r="C11" s="91" t="s">
        <v>83</v>
      </c>
      <c r="D11" s="7">
        <v>339</v>
      </c>
      <c r="E11" s="5">
        <v>344</v>
      </c>
      <c r="F11" s="8">
        <v>11.818897637795276</v>
      </c>
      <c r="G11" s="8">
        <f>(F11-11.83)*100/11.83</f>
        <v>-9.3849215593610813E-2</v>
      </c>
      <c r="H11" s="325">
        <v>9</v>
      </c>
      <c r="I11" s="165">
        <v>139</v>
      </c>
      <c r="J11" s="166" t="s">
        <v>80</v>
      </c>
      <c r="K11" s="168">
        <v>344</v>
      </c>
      <c r="L11" s="166">
        <v>347</v>
      </c>
      <c r="M11" s="126">
        <v>11.77</v>
      </c>
      <c r="N11" s="165">
        <v>170</v>
      </c>
      <c r="O11" s="166" t="s">
        <v>238</v>
      </c>
      <c r="P11" s="168">
        <v>343</v>
      </c>
      <c r="Q11" s="166">
        <v>343</v>
      </c>
      <c r="R11" s="126">
        <v>11.858267716535433</v>
      </c>
      <c r="S11" s="165">
        <v>153</v>
      </c>
      <c r="T11" s="166" t="s">
        <v>48</v>
      </c>
      <c r="U11" s="168">
        <v>343</v>
      </c>
      <c r="V11" s="166">
        <v>345</v>
      </c>
      <c r="W11" s="126">
        <v>11.78</v>
      </c>
      <c r="X11" s="165">
        <v>167</v>
      </c>
      <c r="Y11" s="166" t="s">
        <v>263</v>
      </c>
      <c r="Z11" s="168">
        <v>343</v>
      </c>
      <c r="AA11" s="166">
        <v>344</v>
      </c>
      <c r="AB11" s="126">
        <v>11.921259842519685</v>
      </c>
    </row>
    <row r="12" spans="1:28" ht="15.75" thickBot="1" x14ac:dyDescent="0.3">
      <c r="H12" s="56">
        <v>10</v>
      </c>
      <c r="I12" s="165">
        <v>176</v>
      </c>
      <c r="J12" s="166" t="s">
        <v>110</v>
      </c>
      <c r="K12" s="168">
        <v>342</v>
      </c>
      <c r="L12" s="166">
        <v>343</v>
      </c>
      <c r="M12" s="126">
        <v>11.9251968503937</v>
      </c>
      <c r="N12" s="165">
        <v>108</v>
      </c>
      <c r="O12" s="166" t="s">
        <v>53</v>
      </c>
      <c r="P12" s="168">
        <v>345</v>
      </c>
      <c r="Q12" s="166">
        <v>344</v>
      </c>
      <c r="R12" s="126">
        <v>11.765000000000001</v>
      </c>
      <c r="S12" s="165">
        <v>95</v>
      </c>
      <c r="T12" s="166" t="s">
        <v>289</v>
      </c>
      <c r="U12" s="168">
        <v>345</v>
      </c>
      <c r="V12" s="166">
        <v>343</v>
      </c>
      <c r="W12" s="126">
        <v>11.827645294338206</v>
      </c>
      <c r="X12" s="165">
        <v>156</v>
      </c>
      <c r="Y12" s="166" t="s">
        <v>77</v>
      </c>
      <c r="Z12" s="168">
        <v>343</v>
      </c>
      <c r="AA12" s="166">
        <v>346</v>
      </c>
      <c r="AB12" s="126">
        <v>11.745000000000001</v>
      </c>
    </row>
    <row r="13" spans="1:28" ht="15.75" thickBot="1" x14ac:dyDescent="0.3">
      <c r="H13" s="56">
        <v>11</v>
      </c>
      <c r="I13" s="154">
        <v>91</v>
      </c>
      <c r="J13" s="125" t="s">
        <v>115</v>
      </c>
      <c r="K13" s="159">
        <v>345</v>
      </c>
      <c r="L13" s="125">
        <v>346</v>
      </c>
      <c r="M13" s="161">
        <v>11.755905511811024</v>
      </c>
      <c r="N13" s="154">
        <v>198</v>
      </c>
      <c r="O13" s="153" t="s">
        <v>299</v>
      </c>
      <c r="P13" s="162">
        <v>342</v>
      </c>
      <c r="Q13" s="153">
        <v>342</v>
      </c>
      <c r="R13" s="163">
        <v>11.9</v>
      </c>
      <c r="S13" s="154">
        <v>201</v>
      </c>
      <c r="T13" s="125" t="s">
        <v>167</v>
      </c>
      <c r="U13" s="159">
        <v>342</v>
      </c>
      <c r="V13" s="125">
        <v>343</v>
      </c>
      <c r="W13" s="161">
        <v>11.78740157480315</v>
      </c>
      <c r="X13" s="154">
        <v>98</v>
      </c>
      <c r="Y13" s="167" t="s">
        <v>84</v>
      </c>
      <c r="Z13" s="211">
        <v>345</v>
      </c>
      <c r="AA13" s="167">
        <v>347</v>
      </c>
      <c r="AB13" s="163">
        <v>11.86</v>
      </c>
    </row>
    <row r="14" spans="1:28" ht="15.75" thickBot="1" x14ac:dyDescent="0.3">
      <c r="A14" s="79"/>
      <c r="B14" s="129">
        <v>34</v>
      </c>
      <c r="C14" s="87" t="s">
        <v>234</v>
      </c>
      <c r="D14" s="7">
        <v>348</v>
      </c>
      <c r="E14" s="5">
        <v>348</v>
      </c>
      <c r="F14" s="8">
        <v>11.881889763779528</v>
      </c>
      <c r="G14" s="8">
        <f>(F14-11.83)*100/11.83</f>
        <v>0.43862860337724174</v>
      </c>
      <c r="H14" s="325">
        <v>12</v>
      </c>
      <c r="I14" s="155">
        <v>227</v>
      </c>
      <c r="J14" s="175" t="s">
        <v>275</v>
      </c>
      <c r="K14" s="243">
        <v>341</v>
      </c>
      <c r="L14" s="175">
        <v>342</v>
      </c>
      <c r="M14" s="177">
        <v>11.937007874015748</v>
      </c>
      <c r="N14" s="155">
        <v>69</v>
      </c>
      <c r="O14" s="175" t="s">
        <v>104</v>
      </c>
      <c r="P14" s="243">
        <v>346</v>
      </c>
      <c r="Q14" s="175">
        <v>345</v>
      </c>
      <c r="R14" s="177">
        <v>11.779527559055119</v>
      </c>
      <c r="S14" s="155">
        <v>64</v>
      </c>
      <c r="T14" s="175" t="s">
        <v>233</v>
      </c>
      <c r="U14" s="243">
        <v>347</v>
      </c>
      <c r="V14" s="175">
        <v>346</v>
      </c>
      <c r="W14" s="177">
        <v>11.866141732283465</v>
      </c>
      <c r="X14" s="155">
        <v>232</v>
      </c>
      <c r="Y14" s="175" t="s">
        <v>229</v>
      </c>
      <c r="Z14" s="243">
        <v>341</v>
      </c>
      <c r="AA14" s="175">
        <v>341</v>
      </c>
      <c r="AB14" s="177">
        <v>11.811023622047244</v>
      </c>
    </row>
    <row r="15" spans="1:28" ht="15.75" thickBot="1" x14ac:dyDescent="0.3">
      <c r="A15" s="79"/>
      <c r="B15" s="129">
        <v>38</v>
      </c>
      <c r="C15" s="88" t="s">
        <v>156</v>
      </c>
      <c r="D15" s="7">
        <v>348</v>
      </c>
      <c r="E15" s="5">
        <v>348</v>
      </c>
      <c r="F15" s="8">
        <v>11.78740157480315</v>
      </c>
      <c r="G15" s="8">
        <f>(F15-11.83)*100/11.83</f>
        <v>-0.36008812507903709</v>
      </c>
      <c r="H15" s="56">
        <v>13</v>
      </c>
      <c r="I15" s="154">
        <v>45</v>
      </c>
      <c r="J15" s="125" t="s">
        <v>226</v>
      </c>
      <c r="K15" s="159">
        <v>348</v>
      </c>
      <c r="L15" s="125">
        <v>350</v>
      </c>
      <c r="M15" s="161">
        <v>11.811023622047244</v>
      </c>
      <c r="N15" s="154">
        <v>240</v>
      </c>
      <c r="O15" s="153" t="s">
        <v>137</v>
      </c>
      <c r="P15" s="162">
        <v>340</v>
      </c>
      <c r="Q15" s="153">
        <v>341</v>
      </c>
      <c r="R15" s="163">
        <v>11.858267716535433</v>
      </c>
      <c r="S15" s="154">
        <v>244</v>
      </c>
      <c r="T15" s="125" t="s">
        <v>264</v>
      </c>
      <c r="U15" s="159">
        <v>340</v>
      </c>
      <c r="V15" s="125">
        <v>342</v>
      </c>
      <c r="W15" s="161">
        <v>11.858267716535433</v>
      </c>
      <c r="X15" s="154">
        <v>53</v>
      </c>
      <c r="Y15" s="167" t="s">
        <v>66</v>
      </c>
      <c r="Z15" s="211">
        <v>347</v>
      </c>
      <c r="AA15" s="167">
        <v>350</v>
      </c>
      <c r="AB15" s="163">
        <v>11.86</v>
      </c>
    </row>
    <row r="16" spans="1:28" ht="15.75" thickBot="1" x14ac:dyDescent="0.3">
      <c r="A16" s="79"/>
      <c r="B16" s="12">
        <v>31</v>
      </c>
      <c r="C16" s="87" t="s">
        <v>72</v>
      </c>
      <c r="D16" s="7">
        <v>349</v>
      </c>
      <c r="E16" s="5">
        <v>349</v>
      </c>
      <c r="F16" s="8">
        <v>11.84</v>
      </c>
      <c r="G16" s="8">
        <f>(F16-11.83)*100/11.83</f>
        <v>8.4530853761621186E-2</v>
      </c>
      <c r="H16" s="56">
        <v>14</v>
      </c>
      <c r="I16" s="154">
        <v>271</v>
      </c>
      <c r="J16" s="125" t="s">
        <v>223</v>
      </c>
      <c r="K16" s="159">
        <v>339</v>
      </c>
      <c r="L16" s="125">
        <v>341</v>
      </c>
      <c r="M16" s="161">
        <v>11.889763779527559</v>
      </c>
      <c r="N16" s="154">
        <v>38</v>
      </c>
      <c r="O16" s="153" t="s">
        <v>156</v>
      </c>
      <c r="P16" s="162">
        <v>348</v>
      </c>
      <c r="Q16" s="153">
        <v>348</v>
      </c>
      <c r="R16" s="209">
        <v>11.78740157480315</v>
      </c>
      <c r="S16" s="210">
        <v>31</v>
      </c>
      <c r="T16" s="125" t="s">
        <v>72</v>
      </c>
      <c r="U16" s="159">
        <v>349</v>
      </c>
      <c r="V16" s="125">
        <v>349</v>
      </c>
      <c r="W16" s="161">
        <v>11.84</v>
      </c>
      <c r="X16" s="154">
        <v>272</v>
      </c>
      <c r="Y16" s="167" t="s">
        <v>44</v>
      </c>
      <c r="Z16" s="211">
        <v>339</v>
      </c>
      <c r="AA16" s="167">
        <v>337</v>
      </c>
      <c r="AB16" s="163">
        <v>11.81</v>
      </c>
    </row>
    <row r="17" spans="1:28" ht="15.75" thickBot="1" x14ac:dyDescent="0.3">
      <c r="A17" s="79"/>
      <c r="B17" s="129">
        <v>27</v>
      </c>
      <c r="C17" s="89" t="s">
        <v>46</v>
      </c>
      <c r="D17" s="7">
        <v>349</v>
      </c>
      <c r="E17" s="5">
        <v>346</v>
      </c>
      <c r="F17" s="8">
        <v>11.78</v>
      </c>
      <c r="G17" s="8">
        <f>(F17-11.83)*100/11.83</f>
        <v>-0.42265426880812096</v>
      </c>
      <c r="H17" s="325">
        <v>15</v>
      </c>
      <c r="I17" s="154">
        <v>10</v>
      </c>
      <c r="J17" s="125" t="s">
        <v>150</v>
      </c>
      <c r="K17" s="159">
        <v>351</v>
      </c>
      <c r="L17" s="125">
        <v>350</v>
      </c>
      <c r="M17" s="161">
        <v>11.842519685039369</v>
      </c>
      <c r="N17" s="154">
        <v>276</v>
      </c>
      <c r="O17" s="153" t="s">
        <v>30</v>
      </c>
      <c r="P17" s="162">
        <v>339</v>
      </c>
      <c r="Q17" s="153">
        <v>341</v>
      </c>
      <c r="R17" s="163">
        <v>11.940944881889763</v>
      </c>
      <c r="S17" s="210">
        <v>278</v>
      </c>
      <c r="T17" s="215" t="s">
        <v>83</v>
      </c>
      <c r="U17" s="213">
        <v>339</v>
      </c>
      <c r="V17" s="175">
        <v>344</v>
      </c>
      <c r="W17" s="216">
        <v>11.818897637795276</v>
      </c>
      <c r="X17" s="154">
        <v>13</v>
      </c>
      <c r="Y17" s="125" t="s">
        <v>102</v>
      </c>
      <c r="Z17" s="159">
        <v>351</v>
      </c>
      <c r="AA17" s="125">
        <v>350</v>
      </c>
      <c r="AB17" s="161">
        <v>11.921259842519685</v>
      </c>
    </row>
    <row r="18" spans="1:28" x14ac:dyDescent="0.25">
      <c r="A18" s="79">
        <v>2</v>
      </c>
    </row>
    <row r="19" spans="1:28" ht="19.5" thickBot="1" x14ac:dyDescent="0.35">
      <c r="A19" s="79"/>
      <c r="B19" s="129">
        <v>264</v>
      </c>
      <c r="C19" s="87" t="s">
        <v>288</v>
      </c>
      <c r="D19" s="7">
        <v>339</v>
      </c>
      <c r="E19" s="5">
        <v>340</v>
      </c>
      <c r="F19" s="8">
        <v>11.897637795275591</v>
      </c>
      <c r="G19" s="8">
        <f>(F19-11.83)*100/11.83</f>
        <v>0.57174805811995488</v>
      </c>
      <c r="J19" s="122" t="s">
        <v>318</v>
      </c>
      <c r="K19" s="158" t="s">
        <v>319</v>
      </c>
      <c r="L19" s="278" t="s">
        <v>320</v>
      </c>
      <c r="T19" s="122" t="s">
        <v>318</v>
      </c>
      <c r="U19" s="158" t="s">
        <v>321</v>
      </c>
      <c r="V19" s="278" t="s">
        <v>322</v>
      </c>
    </row>
    <row r="20" spans="1:28" x14ac:dyDescent="0.25">
      <c r="A20" s="79"/>
      <c r="B20" s="129">
        <v>271</v>
      </c>
      <c r="C20" s="87" t="s">
        <v>223</v>
      </c>
      <c r="D20" s="7">
        <v>339</v>
      </c>
      <c r="E20" s="5">
        <v>341</v>
      </c>
      <c r="F20" s="8">
        <v>11.889763779527559</v>
      </c>
      <c r="G20" s="8">
        <f>(F20-11.83)*100/11.83</f>
        <v>0.50518833074859826</v>
      </c>
      <c r="J20" s="324">
        <v>1</v>
      </c>
      <c r="K20" s="310">
        <v>353</v>
      </c>
      <c r="L20" s="284">
        <v>338</v>
      </c>
      <c r="M20" s="284">
        <v>338</v>
      </c>
      <c r="N20" s="311">
        <v>353</v>
      </c>
      <c r="O20" s="98">
        <f>SUM(K20:N20)</f>
        <v>1382</v>
      </c>
      <c r="T20" s="324">
        <v>1</v>
      </c>
      <c r="U20" s="316">
        <v>11.90551181102362</v>
      </c>
      <c r="V20" s="317">
        <v>11.818897637795276</v>
      </c>
      <c r="W20" s="317">
        <v>11.889763779527559</v>
      </c>
      <c r="X20" s="318">
        <v>11.811023622047244</v>
      </c>
      <c r="Y20" s="42">
        <f>SUM(U20:X20)</f>
        <v>47.425196850393704</v>
      </c>
    </row>
    <row r="21" spans="1:28" ht="15.75" thickBot="1" x14ac:dyDescent="0.3">
      <c r="A21" s="79"/>
      <c r="B21" s="129">
        <v>270</v>
      </c>
      <c r="C21" s="87" t="s">
        <v>222</v>
      </c>
      <c r="D21" s="7">
        <v>339</v>
      </c>
      <c r="E21" s="5">
        <v>337</v>
      </c>
      <c r="F21" s="8">
        <v>11.811023622047244</v>
      </c>
      <c r="G21" s="8">
        <f>(F21-11.83)*100/11.83</f>
        <v>-0.16040894296496738</v>
      </c>
      <c r="J21" s="324">
        <v>2</v>
      </c>
      <c r="K21" s="312">
        <v>339</v>
      </c>
      <c r="L21" s="285">
        <v>348</v>
      </c>
      <c r="M21" s="285">
        <v>349</v>
      </c>
      <c r="N21" s="313">
        <v>339</v>
      </c>
      <c r="O21" s="98">
        <f t="shared" ref="O21:O34" si="0">SUM(K21:N21)</f>
        <v>1375</v>
      </c>
      <c r="T21" s="324">
        <v>2</v>
      </c>
      <c r="U21" s="319">
        <v>11.811023622047244</v>
      </c>
      <c r="V21" s="320">
        <v>11.881889763779528</v>
      </c>
      <c r="W21" s="320">
        <v>11.78</v>
      </c>
      <c r="X21" s="321">
        <v>11.897637795275591</v>
      </c>
      <c r="Y21" s="346">
        <f t="shared" ref="Y21:Y34" si="1">SUM(U21:X21)</f>
        <v>47.370551181102364</v>
      </c>
    </row>
    <row r="22" spans="1:28" x14ac:dyDescent="0.25">
      <c r="A22" s="79"/>
      <c r="B22" s="129">
        <v>272</v>
      </c>
      <c r="C22" s="87" t="s">
        <v>44</v>
      </c>
      <c r="D22" s="7">
        <v>339</v>
      </c>
      <c r="E22" s="5">
        <v>337</v>
      </c>
      <c r="F22" s="8">
        <v>11.81</v>
      </c>
      <c r="G22" s="8">
        <f>(F22-11.83)*100/11.83</f>
        <v>-0.16906170752324237</v>
      </c>
      <c r="J22" s="324">
        <v>3</v>
      </c>
      <c r="K22" s="283">
        <v>347</v>
      </c>
      <c r="L22" s="283">
        <v>341</v>
      </c>
      <c r="M22" s="283">
        <v>340</v>
      </c>
      <c r="N22" s="283">
        <v>347</v>
      </c>
      <c r="O22" s="98">
        <f t="shared" si="0"/>
        <v>1375</v>
      </c>
      <c r="T22" s="324">
        <v>3</v>
      </c>
      <c r="U22" s="123">
        <v>11.850393700787402</v>
      </c>
      <c r="V22" s="123">
        <v>11.858267716535433</v>
      </c>
      <c r="W22" s="123">
        <v>11.913385826771654</v>
      </c>
      <c r="X22" s="123">
        <v>11.803149606299213</v>
      </c>
      <c r="Y22" s="42">
        <f t="shared" si="1"/>
        <v>47.425196850393704</v>
      </c>
    </row>
    <row r="23" spans="1:28" x14ac:dyDescent="0.25">
      <c r="J23" s="324">
        <v>4</v>
      </c>
      <c r="K23" s="280">
        <v>340</v>
      </c>
      <c r="L23" s="280">
        <v>347</v>
      </c>
      <c r="M23" s="280">
        <v>346</v>
      </c>
      <c r="N23" s="280">
        <v>341</v>
      </c>
      <c r="O23" s="98">
        <f t="shared" si="0"/>
        <v>1374</v>
      </c>
      <c r="T23" s="324">
        <v>4</v>
      </c>
      <c r="U23" s="123">
        <v>11.818897637795276</v>
      </c>
      <c r="V23" s="123">
        <v>11.89</v>
      </c>
      <c r="W23" s="123">
        <v>11.79</v>
      </c>
      <c r="X23" s="123">
        <v>11.834645669291337</v>
      </c>
      <c r="Y23" s="346">
        <f t="shared" si="1"/>
        <v>47.333543307086615</v>
      </c>
    </row>
    <row r="24" spans="1:28" x14ac:dyDescent="0.25">
      <c r="J24" s="324">
        <v>5</v>
      </c>
      <c r="K24" s="280">
        <v>346</v>
      </c>
      <c r="L24" s="280">
        <v>342</v>
      </c>
      <c r="M24" s="280">
        <v>342</v>
      </c>
      <c r="N24" s="280">
        <v>346</v>
      </c>
      <c r="O24" s="98">
        <f t="shared" si="0"/>
        <v>1376</v>
      </c>
      <c r="T24" s="324">
        <v>5</v>
      </c>
      <c r="U24" s="123">
        <v>11.866141732283465</v>
      </c>
      <c r="V24" s="123">
        <v>11.811023622047244</v>
      </c>
      <c r="W24" s="123">
        <v>11.858267716535433</v>
      </c>
      <c r="X24" s="123">
        <v>11.8</v>
      </c>
      <c r="Y24" s="42">
        <f t="shared" si="1"/>
        <v>47.335433070866145</v>
      </c>
    </row>
    <row r="25" spans="1:28" ht="15.75" thickBot="1" x14ac:dyDescent="0.3">
      <c r="A25" s="81"/>
      <c r="B25" s="12">
        <v>59</v>
      </c>
      <c r="C25" s="5" t="s">
        <v>166</v>
      </c>
      <c r="D25" s="5">
        <v>347</v>
      </c>
      <c r="E25" s="5">
        <v>346</v>
      </c>
      <c r="F25" s="5">
        <v>11.850393700787402</v>
      </c>
      <c r="J25" s="324">
        <v>6</v>
      </c>
      <c r="K25" s="281">
        <v>342</v>
      </c>
      <c r="L25" s="281">
        <v>345</v>
      </c>
      <c r="M25" s="281">
        <v>345</v>
      </c>
      <c r="N25" s="281">
        <v>342</v>
      </c>
      <c r="O25" s="98">
        <f t="shared" si="0"/>
        <v>1374</v>
      </c>
      <c r="T25" s="324">
        <v>6</v>
      </c>
      <c r="U25" s="123">
        <v>11.748031496062993</v>
      </c>
      <c r="V25" s="123">
        <v>11.834645669291337</v>
      </c>
      <c r="W25" s="123">
        <v>11.811023622047244</v>
      </c>
      <c r="X25" s="123">
        <v>11.929133858267717</v>
      </c>
      <c r="Y25" s="346">
        <f t="shared" si="1"/>
        <v>47.322834645669289</v>
      </c>
    </row>
    <row r="26" spans="1:28" x14ac:dyDescent="0.25">
      <c r="A26" s="81"/>
      <c r="B26" s="12">
        <v>52</v>
      </c>
      <c r="C26" s="5" t="s">
        <v>88</v>
      </c>
      <c r="D26" s="5">
        <v>347</v>
      </c>
      <c r="E26" s="5">
        <v>346</v>
      </c>
      <c r="F26" s="5">
        <v>11.803149606299213</v>
      </c>
      <c r="J26" s="324">
        <v>7</v>
      </c>
      <c r="K26" s="310">
        <v>344</v>
      </c>
      <c r="L26" s="284">
        <v>343</v>
      </c>
      <c r="M26" s="284">
        <v>343</v>
      </c>
      <c r="N26" s="311">
        <v>344</v>
      </c>
      <c r="O26" s="98">
        <f t="shared" si="0"/>
        <v>1374</v>
      </c>
      <c r="R26" s="123"/>
      <c r="T26" s="324">
        <v>7</v>
      </c>
      <c r="U26" s="316">
        <v>11.881889763779528</v>
      </c>
      <c r="V26" s="317">
        <v>11.811023622047244</v>
      </c>
      <c r="W26" s="317">
        <v>11.8</v>
      </c>
      <c r="X26" s="318">
        <v>11.771653543307085</v>
      </c>
      <c r="Y26" s="42">
        <f t="shared" si="1"/>
        <v>47.264566929133849</v>
      </c>
    </row>
    <row r="27" spans="1:28" x14ac:dyDescent="0.25">
      <c r="A27" s="81"/>
      <c r="B27" s="344">
        <v>53</v>
      </c>
      <c r="C27" s="339" t="s">
        <v>66</v>
      </c>
      <c r="D27" s="339">
        <v>347</v>
      </c>
      <c r="E27" s="339">
        <v>350</v>
      </c>
      <c r="F27" s="339">
        <v>11.86</v>
      </c>
      <c r="J27" s="324">
        <v>8</v>
      </c>
      <c r="K27" s="314">
        <v>343</v>
      </c>
      <c r="L27" s="280">
        <v>344</v>
      </c>
      <c r="M27" s="280">
        <v>344</v>
      </c>
      <c r="N27" s="315">
        <v>343</v>
      </c>
      <c r="O27" s="98">
        <f t="shared" si="0"/>
        <v>1374</v>
      </c>
      <c r="R27" s="123"/>
      <c r="T27" s="324">
        <v>8</v>
      </c>
      <c r="U27" s="322">
        <v>11.8</v>
      </c>
      <c r="V27" s="123">
        <v>11.771653543307085</v>
      </c>
      <c r="W27" s="123">
        <v>11.774999999999999</v>
      </c>
      <c r="X27" s="323">
        <v>11.8</v>
      </c>
      <c r="Y27" s="346">
        <f t="shared" si="1"/>
        <v>47.146653543307082</v>
      </c>
      <c r="AB27" s="123"/>
    </row>
    <row r="28" spans="1:28" ht="15.75" thickBot="1" x14ac:dyDescent="0.3">
      <c r="A28" s="81"/>
      <c r="B28" s="12">
        <v>45</v>
      </c>
      <c r="C28" s="5" t="s">
        <v>226</v>
      </c>
      <c r="D28" s="5">
        <v>348</v>
      </c>
      <c r="E28" s="5">
        <v>350</v>
      </c>
      <c r="F28" s="5">
        <v>11.811023622047244</v>
      </c>
      <c r="J28" s="324">
        <v>9</v>
      </c>
      <c r="K28" s="312">
        <v>344</v>
      </c>
      <c r="L28" s="285">
        <v>343</v>
      </c>
      <c r="M28" s="285">
        <v>343</v>
      </c>
      <c r="N28" s="313">
        <v>344</v>
      </c>
      <c r="O28" s="98">
        <f t="shared" si="0"/>
        <v>1374</v>
      </c>
      <c r="T28" s="324">
        <v>9</v>
      </c>
      <c r="U28" s="319">
        <v>11.77</v>
      </c>
      <c r="V28" s="320">
        <v>11.858267716535433</v>
      </c>
      <c r="W28" s="320">
        <v>11.78</v>
      </c>
      <c r="X28" s="329">
        <v>11.921259842519685</v>
      </c>
      <c r="Y28" s="42">
        <f t="shared" si="1"/>
        <v>47.329527559055123</v>
      </c>
      <c r="AB28" s="123"/>
    </row>
    <row r="29" spans="1:28" x14ac:dyDescent="0.25">
      <c r="A29" s="81">
        <v>3</v>
      </c>
      <c r="J29" s="324">
        <v>10</v>
      </c>
      <c r="K29" s="283">
        <v>342</v>
      </c>
      <c r="L29" s="283">
        <v>345</v>
      </c>
      <c r="M29" s="283">
        <v>345</v>
      </c>
      <c r="N29" s="283">
        <v>343</v>
      </c>
      <c r="O29" s="98">
        <f t="shared" si="0"/>
        <v>1375</v>
      </c>
      <c r="T29" s="324">
        <v>10</v>
      </c>
      <c r="U29" s="123">
        <v>11.9251968503937</v>
      </c>
      <c r="V29" s="123">
        <v>11.765000000000001</v>
      </c>
      <c r="W29" s="123">
        <v>11.827645294338206</v>
      </c>
      <c r="X29" s="123">
        <v>11.745000000000001</v>
      </c>
      <c r="Y29" s="346">
        <f t="shared" si="1"/>
        <v>47.262842144731906</v>
      </c>
    </row>
    <row r="30" spans="1:28" x14ac:dyDescent="0.25">
      <c r="A30" s="81"/>
      <c r="B30" s="12">
        <v>246</v>
      </c>
      <c r="C30" s="5" t="s">
        <v>140</v>
      </c>
      <c r="D30" s="5">
        <v>340</v>
      </c>
      <c r="E30" s="5">
        <v>342</v>
      </c>
      <c r="F30" s="5">
        <v>11.913385826771654</v>
      </c>
      <c r="J30" s="324">
        <v>11</v>
      </c>
      <c r="K30" s="280">
        <v>345</v>
      </c>
      <c r="L30" s="280">
        <v>342</v>
      </c>
      <c r="M30" s="280">
        <v>342</v>
      </c>
      <c r="N30" s="280">
        <v>345</v>
      </c>
      <c r="O30" s="98">
        <f t="shared" si="0"/>
        <v>1374</v>
      </c>
      <c r="T30" s="324">
        <v>11</v>
      </c>
      <c r="U30" s="123">
        <v>11.755905511811024</v>
      </c>
      <c r="V30" s="123">
        <v>11.9</v>
      </c>
      <c r="W30" s="123">
        <v>11.78740157480315</v>
      </c>
      <c r="X30" s="123">
        <v>11.86</v>
      </c>
      <c r="Y30" s="42">
        <f t="shared" si="1"/>
        <v>47.303307086614176</v>
      </c>
    </row>
    <row r="31" spans="1:28" x14ac:dyDescent="0.25">
      <c r="A31" s="81"/>
      <c r="B31" s="12">
        <v>233</v>
      </c>
      <c r="C31" s="5" t="s">
        <v>244</v>
      </c>
      <c r="D31" s="5">
        <v>341</v>
      </c>
      <c r="E31" s="5">
        <v>341</v>
      </c>
      <c r="F31" s="5">
        <v>11.858267716535433</v>
      </c>
      <c r="J31" s="324">
        <v>12</v>
      </c>
      <c r="K31" s="280">
        <v>341</v>
      </c>
      <c r="L31" s="280">
        <v>346</v>
      </c>
      <c r="M31" s="280">
        <v>347</v>
      </c>
      <c r="N31" s="280">
        <v>341</v>
      </c>
      <c r="O31" s="98">
        <f t="shared" si="0"/>
        <v>1375</v>
      </c>
      <c r="T31" s="324">
        <v>12</v>
      </c>
      <c r="U31" s="123">
        <v>11.937007874015748</v>
      </c>
      <c r="V31" s="123">
        <v>11.779527559055119</v>
      </c>
      <c r="W31" s="123">
        <v>11.866141732283465</v>
      </c>
      <c r="X31" s="123">
        <v>11.811023622047244</v>
      </c>
      <c r="Y31" s="346">
        <f t="shared" si="1"/>
        <v>47.393700787401578</v>
      </c>
    </row>
    <row r="32" spans="1:28" ht="15.75" thickBot="1" x14ac:dyDescent="0.3">
      <c r="A32" s="81"/>
      <c r="B32" s="12">
        <v>240</v>
      </c>
      <c r="C32" s="5" t="s">
        <v>137</v>
      </c>
      <c r="D32" s="5">
        <v>340</v>
      </c>
      <c r="E32" s="5">
        <v>341</v>
      </c>
      <c r="F32" s="5">
        <v>11.858267716535433</v>
      </c>
      <c r="J32" s="324">
        <v>13</v>
      </c>
      <c r="K32" s="281">
        <v>348</v>
      </c>
      <c r="L32" s="281">
        <v>340</v>
      </c>
      <c r="M32" s="281">
        <v>340</v>
      </c>
      <c r="N32" s="281">
        <v>347</v>
      </c>
      <c r="O32" s="98">
        <f t="shared" si="0"/>
        <v>1375</v>
      </c>
      <c r="T32" s="324">
        <v>13</v>
      </c>
      <c r="U32" s="123">
        <v>11.811023622047244</v>
      </c>
      <c r="V32" s="123">
        <v>11.858267716535433</v>
      </c>
      <c r="W32" s="123">
        <v>11.858267716535433</v>
      </c>
      <c r="X32" s="123">
        <v>11.86</v>
      </c>
      <c r="Y32" s="42">
        <f t="shared" si="1"/>
        <v>47.387559055118111</v>
      </c>
    </row>
    <row r="33" spans="1:26" x14ac:dyDescent="0.25">
      <c r="A33" s="81"/>
      <c r="B33" s="12">
        <v>244</v>
      </c>
      <c r="C33" s="5" t="s">
        <v>264</v>
      </c>
      <c r="D33" s="5">
        <v>340</v>
      </c>
      <c r="E33" s="5">
        <v>342</v>
      </c>
      <c r="F33" s="5">
        <v>11.858267716535433</v>
      </c>
      <c r="J33" s="324">
        <v>14</v>
      </c>
      <c r="K33" s="310">
        <v>339</v>
      </c>
      <c r="L33" s="284">
        <v>348</v>
      </c>
      <c r="M33" s="284">
        <v>349</v>
      </c>
      <c r="N33" s="311">
        <v>339</v>
      </c>
      <c r="O33" s="98">
        <f t="shared" si="0"/>
        <v>1375</v>
      </c>
      <c r="T33" s="324">
        <v>14</v>
      </c>
      <c r="U33" s="316">
        <v>11.889763779527559</v>
      </c>
      <c r="V33" s="317">
        <v>11.78740157480315</v>
      </c>
      <c r="W33" s="317">
        <v>11.84</v>
      </c>
      <c r="X33" s="318">
        <v>11.81</v>
      </c>
      <c r="Y33" s="346">
        <f t="shared" si="1"/>
        <v>47.327165354330717</v>
      </c>
    </row>
    <row r="34" spans="1:26" ht="15.75" thickBot="1" x14ac:dyDescent="0.3">
      <c r="J34" s="324">
        <v>15</v>
      </c>
      <c r="K34" s="312">
        <v>351</v>
      </c>
      <c r="L34" s="285">
        <v>339</v>
      </c>
      <c r="M34" s="285">
        <v>339</v>
      </c>
      <c r="N34" s="313">
        <v>351</v>
      </c>
      <c r="O34" s="98">
        <f t="shared" si="0"/>
        <v>1380</v>
      </c>
      <c r="R34" s="327"/>
      <c r="T34" s="324">
        <v>15</v>
      </c>
      <c r="U34" s="319">
        <v>11.842519685039369</v>
      </c>
      <c r="V34" s="320">
        <v>11.940944881889763</v>
      </c>
      <c r="W34" s="320">
        <v>11.818897637795276</v>
      </c>
      <c r="X34" s="321">
        <v>11.921259842519685</v>
      </c>
      <c r="Y34" s="42">
        <f t="shared" si="1"/>
        <v>47.523622047244089</v>
      </c>
    </row>
    <row r="35" spans="1:26" x14ac:dyDescent="0.25">
      <c r="K35" s="158">
        <f>SUM(K20:K34)</f>
        <v>5164</v>
      </c>
      <c r="L35" s="158">
        <f t="shared" ref="L35:N35" si="2">SUM(L20:L34)</f>
        <v>5151</v>
      </c>
      <c r="M35" s="158">
        <f t="shared" si="2"/>
        <v>5152</v>
      </c>
      <c r="N35" s="158">
        <f t="shared" si="2"/>
        <v>5165</v>
      </c>
      <c r="O35" s="348">
        <f>AVERAGE(O20:O34)</f>
        <v>1375.4666666666667</v>
      </c>
      <c r="U35" s="334">
        <f>SUM(U20:U34)</f>
        <v>177.61330708661416</v>
      </c>
      <c r="V35" s="334">
        <f t="shared" ref="V35:X35" si="3">SUM(V20:V34)</f>
        <v>177.56681102362205</v>
      </c>
      <c r="W35" s="334">
        <f t="shared" si="3"/>
        <v>177.39579490063744</v>
      </c>
      <c r="X35" s="334">
        <f t="shared" si="3"/>
        <v>177.57578740157479</v>
      </c>
      <c r="Y35" s="42">
        <f>AVERAGE(Y20:Y34)</f>
        <v>47.343446694163234</v>
      </c>
    </row>
    <row r="36" spans="1:26" ht="15.75" thickBot="1" x14ac:dyDescent="0.3">
      <c r="A36" s="82"/>
      <c r="B36" s="12">
        <v>61</v>
      </c>
      <c r="C36" s="5" t="s">
        <v>297</v>
      </c>
      <c r="D36" s="5">
        <v>347</v>
      </c>
      <c r="E36" s="5">
        <v>343</v>
      </c>
      <c r="F36" s="5">
        <v>11.89</v>
      </c>
    </row>
    <row r="37" spans="1:26" ht="15.75" thickBot="1" x14ac:dyDescent="0.3">
      <c r="A37" s="82"/>
      <c r="B37" s="12">
        <v>64</v>
      </c>
      <c r="C37" s="5" t="s">
        <v>233</v>
      </c>
      <c r="D37" s="5">
        <v>347</v>
      </c>
      <c r="E37" s="5">
        <v>346</v>
      </c>
      <c r="F37" s="5">
        <v>11.866141732283465</v>
      </c>
      <c r="O37" s="208" t="s">
        <v>318</v>
      </c>
      <c r="P37" s="208" t="s">
        <v>319</v>
      </c>
      <c r="Q37" s="208"/>
      <c r="R37" s="93" t="s">
        <v>323</v>
      </c>
      <c r="T37" s="351" t="s">
        <v>328</v>
      </c>
    </row>
    <row r="38" spans="1:26" x14ac:dyDescent="0.25">
      <c r="A38" s="82"/>
      <c r="B38" s="12">
        <v>66</v>
      </c>
      <c r="C38" s="5" t="s">
        <v>98</v>
      </c>
      <c r="D38" s="5">
        <v>346</v>
      </c>
      <c r="E38" s="5">
        <v>346</v>
      </c>
      <c r="F38" s="5">
        <v>11.79</v>
      </c>
      <c r="N38" s="324">
        <v>1</v>
      </c>
      <c r="O38" s="279" t="s">
        <v>47</v>
      </c>
      <c r="P38" s="397" t="s">
        <v>112</v>
      </c>
      <c r="Q38" s="397"/>
      <c r="R38" s="394" t="s">
        <v>179</v>
      </c>
      <c r="S38" s="394"/>
      <c r="T38" s="282" t="s">
        <v>271</v>
      </c>
    </row>
    <row r="39" spans="1:26" x14ac:dyDescent="0.25">
      <c r="A39" s="82"/>
      <c r="B39" s="12">
        <v>69</v>
      </c>
      <c r="C39" s="5" t="s">
        <v>104</v>
      </c>
      <c r="D39" s="5">
        <v>346</v>
      </c>
      <c r="E39" s="5">
        <v>345</v>
      </c>
      <c r="F39" s="5">
        <v>11.779527559055119</v>
      </c>
      <c r="N39" s="324">
        <v>2</v>
      </c>
      <c r="O39" s="279" t="s">
        <v>222</v>
      </c>
      <c r="P39" s="397" t="s">
        <v>234</v>
      </c>
      <c r="Q39" s="397"/>
      <c r="R39" s="394" t="s">
        <v>46</v>
      </c>
      <c r="S39" s="394"/>
      <c r="T39" s="279" t="s">
        <v>288</v>
      </c>
    </row>
    <row r="40" spans="1:26" x14ac:dyDescent="0.25">
      <c r="A40" s="82">
        <v>4</v>
      </c>
      <c r="N40" s="324">
        <v>3</v>
      </c>
      <c r="O40" s="347" t="s">
        <v>166</v>
      </c>
      <c r="P40" s="397" t="s">
        <v>244</v>
      </c>
      <c r="Q40" s="397"/>
      <c r="R40" s="394" t="s">
        <v>140</v>
      </c>
      <c r="S40" s="394"/>
      <c r="T40" s="279" t="s">
        <v>88</v>
      </c>
    </row>
    <row r="41" spans="1:26" x14ac:dyDescent="0.25">
      <c r="A41" s="82"/>
      <c r="B41" s="12">
        <v>227</v>
      </c>
      <c r="C41" s="5" t="s">
        <v>275</v>
      </c>
      <c r="D41" s="5">
        <v>341</v>
      </c>
      <c r="E41" s="5">
        <v>342</v>
      </c>
      <c r="F41" s="5">
        <v>11.937007874015748</v>
      </c>
      <c r="N41" s="324">
        <v>4</v>
      </c>
      <c r="O41" s="279" t="s">
        <v>213</v>
      </c>
      <c r="P41" s="397" t="s">
        <v>297</v>
      </c>
      <c r="Q41" s="397"/>
      <c r="R41" s="394" t="s">
        <v>98</v>
      </c>
      <c r="S41" s="394"/>
      <c r="T41" s="279" t="s">
        <v>211</v>
      </c>
    </row>
    <row r="42" spans="1:26" x14ac:dyDescent="0.25">
      <c r="A42" s="82"/>
      <c r="B42" s="12">
        <v>219</v>
      </c>
      <c r="C42" s="5" t="s">
        <v>211</v>
      </c>
      <c r="D42" s="5">
        <v>341</v>
      </c>
      <c r="E42" s="5">
        <v>342</v>
      </c>
      <c r="F42" s="5">
        <v>11.834645669291337</v>
      </c>
      <c r="N42" s="324">
        <v>5</v>
      </c>
      <c r="O42" s="279" t="s">
        <v>214</v>
      </c>
      <c r="P42" s="397" t="s">
        <v>163</v>
      </c>
      <c r="Q42" s="397"/>
      <c r="R42" s="394" t="s">
        <v>260</v>
      </c>
      <c r="S42" s="394"/>
      <c r="T42" s="279" t="s">
        <v>70</v>
      </c>
    </row>
    <row r="43" spans="1:26" x14ac:dyDescent="0.25">
      <c r="A43" s="82"/>
      <c r="B43" s="12">
        <v>247</v>
      </c>
      <c r="C43" s="5" t="s">
        <v>213</v>
      </c>
      <c r="D43" s="5">
        <v>340</v>
      </c>
      <c r="E43" s="5">
        <v>341</v>
      </c>
      <c r="F43" s="5">
        <v>11.818897637795276</v>
      </c>
      <c r="N43" s="324">
        <v>6</v>
      </c>
      <c r="O43" s="279" t="s">
        <v>109</v>
      </c>
      <c r="P43" s="397" t="s">
        <v>16</v>
      </c>
      <c r="Q43" s="397"/>
      <c r="R43" s="394" t="s">
        <v>17</v>
      </c>
      <c r="S43" s="394"/>
      <c r="T43" s="279" t="s">
        <v>10</v>
      </c>
    </row>
    <row r="44" spans="1:26" x14ac:dyDescent="0.25">
      <c r="A44" s="82"/>
      <c r="B44" s="12">
        <v>232</v>
      </c>
      <c r="C44" s="5" t="s">
        <v>229</v>
      </c>
      <c r="D44" s="5">
        <v>341</v>
      </c>
      <c r="E44" s="5">
        <v>341</v>
      </c>
      <c r="F44" s="5">
        <v>11.811023622047244</v>
      </c>
      <c r="N44" s="324">
        <v>7</v>
      </c>
      <c r="O44" s="328" t="s">
        <v>181</v>
      </c>
      <c r="P44" s="395" t="s">
        <v>237</v>
      </c>
      <c r="Q44" s="395"/>
      <c r="R44" s="395" t="s">
        <v>87</v>
      </c>
      <c r="S44" s="395"/>
      <c r="T44" s="328" t="s">
        <v>255</v>
      </c>
      <c r="Y44" s="326"/>
      <c r="Z44" s="326"/>
    </row>
    <row r="45" spans="1:26" x14ac:dyDescent="0.25">
      <c r="N45" s="324">
        <v>8</v>
      </c>
      <c r="O45" s="328" t="s">
        <v>89</v>
      </c>
      <c r="P45" s="396" t="s">
        <v>228</v>
      </c>
      <c r="Q45" s="396"/>
      <c r="R45" s="396" t="s">
        <v>302</v>
      </c>
      <c r="S45" s="396"/>
      <c r="T45" s="328" t="s">
        <v>23</v>
      </c>
      <c r="Y45" s="327"/>
      <c r="Z45" s="327"/>
    </row>
    <row r="46" spans="1:26" x14ac:dyDescent="0.25">
      <c r="N46" s="324">
        <v>9</v>
      </c>
      <c r="O46" s="328" t="s">
        <v>80</v>
      </c>
      <c r="P46" s="396" t="s">
        <v>238</v>
      </c>
      <c r="Q46" s="396"/>
      <c r="R46" s="395" t="s">
        <v>48</v>
      </c>
      <c r="S46" s="395"/>
      <c r="T46" s="328" t="s">
        <v>263</v>
      </c>
    </row>
    <row r="47" spans="1:26" x14ac:dyDescent="0.25">
      <c r="A47" s="83"/>
      <c r="B47" s="129">
        <v>88</v>
      </c>
      <c r="C47" s="6" t="s">
        <v>214</v>
      </c>
      <c r="D47" s="5">
        <v>346</v>
      </c>
      <c r="E47" s="5">
        <v>346</v>
      </c>
      <c r="F47" s="172">
        <v>11.866141732283465</v>
      </c>
      <c r="N47" s="324">
        <v>10</v>
      </c>
      <c r="O47" s="279" t="s">
        <v>110</v>
      </c>
      <c r="P47" s="397" t="s">
        <v>53</v>
      </c>
      <c r="Q47" s="397"/>
      <c r="R47" s="394" t="s">
        <v>289</v>
      </c>
      <c r="S47" s="394"/>
      <c r="T47" s="279" t="s">
        <v>77</v>
      </c>
    </row>
    <row r="48" spans="1:26" x14ac:dyDescent="0.25">
      <c r="A48" s="83"/>
      <c r="B48" s="129">
        <v>98</v>
      </c>
      <c r="C48" s="6" t="s">
        <v>84</v>
      </c>
      <c r="D48" s="5">
        <v>345</v>
      </c>
      <c r="E48" s="5">
        <v>347</v>
      </c>
      <c r="F48" s="172">
        <v>11.86</v>
      </c>
      <c r="N48" s="324">
        <v>11</v>
      </c>
      <c r="O48" s="279" t="s">
        <v>115</v>
      </c>
      <c r="P48" s="397" t="s">
        <v>299</v>
      </c>
      <c r="Q48" s="397"/>
      <c r="R48" s="394" t="s">
        <v>167</v>
      </c>
      <c r="S48" s="394"/>
      <c r="T48" s="279" t="s">
        <v>84</v>
      </c>
    </row>
    <row r="49" spans="1:20" x14ac:dyDescent="0.25">
      <c r="A49" s="83"/>
      <c r="B49" s="12">
        <v>84</v>
      </c>
      <c r="C49" s="5" t="s">
        <v>70</v>
      </c>
      <c r="D49" s="5">
        <v>346</v>
      </c>
      <c r="E49" s="5">
        <v>344</v>
      </c>
      <c r="F49" s="172">
        <v>11.8</v>
      </c>
      <c r="N49" s="324">
        <v>12</v>
      </c>
      <c r="O49" s="279" t="s">
        <v>275</v>
      </c>
      <c r="P49" s="397" t="s">
        <v>104</v>
      </c>
      <c r="Q49" s="397"/>
      <c r="R49" s="394" t="s">
        <v>233</v>
      </c>
      <c r="S49" s="394"/>
      <c r="T49" s="279" t="s">
        <v>229</v>
      </c>
    </row>
    <row r="50" spans="1:20" x14ac:dyDescent="0.25">
      <c r="A50" s="83"/>
      <c r="B50" s="12">
        <v>91</v>
      </c>
      <c r="C50" s="5" t="s">
        <v>115</v>
      </c>
      <c r="D50" s="5">
        <v>345</v>
      </c>
      <c r="E50" s="5">
        <v>346</v>
      </c>
      <c r="F50" s="5">
        <v>11.755905511811024</v>
      </c>
      <c r="N50" s="324">
        <v>13</v>
      </c>
      <c r="O50" s="279" t="s">
        <v>226</v>
      </c>
      <c r="P50" s="397" t="s">
        <v>137</v>
      </c>
      <c r="Q50" s="397"/>
      <c r="R50" s="394" t="s">
        <v>264</v>
      </c>
      <c r="S50" s="394"/>
      <c r="T50" s="279" t="s">
        <v>66</v>
      </c>
    </row>
    <row r="51" spans="1:20" x14ac:dyDescent="0.25">
      <c r="A51" s="83">
        <v>5</v>
      </c>
      <c r="N51" s="324">
        <v>14</v>
      </c>
      <c r="O51" s="279" t="s">
        <v>223</v>
      </c>
      <c r="P51" s="397" t="s">
        <v>156</v>
      </c>
      <c r="Q51" s="397"/>
      <c r="R51" s="394" t="s">
        <v>72</v>
      </c>
      <c r="S51" s="394"/>
      <c r="T51" s="279" t="s">
        <v>44</v>
      </c>
    </row>
    <row r="52" spans="1:20" x14ac:dyDescent="0.25">
      <c r="A52" s="83"/>
      <c r="B52" s="129">
        <v>196</v>
      </c>
      <c r="C52" s="87" t="s">
        <v>163</v>
      </c>
      <c r="D52" s="7">
        <v>342</v>
      </c>
      <c r="E52" s="7">
        <v>338</v>
      </c>
      <c r="F52" s="8">
        <v>11.811023622047244</v>
      </c>
      <c r="N52" s="324">
        <v>15</v>
      </c>
      <c r="O52" s="279" t="s">
        <v>150</v>
      </c>
      <c r="P52" s="397" t="s">
        <v>30</v>
      </c>
      <c r="Q52" s="397"/>
      <c r="R52" s="394" t="s">
        <v>83</v>
      </c>
      <c r="S52" s="394"/>
      <c r="T52" s="279" t="s">
        <v>102</v>
      </c>
    </row>
    <row r="53" spans="1:20" x14ac:dyDescent="0.25">
      <c r="A53" s="83"/>
      <c r="B53" s="129">
        <v>197</v>
      </c>
      <c r="C53" s="87" t="s">
        <v>260</v>
      </c>
      <c r="D53" s="7">
        <v>342</v>
      </c>
      <c r="E53" s="7">
        <v>338</v>
      </c>
      <c r="F53" s="8">
        <v>11.858267716535433</v>
      </c>
    </row>
    <row r="54" spans="1:20" x14ac:dyDescent="0.25">
      <c r="A54" s="83"/>
      <c r="B54" s="129">
        <v>198</v>
      </c>
      <c r="C54" s="87" t="s">
        <v>299</v>
      </c>
      <c r="D54" s="7">
        <v>342</v>
      </c>
      <c r="E54" s="7">
        <v>342</v>
      </c>
      <c r="F54" s="8">
        <v>11.9</v>
      </c>
    </row>
    <row r="55" spans="1:20" x14ac:dyDescent="0.25">
      <c r="A55" s="83"/>
      <c r="B55" s="129">
        <v>201</v>
      </c>
      <c r="C55" s="87" t="s">
        <v>167</v>
      </c>
      <c r="D55" s="7">
        <v>342</v>
      </c>
      <c r="E55" s="7">
        <v>343</v>
      </c>
      <c r="F55" s="8">
        <v>11.78740157480315</v>
      </c>
    </row>
    <row r="57" spans="1:20" ht="15.75" thickBot="1" x14ac:dyDescent="0.3"/>
    <row r="58" spans="1:20" x14ac:dyDescent="0.25">
      <c r="A58" s="84"/>
      <c r="B58" s="127">
        <v>101</v>
      </c>
      <c r="C58" s="131" t="s">
        <v>16</v>
      </c>
      <c r="D58" s="105">
        <v>345</v>
      </c>
      <c r="E58" s="105">
        <v>342</v>
      </c>
      <c r="F58" s="106">
        <v>11.834645669291337</v>
      </c>
    </row>
    <row r="59" spans="1:20" x14ac:dyDescent="0.25">
      <c r="A59" s="84"/>
      <c r="B59" s="129">
        <v>102</v>
      </c>
      <c r="C59" s="88" t="s">
        <v>17</v>
      </c>
      <c r="D59" s="7">
        <v>345</v>
      </c>
      <c r="E59" s="7">
        <v>343</v>
      </c>
      <c r="F59" s="8">
        <v>11.811023622047244</v>
      </c>
    </row>
    <row r="60" spans="1:20" x14ac:dyDescent="0.25">
      <c r="A60" s="84"/>
      <c r="B60" s="129">
        <v>108</v>
      </c>
      <c r="C60" s="87" t="s">
        <v>53</v>
      </c>
      <c r="D60" s="7">
        <v>345</v>
      </c>
      <c r="E60" s="7">
        <v>344</v>
      </c>
      <c r="F60" s="8">
        <v>11.765000000000001</v>
      </c>
    </row>
    <row r="61" spans="1:20" x14ac:dyDescent="0.25">
      <c r="A61" s="84"/>
      <c r="B61" s="129">
        <v>95</v>
      </c>
      <c r="C61" s="87" t="s">
        <v>289</v>
      </c>
      <c r="D61" s="7">
        <v>345</v>
      </c>
      <c r="E61" s="7">
        <v>343</v>
      </c>
      <c r="F61" s="8">
        <v>11.827645294338206</v>
      </c>
    </row>
    <row r="62" spans="1:20" x14ac:dyDescent="0.25">
      <c r="A62" s="84">
        <v>6</v>
      </c>
    </row>
    <row r="63" spans="1:20" x14ac:dyDescent="0.25">
      <c r="A63" s="84"/>
      <c r="B63" s="12">
        <v>173</v>
      </c>
      <c r="C63" s="5" t="s">
        <v>10</v>
      </c>
      <c r="D63" s="5">
        <v>342</v>
      </c>
      <c r="E63" s="5">
        <v>344</v>
      </c>
      <c r="F63" s="5">
        <v>11.929133858267717</v>
      </c>
    </row>
    <row r="64" spans="1:20" x14ac:dyDescent="0.25">
      <c r="A64" s="84"/>
      <c r="B64" s="12">
        <v>176</v>
      </c>
      <c r="C64" s="5" t="s">
        <v>110</v>
      </c>
      <c r="D64" s="5">
        <v>342</v>
      </c>
      <c r="E64" s="5">
        <v>343</v>
      </c>
      <c r="F64" s="5">
        <v>11.9251968503937</v>
      </c>
    </row>
    <row r="65" spans="1:6" x14ac:dyDescent="0.25">
      <c r="A65" s="84"/>
      <c r="B65" s="12">
        <v>182</v>
      </c>
      <c r="C65" s="5" t="s">
        <v>109</v>
      </c>
      <c r="D65" s="5">
        <v>342</v>
      </c>
      <c r="E65" s="5">
        <v>343</v>
      </c>
      <c r="F65" s="5">
        <v>11.748031496062993</v>
      </c>
    </row>
    <row r="66" spans="1:6" x14ac:dyDescent="0.25">
      <c r="A66" s="84"/>
      <c r="B66" s="12">
        <v>156</v>
      </c>
      <c r="C66" s="5" t="s">
        <v>77</v>
      </c>
      <c r="D66" s="5">
        <v>343</v>
      </c>
      <c r="E66" s="5">
        <v>346</v>
      </c>
      <c r="F66" s="5">
        <v>11.745000000000001</v>
      </c>
    </row>
    <row r="69" spans="1:6" x14ac:dyDescent="0.25">
      <c r="A69" s="85"/>
      <c r="B69" s="12">
        <v>145</v>
      </c>
      <c r="C69" s="5" t="s">
        <v>181</v>
      </c>
      <c r="D69" s="5">
        <v>343</v>
      </c>
      <c r="E69" s="5">
        <v>344</v>
      </c>
      <c r="F69" s="172">
        <v>11.881889763779528</v>
      </c>
    </row>
    <row r="70" spans="1:6" x14ac:dyDescent="0.25">
      <c r="A70" s="85"/>
      <c r="B70" s="12">
        <v>133</v>
      </c>
      <c r="C70" s="5" t="s">
        <v>255</v>
      </c>
      <c r="D70" s="5">
        <v>344</v>
      </c>
      <c r="E70" s="5">
        <v>345</v>
      </c>
      <c r="F70" s="5">
        <v>11.771653543307085</v>
      </c>
    </row>
    <row r="71" spans="1:6" x14ac:dyDescent="0.25">
      <c r="A71" s="85"/>
      <c r="B71" s="12">
        <v>167</v>
      </c>
      <c r="C71" s="5" t="s">
        <v>263</v>
      </c>
      <c r="D71" s="5">
        <v>343</v>
      </c>
      <c r="E71" s="5">
        <v>344</v>
      </c>
      <c r="F71" s="172">
        <v>11.921259842519685</v>
      </c>
    </row>
    <row r="72" spans="1:6" x14ac:dyDescent="0.25">
      <c r="A72" s="85"/>
      <c r="B72" s="12">
        <v>139</v>
      </c>
      <c r="C72" s="5" t="s">
        <v>80</v>
      </c>
      <c r="D72" s="5">
        <v>344</v>
      </c>
      <c r="E72" s="5">
        <v>347</v>
      </c>
      <c r="F72" s="5">
        <v>11.77</v>
      </c>
    </row>
    <row r="73" spans="1:6" x14ac:dyDescent="0.25">
      <c r="A73" s="85">
        <v>7</v>
      </c>
      <c r="B73" s="78"/>
      <c r="C73" s="78"/>
      <c r="D73" s="78"/>
      <c r="F73" s="78"/>
    </row>
    <row r="74" spans="1:6" x14ac:dyDescent="0.25">
      <c r="A74" s="85"/>
      <c r="B74" s="12">
        <v>144</v>
      </c>
      <c r="C74" s="5" t="s">
        <v>237</v>
      </c>
      <c r="D74" s="5">
        <v>343</v>
      </c>
      <c r="E74" s="5">
        <v>343</v>
      </c>
      <c r="F74" s="5">
        <v>11.811023622047244</v>
      </c>
    </row>
    <row r="75" spans="1:6" x14ac:dyDescent="0.25">
      <c r="A75" s="85"/>
      <c r="B75" s="12">
        <v>153</v>
      </c>
      <c r="C75" s="5" t="s">
        <v>48</v>
      </c>
      <c r="D75" s="5">
        <v>343</v>
      </c>
      <c r="E75" s="5">
        <v>345</v>
      </c>
      <c r="F75" s="5">
        <v>11.78</v>
      </c>
    </row>
    <row r="76" spans="1:6" x14ac:dyDescent="0.25">
      <c r="A76" s="85"/>
      <c r="B76" s="12">
        <v>158</v>
      </c>
      <c r="C76" s="5" t="s">
        <v>87</v>
      </c>
      <c r="D76" s="5">
        <v>343</v>
      </c>
      <c r="E76" s="5">
        <v>343</v>
      </c>
      <c r="F76" s="172">
        <v>11.8</v>
      </c>
    </row>
    <row r="77" spans="1:6" x14ac:dyDescent="0.25">
      <c r="A77" s="85"/>
      <c r="B77" s="12">
        <v>170</v>
      </c>
      <c r="C77" s="5" t="s">
        <v>238</v>
      </c>
      <c r="D77" s="5">
        <v>343</v>
      </c>
      <c r="E77" s="5">
        <v>343</v>
      </c>
      <c r="F77" s="5">
        <v>11.858267716535433</v>
      </c>
    </row>
    <row r="78" spans="1:6" x14ac:dyDescent="0.25">
      <c r="B78" s="78"/>
      <c r="C78" s="78"/>
      <c r="D78" s="78"/>
      <c r="F78" s="78"/>
    </row>
    <row r="79" spans="1:6" x14ac:dyDescent="0.25">
      <c r="B79" s="78"/>
      <c r="C79" s="78"/>
      <c r="D79" s="78"/>
      <c r="F79" s="78"/>
    </row>
    <row r="80" spans="1:6" x14ac:dyDescent="0.25">
      <c r="A80" s="86"/>
      <c r="B80" s="12">
        <v>127</v>
      </c>
      <c r="C80" s="5" t="s">
        <v>302</v>
      </c>
      <c r="D80" s="5">
        <v>344</v>
      </c>
      <c r="E80" s="5">
        <v>342</v>
      </c>
      <c r="F80" s="5">
        <v>11.774999999999999</v>
      </c>
    </row>
    <row r="81" spans="1:6" x14ac:dyDescent="0.25">
      <c r="A81" s="86">
        <v>8</v>
      </c>
      <c r="B81" s="12">
        <v>125</v>
      </c>
      <c r="C81" s="5" t="s">
        <v>89</v>
      </c>
      <c r="D81" s="5">
        <v>344</v>
      </c>
      <c r="E81" s="5">
        <v>347</v>
      </c>
      <c r="F81" s="5">
        <v>11.8</v>
      </c>
    </row>
    <row r="82" spans="1:6" x14ac:dyDescent="0.25">
      <c r="A82" s="86"/>
      <c r="B82" s="12">
        <v>142</v>
      </c>
      <c r="C82" s="5" t="s">
        <v>228</v>
      </c>
      <c r="D82" s="5">
        <v>344</v>
      </c>
      <c r="E82" s="5">
        <v>345</v>
      </c>
      <c r="F82" s="5">
        <v>11.771653543307085</v>
      </c>
    </row>
    <row r="83" spans="1:6" x14ac:dyDescent="0.25">
      <c r="A83" s="86"/>
      <c r="B83" s="12">
        <v>130</v>
      </c>
      <c r="C83" s="5" t="s">
        <v>23</v>
      </c>
      <c r="D83" s="5">
        <v>344</v>
      </c>
      <c r="E83" s="5">
        <v>344</v>
      </c>
      <c r="F83" s="5">
        <v>11.8</v>
      </c>
    </row>
  </sheetData>
  <mergeCells count="30">
    <mergeCell ref="P51:Q51"/>
    <mergeCell ref="P52:Q52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R43:S43"/>
    <mergeCell ref="P47:Q47"/>
    <mergeCell ref="P48:Q48"/>
    <mergeCell ref="P49:Q49"/>
    <mergeCell ref="P50:Q50"/>
    <mergeCell ref="R50:S50"/>
    <mergeCell ref="R38:S38"/>
    <mergeCell ref="R39:S39"/>
    <mergeCell ref="R40:S40"/>
    <mergeCell ref="R41:S41"/>
    <mergeCell ref="R42:S42"/>
    <mergeCell ref="R51:S51"/>
    <mergeCell ref="R52:S52"/>
    <mergeCell ref="R44:S44"/>
    <mergeCell ref="R45:S45"/>
    <mergeCell ref="R46:S46"/>
    <mergeCell ref="R47:S47"/>
    <mergeCell ref="R48:S48"/>
    <mergeCell ref="R49:S49"/>
  </mergeCells>
  <conditionalFormatting sqref="D1:D7 D23:D46 D56:D57 D62:D1048576">
    <cfRule type="colorScale" priority="94">
      <colorScale>
        <cfvo type="min"/>
        <cfvo type="max"/>
        <color rgb="FFFF7128"/>
        <color rgb="FFFFEF9C"/>
      </colorScale>
    </cfRule>
  </conditionalFormatting>
  <conditionalFormatting sqref="D1:D46 D56:D57 D62:D1048576">
    <cfRule type="colorScale" priority="65">
      <colorScale>
        <cfvo type="min"/>
        <cfvo type="max"/>
        <color rgb="FFFF7128"/>
        <color rgb="FFFFEF9C"/>
      </colorScale>
    </cfRule>
  </conditionalFormatting>
  <conditionalFormatting sqref="D1:D57 D62:D1048576">
    <cfRule type="colorScale" priority="19">
      <colorScale>
        <cfvo type="min"/>
        <cfvo type="max"/>
        <color rgb="FFFF7128"/>
        <color rgb="FFFFEF9C"/>
      </colorScale>
    </cfRule>
  </conditionalFormatting>
  <conditionalFormatting sqref="D1:D1048576">
    <cfRule type="colorScale" priority="6">
      <colorScale>
        <cfvo type="min"/>
        <cfvo type="max"/>
        <color rgb="FFFF7128"/>
        <color rgb="FFFFEF9C"/>
      </colorScale>
    </cfRule>
  </conditionalFormatting>
  <conditionalFormatting sqref="D3:D4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6">
    <cfRule type="colorScale" priority="108">
      <colorScale>
        <cfvo type="min"/>
        <cfvo type="max"/>
        <color rgb="FFFF7128"/>
        <color rgb="FFFFEF9C"/>
      </colorScale>
    </cfRule>
  </conditionalFormatting>
  <conditionalFormatting sqref="D3:D22">
    <cfRule type="colorScale" priority="67">
      <colorScale>
        <cfvo type="min"/>
        <cfvo type="max"/>
        <color rgb="FFFF7128"/>
        <color rgb="FFFFEF9C"/>
      </colorScale>
    </cfRule>
  </conditionalFormatting>
  <conditionalFormatting sqref="D5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7 F23:F46 F56:F57 F62:F1048576">
    <cfRule type="colorScale" priority="93">
      <colorScale>
        <cfvo type="min"/>
        <cfvo type="max"/>
        <color rgb="FFFF7128"/>
        <color rgb="FFFFEF9C"/>
      </colorScale>
    </cfRule>
  </conditionalFormatting>
  <conditionalFormatting sqref="F1:F46 F56:F57 F62:F1048576">
    <cfRule type="colorScale" priority="64">
      <colorScale>
        <cfvo type="min"/>
        <cfvo type="max"/>
        <color rgb="FFFF7128"/>
        <color rgb="FFFFEF9C"/>
      </colorScale>
    </cfRule>
  </conditionalFormatting>
  <conditionalFormatting sqref="F1:F57 F62:F1048576">
    <cfRule type="colorScale" priority="18">
      <colorScale>
        <cfvo type="min"/>
        <cfvo type="max"/>
        <color rgb="FFFF7128"/>
        <color rgb="FFFFEF9C"/>
      </colorScale>
    </cfRule>
  </conditionalFormatting>
  <conditionalFormatting sqref="F1:F1048576">
    <cfRule type="colorScale" priority="5">
      <colorScale>
        <cfvo type="min"/>
        <cfvo type="max"/>
        <color rgb="FFFF7128"/>
        <color rgb="FFFFEF9C"/>
      </colorScale>
    </cfRule>
  </conditionalFormatting>
  <conditionalFormatting sqref="F3:F4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07">
      <colorScale>
        <cfvo type="min"/>
        <cfvo type="max"/>
        <color rgb="FFFF7128"/>
        <color rgb="FFFFEF9C"/>
      </colorScale>
    </cfRule>
  </conditionalFormatting>
  <conditionalFormatting sqref="F3:F22">
    <cfRule type="colorScale" priority="66">
      <colorScale>
        <cfvo type="min"/>
        <cfvo type="max"/>
        <color rgb="FFFF7128"/>
        <color rgb="FFFFEF9C"/>
      </colorScale>
    </cfRule>
  </conditionalFormatting>
  <conditionalFormatting sqref="F5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:N3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0:X3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83"/>
  <sheetViews>
    <sheetView topLeftCell="D1" workbookViewId="0">
      <selection activeCell="N37" sqref="N37"/>
    </sheetView>
  </sheetViews>
  <sheetFormatPr defaultRowHeight="15" x14ac:dyDescent="0.25"/>
  <cols>
    <col min="1" max="1" width="6" style="78" customWidth="1"/>
    <col min="2" max="2" width="5.7109375" customWidth="1"/>
    <col min="3" max="3" width="10.28515625" customWidth="1"/>
    <col min="4" max="4" width="5" customWidth="1"/>
    <col min="5" max="5" width="4" bestFit="1" customWidth="1"/>
    <col min="6" max="7" width="5.7109375" customWidth="1"/>
    <col min="8" max="8" width="6.5703125" customWidth="1"/>
    <col min="9" max="9" width="4" style="78" bestFit="1" customWidth="1"/>
    <col min="10" max="10" width="9.5703125" style="78" bestFit="1" customWidth="1"/>
    <col min="11" max="11" width="4.7109375" style="78" customWidth="1"/>
    <col min="12" max="12" width="4.85546875" style="78" customWidth="1"/>
    <col min="13" max="13" width="6" style="123" customWidth="1"/>
    <col min="14" max="14" width="4.85546875" style="78" customWidth="1"/>
    <col min="15" max="15" width="10.28515625" style="78" customWidth="1"/>
    <col min="16" max="16" width="4.7109375" style="78" customWidth="1"/>
    <col min="17" max="17" width="4.5703125" style="78" customWidth="1"/>
    <col min="18" max="18" width="5.85546875" style="123" customWidth="1"/>
    <col min="19" max="19" width="4" style="78" bestFit="1" customWidth="1"/>
    <col min="20" max="20" width="10.28515625" style="78" customWidth="1"/>
    <col min="21" max="21" width="6" style="78" customWidth="1"/>
    <col min="22" max="22" width="5.42578125" style="78" customWidth="1"/>
    <col min="23" max="23" width="5.7109375" style="123" customWidth="1"/>
    <col min="24" max="24" width="5.85546875" style="78" customWidth="1"/>
    <col min="25" max="25" width="10.5703125" style="78" bestFit="1" customWidth="1"/>
    <col min="26" max="27" width="4" style="78" bestFit="1" customWidth="1"/>
    <col min="28" max="28" width="6.5703125" style="123" bestFit="1" customWidth="1"/>
  </cols>
  <sheetData>
    <row r="1" spans="1:28" ht="15.75" x14ac:dyDescent="0.25">
      <c r="B1" s="101" t="s">
        <v>315</v>
      </c>
    </row>
    <row r="2" spans="1:28" ht="15.75" thickBot="1" x14ac:dyDescent="0.3"/>
    <row r="3" spans="1:28" ht="15.75" thickBot="1" x14ac:dyDescent="0.3">
      <c r="A3" s="80"/>
      <c r="B3" s="12">
        <v>3</v>
      </c>
      <c r="C3" s="87" t="s">
        <v>311</v>
      </c>
      <c r="D3" s="7">
        <v>352</v>
      </c>
      <c r="E3" s="7">
        <v>351</v>
      </c>
      <c r="F3" s="8">
        <v>11.89</v>
      </c>
      <c r="G3" s="8">
        <f>(F3-11.83)*100/11.83</f>
        <v>0.50718512256974213</v>
      </c>
      <c r="H3" s="56">
        <v>1</v>
      </c>
      <c r="I3" s="165">
        <v>3</v>
      </c>
      <c r="J3" s="166" t="s">
        <v>311</v>
      </c>
      <c r="K3" s="168">
        <v>352</v>
      </c>
      <c r="L3" s="166">
        <v>351</v>
      </c>
      <c r="M3" s="126">
        <v>11.89</v>
      </c>
      <c r="N3" s="165">
        <v>279</v>
      </c>
      <c r="O3" s="166" t="s">
        <v>240</v>
      </c>
      <c r="P3" s="168">
        <v>339</v>
      </c>
      <c r="Q3" s="166">
        <v>340</v>
      </c>
      <c r="R3" s="126">
        <v>11.755905511811024</v>
      </c>
      <c r="S3" s="165">
        <v>274</v>
      </c>
      <c r="T3" s="166" t="s">
        <v>164</v>
      </c>
      <c r="U3" s="168">
        <v>339</v>
      </c>
      <c r="V3" s="166">
        <v>340</v>
      </c>
      <c r="W3" s="126">
        <v>11.889763779527559</v>
      </c>
      <c r="X3" s="165">
        <v>7</v>
      </c>
      <c r="Y3" s="166" t="s">
        <v>272</v>
      </c>
      <c r="Z3" s="168">
        <v>351</v>
      </c>
      <c r="AA3" s="166">
        <v>349</v>
      </c>
      <c r="AB3" s="126">
        <v>11.84251968503937</v>
      </c>
    </row>
    <row r="4" spans="1:28" ht="15.75" thickBot="1" x14ac:dyDescent="0.3">
      <c r="A4" s="80"/>
      <c r="B4" s="12">
        <v>4</v>
      </c>
      <c r="C4" s="87" t="s">
        <v>171</v>
      </c>
      <c r="D4" s="7">
        <v>352</v>
      </c>
      <c r="E4" s="7">
        <v>350</v>
      </c>
      <c r="F4" s="8">
        <v>11.795275590551181</v>
      </c>
      <c r="G4" s="8">
        <f>(F4-11.83)*100/11.83</f>
        <v>-0.29352839770768052</v>
      </c>
      <c r="H4" s="56">
        <v>2</v>
      </c>
      <c r="I4" s="165">
        <v>265</v>
      </c>
      <c r="J4" s="166" t="s">
        <v>212</v>
      </c>
      <c r="K4" s="168">
        <v>339</v>
      </c>
      <c r="L4" s="166">
        <v>339</v>
      </c>
      <c r="M4" s="126">
        <v>11.775590551181102</v>
      </c>
      <c r="N4" s="165">
        <v>35</v>
      </c>
      <c r="O4" s="166" t="s">
        <v>13</v>
      </c>
      <c r="P4" s="168">
        <v>348</v>
      </c>
      <c r="Q4" s="166">
        <v>346</v>
      </c>
      <c r="R4" s="126">
        <v>11.881889763779528</v>
      </c>
      <c r="S4" s="165">
        <v>29</v>
      </c>
      <c r="T4" s="166" t="s">
        <v>90</v>
      </c>
      <c r="U4" s="168">
        <v>349</v>
      </c>
      <c r="V4" s="166">
        <v>348</v>
      </c>
      <c r="W4" s="126">
        <v>11.8</v>
      </c>
      <c r="X4" s="165">
        <v>267</v>
      </c>
      <c r="Y4" s="166" t="s">
        <v>251</v>
      </c>
      <c r="Z4" s="168">
        <v>339</v>
      </c>
      <c r="AA4" s="166">
        <v>340</v>
      </c>
      <c r="AB4" s="126">
        <v>11.874015748031496</v>
      </c>
    </row>
    <row r="5" spans="1:28" ht="15.75" thickBot="1" x14ac:dyDescent="0.3">
      <c r="A5" s="80"/>
      <c r="B5" s="12">
        <v>7</v>
      </c>
      <c r="C5" s="87" t="s">
        <v>272</v>
      </c>
      <c r="D5" s="7">
        <v>351</v>
      </c>
      <c r="E5" s="7">
        <v>349</v>
      </c>
      <c r="F5" s="8">
        <v>11.84251968503937</v>
      </c>
      <c r="G5" s="8">
        <f>(F5-11.83)*100/11.83</f>
        <v>0.1058299665204589</v>
      </c>
      <c r="H5" s="56">
        <v>3</v>
      </c>
      <c r="I5" s="165">
        <v>42</v>
      </c>
      <c r="J5" s="166" t="s">
        <v>119</v>
      </c>
      <c r="K5" s="168">
        <v>348</v>
      </c>
      <c r="L5" s="166">
        <v>346</v>
      </c>
      <c r="M5" s="126">
        <v>11.799212598425196</v>
      </c>
      <c r="N5" s="165">
        <v>235</v>
      </c>
      <c r="O5" s="166" t="s">
        <v>12</v>
      </c>
      <c r="P5" s="168">
        <v>340</v>
      </c>
      <c r="Q5" s="166">
        <v>341</v>
      </c>
      <c r="R5" s="126">
        <v>11.850393700787402</v>
      </c>
      <c r="S5" s="165">
        <v>245</v>
      </c>
      <c r="T5" s="166" t="s">
        <v>310</v>
      </c>
      <c r="U5" s="168">
        <v>340</v>
      </c>
      <c r="V5" s="166">
        <v>342</v>
      </c>
      <c r="W5" s="126">
        <v>11.9</v>
      </c>
      <c r="X5" s="165">
        <v>43</v>
      </c>
      <c r="Y5" s="166" t="s">
        <v>127</v>
      </c>
      <c r="Z5" s="168">
        <v>348</v>
      </c>
      <c r="AA5" s="166">
        <v>346</v>
      </c>
      <c r="AB5" s="126">
        <v>11.791338582677167</v>
      </c>
    </row>
    <row r="6" spans="1:28" ht="15.75" thickBot="1" x14ac:dyDescent="0.3">
      <c r="A6" s="80"/>
      <c r="B6" s="12">
        <v>11</v>
      </c>
      <c r="C6" s="87" t="s">
        <v>128</v>
      </c>
      <c r="D6" s="7">
        <v>351</v>
      </c>
      <c r="E6" s="7">
        <v>349</v>
      </c>
      <c r="F6" s="8">
        <v>11.921259842519685</v>
      </c>
      <c r="G6" s="8">
        <f>(F6-11.83)*100/11.83</f>
        <v>0.77142724023402454</v>
      </c>
      <c r="H6" s="56">
        <v>4</v>
      </c>
      <c r="I6" s="155">
        <v>231</v>
      </c>
      <c r="J6" s="175" t="s">
        <v>304</v>
      </c>
      <c r="K6" s="243">
        <v>341</v>
      </c>
      <c r="L6" s="175">
        <v>342</v>
      </c>
      <c r="M6" s="177">
        <v>11.81</v>
      </c>
      <c r="N6" s="155">
        <v>67</v>
      </c>
      <c r="O6" s="175" t="s">
        <v>278</v>
      </c>
      <c r="P6" s="175">
        <v>346</v>
      </c>
      <c r="Q6" s="175">
        <v>344</v>
      </c>
      <c r="R6" s="177">
        <v>11.858267716535433</v>
      </c>
      <c r="S6" s="155">
        <v>78</v>
      </c>
      <c r="T6" s="175" t="s">
        <v>79</v>
      </c>
      <c r="U6" s="175">
        <v>346</v>
      </c>
      <c r="V6" s="175">
        <v>344</v>
      </c>
      <c r="W6" s="177">
        <v>11.774999999999999</v>
      </c>
      <c r="X6" s="155">
        <v>223</v>
      </c>
      <c r="Y6" s="175" t="s">
        <v>97</v>
      </c>
      <c r="Z6" s="175">
        <v>341</v>
      </c>
      <c r="AA6" s="175">
        <v>342</v>
      </c>
      <c r="AB6" s="177">
        <v>11.929133858267717</v>
      </c>
    </row>
    <row r="7" spans="1:28" ht="15.75" thickBot="1" x14ac:dyDescent="0.3">
      <c r="A7" s="80">
        <v>1</v>
      </c>
      <c r="H7" s="56">
        <v>5</v>
      </c>
      <c r="I7" s="165">
        <v>89</v>
      </c>
      <c r="J7" s="166" t="s">
        <v>216</v>
      </c>
      <c r="K7" s="168">
        <v>346</v>
      </c>
      <c r="L7" s="166">
        <v>344</v>
      </c>
      <c r="M7" s="126">
        <v>11.921259842519685</v>
      </c>
      <c r="N7" s="165">
        <v>195</v>
      </c>
      <c r="O7" s="166" t="s">
        <v>61</v>
      </c>
      <c r="P7" s="166">
        <v>342</v>
      </c>
      <c r="Q7" s="166">
        <v>343</v>
      </c>
      <c r="R7" s="126">
        <v>11.774999999999999</v>
      </c>
      <c r="S7" s="165">
        <v>208</v>
      </c>
      <c r="T7" s="166" t="s">
        <v>11</v>
      </c>
      <c r="U7" s="166">
        <v>341</v>
      </c>
      <c r="V7" s="166">
        <v>342</v>
      </c>
      <c r="W7" s="126">
        <v>11.929133858267717</v>
      </c>
      <c r="X7" s="165">
        <v>96</v>
      </c>
      <c r="Y7" s="166" t="s">
        <v>286</v>
      </c>
      <c r="Z7" s="166">
        <v>345</v>
      </c>
      <c r="AA7" s="166">
        <v>344</v>
      </c>
      <c r="AB7" s="126">
        <v>11.78740157480315</v>
      </c>
    </row>
    <row r="8" spans="1:28" ht="15.75" thickBot="1" x14ac:dyDescent="0.3">
      <c r="A8" s="80"/>
      <c r="B8" s="129">
        <v>275</v>
      </c>
      <c r="C8" s="88" t="s">
        <v>28</v>
      </c>
      <c r="D8" s="7">
        <v>339</v>
      </c>
      <c r="E8" s="7">
        <v>339</v>
      </c>
      <c r="F8" s="8">
        <v>11.934999999999999</v>
      </c>
      <c r="G8" s="8">
        <f>(F8-11.83)*100/11.83</f>
        <v>0.88757396449702997</v>
      </c>
      <c r="H8" s="56">
        <v>6</v>
      </c>
      <c r="I8" s="165">
        <v>190</v>
      </c>
      <c r="J8" s="166" t="s">
        <v>159</v>
      </c>
      <c r="K8" s="168">
        <v>342</v>
      </c>
      <c r="L8" s="166">
        <v>343</v>
      </c>
      <c r="M8" s="126">
        <v>11.740157480314961</v>
      </c>
      <c r="N8" s="165">
        <v>97</v>
      </c>
      <c r="O8" s="166" t="s">
        <v>173</v>
      </c>
      <c r="P8" s="166">
        <v>345</v>
      </c>
      <c r="Q8" s="166">
        <v>345</v>
      </c>
      <c r="R8" s="126">
        <v>11.811023622047244</v>
      </c>
      <c r="S8" s="165">
        <v>118</v>
      </c>
      <c r="T8" s="166" t="s">
        <v>194</v>
      </c>
      <c r="U8" s="166">
        <v>344</v>
      </c>
      <c r="V8" s="166">
        <v>344</v>
      </c>
      <c r="W8" s="126">
        <v>11.78740157480315</v>
      </c>
      <c r="X8" s="165">
        <v>187</v>
      </c>
      <c r="Y8" s="166" t="s">
        <v>258</v>
      </c>
      <c r="Z8" s="166">
        <v>342</v>
      </c>
      <c r="AA8" s="166">
        <v>345</v>
      </c>
      <c r="AB8" s="126">
        <v>11.921259842519685</v>
      </c>
    </row>
    <row r="9" spans="1:28" ht="15.75" thickBot="1" x14ac:dyDescent="0.3">
      <c r="A9" s="80"/>
      <c r="B9" s="129">
        <v>279</v>
      </c>
      <c r="C9" s="87" t="s">
        <v>240</v>
      </c>
      <c r="D9" s="7">
        <v>339</v>
      </c>
      <c r="E9" s="7">
        <v>340</v>
      </c>
      <c r="F9" s="8">
        <v>11.755905511811024</v>
      </c>
      <c r="G9" s="8">
        <f>(F9-11.83)*100/11.83</f>
        <v>-0.62632703456446337</v>
      </c>
      <c r="H9" s="56">
        <v>7</v>
      </c>
      <c r="I9" s="165">
        <v>129</v>
      </c>
      <c r="J9" s="166" t="s">
        <v>125</v>
      </c>
      <c r="K9" s="168">
        <v>344</v>
      </c>
      <c r="L9" s="166">
        <v>347</v>
      </c>
      <c r="M9" s="126">
        <v>11.834645669291337</v>
      </c>
      <c r="N9" s="165">
        <v>134</v>
      </c>
      <c r="O9" s="166" t="s">
        <v>52</v>
      </c>
      <c r="P9" s="166">
        <v>344</v>
      </c>
      <c r="Q9" s="166">
        <v>346</v>
      </c>
      <c r="R9" s="126">
        <v>11.765000000000001</v>
      </c>
      <c r="S9" s="165">
        <v>157</v>
      </c>
      <c r="T9" s="166" t="s">
        <v>148</v>
      </c>
      <c r="U9" s="166">
        <v>343</v>
      </c>
      <c r="V9" s="166">
        <v>345</v>
      </c>
      <c r="W9" s="126">
        <v>11.952755905511811</v>
      </c>
      <c r="X9" s="165">
        <v>123</v>
      </c>
      <c r="Y9" s="166" t="s">
        <v>145</v>
      </c>
      <c r="Z9" s="166">
        <v>344</v>
      </c>
      <c r="AA9" s="166">
        <v>347</v>
      </c>
      <c r="AB9" s="126">
        <v>11.78740157480315</v>
      </c>
    </row>
    <row r="10" spans="1:28" ht="15.75" thickBot="1" x14ac:dyDescent="0.3">
      <c r="A10" s="80"/>
      <c r="B10" s="129">
        <v>274</v>
      </c>
      <c r="C10" s="87" t="s">
        <v>164</v>
      </c>
      <c r="D10" s="7">
        <v>339</v>
      </c>
      <c r="E10" s="7">
        <v>340</v>
      </c>
      <c r="F10" s="8">
        <v>11.889763779527559</v>
      </c>
      <c r="G10" s="8">
        <f>(F10-11.83)*100/11.83</f>
        <v>0.50518833074859826</v>
      </c>
      <c r="H10" s="56">
        <v>8</v>
      </c>
      <c r="I10" s="165">
        <v>181</v>
      </c>
      <c r="J10" s="166" t="s">
        <v>269</v>
      </c>
      <c r="K10" s="168">
        <v>342</v>
      </c>
      <c r="L10" s="166">
        <v>343</v>
      </c>
      <c r="M10" s="126">
        <v>11.952755905511811</v>
      </c>
      <c r="N10" s="165">
        <v>148</v>
      </c>
      <c r="O10" s="166" t="s">
        <v>149</v>
      </c>
      <c r="P10" s="166">
        <v>343</v>
      </c>
      <c r="Q10" s="166">
        <v>347</v>
      </c>
      <c r="R10" s="126">
        <v>11.811023622047244</v>
      </c>
      <c r="S10" s="164">
        <v>151</v>
      </c>
      <c r="T10" s="78" t="s">
        <v>306</v>
      </c>
      <c r="U10" s="78">
        <v>343</v>
      </c>
      <c r="V10" s="78">
        <v>340</v>
      </c>
      <c r="W10" s="124">
        <v>11.771653543307085</v>
      </c>
      <c r="X10" s="165">
        <v>109</v>
      </c>
      <c r="Y10" s="166" t="s">
        <v>69</v>
      </c>
      <c r="Z10" s="166">
        <v>345</v>
      </c>
      <c r="AA10" s="166">
        <v>342</v>
      </c>
      <c r="AB10" s="126">
        <v>11.81</v>
      </c>
    </row>
    <row r="11" spans="1:28" ht="15.75" thickBot="1" x14ac:dyDescent="0.3">
      <c r="A11" s="80"/>
      <c r="B11" s="129">
        <v>286</v>
      </c>
      <c r="C11" s="87" t="s">
        <v>25</v>
      </c>
      <c r="D11" s="7">
        <v>338</v>
      </c>
      <c r="E11" s="7">
        <v>338</v>
      </c>
      <c r="F11" s="8">
        <v>11.826771653543307</v>
      </c>
      <c r="G11" s="8">
        <f>(F11-11.83)*100/11.83</f>
        <v>-2.728948822225424E-2</v>
      </c>
      <c r="H11" s="56">
        <v>9</v>
      </c>
      <c r="I11" s="165">
        <v>140</v>
      </c>
      <c r="J11" s="166" t="s">
        <v>57</v>
      </c>
      <c r="K11" s="168">
        <v>344</v>
      </c>
      <c r="L11" s="166">
        <v>345</v>
      </c>
      <c r="M11" s="126">
        <v>11.77</v>
      </c>
      <c r="N11" s="165">
        <v>165</v>
      </c>
      <c r="O11" s="166" t="s">
        <v>35</v>
      </c>
      <c r="P11" s="166">
        <v>343</v>
      </c>
      <c r="Q11" s="166">
        <v>344</v>
      </c>
      <c r="R11" s="126">
        <v>11.874015748031496</v>
      </c>
      <c r="S11" s="165">
        <v>160</v>
      </c>
      <c r="T11" s="166" t="s">
        <v>160</v>
      </c>
      <c r="U11" s="166">
        <v>343</v>
      </c>
      <c r="V11" s="166">
        <v>344</v>
      </c>
      <c r="W11" s="126">
        <v>11.771653543307085</v>
      </c>
      <c r="X11" s="165">
        <v>146</v>
      </c>
      <c r="Y11" s="166" t="s">
        <v>281</v>
      </c>
      <c r="Z11" s="166">
        <v>343</v>
      </c>
      <c r="AA11" s="166">
        <v>341</v>
      </c>
      <c r="AB11" s="126">
        <v>11.937007874015748</v>
      </c>
    </row>
    <row r="12" spans="1:28" ht="15.75" thickBot="1" x14ac:dyDescent="0.3">
      <c r="H12" s="56">
        <v>10</v>
      </c>
      <c r="I12" s="165">
        <v>230</v>
      </c>
      <c r="J12" s="166" t="s">
        <v>241</v>
      </c>
      <c r="K12" s="168">
        <v>341</v>
      </c>
      <c r="L12" s="166">
        <v>347</v>
      </c>
      <c r="M12" s="126">
        <v>11.913385826771654</v>
      </c>
      <c r="N12" s="165">
        <v>104</v>
      </c>
      <c r="O12" s="166" t="s">
        <v>157</v>
      </c>
      <c r="P12" s="166">
        <v>345</v>
      </c>
      <c r="Q12" s="166">
        <v>345</v>
      </c>
      <c r="R12" s="126">
        <v>11.779527559055119</v>
      </c>
      <c r="S12" s="165">
        <v>87</v>
      </c>
      <c r="T12" s="166" t="s">
        <v>158</v>
      </c>
      <c r="U12" s="166">
        <v>346</v>
      </c>
      <c r="V12" s="166">
        <v>345</v>
      </c>
      <c r="W12" s="126">
        <v>11.803149606299213</v>
      </c>
      <c r="X12" s="165">
        <v>186</v>
      </c>
      <c r="Y12" s="166" t="s">
        <v>294</v>
      </c>
      <c r="Z12" s="166">
        <v>342</v>
      </c>
      <c r="AA12" s="166">
        <v>343</v>
      </c>
      <c r="AB12" s="126">
        <v>11.78</v>
      </c>
    </row>
    <row r="13" spans="1:28" ht="15.75" thickBot="1" x14ac:dyDescent="0.3">
      <c r="H13" s="56">
        <v>11</v>
      </c>
      <c r="I13" s="165">
        <v>93</v>
      </c>
      <c r="J13" s="166" t="s">
        <v>108</v>
      </c>
      <c r="K13" s="168">
        <v>345</v>
      </c>
      <c r="L13" s="166">
        <v>348</v>
      </c>
      <c r="M13" s="126">
        <v>11.818897637795276</v>
      </c>
      <c r="N13" s="165">
        <v>210</v>
      </c>
      <c r="O13" s="166" t="s">
        <v>245</v>
      </c>
      <c r="P13" s="168">
        <v>341</v>
      </c>
      <c r="Q13" s="166">
        <v>342</v>
      </c>
      <c r="R13" s="126">
        <v>11.889763779527559</v>
      </c>
      <c r="S13" s="165">
        <v>200</v>
      </c>
      <c r="T13" s="166" t="s">
        <v>290</v>
      </c>
      <c r="U13" s="168">
        <v>342</v>
      </c>
      <c r="V13" s="166">
        <v>342</v>
      </c>
      <c r="W13" s="126">
        <v>11.77</v>
      </c>
      <c r="X13" s="165">
        <v>99</v>
      </c>
      <c r="Y13" s="166" t="s">
        <v>15</v>
      </c>
      <c r="Z13" s="168">
        <v>345</v>
      </c>
      <c r="AA13" s="166">
        <v>349</v>
      </c>
      <c r="AB13" s="126">
        <v>11.834645669291337</v>
      </c>
    </row>
    <row r="14" spans="1:28" ht="15.75" thickBot="1" x14ac:dyDescent="0.3">
      <c r="A14" s="79"/>
      <c r="B14" s="129">
        <v>35</v>
      </c>
      <c r="C14" s="87" t="s">
        <v>13</v>
      </c>
      <c r="D14" s="7">
        <v>348</v>
      </c>
      <c r="E14" s="7">
        <v>346</v>
      </c>
      <c r="F14" s="8">
        <v>11.881889763779528</v>
      </c>
      <c r="G14" s="8">
        <f>(F14-11.83)*100/11.83</f>
        <v>0.43862860337724174</v>
      </c>
      <c r="H14" s="56">
        <v>12</v>
      </c>
      <c r="I14" s="155">
        <v>215</v>
      </c>
      <c r="J14" s="175" t="s">
        <v>161</v>
      </c>
      <c r="K14" s="243">
        <v>341</v>
      </c>
      <c r="L14" s="175">
        <v>344</v>
      </c>
      <c r="M14" s="177">
        <v>11.826771653543307</v>
      </c>
      <c r="N14" s="155">
        <v>73</v>
      </c>
      <c r="O14" s="175" t="s">
        <v>135</v>
      </c>
      <c r="P14" s="175">
        <v>346</v>
      </c>
      <c r="Q14" s="175">
        <v>348</v>
      </c>
      <c r="R14" s="177">
        <v>11.80708661417323</v>
      </c>
      <c r="S14" s="155">
        <v>74</v>
      </c>
      <c r="T14" s="175" t="s">
        <v>131</v>
      </c>
      <c r="U14" s="175">
        <v>346</v>
      </c>
      <c r="V14" s="175">
        <v>346</v>
      </c>
      <c r="W14" s="177">
        <v>11.850393700787402</v>
      </c>
      <c r="X14" s="155">
        <v>224</v>
      </c>
      <c r="Y14" s="175" t="s">
        <v>267</v>
      </c>
      <c r="Z14" s="175">
        <v>341</v>
      </c>
      <c r="AA14" s="175">
        <v>342</v>
      </c>
      <c r="AB14" s="177">
        <v>11.795275590551181</v>
      </c>
    </row>
    <row r="15" spans="1:28" ht="15.75" thickBot="1" x14ac:dyDescent="0.3">
      <c r="A15" s="79"/>
      <c r="B15" s="129">
        <v>29</v>
      </c>
      <c r="C15" s="87" t="s">
        <v>90</v>
      </c>
      <c r="D15" s="7">
        <v>349</v>
      </c>
      <c r="E15" s="7">
        <v>348</v>
      </c>
      <c r="F15" s="8">
        <v>11.8</v>
      </c>
      <c r="G15" s="8">
        <f>(F15-11.83)*100/11.83</f>
        <v>-0.25359256128486357</v>
      </c>
      <c r="H15" s="56">
        <v>13</v>
      </c>
      <c r="I15" s="165">
        <v>41</v>
      </c>
      <c r="J15" s="166" t="s">
        <v>55</v>
      </c>
      <c r="K15" s="168">
        <v>348</v>
      </c>
      <c r="L15" s="166">
        <v>350</v>
      </c>
      <c r="M15" s="126">
        <v>11.79</v>
      </c>
      <c r="N15" s="165">
        <v>249</v>
      </c>
      <c r="O15" s="166" t="s">
        <v>186</v>
      </c>
      <c r="P15" s="168">
        <v>340</v>
      </c>
      <c r="Q15" s="166">
        <v>341</v>
      </c>
      <c r="R15" s="126">
        <v>11.858267716535433</v>
      </c>
      <c r="S15" s="165">
        <v>236</v>
      </c>
      <c r="T15" s="166" t="s">
        <v>14</v>
      </c>
      <c r="U15" s="168">
        <v>340</v>
      </c>
      <c r="V15" s="166">
        <v>343</v>
      </c>
      <c r="W15" s="126">
        <v>11.850393700787402</v>
      </c>
      <c r="X15" s="165">
        <v>49</v>
      </c>
      <c r="Y15" s="166" t="s">
        <v>184</v>
      </c>
      <c r="Z15" s="168">
        <v>347</v>
      </c>
      <c r="AA15" s="166">
        <v>345</v>
      </c>
      <c r="AB15" s="126">
        <v>11.811023622047244</v>
      </c>
    </row>
    <row r="16" spans="1:28" ht="15.75" thickBot="1" x14ac:dyDescent="0.3">
      <c r="A16" s="79"/>
      <c r="B16" s="199">
        <v>33</v>
      </c>
      <c r="C16" s="141" t="s">
        <v>172</v>
      </c>
      <c r="D16" s="142">
        <v>349</v>
      </c>
      <c r="E16" s="142">
        <v>350</v>
      </c>
      <c r="F16" s="143">
        <v>11.881889763779528</v>
      </c>
      <c r="G16" s="143">
        <f>(F16-11.83)*100/11.83</f>
        <v>0.43862860337724174</v>
      </c>
      <c r="H16" s="56">
        <v>14</v>
      </c>
      <c r="I16" s="165">
        <v>258</v>
      </c>
      <c r="J16" s="166" t="s">
        <v>71</v>
      </c>
      <c r="K16" s="168">
        <v>340</v>
      </c>
      <c r="L16" s="166">
        <v>340</v>
      </c>
      <c r="M16" s="126">
        <v>11.865</v>
      </c>
      <c r="N16" s="165">
        <v>32</v>
      </c>
      <c r="O16" s="166" t="s">
        <v>146</v>
      </c>
      <c r="P16" s="168">
        <v>349</v>
      </c>
      <c r="Q16" s="166">
        <v>346</v>
      </c>
      <c r="R16" s="126">
        <v>11.779527559055119</v>
      </c>
      <c r="S16" s="165">
        <v>33</v>
      </c>
      <c r="T16" s="166" t="s">
        <v>172</v>
      </c>
      <c r="U16" s="168">
        <v>349</v>
      </c>
      <c r="V16" s="166">
        <v>350</v>
      </c>
      <c r="W16" s="126">
        <v>11.881889763779528</v>
      </c>
      <c r="X16" s="165">
        <v>262</v>
      </c>
      <c r="Y16" s="166" t="s">
        <v>182</v>
      </c>
      <c r="Z16" s="168">
        <v>339</v>
      </c>
      <c r="AA16" s="166">
        <v>340</v>
      </c>
      <c r="AB16" s="126">
        <v>11.795275590551181</v>
      </c>
    </row>
    <row r="17" spans="1:28" ht="15.75" thickBot="1" x14ac:dyDescent="0.3">
      <c r="A17" s="79"/>
      <c r="B17" s="129">
        <v>32</v>
      </c>
      <c r="C17" s="87" t="s">
        <v>146</v>
      </c>
      <c r="D17" s="7">
        <v>349</v>
      </c>
      <c r="E17" s="7">
        <v>346</v>
      </c>
      <c r="F17" s="8">
        <v>11.779527559055119</v>
      </c>
      <c r="G17" s="8">
        <f>(F17-11.83)*100/11.83</f>
        <v>-0.42664785245039366</v>
      </c>
      <c r="H17" s="56">
        <v>15</v>
      </c>
      <c r="I17" s="165">
        <v>4</v>
      </c>
      <c r="J17" s="166" t="s">
        <v>171</v>
      </c>
      <c r="K17" s="168">
        <v>352</v>
      </c>
      <c r="L17" s="166">
        <v>350</v>
      </c>
      <c r="M17" s="126">
        <v>11.795275590551181</v>
      </c>
      <c r="N17" s="165">
        <v>275</v>
      </c>
      <c r="O17" s="166" t="s">
        <v>28</v>
      </c>
      <c r="P17" s="168">
        <v>339</v>
      </c>
      <c r="Q17" s="166">
        <v>339</v>
      </c>
      <c r="R17" s="126">
        <v>11.934999999999999</v>
      </c>
      <c r="S17" s="165">
        <v>286</v>
      </c>
      <c r="T17" s="166" t="s">
        <v>25</v>
      </c>
      <c r="U17" s="168">
        <v>338</v>
      </c>
      <c r="V17" s="166">
        <v>338</v>
      </c>
      <c r="W17" s="126">
        <v>11.826771653543307</v>
      </c>
      <c r="X17" s="165">
        <v>11</v>
      </c>
      <c r="Y17" s="166" t="s">
        <v>128</v>
      </c>
      <c r="Z17" s="168">
        <v>351</v>
      </c>
      <c r="AA17" s="166">
        <v>349</v>
      </c>
      <c r="AB17" s="126">
        <v>11.921259842519685</v>
      </c>
    </row>
    <row r="18" spans="1:28" x14ac:dyDescent="0.25">
      <c r="A18" s="79">
        <v>2</v>
      </c>
    </row>
    <row r="19" spans="1:28" ht="19.5" thickBot="1" x14ac:dyDescent="0.35">
      <c r="A19" s="79"/>
      <c r="B19" s="129">
        <v>267</v>
      </c>
      <c r="C19" s="87" t="s">
        <v>251</v>
      </c>
      <c r="D19" s="7">
        <v>339</v>
      </c>
      <c r="E19" s="7">
        <v>340</v>
      </c>
      <c r="F19" s="8">
        <v>11.874015748031496</v>
      </c>
      <c r="G19" s="8">
        <f>(F19-11.83)*100/11.83</f>
        <v>0.37206887600588517</v>
      </c>
      <c r="I19" s="122"/>
      <c r="J19" s="122" t="s">
        <v>318</v>
      </c>
      <c r="K19" s="158" t="s">
        <v>319</v>
      </c>
      <c r="L19" s="278" t="s">
        <v>320</v>
      </c>
      <c r="M19" s="160"/>
      <c r="N19" s="122"/>
      <c r="O19" s="98"/>
      <c r="P19" s="208"/>
      <c r="Q19" s="98"/>
      <c r="R19" s="93"/>
      <c r="S19" s="122"/>
      <c r="T19" s="122" t="s">
        <v>318</v>
      </c>
      <c r="U19" s="158" t="s">
        <v>321</v>
      </c>
      <c r="V19" s="278" t="s">
        <v>322</v>
      </c>
      <c r="W19" s="160"/>
      <c r="X19" s="122"/>
      <c r="Y19"/>
      <c r="Z19" s="14"/>
      <c r="AA19"/>
      <c r="AB19" s="93"/>
    </row>
    <row r="20" spans="1:28" x14ac:dyDescent="0.25">
      <c r="A20" s="79"/>
      <c r="B20" s="129">
        <v>258</v>
      </c>
      <c r="C20" s="87" t="s">
        <v>71</v>
      </c>
      <c r="D20" s="7">
        <v>340</v>
      </c>
      <c r="E20" s="7">
        <v>340</v>
      </c>
      <c r="F20" s="8">
        <v>11.865</v>
      </c>
      <c r="G20" s="8">
        <f>(F20-11.83)*100/11.83</f>
        <v>0.29585798816568165</v>
      </c>
      <c r="J20" s="338">
        <v>1</v>
      </c>
      <c r="K20" s="103">
        <v>352</v>
      </c>
      <c r="L20" s="109">
        <v>339</v>
      </c>
      <c r="M20" s="284">
        <v>339</v>
      </c>
      <c r="N20" s="287">
        <v>351</v>
      </c>
      <c r="O20" s="78">
        <f>SUM(K20:N20)</f>
        <v>1381</v>
      </c>
      <c r="T20" s="338">
        <v>1</v>
      </c>
      <c r="U20" s="172">
        <v>11.89</v>
      </c>
      <c r="V20" s="172">
        <v>11.755905511811024</v>
      </c>
      <c r="W20" s="172">
        <v>11.89</v>
      </c>
      <c r="X20" s="5">
        <v>11.84251968503937</v>
      </c>
      <c r="Y20" s="123">
        <f>SUM(U20:X20)</f>
        <v>47.378425196850394</v>
      </c>
    </row>
    <row r="21" spans="1:28" ht="15.75" thickBot="1" x14ac:dyDescent="0.3">
      <c r="A21" s="79"/>
      <c r="B21" s="129">
        <v>265</v>
      </c>
      <c r="C21" s="87" t="s">
        <v>212</v>
      </c>
      <c r="D21" s="7">
        <v>339</v>
      </c>
      <c r="E21" s="7">
        <v>339</v>
      </c>
      <c r="F21" s="8">
        <v>11.775590551181102</v>
      </c>
      <c r="G21" s="8">
        <f>(F21-11.83)*100/11.83</f>
        <v>-0.45992771613607947</v>
      </c>
      <c r="J21" s="338">
        <v>2</v>
      </c>
      <c r="K21" s="114">
        <v>339</v>
      </c>
      <c r="L21" s="120">
        <v>348</v>
      </c>
      <c r="M21" s="285">
        <v>349</v>
      </c>
      <c r="N21" s="288">
        <v>339</v>
      </c>
      <c r="O21" s="78">
        <f t="shared" ref="O21:O34" si="0">SUM(K21:N21)</f>
        <v>1375</v>
      </c>
      <c r="T21" s="338">
        <v>2</v>
      </c>
      <c r="U21" s="305">
        <v>11.775590551181102</v>
      </c>
      <c r="V21" s="305">
        <v>11.88</v>
      </c>
      <c r="W21" s="305">
        <v>11.8</v>
      </c>
      <c r="X21" s="286">
        <v>11.874015748031496</v>
      </c>
      <c r="Y21" s="123">
        <f t="shared" ref="Y21:Y34" si="1">SUM(U21:X21)</f>
        <v>47.3296062992126</v>
      </c>
    </row>
    <row r="22" spans="1:28" x14ac:dyDescent="0.25">
      <c r="A22" s="79"/>
      <c r="B22" s="129">
        <v>262</v>
      </c>
      <c r="C22" s="87" t="s">
        <v>182</v>
      </c>
      <c r="D22" s="7">
        <v>339</v>
      </c>
      <c r="E22" s="7">
        <v>340</v>
      </c>
      <c r="F22" s="8">
        <v>11.795275590551181</v>
      </c>
      <c r="G22" s="8">
        <f>(F22-11.83)*100/11.83</f>
        <v>-0.29352839770768052</v>
      </c>
      <c r="J22" s="338">
        <v>3</v>
      </c>
      <c r="K22" s="289">
        <v>348</v>
      </c>
      <c r="L22" s="289">
        <v>340</v>
      </c>
      <c r="M22" s="283">
        <v>340</v>
      </c>
      <c r="N22" s="289">
        <v>348</v>
      </c>
      <c r="O22" s="78">
        <f t="shared" si="0"/>
        <v>1376</v>
      </c>
      <c r="T22" s="338">
        <v>3</v>
      </c>
      <c r="U22" s="330">
        <v>11.799212598425196</v>
      </c>
      <c r="V22" s="331">
        <v>11.850393700787402</v>
      </c>
      <c r="W22" s="331">
        <v>11.9</v>
      </c>
      <c r="X22" s="287">
        <v>11.791338582677167</v>
      </c>
      <c r="Y22" s="123">
        <f t="shared" si="1"/>
        <v>47.340944881889769</v>
      </c>
    </row>
    <row r="23" spans="1:28" x14ac:dyDescent="0.25">
      <c r="J23" s="338">
        <v>4</v>
      </c>
      <c r="K23" s="5">
        <v>341</v>
      </c>
      <c r="L23" s="5">
        <v>346</v>
      </c>
      <c r="M23" s="280">
        <v>346</v>
      </c>
      <c r="N23" s="5">
        <v>341</v>
      </c>
      <c r="O23" s="78">
        <f t="shared" si="0"/>
        <v>1374</v>
      </c>
      <c r="T23" s="338">
        <v>4</v>
      </c>
      <c r="U23" s="332">
        <v>11.81</v>
      </c>
      <c r="V23" s="172">
        <v>11.858267716535433</v>
      </c>
      <c r="W23" s="172">
        <v>11.774999999999999</v>
      </c>
      <c r="X23" s="290">
        <v>11.929133858267717</v>
      </c>
      <c r="Y23" s="123">
        <f t="shared" si="1"/>
        <v>47.372401574803149</v>
      </c>
    </row>
    <row r="24" spans="1:28" x14ac:dyDescent="0.25">
      <c r="J24" s="338">
        <v>5</v>
      </c>
      <c r="K24" s="5">
        <v>346</v>
      </c>
      <c r="L24" s="5">
        <v>342</v>
      </c>
      <c r="M24" s="280">
        <v>341</v>
      </c>
      <c r="N24" s="5">
        <v>345</v>
      </c>
      <c r="O24" s="78">
        <f t="shared" si="0"/>
        <v>1374</v>
      </c>
      <c r="T24" s="338">
        <v>5</v>
      </c>
      <c r="U24" s="332">
        <v>11.921259842519685</v>
      </c>
      <c r="V24" s="172">
        <v>11.774999999999999</v>
      </c>
      <c r="W24" s="172">
        <v>11.929133858267717</v>
      </c>
      <c r="X24" s="290">
        <v>11.78740157480315</v>
      </c>
      <c r="Y24" s="123">
        <f t="shared" si="1"/>
        <v>47.412795275590547</v>
      </c>
    </row>
    <row r="25" spans="1:28" ht="15.75" thickBot="1" x14ac:dyDescent="0.3">
      <c r="A25" s="81"/>
      <c r="B25" s="12">
        <v>42</v>
      </c>
      <c r="C25" s="5" t="s">
        <v>119</v>
      </c>
      <c r="D25" s="5">
        <v>348</v>
      </c>
      <c r="E25" s="5">
        <v>346</v>
      </c>
      <c r="F25" s="5">
        <v>11.799212598425196</v>
      </c>
      <c r="J25" s="338">
        <v>6</v>
      </c>
      <c r="K25" s="286">
        <v>342</v>
      </c>
      <c r="L25" s="286">
        <v>345</v>
      </c>
      <c r="M25" s="281">
        <v>344</v>
      </c>
      <c r="N25" s="286">
        <v>342</v>
      </c>
      <c r="O25" s="78">
        <f t="shared" si="0"/>
        <v>1373</v>
      </c>
      <c r="T25" s="338">
        <v>6</v>
      </c>
      <c r="U25" s="333">
        <v>11.740157480314961</v>
      </c>
      <c r="V25" s="173">
        <v>11.811023622047244</v>
      </c>
      <c r="W25" s="173">
        <v>11.78740157480315</v>
      </c>
      <c r="X25" s="288">
        <v>11.921259842519685</v>
      </c>
      <c r="Y25" s="123">
        <f t="shared" si="1"/>
        <v>47.259842519685037</v>
      </c>
    </row>
    <row r="26" spans="1:28" x14ac:dyDescent="0.25">
      <c r="A26" s="81"/>
      <c r="B26" s="12">
        <v>43</v>
      </c>
      <c r="C26" s="5" t="s">
        <v>127</v>
      </c>
      <c r="D26" s="5">
        <v>348</v>
      </c>
      <c r="E26" s="5">
        <v>346</v>
      </c>
      <c r="F26" s="5">
        <v>11.791338582677167</v>
      </c>
      <c r="J26" s="338">
        <v>7</v>
      </c>
      <c r="K26" s="103">
        <v>344</v>
      </c>
      <c r="L26" s="109">
        <v>344</v>
      </c>
      <c r="M26" s="284">
        <v>343</v>
      </c>
      <c r="N26" s="287">
        <v>344</v>
      </c>
      <c r="O26" s="78">
        <f t="shared" si="0"/>
        <v>1375</v>
      </c>
      <c r="T26" s="338">
        <v>7</v>
      </c>
      <c r="U26" s="306">
        <v>11.834645669291337</v>
      </c>
      <c r="V26" s="306">
        <v>11.765000000000001</v>
      </c>
      <c r="W26" s="306">
        <v>11.952755905511811</v>
      </c>
      <c r="X26" s="289">
        <v>11.78740157480315</v>
      </c>
      <c r="Y26" s="123">
        <f t="shared" si="1"/>
        <v>47.339803149606297</v>
      </c>
    </row>
    <row r="27" spans="1:28" x14ac:dyDescent="0.25">
      <c r="A27" s="81"/>
      <c r="B27" s="344">
        <v>49</v>
      </c>
      <c r="C27" s="339" t="s">
        <v>184</v>
      </c>
      <c r="D27" s="339">
        <v>347</v>
      </c>
      <c r="E27" s="339">
        <v>345</v>
      </c>
      <c r="F27" s="339">
        <v>11.811023622047244</v>
      </c>
      <c r="J27" s="338">
        <v>8</v>
      </c>
      <c r="K27" s="111">
        <v>342</v>
      </c>
      <c r="L27" s="5">
        <v>343</v>
      </c>
      <c r="M27" s="280">
        <v>343</v>
      </c>
      <c r="N27" s="290">
        <v>345</v>
      </c>
      <c r="O27" s="78">
        <f t="shared" si="0"/>
        <v>1373</v>
      </c>
      <c r="T27" s="338">
        <v>8</v>
      </c>
      <c r="U27" s="172">
        <v>11.952755905511811</v>
      </c>
      <c r="V27" s="172">
        <v>11.811023622047244</v>
      </c>
      <c r="W27" s="172">
        <v>11.771653543307085</v>
      </c>
      <c r="X27" s="286">
        <v>11.81</v>
      </c>
      <c r="Y27" s="123">
        <f t="shared" si="1"/>
        <v>47.345433070866143</v>
      </c>
    </row>
    <row r="28" spans="1:28" ht="15.75" thickBot="1" x14ac:dyDescent="0.3">
      <c r="A28" s="81"/>
      <c r="B28" s="12">
        <v>41</v>
      </c>
      <c r="C28" s="5" t="s">
        <v>55</v>
      </c>
      <c r="D28" s="5">
        <v>348</v>
      </c>
      <c r="E28" s="5">
        <v>350</v>
      </c>
      <c r="F28" s="5">
        <v>11.79</v>
      </c>
      <c r="J28" s="338">
        <v>9</v>
      </c>
      <c r="K28" s="114">
        <v>344</v>
      </c>
      <c r="L28" s="120">
        <v>343</v>
      </c>
      <c r="M28" s="285">
        <v>343</v>
      </c>
      <c r="N28" s="288">
        <v>343</v>
      </c>
      <c r="O28" s="78">
        <f t="shared" si="0"/>
        <v>1373</v>
      </c>
      <c r="T28" s="338">
        <v>9</v>
      </c>
      <c r="U28" s="305">
        <v>11.77</v>
      </c>
      <c r="V28" s="305">
        <v>11.874015748031496</v>
      </c>
      <c r="W28" s="305">
        <v>11.771653543307085</v>
      </c>
      <c r="X28" s="286">
        <v>11.937007874015748</v>
      </c>
      <c r="Y28" s="123">
        <f t="shared" si="1"/>
        <v>47.352677165354329</v>
      </c>
    </row>
    <row r="29" spans="1:28" x14ac:dyDescent="0.25">
      <c r="A29" s="81">
        <v>3</v>
      </c>
      <c r="J29" s="338">
        <v>10</v>
      </c>
      <c r="K29" s="289">
        <v>341</v>
      </c>
      <c r="L29" s="289">
        <v>345</v>
      </c>
      <c r="M29" s="283">
        <v>346</v>
      </c>
      <c r="N29" s="289">
        <v>342</v>
      </c>
      <c r="O29" s="78">
        <f t="shared" si="0"/>
        <v>1374</v>
      </c>
      <c r="T29" s="338">
        <v>10</v>
      </c>
      <c r="U29" s="330">
        <v>11.913385826771654</v>
      </c>
      <c r="V29" s="331">
        <v>11.779527559055119</v>
      </c>
      <c r="W29" s="331">
        <v>11.803149606299213</v>
      </c>
      <c r="X29" s="287">
        <v>11.78</v>
      </c>
      <c r="Y29" s="123">
        <f t="shared" si="1"/>
        <v>47.276062992125986</v>
      </c>
    </row>
    <row r="30" spans="1:28" x14ac:dyDescent="0.25">
      <c r="A30" s="81"/>
      <c r="B30" s="12">
        <v>245</v>
      </c>
      <c r="C30" s="5" t="s">
        <v>310</v>
      </c>
      <c r="D30" s="5">
        <v>340</v>
      </c>
      <c r="E30" s="5">
        <v>342</v>
      </c>
      <c r="F30" s="5">
        <v>11.9</v>
      </c>
      <c r="J30" s="338">
        <v>11</v>
      </c>
      <c r="K30" s="5">
        <v>345</v>
      </c>
      <c r="L30" s="5">
        <v>341</v>
      </c>
      <c r="M30" s="280">
        <v>342</v>
      </c>
      <c r="N30" s="5">
        <v>345</v>
      </c>
      <c r="O30" s="78">
        <f t="shared" si="0"/>
        <v>1373</v>
      </c>
      <c r="T30" s="338">
        <v>11</v>
      </c>
      <c r="U30" s="332">
        <v>11.818897637795276</v>
      </c>
      <c r="V30" s="172">
        <v>11.889763779527559</v>
      </c>
      <c r="W30" s="172">
        <v>11.77</v>
      </c>
      <c r="X30" s="290">
        <v>11.834645669291337</v>
      </c>
      <c r="Y30" s="123">
        <f t="shared" si="1"/>
        <v>47.313307086614174</v>
      </c>
    </row>
    <row r="31" spans="1:28" x14ac:dyDescent="0.25">
      <c r="A31" s="81"/>
      <c r="B31" s="12">
        <v>249</v>
      </c>
      <c r="C31" s="5" t="s">
        <v>186</v>
      </c>
      <c r="D31" s="5">
        <v>340</v>
      </c>
      <c r="E31" s="5">
        <v>341</v>
      </c>
      <c r="F31" s="5">
        <v>11.858267716535433</v>
      </c>
      <c r="J31" s="338">
        <v>12</v>
      </c>
      <c r="K31" s="5">
        <v>341</v>
      </c>
      <c r="L31" s="5">
        <v>346</v>
      </c>
      <c r="M31" s="280">
        <v>346</v>
      </c>
      <c r="N31" s="5">
        <v>341</v>
      </c>
      <c r="O31" s="78">
        <f t="shared" si="0"/>
        <v>1374</v>
      </c>
      <c r="T31" s="338">
        <v>12</v>
      </c>
      <c r="U31" s="332">
        <v>11.826771653543307</v>
      </c>
      <c r="V31" s="172">
        <v>11.80708661417323</v>
      </c>
      <c r="W31" s="172">
        <v>11.850393700787402</v>
      </c>
      <c r="X31" s="290">
        <v>11.795275590551181</v>
      </c>
      <c r="Y31" s="123">
        <f t="shared" si="1"/>
        <v>47.279527559055126</v>
      </c>
    </row>
    <row r="32" spans="1:28" ht="15.75" thickBot="1" x14ac:dyDescent="0.3">
      <c r="A32" s="81"/>
      <c r="B32" s="12">
        <v>235</v>
      </c>
      <c r="C32" s="5" t="s">
        <v>12</v>
      </c>
      <c r="D32" s="5">
        <v>340</v>
      </c>
      <c r="E32" s="5">
        <v>341</v>
      </c>
      <c r="F32" s="5">
        <v>11.850393700787402</v>
      </c>
      <c r="J32" s="338">
        <v>13</v>
      </c>
      <c r="K32" s="286">
        <v>348</v>
      </c>
      <c r="L32" s="286">
        <v>340</v>
      </c>
      <c r="M32" s="281">
        <v>340</v>
      </c>
      <c r="N32" s="286">
        <v>347</v>
      </c>
      <c r="O32" s="78">
        <f t="shared" si="0"/>
        <v>1375</v>
      </c>
      <c r="T32" s="338">
        <v>13</v>
      </c>
      <c r="U32" s="333">
        <v>11.79</v>
      </c>
      <c r="V32" s="173">
        <v>11.858267716535433</v>
      </c>
      <c r="W32" s="173">
        <v>11.850393700787402</v>
      </c>
      <c r="X32" s="345">
        <v>11.811023622047244</v>
      </c>
      <c r="Y32" s="123">
        <f t="shared" si="1"/>
        <v>47.309685039370081</v>
      </c>
    </row>
    <row r="33" spans="1:28" x14ac:dyDescent="0.25">
      <c r="A33" s="81"/>
      <c r="B33" s="12">
        <v>236</v>
      </c>
      <c r="C33" s="5" t="s">
        <v>14</v>
      </c>
      <c r="D33" s="5">
        <v>340</v>
      </c>
      <c r="E33" s="5">
        <v>343</v>
      </c>
      <c r="F33" s="5">
        <v>11.850393700787402</v>
      </c>
      <c r="J33" s="338">
        <v>14</v>
      </c>
      <c r="K33" s="103">
        <v>340</v>
      </c>
      <c r="L33" s="109">
        <v>349</v>
      </c>
      <c r="M33" s="284">
        <v>349</v>
      </c>
      <c r="N33" s="287">
        <v>339</v>
      </c>
      <c r="O33" s="78">
        <f t="shared" si="0"/>
        <v>1377</v>
      </c>
      <c r="T33" s="338">
        <v>14</v>
      </c>
      <c r="U33" s="306">
        <v>11.865</v>
      </c>
      <c r="V33" s="306">
        <v>11.78</v>
      </c>
      <c r="W33" s="306">
        <v>11.88</v>
      </c>
      <c r="X33" s="306">
        <v>11.795275590551181</v>
      </c>
      <c r="Y33" s="123">
        <f t="shared" si="1"/>
        <v>47.320275590551176</v>
      </c>
    </row>
    <row r="34" spans="1:28" ht="15.75" thickBot="1" x14ac:dyDescent="0.3">
      <c r="J34" s="338">
        <v>15</v>
      </c>
      <c r="K34" s="114">
        <v>352</v>
      </c>
      <c r="L34" s="120">
        <v>339</v>
      </c>
      <c r="M34" s="285">
        <v>338</v>
      </c>
      <c r="N34" s="288">
        <v>351</v>
      </c>
      <c r="O34" s="78">
        <f t="shared" si="0"/>
        <v>1380</v>
      </c>
      <c r="T34" s="338">
        <v>15</v>
      </c>
      <c r="U34" s="172">
        <v>11.795275590551181</v>
      </c>
      <c r="V34" s="172">
        <v>11.934999999999999</v>
      </c>
      <c r="W34" s="172">
        <v>11.83</v>
      </c>
      <c r="X34" s="5">
        <v>11.921259842519685</v>
      </c>
      <c r="Y34" s="123">
        <f t="shared" si="1"/>
        <v>47.48153543307086</v>
      </c>
    </row>
    <row r="35" spans="1:28" x14ac:dyDescent="0.25">
      <c r="K35" s="78">
        <f>SUM(K20:K34)</f>
        <v>5165</v>
      </c>
      <c r="L35" s="78">
        <f t="shared" ref="L35:N35" si="2">SUM(L20:L34)</f>
        <v>5150</v>
      </c>
      <c r="M35" s="78">
        <f t="shared" si="2"/>
        <v>5149</v>
      </c>
      <c r="N35" s="78">
        <f t="shared" si="2"/>
        <v>5163</v>
      </c>
      <c r="U35" s="293">
        <f>SUM(U20:U34)</f>
        <v>177.50295275590551</v>
      </c>
      <c r="V35" s="293">
        <f t="shared" ref="V35:X35" si="3">SUM(V20:V34)</f>
        <v>177.43027559055116</v>
      </c>
      <c r="W35" s="293">
        <f t="shared" si="3"/>
        <v>177.56153543307087</v>
      </c>
      <c r="X35" s="293">
        <f t="shared" si="3"/>
        <v>177.61755905511811</v>
      </c>
    </row>
    <row r="36" spans="1:28" x14ac:dyDescent="0.25">
      <c r="A36" s="82"/>
      <c r="B36" s="12">
        <v>67</v>
      </c>
      <c r="C36" s="5" t="s">
        <v>278</v>
      </c>
      <c r="D36" s="5">
        <v>346</v>
      </c>
      <c r="E36" s="5">
        <v>344</v>
      </c>
      <c r="F36" s="5">
        <v>11.858267716535433</v>
      </c>
      <c r="O36" s="291" t="s">
        <v>318</v>
      </c>
      <c r="P36" s="291" t="s">
        <v>319</v>
      </c>
      <c r="Q36" s="291"/>
      <c r="R36" s="160" t="s">
        <v>323</v>
      </c>
    </row>
    <row r="37" spans="1:28" ht="15.75" thickBot="1" x14ac:dyDescent="0.3">
      <c r="A37" s="82"/>
      <c r="B37" s="12">
        <v>74</v>
      </c>
      <c r="C37" s="5" t="s">
        <v>131</v>
      </c>
      <c r="D37" s="5">
        <v>346</v>
      </c>
      <c r="E37" s="5">
        <v>346</v>
      </c>
      <c r="F37" s="5">
        <v>11.850393700787402</v>
      </c>
    </row>
    <row r="38" spans="1:28" ht="15.75" thickBot="1" x14ac:dyDescent="0.3">
      <c r="A38" s="82"/>
      <c r="B38" s="12">
        <v>73</v>
      </c>
      <c r="C38" s="5" t="s">
        <v>135</v>
      </c>
      <c r="D38" s="5">
        <v>346</v>
      </c>
      <c r="E38" s="5">
        <v>348</v>
      </c>
      <c r="F38" s="5">
        <v>11.80708661417323</v>
      </c>
      <c r="N38" s="338">
        <v>1</v>
      </c>
      <c r="O38" s="5" t="s">
        <v>311</v>
      </c>
      <c r="P38" s="398" t="s">
        <v>240</v>
      </c>
      <c r="Q38" s="398"/>
      <c r="R38" s="399" t="s">
        <v>164</v>
      </c>
      <c r="S38" s="399"/>
      <c r="T38" s="5" t="s">
        <v>272</v>
      </c>
      <c r="X38" s="340">
        <v>33</v>
      </c>
      <c r="Y38" s="166" t="s">
        <v>172</v>
      </c>
      <c r="Z38" s="166">
        <v>349</v>
      </c>
      <c r="AA38" s="166">
        <v>350</v>
      </c>
      <c r="AB38" s="341">
        <v>11.881889763779528</v>
      </c>
    </row>
    <row r="39" spans="1:28" x14ac:dyDescent="0.25">
      <c r="A39" s="82"/>
      <c r="B39" s="12">
        <v>78</v>
      </c>
      <c r="C39" s="5" t="s">
        <v>79</v>
      </c>
      <c r="D39" s="5">
        <v>346</v>
      </c>
      <c r="E39" s="5">
        <v>344</v>
      </c>
      <c r="F39" s="5">
        <v>11.774999999999999</v>
      </c>
      <c r="N39" s="338">
        <v>2</v>
      </c>
      <c r="O39" s="5" t="s">
        <v>212</v>
      </c>
      <c r="P39" s="400" t="s">
        <v>13</v>
      </c>
      <c r="Q39" s="401"/>
      <c r="R39" s="399" t="s">
        <v>90</v>
      </c>
      <c r="S39" s="399"/>
      <c r="T39" s="5" t="s">
        <v>251</v>
      </c>
    </row>
    <row r="40" spans="1:28" x14ac:dyDescent="0.25">
      <c r="A40" s="82">
        <v>4</v>
      </c>
      <c r="N40" s="338">
        <v>3</v>
      </c>
      <c r="O40" s="5" t="s">
        <v>119</v>
      </c>
      <c r="P40" s="398" t="s">
        <v>12</v>
      </c>
      <c r="Q40" s="398"/>
      <c r="R40" s="399" t="s">
        <v>310</v>
      </c>
      <c r="S40" s="399"/>
      <c r="T40" s="5" t="s">
        <v>127</v>
      </c>
    </row>
    <row r="41" spans="1:28" x14ac:dyDescent="0.25">
      <c r="A41" s="82"/>
      <c r="B41" s="12">
        <v>223</v>
      </c>
      <c r="C41" s="5" t="s">
        <v>97</v>
      </c>
      <c r="D41" s="5">
        <v>341</v>
      </c>
      <c r="E41" s="5">
        <v>342</v>
      </c>
      <c r="F41" s="5">
        <v>11.929133858267717</v>
      </c>
      <c r="N41" s="338">
        <v>4</v>
      </c>
      <c r="O41" s="5" t="s">
        <v>304</v>
      </c>
      <c r="P41" s="398" t="s">
        <v>278</v>
      </c>
      <c r="Q41" s="398"/>
      <c r="R41" s="399" t="s">
        <v>79</v>
      </c>
      <c r="S41" s="399"/>
      <c r="T41" s="5" t="s">
        <v>97</v>
      </c>
      <c r="Y41" s="398" t="s">
        <v>164</v>
      </c>
      <c r="Z41" s="398"/>
    </row>
    <row r="42" spans="1:28" x14ac:dyDescent="0.25">
      <c r="A42" s="82"/>
      <c r="B42" s="12">
        <v>215</v>
      </c>
      <c r="C42" s="5" t="s">
        <v>161</v>
      </c>
      <c r="D42" s="5">
        <v>341</v>
      </c>
      <c r="E42" s="5">
        <v>344</v>
      </c>
      <c r="F42" s="5">
        <v>11.826771653543307</v>
      </c>
      <c r="N42" s="338">
        <v>5</v>
      </c>
      <c r="O42" s="5" t="s">
        <v>216</v>
      </c>
      <c r="P42" s="398" t="s">
        <v>61</v>
      </c>
      <c r="Q42" s="398"/>
      <c r="R42" s="399" t="s">
        <v>11</v>
      </c>
      <c r="S42" s="399"/>
      <c r="T42" s="5" t="s">
        <v>286</v>
      </c>
    </row>
    <row r="43" spans="1:28" x14ac:dyDescent="0.25">
      <c r="A43" s="82"/>
      <c r="B43" s="12">
        <v>231</v>
      </c>
      <c r="C43" s="5" t="s">
        <v>304</v>
      </c>
      <c r="D43" s="5">
        <v>341</v>
      </c>
      <c r="E43" s="5">
        <v>342</v>
      </c>
      <c r="F43" s="5">
        <v>11.81</v>
      </c>
      <c r="N43" s="338">
        <v>6</v>
      </c>
      <c r="O43" s="5" t="s">
        <v>159</v>
      </c>
      <c r="P43" s="398" t="s">
        <v>173</v>
      </c>
      <c r="Q43" s="398"/>
      <c r="R43" s="399" t="s">
        <v>194</v>
      </c>
      <c r="S43" s="399"/>
      <c r="T43" s="5" t="s">
        <v>258</v>
      </c>
    </row>
    <row r="44" spans="1:28" x14ac:dyDescent="0.25">
      <c r="A44" s="82"/>
      <c r="B44" s="12">
        <v>224</v>
      </c>
      <c r="C44" s="5" t="s">
        <v>267</v>
      </c>
      <c r="D44" s="5">
        <v>341</v>
      </c>
      <c r="E44" s="5">
        <v>342</v>
      </c>
      <c r="F44" s="5">
        <v>11.795275590551181</v>
      </c>
      <c r="N44" s="338">
        <v>7</v>
      </c>
      <c r="O44" s="5" t="s">
        <v>125</v>
      </c>
      <c r="P44" s="398" t="s">
        <v>52</v>
      </c>
      <c r="Q44" s="398"/>
      <c r="R44" s="399" t="s">
        <v>148</v>
      </c>
      <c r="S44" s="399"/>
      <c r="T44" s="5" t="s">
        <v>145</v>
      </c>
    </row>
    <row r="45" spans="1:28" x14ac:dyDescent="0.25">
      <c r="N45" s="338">
        <v>8</v>
      </c>
      <c r="O45" s="5" t="s">
        <v>269</v>
      </c>
      <c r="P45" s="398" t="s">
        <v>149</v>
      </c>
      <c r="Q45" s="398"/>
      <c r="R45" s="399" t="s">
        <v>306</v>
      </c>
      <c r="S45" s="399"/>
      <c r="T45" s="339" t="s">
        <v>281</v>
      </c>
    </row>
    <row r="46" spans="1:28" x14ac:dyDescent="0.25">
      <c r="N46" s="338">
        <v>9</v>
      </c>
      <c r="O46" s="5" t="s">
        <v>57</v>
      </c>
      <c r="P46" s="398" t="s">
        <v>35</v>
      </c>
      <c r="Q46" s="398"/>
      <c r="R46" s="399" t="s">
        <v>160</v>
      </c>
      <c r="S46" s="399"/>
      <c r="T46" s="339" t="s">
        <v>69</v>
      </c>
    </row>
    <row r="47" spans="1:28" x14ac:dyDescent="0.25">
      <c r="A47" s="83"/>
      <c r="B47" s="12">
        <v>89</v>
      </c>
      <c r="C47" s="5" t="s">
        <v>216</v>
      </c>
      <c r="D47" s="5">
        <v>346</v>
      </c>
      <c r="E47" s="5">
        <v>344</v>
      </c>
      <c r="F47" s="5">
        <v>11.921259842519685</v>
      </c>
      <c r="N47" s="338">
        <v>10</v>
      </c>
      <c r="O47" s="5" t="s">
        <v>241</v>
      </c>
      <c r="P47" s="398" t="s">
        <v>157</v>
      </c>
      <c r="Q47" s="398"/>
      <c r="R47" s="399" t="s">
        <v>158</v>
      </c>
      <c r="S47" s="399"/>
      <c r="T47" s="5" t="s">
        <v>294</v>
      </c>
    </row>
    <row r="48" spans="1:28" x14ac:dyDescent="0.25">
      <c r="A48" s="83"/>
      <c r="B48" s="12">
        <v>99</v>
      </c>
      <c r="C48" s="5" t="s">
        <v>15</v>
      </c>
      <c r="D48" s="5">
        <v>345</v>
      </c>
      <c r="E48" s="5">
        <v>349</v>
      </c>
      <c r="F48" s="5">
        <v>11.834645669291337</v>
      </c>
      <c r="N48" s="338">
        <v>11</v>
      </c>
      <c r="O48" s="5" t="s">
        <v>108</v>
      </c>
      <c r="P48" s="398" t="s">
        <v>245</v>
      </c>
      <c r="Q48" s="398"/>
      <c r="R48" s="399" t="s">
        <v>290</v>
      </c>
      <c r="S48" s="399"/>
      <c r="T48" s="5" t="s">
        <v>15</v>
      </c>
    </row>
    <row r="49" spans="1:20" x14ac:dyDescent="0.25">
      <c r="A49" s="83"/>
      <c r="B49" s="12">
        <v>93</v>
      </c>
      <c r="C49" s="5" t="s">
        <v>108</v>
      </c>
      <c r="D49" s="5">
        <v>345</v>
      </c>
      <c r="E49" s="5">
        <v>348</v>
      </c>
      <c r="F49" s="5">
        <v>11.818897637795276</v>
      </c>
      <c r="N49" s="338">
        <v>12</v>
      </c>
      <c r="O49" s="5" t="s">
        <v>161</v>
      </c>
      <c r="P49" s="398" t="s">
        <v>135</v>
      </c>
      <c r="Q49" s="398"/>
      <c r="R49" s="399" t="s">
        <v>131</v>
      </c>
      <c r="S49" s="399"/>
      <c r="T49" s="5" t="s">
        <v>267</v>
      </c>
    </row>
    <row r="50" spans="1:20" x14ac:dyDescent="0.25">
      <c r="A50" s="83"/>
      <c r="B50" s="12">
        <v>96</v>
      </c>
      <c r="C50" s="5" t="s">
        <v>286</v>
      </c>
      <c r="D50" s="5">
        <v>345</v>
      </c>
      <c r="E50" s="5">
        <v>344</v>
      </c>
      <c r="F50" s="5">
        <v>11.78740157480315</v>
      </c>
      <c r="N50" s="338">
        <v>13</v>
      </c>
      <c r="O50" s="5" t="s">
        <v>55</v>
      </c>
      <c r="P50" s="398" t="s">
        <v>186</v>
      </c>
      <c r="Q50" s="398"/>
      <c r="R50" s="399" t="s">
        <v>14</v>
      </c>
      <c r="S50" s="399"/>
      <c r="T50" s="5" t="s">
        <v>184</v>
      </c>
    </row>
    <row r="51" spans="1:20" x14ac:dyDescent="0.25">
      <c r="A51" s="83">
        <v>5</v>
      </c>
      <c r="N51" s="338">
        <v>14</v>
      </c>
      <c r="O51" s="5" t="s">
        <v>71</v>
      </c>
      <c r="P51" s="398" t="s">
        <v>172</v>
      </c>
      <c r="Q51" s="398"/>
      <c r="R51" s="399" t="s">
        <v>146</v>
      </c>
      <c r="S51" s="399"/>
      <c r="T51" s="5" t="s">
        <v>182</v>
      </c>
    </row>
    <row r="52" spans="1:20" x14ac:dyDescent="0.25">
      <c r="A52" s="83"/>
      <c r="B52" s="12">
        <v>208</v>
      </c>
      <c r="C52" s="87" t="s">
        <v>11</v>
      </c>
      <c r="D52" s="7">
        <v>341</v>
      </c>
      <c r="E52" s="7">
        <v>342</v>
      </c>
      <c r="F52" s="8">
        <v>11.929133858267717</v>
      </c>
      <c r="N52" s="338">
        <v>15</v>
      </c>
      <c r="O52" s="5" t="s">
        <v>171</v>
      </c>
      <c r="P52" s="398" t="s">
        <v>28</v>
      </c>
      <c r="Q52" s="398"/>
      <c r="R52" s="399" t="s">
        <v>25</v>
      </c>
      <c r="S52" s="399"/>
      <c r="T52" s="5" t="s">
        <v>128</v>
      </c>
    </row>
    <row r="53" spans="1:20" x14ac:dyDescent="0.25">
      <c r="A53" s="83"/>
      <c r="B53" s="12">
        <v>210</v>
      </c>
      <c r="C53" s="87" t="s">
        <v>245</v>
      </c>
      <c r="D53" s="7">
        <v>341</v>
      </c>
      <c r="E53" s="7">
        <v>342</v>
      </c>
      <c r="F53" s="8">
        <v>11.889763779527559</v>
      </c>
    </row>
    <row r="54" spans="1:20" x14ac:dyDescent="0.25">
      <c r="A54" s="83"/>
      <c r="B54" s="12">
        <v>195</v>
      </c>
      <c r="C54" s="87" t="s">
        <v>61</v>
      </c>
      <c r="D54" s="7">
        <v>342</v>
      </c>
      <c r="E54" s="7">
        <v>343</v>
      </c>
      <c r="F54" s="8">
        <v>11.774999999999999</v>
      </c>
    </row>
    <row r="55" spans="1:20" x14ac:dyDescent="0.25">
      <c r="A55" s="83"/>
      <c r="B55" s="12">
        <v>200</v>
      </c>
      <c r="C55" s="88" t="s">
        <v>290</v>
      </c>
      <c r="D55" s="7">
        <v>342</v>
      </c>
      <c r="E55" s="7">
        <v>342</v>
      </c>
      <c r="F55" s="8">
        <v>11.77</v>
      </c>
    </row>
    <row r="58" spans="1:20" x14ac:dyDescent="0.25">
      <c r="A58" s="84"/>
      <c r="B58" s="12">
        <v>97</v>
      </c>
      <c r="C58" s="87" t="s">
        <v>173</v>
      </c>
      <c r="D58" s="7">
        <v>345</v>
      </c>
      <c r="E58" s="7">
        <v>345</v>
      </c>
      <c r="F58" s="8">
        <v>11.811023622047244</v>
      </c>
    </row>
    <row r="59" spans="1:20" x14ac:dyDescent="0.25">
      <c r="A59" s="84"/>
      <c r="B59" s="12">
        <v>104</v>
      </c>
      <c r="C59" s="87" t="s">
        <v>157</v>
      </c>
      <c r="D59" s="7">
        <v>345</v>
      </c>
      <c r="E59" s="7">
        <v>345</v>
      </c>
      <c r="F59" s="8">
        <v>11.779527559055119</v>
      </c>
    </row>
    <row r="60" spans="1:20" x14ac:dyDescent="0.25">
      <c r="A60" s="84"/>
      <c r="B60" s="12">
        <v>87</v>
      </c>
      <c r="C60" s="87" t="s">
        <v>158</v>
      </c>
      <c r="D60" s="7">
        <v>346</v>
      </c>
      <c r="E60" s="7">
        <v>345</v>
      </c>
      <c r="F60" s="8">
        <v>11.803149606299213</v>
      </c>
    </row>
    <row r="61" spans="1:20" x14ac:dyDescent="0.25">
      <c r="A61" s="84"/>
      <c r="B61" s="12">
        <v>118</v>
      </c>
      <c r="C61" s="87" t="s">
        <v>194</v>
      </c>
      <c r="D61" s="7">
        <v>344</v>
      </c>
      <c r="E61" s="7">
        <v>344</v>
      </c>
      <c r="F61" s="8">
        <v>11.78740157480315</v>
      </c>
    </row>
    <row r="62" spans="1:20" x14ac:dyDescent="0.25">
      <c r="A62" s="84">
        <v>6</v>
      </c>
    </row>
    <row r="63" spans="1:20" x14ac:dyDescent="0.25">
      <c r="A63" s="84"/>
      <c r="B63" s="12">
        <v>187</v>
      </c>
      <c r="C63" s="5" t="s">
        <v>258</v>
      </c>
      <c r="D63" s="5">
        <v>342</v>
      </c>
      <c r="E63" s="5">
        <v>345</v>
      </c>
      <c r="F63" s="5">
        <v>11.921259842519685</v>
      </c>
    </row>
    <row r="64" spans="1:20" x14ac:dyDescent="0.25">
      <c r="A64" s="84"/>
      <c r="B64" s="12">
        <v>186</v>
      </c>
      <c r="C64" s="5" t="s">
        <v>294</v>
      </c>
      <c r="D64" s="5">
        <v>342</v>
      </c>
      <c r="E64" s="5">
        <v>343</v>
      </c>
      <c r="F64" s="172">
        <v>11.78</v>
      </c>
    </row>
    <row r="65" spans="1:6" x14ac:dyDescent="0.25">
      <c r="A65" s="84"/>
      <c r="B65" s="12">
        <v>190</v>
      </c>
      <c r="C65" s="5" t="s">
        <v>159</v>
      </c>
      <c r="D65" s="5">
        <v>342</v>
      </c>
      <c r="E65" s="5">
        <v>343</v>
      </c>
      <c r="F65" s="5">
        <v>11.740157480314961</v>
      </c>
    </row>
    <row r="66" spans="1:6" x14ac:dyDescent="0.25">
      <c r="A66" s="84"/>
      <c r="B66" s="12">
        <v>230</v>
      </c>
      <c r="C66" s="5" t="s">
        <v>241</v>
      </c>
      <c r="D66" s="5">
        <v>341</v>
      </c>
      <c r="E66" s="5">
        <v>347</v>
      </c>
      <c r="F66" s="5">
        <v>11.913385826771654</v>
      </c>
    </row>
    <row r="69" spans="1:6" x14ac:dyDescent="0.25">
      <c r="A69" s="85"/>
      <c r="B69" s="12">
        <v>123</v>
      </c>
      <c r="C69" s="5" t="s">
        <v>145</v>
      </c>
      <c r="D69" s="5">
        <v>344</v>
      </c>
      <c r="E69" s="5">
        <v>347</v>
      </c>
      <c r="F69" s="5">
        <v>11.78740157480315</v>
      </c>
    </row>
    <row r="70" spans="1:6" x14ac:dyDescent="0.25">
      <c r="A70" s="85"/>
      <c r="B70" s="12">
        <v>140</v>
      </c>
      <c r="C70" s="5" t="s">
        <v>57</v>
      </c>
      <c r="D70" s="5">
        <v>344</v>
      </c>
      <c r="E70" s="5">
        <v>345</v>
      </c>
      <c r="F70" s="5">
        <v>11.77</v>
      </c>
    </row>
    <row r="71" spans="1:6" x14ac:dyDescent="0.25">
      <c r="A71" s="85"/>
      <c r="B71" s="12">
        <v>109</v>
      </c>
      <c r="C71" s="5" t="s">
        <v>69</v>
      </c>
      <c r="D71" s="5">
        <v>345</v>
      </c>
      <c r="E71" s="5">
        <v>342</v>
      </c>
      <c r="F71" s="5">
        <v>11.81</v>
      </c>
    </row>
    <row r="72" spans="1:6" x14ac:dyDescent="0.25">
      <c r="A72" s="85"/>
      <c r="B72" s="12">
        <v>129</v>
      </c>
      <c r="C72" s="5" t="s">
        <v>125</v>
      </c>
      <c r="D72" s="5">
        <v>344</v>
      </c>
      <c r="E72" s="5">
        <v>347</v>
      </c>
      <c r="F72" s="5">
        <v>11.834645669291337</v>
      </c>
    </row>
    <row r="73" spans="1:6" x14ac:dyDescent="0.25">
      <c r="A73" s="85">
        <v>7</v>
      </c>
      <c r="B73" s="78"/>
      <c r="C73" s="78"/>
      <c r="D73" s="78"/>
      <c r="E73" s="78"/>
      <c r="F73" s="78"/>
    </row>
    <row r="74" spans="1:6" x14ac:dyDescent="0.25">
      <c r="A74" s="85"/>
      <c r="B74" s="12">
        <v>165</v>
      </c>
      <c r="C74" s="5" t="s">
        <v>35</v>
      </c>
      <c r="D74" s="5">
        <v>343</v>
      </c>
      <c r="E74" s="5">
        <v>344</v>
      </c>
      <c r="F74" s="5">
        <v>11.874015748031496</v>
      </c>
    </row>
    <row r="75" spans="1:6" x14ac:dyDescent="0.25">
      <c r="A75" s="85"/>
      <c r="B75" s="12">
        <v>160</v>
      </c>
      <c r="C75" s="5" t="s">
        <v>160</v>
      </c>
      <c r="D75" s="5">
        <v>343</v>
      </c>
      <c r="E75" s="5">
        <v>344</v>
      </c>
      <c r="F75" s="5">
        <v>11.771653543307085</v>
      </c>
    </row>
    <row r="76" spans="1:6" x14ac:dyDescent="0.25">
      <c r="A76" s="85"/>
      <c r="B76" s="12">
        <v>157</v>
      </c>
      <c r="C76" s="5" t="s">
        <v>148</v>
      </c>
      <c r="D76" s="5">
        <v>343</v>
      </c>
      <c r="E76" s="5">
        <v>345</v>
      </c>
      <c r="F76" s="5">
        <v>11.952755905511811</v>
      </c>
    </row>
    <row r="77" spans="1:6" x14ac:dyDescent="0.25">
      <c r="A77" s="85"/>
      <c r="B77" s="12">
        <v>134</v>
      </c>
      <c r="C77" s="5" t="s">
        <v>52</v>
      </c>
      <c r="D77" s="5">
        <v>344</v>
      </c>
      <c r="E77" s="5">
        <v>346</v>
      </c>
      <c r="F77" s="5">
        <v>11.765000000000001</v>
      </c>
    </row>
    <row r="78" spans="1:6" x14ac:dyDescent="0.25">
      <c r="B78" s="78"/>
      <c r="C78" s="78"/>
      <c r="D78" s="78"/>
      <c r="E78" s="78"/>
      <c r="F78" s="78"/>
    </row>
    <row r="79" spans="1:6" x14ac:dyDescent="0.25">
      <c r="B79" s="78"/>
      <c r="C79" s="78"/>
      <c r="D79" s="78"/>
      <c r="E79" s="78"/>
      <c r="F79" s="78"/>
    </row>
    <row r="80" spans="1:6" x14ac:dyDescent="0.25">
      <c r="A80" s="86"/>
      <c r="B80" s="12">
        <v>181</v>
      </c>
      <c r="C80" s="5" t="s">
        <v>269</v>
      </c>
      <c r="D80" s="5">
        <v>342</v>
      </c>
      <c r="E80" s="5">
        <v>343</v>
      </c>
      <c r="F80" s="5">
        <v>11.952755905511811</v>
      </c>
    </row>
    <row r="81" spans="1:6" x14ac:dyDescent="0.25">
      <c r="A81" s="86">
        <v>8</v>
      </c>
      <c r="B81" s="12">
        <v>148</v>
      </c>
      <c r="C81" s="5" t="s">
        <v>149</v>
      </c>
      <c r="D81" s="5">
        <v>343</v>
      </c>
      <c r="E81" s="5">
        <v>347</v>
      </c>
      <c r="F81" s="5">
        <v>11.811023622047244</v>
      </c>
    </row>
    <row r="82" spans="1:6" x14ac:dyDescent="0.25">
      <c r="A82" s="86"/>
      <c r="B82" s="12">
        <v>151</v>
      </c>
      <c r="C82" s="5" t="s">
        <v>306</v>
      </c>
      <c r="D82" s="5">
        <v>343</v>
      </c>
      <c r="E82" s="5">
        <v>340</v>
      </c>
      <c r="F82" s="5">
        <v>11.771653543307085</v>
      </c>
    </row>
    <row r="83" spans="1:6" x14ac:dyDescent="0.25">
      <c r="A83" s="86"/>
      <c r="B83" s="12">
        <v>146</v>
      </c>
      <c r="C83" s="5" t="s">
        <v>281</v>
      </c>
      <c r="D83" s="5">
        <v>343</v>
      </c>
      <c r="E83" s="5">
        <v>341</v>
      </c>
      <c r="F83" s="5">
        <v>11.937007874015748</v>
      </c>
    </row>
  </sheetData>
  <mergeCells count="31">
    <mergeCell ref="P50:Q50"/>
    <mergeCell ref="P51:Q51"/>
    <mergeCell ref="P38:Q38"/>
    <mergeCell ref="P39:Q39"/>
    <mergeCell ref="P40:Q40"/>
    <mergeCell ref="P41:Q41"/>
    <mergeCell ref="P42:Q42"/>
    <mergeCell ref="P43:Q43"/>
    <mergeCell ref="P44:Q44"/>
    <mergeCell ref="P45:Q45"/>
    <mergeCell ref="R51:S51"/>
    <mergeCell ref="R52:S52"/>
    <mergeCell ref="P52:Q52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P46:Q46"/>
    <mergeCell ref="P47:Q47"/>
    <mergeCell ref="P48:Q48"/>
    <mergeCell ref="P49:Q49"/>
    <mergeCell ref="Y41:Z41"/>
    <mergeCell ref="R47:S47"/>
    <mergeCell ref="R48:S48"/>
    <mergeCell ref="R49:S49"/>
    <mergeCell ref="R50:S50"/>
  </mergeCells>
  <conditionalFormatting sqref="D1:D51 D56:D57 D62:D1048576">
    <cfRule type="colorScale" priority="62">
      <colorScale>
        <cfvo type="min"/>
        <cfvo type="max"/>
        <color rgb="FFFF7128"/>
        <color rgb="FFFFEF9C"/>
      </colorScale>
    </cfRule>
  </conditionalFormatting>
  <conditionalFormatting sqref="D1:D57 D62:D1048576">
    <cfRule type="colorScale" priority="24">
      <colorScale>
        <cfvo type="min"/>
        <cfvo type="max"/>
        <color rgb="FFFF7128"/>
        <color rgb="FFFFEF9C"/>
      </colorScale>
    </cfRule>
  </conditionalFormatting>
  <conditionalFormatting sqref="D1:D1048576">
    <cfRule type="colorScale" priority="7">
      <colorScale>
        <cfvo type="min"/>
        <cfvo type="max"/>
        <color rgb="FFFF7128"/>
        <color rgb="FFFFEF9C"/>
      </colorScale>
    </cfRule>
  </conditionalFormatting>
  <conditionalFormatting sqref="D3:D21">
    <cfRule type="colorScale" priority="70">
      <colorScale>
        <cfvo type="min"/>
        <cfvo type="max"/>
        <color rgb="FFFF7128"/>
        <color rgb="FFFFEF9C"/>
      </colorScale>
    </cfRule>
  </conditionalFormatting>
  <conditionalFormatting sqref="D14:D22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D22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:F10 F12:F13 F23:F51 F56:F57 F62:F1048576">
    <cfRule type="colorScale" priority="96">
      <colorScale>
        <cfvo type="min"/>
        <cfvo type="max"/>
        <color rgb="FFFF7128"/>
        <color rgb="FFFFEF9C"/>
      </colorScale>
    </cfRule>
  </conditionalFormatting>
  <conditionalFormatting sqref="F1:F51 F56:F57 F62:F1048576">
    <cfRule type="colorScale" priority="61">
      <colorScale>
        <cfvo type="min"/>
        <cfvo type="max"/>
        <color rgb="FFFF7128"/>
        <color rgb="FFFFEF9C"/>
      </colorScale>
    </cfRule>
  </conditionalFormatting>
  <conditionalFormatting sqref="F1:F57 F62:F1048576">
    <cfRule type="colorScale" priority="23">
      <colorScale>
        <cfvo type="min"/>
        <cfvo type="max"/>
        <color rgb="FFFF7128"/>
        <color rgb="FFFFEF9C"/>
      </colorScale>
    </cfRule>
  </conditionalFormatting>
  <conditionalFormatting sqref="F1:F1048576">
    <cfRule type="colorScale" priority="6">
      <colorScale>
        <cfvo type="min"/>
        <cfvo type="max"/>
        <color rgb="FFFF7128"/>
        <color rgb="FFFFEF9C"/>
      </colorScale>
    </cfRule>
  </conditionalFormatting>
  <conditionalFormatting sqref="F3:F11">
    <cfRule type="colorScale" priority="92">
      <colorScale>
        <cfvo type="min"/>
        <cfvo type="max"/>
        <color rgb="FFFF7128"/>
        <color rgb="FFFFEF9C"/>
      </colorScale>
    </cfRule>
  </conditionalFormatting>
  <conditionalFormatting sqref="F3:F21">
    <cfRule type="colorScale" priority="69">
      <colorScale>
        <cfvo type="min"/>
        <cfvo type="max"/>
        <color rgb="FFFF7128"/>
        <color rgb="FFFFEF9C"/>
      </colorScale>
    </cfRule>
  </conditionalFormatting>
  <conditionalFormatting sqref="F14:F22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:K12">
    <cfRule type="colorScale" priority="231">
      <colorScale>
        <cfvo type="min"/>
        <cfvo type="max"/>
        <color rgb="FFFF7128"/>
        <color rgb="FFFFEF9C"/>
      </colorScale>
    </cfRule>
  </conditionalFormatting>
  <conditionalFormatting sqref="K14">
    <cfRule type="colorScale" priority="44">
      <colorScale>
        <cfvo type="min"/>
        <cfvo type="max"/>
        <color rgb="FFFF7128"/>
        <color rgb="FFFFEF9C"/>
      </colorScale>
    </cfRule>
  </conditionalFormatting>
  <conditionalFormatting sqref="K20:N3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M11">
    <cfRule type="colorScale" priority="201">
      <colorScale>
        <cfvo type="min"/>
        <cfvo type="max"/>
        <color rgb="FFFF7128"/>
        <color rgb="FFFFEF9C"/>
      </colorScale>
    </cfRule>
  </conditionalFormatting>
  <conditionalFormatting sqref="M6:M12">
    <cfRule type="colorScale" priority="229">
      <colorScale>
        <cfvo type="min"/>
        <cfvo type="max"/>
        <color rgb="FFFF7128"/>
        <color rgb="FFFFEF9C"/>
      </colorScale>
    </cfRule>
  </conditionalFormatting>
  <conditionalFormatting sqref="M14">
    <cfRule type="colorScale" priority="43">
      <colorScale>
        <cfvo type="min"/>
        <cfvo type="max"/>
        <color rgb="FFFF7128"/>
        <color rgb="FFFFEF9C"/>
      </colorScale>
    </cfRule>
    <cfRule type="colorScale" priority="45">
      <colorScale>
        <cfvo type="min"/>
        <cfvo type="max"/>
        <color rgb="FFFF7128"/>
        <color rgb="FFFFEF9C"/>
      </colorScale>
    </cfRule>
  </conditionalFormatting>
  <conditionalFormatting sqref="P6:P12">
    <cfRule type="colorScale" priority="219">
      <colorScale>
        <cfvo type="min"/>
        <cfvo type="max"/>
        <color rgb="FFFF7128"/>
        <color rgb="FFFFEF9C"/>
      </colorScale>
    </cfRule>
  </conditionalFormatting>
  <conditionalFormatting sqref="P14">
    <cfRule type="colorScale" priority="53">
      <colorScale>
        <cfvo type="min"/>
        <cfvo type="max"/>
        <color rgb="FFFF7128"/>
        <color rgb="FFFFEF9C"/>
      </colorScale>
    </cfRule>
  </conditionalFormatting>
  <conditionalFormatting sqref="R6:R11">
    <cfRule type="colorScale" priority="189">
      <colorScale>
        <cfvo type="min"/>
        <cfvo type="max"/>
        <color rgb="FFFF7128"/>
        <color rgb="FFFFEF9C"/>
      </colorScale>
    </cfRule>
  </conditionalFormatting>
  <conditionalFormatting sqref="R6:R12">
    <cfRule type="colorScale" priority="217">
      <colorScale>
        <cfvo type="min"/>
        <cfvo type="max"/>
        <color rgb="FFFF7128"/>
        <color rgb="FFFFEF9C"/>
      </colorScale>
    </cfRule>
  </conditionalFormatting>
  <conditionalFormatting sqref="R14">
    <cfRule type="colorScale" priority="52">
      <colorScale>
        <cfvo type="min"/>
        <cfvo type="max"/>
        <color rgb="FFFF7128"/>
        <color rgb="FFFFEF9C"/>
      </colorScale>
    </cfRule>
    <cfRule type="colorScale" priority="54">
      <colorScale>
        <cfvo type="min"/>
        <cfvo type="max"/>
        <color rgb="FFFF7128"/>
        <color rgb="FFFFEF9C"/>
      </colorScale>
    </cfRule>
  </conditionalFormatting>
  <conditionalFormatting sqref="U6:U12">
    <cfRule type="colorScale" priority="223">
      <colorScale>
        <cfvo type="min"/>
        <cfvo type="max"/>
        <color rgb="FFFF7128"/>
        <color rgb="FFFFEF9C"/>
      </colorScale>
    </cfRule>
  </conditionalFormatting>
  <conditionalFormatting sqref="U14">
    <cfRule type="colorScale" priority="56">
      <colorScale>
        <cfvo type="min"/>
        <cfvo type="max"/>
        <color rgb="FFFF7128"/>
        <color rgb="FFFFEF9C"/>
      </colorScale>
    </cfRule>
  </conditionalFormatting>
  <conditionalFormatting sqref="U20:X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6:W11">
    <cfRule type="colorScale" priority="193">
      <colorScale>
        <cfvo type="min"/>
        <cfvo type="max"/>
        <color rgb="FFFF7128"/>
        <color rgb="FFFFEF9C"/>
      </colorScale>
    </cfRule>
  </conditionalFormatting>
  <conditionalFormatting sqref="W6:W12">
    <cfRule type="colorScale" priority="221">
      <colorScale>
        <cfvo type="min"/>
        <cfvo type="max"/>
        <color rgb="FFFF7128"/>
        <color rgb="FFFFEF9C"/>
      </colorScale>
    </cfRule>
  </conditionalFormatting>
  <conditionalFormatting sqref="W14">
    <cfRule type="colorScale" priority="55">
      <colorScale>
        <cfvo type="min"/>
        <cfvo type="max"/>
        <color rgb="FFFF7128"/>
        <color rgb="FFFFEF9C"/>
      </colorScale>
    </cfRule>
    <cfRule type="colorScale" priority="57">
      <colorScale>
        <cfvo type="min"/>
        <cfvo type="max"/>
        <color rgb="FFFF7128"/>
        <color rgb="FFFFEF9C"/>
      </colorScale>
    </cfRule>
  </conditionalFormatting>
  <conditionalFormatting sqref="Z6:Z12">
    <cfRule type="colorScale" priority="227">
      <colorScale>
        <cfvo type="min"/>
        <cfvo type="max"/>
        <color rgb="FFFF7128"/>
        <color rgb="FFFFEF9C"/>
      </colorScale>
    </cfRule>
  </conditionalFormatting>
  <conditionalFormatting sqref="Z14">
    <cfRule type="colorScale" priority="38">
      <colorScale>
        <cfvo type="min"/>
        <cfvo type="max"/>
        <color rgb="FFFF7128"/>
        <color rgb="FFFFEF9C"/>
      </colorScale>
    </cfRule>
  </conditionalFormatting>
  <conditionalFormatting sqref="Z38">
    <cfRule type="colorScale" priority="3">
      <colorScale>
        <cfvo type="min"/>
        <cfvo type="max"/>
        <color rgb="FFFF7128"/>
        <color rgb="FFFFEF9C"/>
      </colorScale>
    </cfRule>
  </conditionalFormatting>
  <conditionalFormatting sqref="AB6:AB11">
    <cfRule type="colorScale" priority="197">
      <colorScale>
        <cfvo type="min"/>
        <cfvo type="max"/>
        <color rgb="FFFF7128"/>
        <color rgb="FFFFEF9C"/>
      </colorScale>
    </cfRule>
  </conditionalFormatting>
  <conditionalFormatting sqref="AB6:AB12">
    <cfRule type="colorScale" priority="225">
      <colorScale>
        <cfvo type="min"/>
        <cfvo type="max"/>
        <color rgb="FFFF7128"/>
        <color rgb="FFFFEF9C"/>
      </colorScale>
    </cfRule>
  </conditionalFormatting>
  <conditionalFormatting sqref="AB14">
    <cfRule type="colorScale" priority="39">
      <colorScale>
        <cfvo type="min"/>
        <cfvo type="max"/>
        <color rgb="FFFF7128"/>
        <color rgb="FFFFEF9C"/>
      </colorScale>
    </cfRule>
    <cfRule type="colorScale" priority="37">
      <colorScale>
        <cfvo type="min"/>
        <cfvo type="max"/>
        <color rgb="FFFF7128"/>
        <color rgb="FFFFEF9C"/>
      </colorScale>
    </cfRule>
  </conditionalFormatting>
  <conditionalFormatting sqref="AB38">
    <cfRule type="colorScale" priority="1">
      <colorScale>
        <cfvo type="min"/>
        <cfvo type="max"/>
        <color rgb="FFFF7128"/>
        <color rgb="FFFFEF9C"/>
      </colorScale>
    </cfRule>
    <cfRule type="colorScale" priority="2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E2BC-BA05-4CB0-BA9C-7FB8623AB40F}">
  <dimension ref="B1:O37"/>
  <sheetViews>
    <sheetView workbookViewId="0">
      <selection activeCell="L22" sqref="L22"/>
    </sheetView>
  </sheetViews>
  <sheetFormatPr defaultRowHeight="15" x14ac:dyDescent="0.25"/>
  <sheetData>
    <row r="1" spans="2:14" ht="15.75" thickBot="1" x14ac:dyDescent="0.3"/>
    <row r="2" spans="2:14" ht="19.5" thickBot="1" x14ac:dyDescent="0.35">
      <c r="B2" s="122" t="s">
        <v>318</v>
      </c>
      <c r="C2" s="158" t="s">
        <v>319</v>
      </c>
      <c r="D2" s="278" t="s">
        <v>320</v>
      </c>
      <c r="E2" s="335" t="s">
        <v>324</v>
      </c>
      <c r="F2" s="350" t="s">
        <v>326</v>
      </c>
      <c r="G2" s="98"/>
      <c r="I2" s="122" t="s">
        <v>318</v>
      </c>
      <c r="J2" s="158" t="s">
        <v>319</v>
      </c>
      <c r="K2" s="278" t="s">
        <v>320</v>
      </c>
      <c r="L2" s="335" t="s">
        <v>315</v>
      </c>
      <c r="M2" s="350" t="s">
        <v>327</v>
      </c>
      <c r="N2" s="98"/>
    </row>
    <row r="3" spans="2:14" x14ac:dyDescent="0.25">
      <c r="B3" s="324">
        <v>1</v>
      </c>
      <c r="C3" s="310">
        <v>353</v>
      </c>
      <c r="D3" s="284">
        <v>338</v>
      </c>
      <c r="E3" s="284">
        <v>338</v>
      </c>
      <c r="F3" s="311">
        <v>353</v>
      </c>
      <c r="G3" s="98">
        <f>SUM(C3:F3)</f>
        <v>1382</v>
      </c>
      <c r="I3" s="338">
        <v>1</v>
      </c>
      <c r="J3" s="103">
        <v>352</v>
      </c>
      <c r="K3" s="109">
        <v>339</v>
      </c>
      <c r="L3" s="284">
        <v>339</v>
      </c>
      <c r="M3" s="287">
        <v>351</v>
      </c>
      <c r="N3" s="78">
        <f>SUM(J3:M3)</f>
        <v>1381</v>
      </c>
    </row>
    <row r="4" spans="2:14" ht="15.75" thickBot="1" x14ac:dyDescent="0.3">
      <c r="B4" s="324">
        <v>2</v>
      </c>
      <c r="C4" s="312">
        <v>339</v>
      </c>
      <c r="D4" s="285">
        <v>348</v>
      </c>
      <c r="E4" s="285">
        <v>349</v>
      </c>
      <c r="F4" s="313">
        <v>339</v>
      </c>
      <c r="G4" s="98">
        <f t="shared" ref="G4:G17" si="0">SUM(C4:F4)</f>
        <v>1375</v>
      </c>
      <c r="I4" s="338">
        <v>2</v>
      </c>
      <c r="J4" s="114">
        <v>339</v>
      </c>
      <c r="K4" s="120">
        <v>349</v>
      </c>
      <c r="L4" s="285">
        <v>348</v>
      </c>
      <c r="M4" s="288">
        <v>339</v>
      </c>
      <c r="N4" s="78">
        <f t="shared" ref="N4:N17" si="1">SUM(J4:M4)</f>
        <v>1375</v>
      </c>
    </row>
    <row r="5" spans="2:14" x14ac:dyDescent="0.25">
      <c r="B5" s="324">
        <v>3</v>
      </c>
      <c r="C5" s="283">
        <v>347</v>
      </c>
      <c r="D5" s="283">
        <v>341</v>
      </c>
      <c r="E5" s="283">
        <v>340</v>
      </c>
      <c r="F5" s="283">
        <v>347</v>
      </c>
      <c r="G5" s="98">
        <f t="shared" si="0"/>
        <v>1375</v>
      </c>
      <c r="I5" s="338">
        <v>3</v>
      </c>
      <c r="J5" s="289">
        <v>348</v>
      </c>
      <c r="K5" s="289">
        <v>340</v>
      </c>
      <c r="L5" s="283">
        <v>340</v>
      </c>
      <c r="M5" s="289">
        <v>348</v>
      </c>
      <c r="N5" s="78">
        <f t="shared" si="1"/>
        <v>1376</v>
      </c>
    </row>
    <row r="6" spans="2:14" x14ac:dyDescent="0.25">
      <c r="B6" s="324">
        <v>4</v>
      </c>
      <c r="C6" s="280">
        <v>340</v>
      </c>
      <c r="D6" s="280">
        <v>347</v>
      </c>
      <c r="E6" s="280">
        <v>346</v>
      </c>
      <c r="F6" s="280">
        <v>341</v>
      </c>
      <c r="G6" s="98">
        <f t="shared" si="0"/>
        <v>1374</v>
      </c>
      <c r="I6" s="338">
        <v>4</v>
      </c>
      <c r="J6" s="5">
        <v>341</v>
      </c>
      <c r="K6" s="5">
        <v>346</v>
      </c>
      <c r="L6" s="280">
        <v>346</v>
      </c>
      <c r="M6" s="5">
        <v>341</v>
      </c>
      <c r="N6" s="78">
        <f t="shared" si="1"/>
        <v>1374</v>
      </c>
    </row>
    <row r="7" spans="2:14" x14ac:dyDescent="0.25">
      <c r="B7" s="324">
        <v>5</v>
      </c>
      <c r="C7" s="280">
        <v>346</v>
      </c>
      <c r="D7" s="280">
        <v>342</v>
      </c>
      <c r="E7" s="280">
        <v>342</v>
      </c>
      <c r="F7" s="280">
        <v>346</v>
      </c>
      <c r="G7" s="98">
        <f t="shared" si="0"/>
        <v>1376</v>
      </c>
      <c r="I7" s="338">
        <v>5</v>
      </c>
      <c r="J7" s="5">
        <v>346</v>
      </c>
      <c r="K7" s="5">
        <v>342</v>
      </c>
      <c r="L7" s="280">
        <v>341</v>
      </c>
      <c r="M7" s="5">
        <v>345</v>
      </c>
      <c r="N7" s="78">
        <f t="shared" si="1"/>
        <v>1374</v>
      </c>
    </row>
    <row r="8" spans="2:14" ht="15.75" thickBot="1" x14ac:dyDescent="0.3">
      <c r="B8" s="324">
        <v>6</v>
      </c>
      <c r="C8" s="281">
        <v>342</v>
      </c>
      <c r="D8" s="281">
        <v>345</v>
      </c>
      <c r="E8" s="281">
        <v>345</v>
      </c>
      <c r="F8" s="281">
        <v>342</v>
      </c>
      <c r="G8" s="98">
        <f t="shared" si="0"/>
        <v>1374</v>
      </c>
      <c r="I8" s="338">
        <v>6</v>
      </c>
      <c r="J8" s="286">
        <v>342</v>
      </c>
      <c r="K8" s="286">
        <v>345</v>
      </c>
      <c r="L8" s="281">
        <v>344</v>
      </c>
      <c r="M8" s="286">
        <v>342</v>
      </c>
      <c r="N8" s="78">
        <f t="shared" si="1"/>
        <v>1373</v>
      </c>
    </row>
    <row r="9" spans="2:14" x14ac:dyDescent="0.25">
      <c r="B9" s="324">
        <v>7</v>
      </c>
      <c r="C9" s="310">
        <v>344</v>
      </c>
      <c r="D9" s="284">
        <v>343</v>
      </c>
      <c r="E9" s="284">
        <v>343</v>
      </c>
      <c r="F9" s="311">
        <v>344</v>
      </c>
      <c r="G9" s="98">
        <f t="shared" si="0"/>
        <v>1374</v>
      </c>
      <c r="I9" s="338">
        <v>7</v>
      </c>
      <c r="J9" s="103">
        <v>344</v>
      </c>
      <c r="K9" s="109">
        <v>344</v>
      </c>
      <c r="L9" s="284">
        <v>343</v>
      </c>
      <c r="M9" s="287">
        <v>344</v>
      </c>
      <c r="N9" s="78">
        <f t="shared" si="1"/>
        <v>1375</v>
      </c>
    </row>
    <row r="10" spans="2:14" x14ac:dyDescent="0.25">
      <c r="B10" s="324">
        <v>8</v>
      </c>
      <c r="C10" s="314">
        <v>343</v>
      </c>
      <c r="D10" s="280">
        <v>344</v>
      </c>
      <c r="E10" s="280">
        <v>344</v>
      </c>
      <c r="F10" s="315">
        <v>343</v>
      </c>
      <c r="G10" s="98">
        <f t="shared" si="0"/>
        <v>1374</v>
      </c>
      <c r="I10" s="338">
        <v>8</v>
      </c>
      <c r="J10" s="111">
        <v>342</v>
      </c>
      <c r="K10" s="5">
        <v>343</v>
      </c>
      <c r="L10" s="280">
        <v>343</v>
      </c>
      <c r="M10" s="290">
        <v>345</v>
      </c>
      <c r="N10" s="78">
        <f t="shared" si="1"/>
        <v>1373</v>
      </c>
    </row>
    <row r="11" spans="2:14" ht="15.75" thickBot="1" x14ac:dyDescent="0.3">
      <c r="B11" s="324">
        <v>9</v>
      </c>
      <c r="C11" s="312">
        <v>344</v>
      </c>
      <c r="D11" s="285">
        <v>343</v>
      </c>
      <c r="E11" s="285">
        <v>343</v>
      </c>
      <c r="F11" s="313">
        <v>344</v>
      </c>
      <c r="G11" s="98">
        <f t="shared" si="0"/>
        <v>1374</v>
      </c>
      <c r="I11" s="338">
        <v>9</v>
      </c>
      <c r="J11" s="114">
        <v>344</v>
      </c>
      <c r="K11" s="120">
        <v>343</v>
      </c>
      <c r="L11" s="285">
        <v>343</v>
      </c>
      <c r="M11" s="288">
        <v>343</v>
      </c>
      <c r="N11" s="78">
        <f t="shared" si="1"/>
        <v>1373</v>
      </c>
    </row>
    <row r="12" spans="2:14" x14ac:dyDescent="0.25">
      <c r="B12" s="324">
        <v>10</v>
      </c>
      <c r="C12" s="283">
        <v>342</v>
      </c>
      <c r="D12" s="283">
        <v>345</v>
      </c>
      <c r="E12" s="283">
        <v>345</v>
      </c>
      <c r="F12" s="283">
        <v>343</v>
      </c>
      <c r="G12" s="98">
        <f t="shared" si="0"/>
        <v>1375</v>
      </c>
      <c r="I12" s="338">
        <v>10</v>
      </c>
      <c r="J12" s="289">
        <v>341</v>
      </c>
      <c r="K12" s="289">
        <v>345</v>
      </c>
      <c r="L12" s="283">
        <v>346</v>
      </c>
      <c r="M12" s="289">
        <v>342</v>
      </c>
      <c r="N12" s="78">
        <f t="shared" si="1"/>
        <v>1374</v>
      </c>
    </row>
    <row r="13" spans="2:14" x14ac:dyDescent="0.25">
      <c r="B13" s="324">
        <v>11</v>
      </c>
      <c r="C13" s="280">
        <v>345</v>
      </c>
      <c r="D13" s="280">
        <v>342</v>
      </c>
      <c r="E13" s="280">
        <v>342</v>
      </c>
      <c r="F13" s="280">
        <v>345</v>
      </c>
      <c r="G13" s="98">
        <f t="shared" si="0"/>
        <v>1374</v>
      </c>
      <c r="I13" s="338">
        <v>11</v>
      </c>
      <c r="J13" s="5">
        <v>345</v>
      </c>
      <c r="K13" s="5">
        <v>341</v>
      </c>
      <c r="L13" s="280">
        <v>342</v>
      </c>
      <c r="M13" s="5">
        <v>345</v>
      </c>
      <c r="N13" s="78">
        <f t="shared" si="1"/>
        <v>1373</v>
      </c>
    </row>
    <row r="14" spans="2:14" x14ac:dyDescent="0.25">
      <c r="B14" s="324">
        <v>12</v>
      </c>
      <c r="C14" s="280">
        <v>341</v>
      </c>
      <c r="D14" s="280">
        <v>346</v>
      </c>
      <c r="E14" s="280">
        <v>347</v>
      </c>
      <c r="F14" s="280">
        <v>341</v>
      </c>
      <c r="G14" s="98">
        <f t="shared" si="0"/>
        <v>1375</v>
      </c>
      <c r="I14" s="338">
        <v>12</v>
      </c>
      <c r="J14" s="5">
        <v>341</v>
      </c>
      <c r="K14" s="5">
        <v>346</v>
      </c>
      <c r="L14" s="280">
        <v>346</v>
      </c>
      <c r="M14" s="5">
        <v>341</v>
      </c>
      <c r="N14" s="78">
        <f t="shared" si="1"/>
        <v>1374</v>
      </c>
    </row>
    <row r="15" spans="2:14" ht="15.75" thickBot="1" x14ac:dyDescent="0.3">
      <c r="B15" s="324">
        <v>13</v>
      </c>
      <c r="C15" s="281">
        <v>348</v>
      </c>
      <c r="D15" s="281">
        <v>340</v>
      </c>
      <c r="E15" s="281">
        <v>340</v>
      </c>
      <c r="F15" s="281">
        <v>347</v>
      </c>
      <c r="G15" s="98">
        <f t="shared" si="0"/>
        <v>1375</v>
      </c>
      <c r="I15" s="338">
        <v>13</v>
      </c>
      <c r="J15" s="286">
        <v>348</v>
      </c>
      <c r="K15" s="286">
        <v>340</v>
      </c>
      <c r="L15" s="281">
        <v>340</v>
      </c>
      <c r="M15" s="286">
        <v>347</v>
      </c>
      <c r="N15" s="78">
        <f t="shared" si="1"/>
        <v>1375</v>
      </c>
    </row>
    <row r="16" spans="2:14" x14ac:dyDescent="0.25">
      <c r="B16" s="324">
        <v>14</v>
      </c>
      <c r="C16" s="310">
        <v>339</v>
      </c>
      <c r="D16" s="284">
        <v>348</v>
      </c>
      <c r="E16" s="284">
        <v>349</v>
      </c>
      <c r="F16" s="311">
        <v>339</v>
      </c>
      <c r="G16" s="98">
        <f t="shared" si="0"/>
        <v>1375</v>
      </c>
      <c r="I16" s="338">
        <v>14</v>
      </c>
      <c r="J16" s="103">
        <v>340</v>
      </c>
      <c r="K16" s="109">
        <v>349</v>
      </c>
      <c r="L16" s="284">
        <v>349</v>
      </c>
      <c r="M16" s="287">
        <v>339</v>
      </c>
      <c r="N16" s="78">
        <f t="shared" si="1"/>
        <v>1377</v>
      </c>
    </row>
    <row r="17" spans="2:15" ht="15.75" thickBot="1" x14ac:dyDescent="0.3">
      <c r="B17" s="324">
        <v>15</v>
      </c>
      <c r="C17" s="312">
        <v>351</v>
      </c>
      <c r="D17" s="285">
        <v>339</v>
      </c>
      <c r="E17" s="285">
        <v>339</v>
      </c>
      <c r="F17" s="313">
        <v>351</v>
      </c>
      <c r="G17" s="98">
        <f t="shared" si="0"/>
        <v>1380</v>
      </c>
      <c r="I17" s="338">
        <v>15</v>
      </c>
      <c r="J17" s="114">
        <v>352</v>
      </c>
      <c r="K17" s="120">
        <v>339</v>
      </c>
      <c r="L17" s="285">
        <v>338</v>
      </c>
      <c r="M17" s="288">
        <v>351</v>
      </c>
      <c r="N17" s="78">
        <f t="shared" si="1"/>
        <v>1380</v>
      </c>
    </row>
    <row r="18" spans="2:15" x14ac:dyDescent="0.25">
      <c r="B18" s="122"/>
      <c r="C18" s="158">
        <f>SUM(C3:C17)</f>
        <v>5164</v>
      </c>
      <c r="D18" s="158">
        <f t="shared" ref="D18:F18" si="2">SUM(D3:D17)</f>
        <v>5151</v>
      </c>
      <c r="E18" s="158">
        <f t="shared" si="2"/>
        <v>5152</v>
      </c>
      <c r="F18" s="158">
        <f t="shared" si="2"/>
        <v>5165</v>
      </c>
      <c r="G18" s="98"/>
      <c r="I18" s="78"/>
      <c r="J18" s="78">
        <f>SUM(J3:J17)</f>
        <v>5165</v>
      </c>
      <c r="K18" s="78">
        <f t="shared" ref="K18:M18" si="3">SUM(K3:K17)</f>
        <v>5151</v>
      </c>
      <c r="L18" s="78">
        <f t="shared" si="3"/>
        <v>5148</v>
      </c>
      <c r="M18" s="78">
        <f t="shared" si="3"/>
        <v>5163</v>
      </c>
      <c r="N18" s="78"/>
    </row>
    <row r="20" spans="2:15" ht="15.75" thickBot="1" x14ac:dyDescent="0.3"/>
    <row r="21" spans="2:15" ht="19.5" thickBot="1" x14ac:dyDescent="0.35">
      <c r="B21" s="122" t="s">
        <v>318</v>
      </c>
      <c r="C21" s="158" t="s">
        <v>321</v>
      </c>
      <c r="D21" s="278" t="s">
        <v>322</v>
      </c>
      <c r="E21" s="335" t="s">
        <v>324</v>
      </c>
      <c r="F21" s="350" t="s">
        <v>326</v>
      </c>
      <c r="I21" s="122" t="s">
        <v>318</v>
      </c>
      <c r="J21" s="158" t="s">
        <v>321</v>
      </c>
      <c r="K21" s="278" t="s">
        <v>322</v>
      </c>
      <c r="L21" s="335" t="s">
        <v>325</v>
      </c>
      <c r="M21" s="349" t="s">
        <v>327</v>
      </c>
    </row>
    <row r="22" spans="2:15" ht="15.75" thickBot="1" x14ac:dyDescent="0.3">
      <c r="B22" s="324">
        <v>1</v>
      </c>
      <c r="C22" s="316">
        <v>11.90551181102362</v>
      </c>
      <c r="D22" s="317">
        <v>11.818897637795276</v>
      </c>
      <c r="E22" s="317">
        <v>11.889763779527559</v>
      </c>
      <c r="F22" s="318">
        <v>11.811023622047244</v>
      </c>
      <c r="G22" s="42">
        <f>SUM(C22:F22)</f>
        <v>47.425196850393704</v>
      </c>
      <c r="H22" s="42">
        <f>G37-G22</f>
        <v>-8.1750156230469884E-2</v>
      </c>
      <c r="I22" s="338">
        <v>1</v>
      </c>
      <c r="J22" s="172">
        <v>11.89</v>
      </c>
      <c r="K22" s="172">
        <v>11.755905511811024</v>
      </c>
      <c r="L22" s="342">
        <v>11.89</v>
      </c>
      <c r="M22" s="172">
        <v>11.84251968503937</v>
      </c>
      <c r="N22" s="123">
        <f>SUM(J22:M22)</f>
        <v>47.378425196850394</v>
      </c>
    </row>
    <row r="23" spans="2:15" ht="15.75" thickBot="1" x14ac:dyDescent="0.3">
      <c r="B23" s="324">
        <v>2</v>
      </c>
      <c r="C23" s="319">
        <v>11.811023622047244</v>
      </c>
      <c r="D23" s="343">
        <v>11.881889763779528</v>
      </c>
      <c r="E23" s="341">
        <v>11.78</v>
      </c>
      <c r="F23" s="321">
        <v>11.897637795275591</v>
      </c>
      <c r="G23" s="42">
        <f t="shared" ref="G23:G36" si="4">SUM(C23:F23)</f>
        <v>47.370551181102364</v>
      </c>
      <c r="H23" s="42">
        <f>G37-G23</f>
        <v>-2.7104486939130368E-2</v>
      </c>
      <c r="I23" s="338">
        <v>2</v>
      </c>
      <c r="J23" s="357">
        <v>11.775590551181102</v>
      </c>
      <c r="K23" s="305">
        <v>11.888</v>
      </c>
      <c r="L23" s="305">
        <v>11.8</v>
      </c>
      <c r="M23" s="305">
        <v>11.874015748031496</v>
      </c>
      <c r="N23" s="123">
        <f t="shared" ref="N23:N36" si="5">SUM(J23:M23)</f>
        <v>47.337606299212595</v>
      </c>
    </row>
    <row r="24" spans="2:15" ht="15.75" thickBot="1" x14ac:dyDescent="0.3">
      <c r="B24" s="324">
        <v>3</v>
      </c>
      <c r="C24" s="123">
        <v>11.850393700787402</v>
      </c>
      <c r="D24" s="319">
        <v>11.858267716535433</v>
      </c>
      <c r="E24" s="321">
        <v>11.913385826771654</v>
      </c>
      <c r="F24" s="123">
        <v>11.803149606299213</v>
      </c>
      <c r="G24" s="42">
        <f t="shared" si="4"/>
        <v>47.425196850393704</v>
      </c>
      <c r="H24" s="42">
        <f>G37-G24</f>
        <v>-8.1750156230469884E-2</v>
      </c>
      <c r="I24" s="338">
        <v>3</v>
      </c>
      <c r="J24" s="356">
        <v>11.799212598425196</v>
      </c>
      <c r="K24" s="331">
        <v>11.850393700787402</v>
      </c>
      <c r="L24" s="331">
        <v>11.9</v>
      </c>
      <c r="M24" s="307">
        <v>11.791338582677167</v>
      </c>
      <c r="N24" s="123">
        <f t="shared" si="5"/>
        <v>47.340944881889769</v>
      </c>
    </row>
    <row r="25" spans="2:15" x14ac:dyDescent="0.25">
      <c r="B25" s="324">
        <v>4</v>
      </c>
      <c r="C25" s="123">
        <v>11.818897637795276</v>
      </c>
      <c r="D25" s="123">
        <v>11.89</v>
      </c>
      <c r="E25" s="123">
        <v>11.79</v>
      </c>
      <c r="F25" s="123">
        <v>11.834645669291337</v>
      </c>
      <c r="G25" s="42">
        <f t="shared" si="4"/>
        <v>47.333543307086615</v>
      </c>
      <c r="H25" s="42">
        <f>G37-G25</f>
        <v>9.9033870766191967E-3</v>
      </c>
      <c r="I25" s="338">
        <v>4</v>
      </c>
      <c r="J25" s="332">
        <v>11.81</v>
      </c>
      <c r="K25" s="172">
        <v>11.858267716535433</v>
      </c>
      <c r="L25" s="172">
        <v>11.774999999999999</v>
      </c>
      <c r="M25" s="308">
        <v>11.929133858267717</v>
      </c>
      <c r="N25" s="123">
        <f t="shared" si="5"/>
        <v>47.372401574803149</v>
      </c>
    </row>
    <row r="26" spans="2:15" ht="15.75" thickBot="1" x14ac:dyDescent="0.3">
      <c r="B26" s="324">
        <v>5</v>
      </c>
      <c r="C26" s="123">
        <v>11.866141732283465</v>
      </c>
      <c r="D26" s="123">
        <v>11.811023622047244</v>
      </c>
      <c r="E26" s="123">
        <v>11.858267716535433</v>
      </c>
      <c r="F26" s="123">
        <v>11.8</v>
      </c>
      <c r="G26" s="42">
        <f t="shared" si="4"/>
        <v>47.335433070866145</v>
      </c>
      <c r="H26" s="42">
        <f>G37-G26</f>
        <v>8.0136232970886567E-3</v>
      </c>
      <c r="I26" s="338">
        <v>5</v>
      </c>
      <c r="J26" s="332">
        <v>11.921259842519685</v>
      </c>
      <c r="K26" s="172">
        <v>11.774999999999999</v>
      </c>
      <c r="L26" s="172">
        <v>11.929133858267717</v>
      </c>
      <c r="M26" s="308">
        <v>11.78740157480315</v>
      </c>
      <c r="N26" s="123">
        <f t="shared" si="5"/>
        <v>47.412795275590547</v>
      </c>
    </row>
    <row r="27" spans="2:15" ht="15.75" thickBot="1" x14ac:dyDescent="0.3">
      <c r="B27" s="324">
        <v>6</v>
      </c>
      <c r="C27" s="123">
        <v>11.748031496062993</v>
      </c>
      <c r="D27" s="316">
        <v>11.834645669291337</v>
      </c>
      <c r="E27" s="318">
        <v>11.811023622047244</v>
      </c>
      <c r="F27" s="123">
        <v>11.929133858267717</v>
      </c>
      <c r="G27" s="42">
        <f t="shared" si="4"/>
        <v>47.322834645669289</v>
      </c>
      <c r="H27" s="42">
        <f>G37-G27</f>
        <v>2.0612048493944712E-2</v>
      </c>
      <c r="I27" s="338">
        <v>6</v>
      </c>
      <c r="J27" s="333">
        <v>11.740157480314961</v>
      </c>
      <c r="K27" s="173">
        <v>11.811023622047244</v>
      </c>
      <c r="L27" s="173">
        <v>11.78740157480315</v>
      </c>
      <c r="M27" s="309">
        <v>11.921259842519685</v>
      </c>
      <c r="N27" s="123">
        <f t="shared" si="5"/>
        <v>47.259842519685037</v>
      </c>
    </row>
    <row r="28" spans="2:15" ht="15.75" thickBot="1" x14ac:dyDescent="0.3">
      <c r="B28" s="324">
        <v>7</v>
      </c>
      <c r="C28" s="316">
        <v>11.881889763779528</v>
      </c>
      <c r="D28" s="343">
        <v>11.811023622047244</v>
      </c>
      <c r="E28" s="341">
        <v>11.8</v>
      </c>
      <c r="F28" s="318">
        <v>11.771653543307085</v>
      </c>
      <c r="G28" s="42">
        <f t="shared" si="4"/>
        <v>47.264566929133849</v>
      </c>
      <c r="H28" s="42">
        <f>G37-G28</f>
        <v>7.887976502938443E-2</v>
      </c>
      <c r="I28" s="338">
        <v>7</v>
      </c>
      <c r="J28" s="306">
        <v>11.834645669291337</v>
      </c>
      <c r="K28" s="306">
        <v>11.765000000000001</v>
      </c>
      <c r="L28" s="306">
        <v>11.952755905511811</v>
      </c>
      <c r="M28" s="306">
        <v>11.78740157480315</v>
      </c>
      <c r="N28" s="123">
        <f t="shared" si="5"/>
        <v>47.339803149606297</v>
      </c>
    </row>
    <row r="29" spans="2:15" ht="15.75" thickBot="1" x14ac:dyDescent="0.3">
      <c r="B29" s="324">
        <v>8</v>
      </c>
      <c r="C29" s="322">
        <v>11.8</v>
      </c>
      <c r="D29" s="123">
        <v>11.771653543307085</v>
      </c>
      <c r="E29" s="123">
        <v>11.774999999999999</v>
      </c>
      <c r="F29" s="323">
        <v>11.8</v>
      </c>
      <c r="G29" s="42">
        <f t="shared" si="4"/>
        <v>47.146653543307082</v>
      </c>
      <c r="H29" s="42">
        <f>G37-G29</f>
        <v>0.19679315085615201</v>
      </c>
      <c r="I29" s="338">
        <v>8</v>
      </c>
      <c r="J29" s="172">
        <v>11.952755905511811</v>
      </c>
      <c r="K29" s="172">
        <v>11.811023622047244</v>
      </c>
      <c r="L29" s="172">
        <v>11.771653543307085</v>
      </c>
      <c r="M29" s="172">
        <v>11.81</v>
      </c>
      <c r="N29" s="123">
        <f t="shared" si="5"/>
        <v>47.345433070866143</v>
      </c>
      <c r="O29" s="123"/>
    </row>
    <row r="30" spans="2:15" ht="15.75" thickBot="1" x14ac:dyDescent="0.3">
      <c r="B30" s="324">
        <v>9</v>
      </c>
      <c r="C30" s="319">
        <v>11.77</v>
      </c>
      <c r="D30" s="343">
        <v>11.858267716535433</v>
      </c>
      <c r="E30" s="341">
        <v>11.78</v>
      </c>
      <c r="F30" s="329">
        <v>11.921259842519685</v>
      </c>
      <c r="G30" s="42">
        <f t="shared" si="4"/>
        <v>47.329527559055123</v>
      </c>
      <c r="H30" s="42">
        <f>G37-G30</f>
        <v>1.3919135108110936E-2</v>
      </c>
      <c r="I30" s="338">
        <v>9</v>
      </c>
      <c r="J30" s="305">
        <v>11.77</v>
      </c>
      <c r="K30" s="305">
        <v>11.874015748031496</v>
      </c>
      <c r="L30" s="305">
        <v>11.771653543307085</v>
      </c>
      <c r="M30" s="305">
        <v>11.94</v>
      </c>
      <c r="N30" s="123">
        <f t="shared" si="5"/>
        <v>47.355669291338579</v>
      </c>
      <c r="O30" s="123"/>
    </row>
    <row r="31" spans="2:15" ht="15.75" thickBot="1" x14ac:dyDescent="0.3">
      <c r="B31" s="324">
        <v>10</v>
      </c>
      <c r="C31" s="123">
        <v>11.9251968503937</v>
      </c>
      <c r="D31" s="319">
        <v>11.765000000000001</v>
      </c>
      <c r="E31" s="321">
        <v>11.827645294338206</v>
      </c>
      <c r="F31" s="123">
        <v>11.745000000000001</v>
      </c>
      <c r="G31" s="42">
        <f t="shared" si="4"/>
        <v>47.262842144731906</v>
      </c>
      <c r="H31" s="42">
        <f>G37-G31</f>
        <v>8.060454943132811E-2</v>
      </c>
      <c r="I31" s="338">
        <v>10</v>
      </c>
      <c r="J31" s="330">
        <v>11.913385826771654</v>
      </c>
      <c r="K31" s="331">
        <v>11.779527559055119</v>
      </c>
      <c r="L31" s="331">
        <v>11.803149606299213</v>
      </c>
      <c r="M31" s="307">
        <v>11.78</v>
      </c>
      <c r="N31" s="123">
        <f t="shared" si="5"/>
        <v>47.276062992125986</v>
      </c>
    </row>
    <row r="32" spans="2:15" x14ac:dyDescent="0.25">
      <c r="B32" s="324">
        <v>11</v>
      </c>
      <c r="C32" s="123">
        <v>11.755905511811024</v>
      </c>
      <c r="D32" s="123">
        <v>11.9</v>
      </c>
      <c r="E32" s="123">
        <v>11.78740157480315</v>
      </c>
      <c r="F32" s="123">
        <v>11.86</v>
      </c>
      <c r="G32" s="42">
        <f t="shared" si="4"/>
        <v>47.303307086614176</v>
      </c>
      <c r="H32" s="42">
        <f>G37-G32</f>
        <v>4.0139607549058098E-2</v>
      </c>
      <c r="I32" s="338">
        <v>11</v>
      </c>
      <c r="J32" s="332">
        <v>11.818897637795276</v>
      </c>
      <c r="K32" s="172">
        <v>11.889763779527559</v>
      </c>
      <c r="L32" s="172">
        <v>11.77</v>
      </c>
      <c r="M32" s="308">
        <v>11.834645669291337</v>
      </c>
      <c r="N32" s="123">
        <f t="shared" si="5"/>
        <v>47.313307086614174</v>
      </c>
    </row>
    <row r="33" spans="2:14" ht="15.75" thickBot="1" x14ac:dyDescent="0.3">
      <c r="B33" s="324">
        <v>12</v>
      </c>
      <c r="C33" s="123">
        <v>11.937007874015748</v>
      </c>
      <c r="D33" s="123">
        <v>11.779527559055119</v>
      </c>
      <c r="E33" s="123">
        <v>11.866141732283465</v>
      </c>
      <c r="F33" s="123">
        <v>11.811023622047244</v>
      </c>
      <c r="G33" s="42">
        <f t="shared" si="4"/>
        <v>47.393700787401578</v>
      </c>
      <c r="H33" s="42">
        <f>G37-G33</f>
        <v>-5.0254093238343955E-2</v>
      </c>
      <c r="I33" s="338">
        <v>12</v>
      </c>
      <c r="J33" s="332">
        <v>11.826771653543307</v>
      </c>
      <c r="K33" s="172">
        <v>11.80708661417323</v>
      </c>
      <c r="L33" s="172">
        <v>11.850393700787402</v>
      </c>
      <c r="M33" s="308">
        <v>11.795275590551181</v>
      </c>
      <c r="N33" s="123">
        <f t="shared" si="5"/>
        <v>47.279527559055126</v>
      </c>
    </row>
    <row r="34" spans="2:14" ht="15.75" thickBot="1" x14ac:dyDescent="0.3">
      <c r="B34" s="324">
        <v>13</v>
      </c>
      <c r="C34" s="123">
        <v>11.811023622047244</v>
      </c>
      <c r="D34" s="316">
        <v>11.858267716535433</v>
      </c>
      <c r="E34" s="318">
        <v>11.858267716535433</v>
      </c>
      <c r="F34" s="123">
        <v>11.86</v>
      </c>
      <c r="G34" s="42">
        <f t="shared" si="4"/>
        <v>47.387559055118111</v>
      </c>
      <c r="H34" s="42">
        <f>G37-G34</f>
        <v>-4.4112360954876806E-2</v>
      </c>
      <c r="I34" s="338">
        <v>13</v>
      </c>
      <c r="J34" s="333">
        <v>11.79</v>
      </c>
      <c r="K34" s="173">
        <v>11.858267716535433</v>
      </c>
      <c r="L34" s="173">
        <v>11.850393700787402</v>
      </c>
      <c r="M34" s="355">
        <v>11.811023622047244</v>
      </c>
      <c r="N34" s="123">
        <f t="shared" si="5"/>
        <v>47.309685039370081</v>
      </c>
    </row>
    <row r="35" spans="2:14" ht="15.75" thickBot="1" x14ac:dyDescent="0.3">
      <c r="B35" s="324">
        <v>14</v>
      </c>
      <c r="C35" s="316">
        <v>11.889763779527559</v>
      </c>
      <c r="D35" s="343">
        <v>11.78740157480315</v>
      </c>
      <c r="E35" s="341">
        <v>11.84</v>
      </c>
      <c r="F35" s="318">
        <v>11.81</v>
      </c>
      <c r="G35" s="42">
        <f t="shared" si="4"/>
        <v>47.327165354330717</v>
      </c>
      <c r="H35" s="42">
        <f>G37-G35</f>
        <v>1.6281339832517006E-2</v>
      </c>
      <c r="I35" s="338">
        <v>14</v>
      </c>
      <c r="J35" s="352">
        <v>11.865</v>
      </c>
      <c r="K35" s="306">
        <v>11.78</v>
      </c>
      <c r="L35" s="353">
        <v>11.88</v>
      </c>
      <c r="M35" s="352">
        <v>11.8</v>
      </c>
      <c r="N35" s="123">
        <f t="shared" si="5"/>
        <v>47.325000000000003</v>
      </c>
    </row>
    <row r="36" spans="2:14" ht="15.75" thickBot="1" x14ac:dyDescent="0.3">
      <c r="B36" s="324">
        <v>15</v>
      </c>
      <c r="C36" s="319">
        <v>11.842519685039369</v>
      </c>
      <c r="D36" s="320">
        <v>11.940944881889763</v>
      </c>
      <c r="E36" s="320">
        <v>11.818897637795276</v>
      </c>
      <c r="F36" s="321">
        <v>11.921259842519685</v>
      </c>
      <c r="G36" s="42">
        <f t="shared" si="4"/>
        <v>47.523622047244089</v>
      </c>
      <c r="H36" s="42">
        <f>G37-G36</f>
        <v>-0.18017535308085542</v>
      </c>
      <c r="I36" s="338">
        <v>15</v>
      </c>
      <c r="J36" s="172">
        <v>11.795275590551181</v>
      </c>
      <c r="K36" s="342">
        <v>11.934999999999999</v>
      </c>
      <c r="L36" s="354">
        <v>11.83</v>
      </c>
      <c r="M36" s="354">
        <v>11.921259842519685</v>
      </c>
      <c r="N36" s="123">
        <f t="shared" si="5"/>
        <v>47.48153543307086</v>
      </c>
    </row>
    <row r="37" spans="2:14" x14ac:dyDescent="0.25">
      <c r="B37" s="122"/>
      <c r="C37" s="334">
        <f>SUM(C22:C36)</f>
        <v>177.61330708661416</v>
      </c>
      <c r="D37" s="334">
        <f t="shared" ref="D37:F37" si="6">SUM(D22:D36)</f>
        <v>177.56681102362205</v>
      </c>
      <c r="E37" s="334">
        <f t="shared" si="6"/>
        <v>177.39579490063744</v>
      </c>
      <c r="F37" s="334">
        <f t="shared" si="6"/>
        <v>177.57578740157479</v>
      </c>
      <c r="G37" s="337">
        <f>AVERAGE(G22:G36)</f>
        <v>47.343446694163234</v>
      </c>
      <c r="I37" s="78"/>
      <c r="J37" s="293">
        <f>SUM(J22:J36)</f>
        <v>177.50295275590551</v>
      </c>
      <c r="K37" s="293">
        <f t="shared" ref="K37:M37" si="7">SUM(K22:K36)</f>
        <v>177.4382755905512</v>
      </c>
      <c r="L37" s="293">
        <f t="shared" si="7"/>
        <v>177.56153543307087</v>
      </c>
      <c r="M37" s="293">
        <f t="shared" si="7"/>
        <v>177.62527559055118</v>
      </c>
      <c r="N37" s="336">
        <f>AVERAGE(N22:N36)</f>
        <v>47.34186929133859</v>
      </c>
    </row>
  </sheetData>
  <conditionalFormatting sqref="C3:F1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:F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M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2:M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83"/>
  <sheetViews>
    <sheetView topLeftCell="B1" workbookViewId="0">
      <selection activeCell="AA23" sqref="AA23"/>
    </sheetView>
  </sheetViews>
  <sheetFormatPr defaultRowHeight="15" x14ac:dyDescent="0.25"/>
  <cols>
    <col min="1" max="1" width="5.7109375" style="78" customWidth="1"/>
    <col min="2" max="2" width="5.28515625" customWidth="1"/>
    <col min="3" max="3" width="10.28515625" style="78" customWidth="1"/>
    <col min="4" max="5" width="5.28515625" style="78" customWidth="1"/>
    <col min="6" max="6" width="6" style="123" customWidth="1"/>
    <col min="7" max="7" width="5.28515625" style="78" customWidth="1"/>
    <col min="9" max="9" width="4.7109375" style="78" customWidth="1"/>
    <col min="10" max="10" width="8.5703125" style="78" bestFit="1" customWidth="1"/>
    <col min="11" max="12" width="4.7109375" style="78" customWidth="1"/>
    <col min="13" max="13" width="5.5703125" style="123" bestFit="1" customWidth="1"/>
    <col min="14" max="14" width="4.42578125" customWidth="1"/>
    <col min="15" max="15" width="8.5703125" bestFit="1" customWidth="1"/>
    <col min="16" max="16" width="4" bestFit="1" customWidth="1"/>
    <col min="17" max="17" width="4" style="78" bestFit="1" customWidth="1"/>
    <col min="18" max="18" width="5.5703125" style="78" bestFit="1" customWidth="1"/>
    <col min="19" max="19" width="4" style="78" bestFit="1" customWidth="1"/>
    <col min="20" max="20" width="9.28515625" style="123" customWidth="1"/>
    <col min="21" max="21" width="5.42578125" customWidth="1"/>
    <col min="22" max="22" width="5.5703125" customWidth="1"/>
    <col min="23" max="23" width="5.5703125" style="42" bestFit="1" customWidth="1"/>
    <col min="24" max="24" width="5.42578125" customWidth="1"/>
    <col min="25" max="25" width="8.5703125" bestFit="1" customWidth="1"/>
    <col min="26" max="27" width="4" bestFit="1" customWidth="1"/>
    <col min="28" max="28" width="5.5703125" style="42" bestFit="1" customWidth="1"/>
  </cols>
  <sheetData>
    <row r="1" spans="1:28" ht="15.75" x14ac:dyDescent="0.25">
      <c r="B1" s="99" t="s">
        <v>316</v>
      </c>
    </row>
    <row r="2" spans="1:28" ht="15.75" thickBot="1" x14ac:dyDescent="0.3"/>
    <row r="3" spans="1:28" ht="15.75" thickBot="1" x14ac:dyDescent="0.3">
      <c r="A3" s="80"/>
      <c r="B3" s="150">
        <v>5</v>
      </c>
      <c r="C3" s="6" t="s">
        <v>301</v>
      </c>
      <c r="D3" s="5">
        <v>352</v>
      </c>
      <c r="E3" s="5">
        <v>351</v>
      </c>
      <c r="F3" s="172">
        <v>11.834645669291337</v>
      </c>
      <c r="G3" s="172">
        <f>(F3-11.83)*100/11.83</f>
        <v>3.927023914908731E-2</v>
      </c>
      <c r="H3" s="338">
        <v>1</v>
      </c>
      <c r="I3" s="165">
        <v>9</v>
      </c>
      <c r="J3" s="166" t="s">
        <v>151</v>
      </c>
      <c r="K3" s="166">
        <v>351</v>
      </c>
      <c r="L3" s="169">
        <v>352</v>
      </c>
      <c r="M3" s="126">
        <v>11.913385826771652</v>
      </c>
      <c r="N3" s="206">
        <v>242</v>
      </c>
      <c r="O3" s="294" t="s">
        <v>117</v>
      </c>
      <c r="P3" s="286">
        <v>340</v>
      </c>
      <c r="Q3" s="183">
        <v>338</v>
      </c>
      <c r="R3" s="207">
        <v>11.748031496062993</v>
      </c>
      <c r="S3" s="155">
        <v>288</v>
      </c>
      <c r="T3" s="174" t="s">
        <v>29</v>
      </c>
      <c r="U3" s="175">
        <v>338</v>
      </c>
      <c r="V3" s="178">
        <v>339</v>
      </c>
      <c r="W3" s="177">
        <v>11.925000000000001</v>
      </c>
      <c r="X3" s="165">
        <v>5</v>
      </c>
      <c r="Y3" s="166" t="s">
        <v>301</v>
      </c>
      <c r="Z3" s="166">
        <v>352</v>
      </c>
      <c r="AA3" s="169">
        <v>351</v>
      </c>
      <c r="AB3" s="126">
        <v>11.834645669291337</v>
      </c>
    </row>
    <row r="4" spans="1:28" ht="15.75" thickBot="1" x14ac:dyDescent="0.3">
      <c r="A4" s="80"/>
      <c r="B4" s="150">
        <v>9</v>
      </c>
      <c r="C4" s="6" t="s">
        <v>151</v>
      </c>
      <c r="D4" s="5">
        <v>351</v>
      </c>
      <c r="E4" s="5">
        <v>352</v>
      </c>
      <c r="F4" s="172">
        <v>11.913385826771652</v>
      </c>
      <c r="G4" s="172">
        <f>(F4-11.83)*100/11.83</f>
        <v>0.70486751286265303</v>
      </c>
      <c r="H4" s="324">
        <v>2</v>
      </c>
      <c r="I4" s="165">
        <v>241</v>
      </c>
      <c r="J4" s="166" t="s">
        <v>201</v>
      </c>
      <c r="K4" s="166">
        <v>340</v>
      </c>
      <c r="L4" s="169">
        <v>339</v>
      </c>
      <c r="M4" s="126">
        <v>11.834645669291337</v>
      </c>
      <c r="N4" s="176">
        <v>57</v>
      </c>
      <c r="O4" s="167" t="s">
        <v>123</v>
      </c>
      <c r="P4" s="167">
        <v>347</v>
      </c>
      <c r="Q4" s="170">
        <v>348</v>
      </c>
      <c r="R4" s="156">
        <v>11.818897637795276</v>
      </c>
      <c r="S4" s="165">
        <v>62</v>
      </c>
      <c r="T4" s="166" t="s">
        <v>78</v>
      </c>
      <c r="U4" s="166">
        <v>347</v>
      </c>
      <c r="V4" s="169">
        <v>349</v>
      </c>
      <c r="W4" s="126">
        <v>11.76</v>
      </c>
      <c r="X4" s="176">
        <v>204</v>
      </c>
      <c r="Y4" s="167" t="s">
        <v>96</v>
      </c>
      <c r="Z4" s="167">
        <v>342</v>
      </c>
      <c r="AA4" s="170">
        <v>339</v>
      </c>
      <c r="AB4" s="156">
        <v>11.866141732283465</v>
      </c>
    </row>
    <row r="5" spans="1:28" ht="15.75" thickBot="1" x14ac:dyDescent="0.3">
      <c r="A5" s="80"/>
      <c r="B5" s="150">
        <v>17</v>
      </c>
      <c r="C5" s="6" t="s">
        <v>265</v>
      </c>
      <c r="D5" s="5">
        <v>350</v>
      </c>
      <c r="E5" s="5">
        <v>350</v>
      </c>
      <c r="F5" s="172">
        <v>11.874015748031496</v>
      </c>
      <c r="G5" s="172">
        <f>(F5-11.83)*100/11.83</f>
        <v>0.37206887600588517</v>
      </c>
      <c r="H5" s="338">
        <v>3</v>
      </c>
      <c r="I5" s="165">
        <v>68</v>
      </c>
      <c r="J5" s="166" t="s">
        <v>277</v>
      </c>
      <c r="K5" s="166">
        <v>346</v>
      </c>
      <c r="L5" s="169">
        <v>347</v>
      </c>
      <c r="M5" s="126">
        <v>11.850393700787402</v>
      </c>
      <c r="N5" s="176">
        <v>273</v>
      </c>
      <c r="O5" s="167" t="s">
        <v>230</v>
      </c>
      <c r="P5" s="167">
        <v>339</v>
      </c>
      <c r="Q5" s="170">
        <v>341</v>
      </c>
      <c r="R5" s="156">
        <v>11.850393700787402</v>
      </c>
      <c r="S5" s="165">
        <v>205</v>
      </c>
      <c r="T5" s="166" t="s">
        <v>38</v>
      </c>
      <c r="U5" s="166">
        <v>342</v>
      </c>
      <c r="V5" s="169">
        <v>340</v>
      </c>
      <c r="W5" s="126">
        <v>11.929133858267717</v>
      </c>
      <c r="X5" s="176">
        <v>112</v>
      </c>
      <c r="Y5" s="167" t="s">
        <v>27</v>
      </c>
      <c r="Z5" s="167">
        <v>345</v>
      </c>
      <c r="AA5" s="170">
        <v>347</v>
      </c>
      <c r="AB5" s="156">
        <v>11.842519685039369</v>
      </c>
    </row>
    <row r="6" spans="1:28" ht="15.75" thickBot="1" x14ac:dyDescent="0.3">
      <c r="A6" s="80"/>
      <c r="B6" s="150">
        <v>26</v>
      </c>
      <c r="C6" s="6" t="s">
        <v>62</v>
      </c>
      <c r="D6" s="5">
        <v>349</v>
      </c>
      <c r="E6" s="5">
        <v>352</v>
      </c>
      <c r="F6" s="172">
        <v>11.754999999999999</v>
      </c>
      <c r="G6" s="172">
        <f>(F6-11.83)*100/11.83</f>
        <v>-0.63398140321218144</v>
      </c>
      <c r="H6" s="338">
        <v>4</v>
      </c>
      <c r="I6" s="155">
        <v>229</v>
      </c>
      <c r="J6" s="175" t="s">
        <v>39</v>
      </c>
      <c r="K6" s="175">
        <v>341</v>
      </c>
      <c r="L6" s="175">
        <v>341</v>
      </c>
      <c r="M6" s="242">
        <v>11.889763779527559</v>
      </c>
      <c r="N6" s="155">
        <v>22</v>
      </c>
      <c r="O6" s="175" t="s">
        <v>248</v>
      </c>
      <c r="P6" s="175">
        <v>349</v>
      </c>
      <c r="Q6" s="175">
        <v>345</v>
      </c>
      <c r="R6" s="242">
        <v>11.803149606299213</v>
      </c>
      <c r="S6" s="155">
        <v>43</v>
      </c>
      <c r="T6" s="175" t="s">
        <v>127</v>
      </c>
      <c r="U6" s="175">
        <v>348</v>
      </c>
      <c r="V6" s="178">
        <v>346</v>
      </c>
      <c r="W6" s="242">
        <v>11.791338582677167</v>
      </c>
      <c r="X6" s="155">
        <v>150</v>
      </c>
      <c r="Y6" s="175" t="s">
        <v>58</v>
      </c>
      <c r="Z6" s="175">
        <v>343</v>
      </c>
      <c r="AA6" s="175">
        <v>341</v>
      </c>
      <c r="AB6" s="242">
        <v>11.8</v>
      </c>
    </row>
    <row r="7" spans="1:28" ht="15.75" thickBot="1" x14ac:dyDescent="0.3">
      <c r="A7" s="80">
        <v>1</v>
      </c>
      <c r="H7" s="324">
        <v>5</v>
      </c>
      <c r="I7" s="165">
        <v>54</v>
      </c>
      <c r="J7" s="166" t="s">
        <v>249</v>
      </c>
      <c r="K7" s="166">
        <v>347</v>
      </c>
      <c r="L7" s="169">
        <v>345</v>
      </c>
      <c r="M7" s="126">
        <v>11.771653543307085</v>
      </c>
      <c r="N7" s="176">
        <v>175</v>
      </c>
      <c r="O7" s="167" t="s">
        <v>195</v>
      </c>
      <c r="P7" s="167">
        <v>342</v>
      </c>
      <c r="Q7" s="170">
        <v>342</v>
      </c>
      <c r="R7" s="156">
        <v>11.779527559055119</v>
      </c>
      <c r="S7" s="165">
        <v>192</v>
      </c>
      <c r="T7" s="166" t="s">
        <v>22</v>
      </c>
      <c r="U7" s="166">
        <v>342</v>
      </c>
      <c r="V7" s="169">
        <v>342</v>
      </c>
      <c r="W7" s="126">
        <v>11.889763779527559</v>
      </c>
      <c r="X7" s="176">
        <v>115</v>
      </c>
      <c r="Y7" s="167" t="s">
        <v>143</v>
      </c>
      <c r="Z7" s="167">
        <v>345</v>
      </c>
      <c r="AA7" s="170">
        <v>346</v>
      </c>
      <c r="AB7" s="156">
        <v>11.885826771653544</v>
      </c>
    </row>
    <row r="8" spans="1:28" ht="15.75" thickBot="1" x14ac:dyDescent="0.3">
      <c r="A8" s="80"/>
      <c r="B8" s="150">
        <v>288</v>
      </c>
      <c r="C8" s="6" t="s">
        <v>29</v>
      </c>
      <c r="D8" s="5">
        <v>338</v>
      </c>
      <c r="E8" s="5">
        <v>339</v>
      </c>
      <c r="F8" s="172">
        <v>11.925000000000001</v>
      </c>
      <c r="G8" s="172">
        <f>(F8-11.83)*100/11.83</f>
        <v>0.80304311073542378</v>
      </c>
      <c r="H8" s="338">
        <v>6</v>
      </c>
      <c r="I8" s="165">
        <v>111</v>
      </c>
      <c r="J8" s="166" t="s">
        <v>305</v>
      </c>
      <c r="K8" s="166">
        <v>345</v>
      </c>
      <c r="L8" s="169">
        <v>342</v>
      </c>
      <c r="M8" s="126">
        <v>11.95</v>
      </c>
      <c r="N8" s="176">
        <v>143</v>
      </c>
      <c r="O8" s="167" t="s">
        <v>121</v>
      </c>
      <c r="P8" s="167">
        <v>343</v>
      </c>
      <c r="Q8" s="170">
        <v>345</v>
      </c>
      <c r="R8" s="156">
        <v>11.897637795275591</v>
      </c>
      <c r="S8" s="165">
        <v>149</v>
      </c>
      <c r="T8" s="166" t="s">
        <v>116</v>
      </c>
      <c r="U8" s="166">
        <v>343</v>
      </c>
      <c r="V8" s="169">
        <v>345</v>
      </c>
      <c r="W8" s="126">
        <v>11.811023622047244</v>
      </c>
      <c r="X8" s="176">
        <v>124</v>
      </c>
      <c r="Y8" s="167" t="s">
        <v>139</v>
      </c>
      <c r="Z8" s="167">
        <v>344</v>
      </c>
      <c r="AA8" s="170">
        <v>342</v>
      </c>
      <c r="AB8" s="156">
        <v>11.78740157480315</v>
      </c>
    </row>
    <row r="9" spans="1:28" ht="15.75" thickBot="1" x14ac:dyDescent="0.3">
      <c r="A9" s="80"/>
      <c r="B9" s="151">
        <v>212</v>
      </c>
      <c r="C9" s="171" t="s">
        <v>197</v>
      </c>
      <c r="D9" s="120">
        <v>341</v>
      </c>
      <c r="E9" s="120">
        <v>338</v>
      </c>
      <c r="F9" s="173">
        <v>11.73228346456693</v>
      </c>
      <c r="G9" s="173">
        <f>(F9-11.83)*100/11.83</f>
        <v>-0.82600621667853302</v>
      </c>
      <c r="H9" s="338">
        <v>7</v>
      </c>
      <c r="I9" s="165">
        <v>119</v>
      </c>
      <c r="J9" s="166" t="s">
        <v>273</v>
      </c>
      <c r="K9" s="166">
        <v>344</v>
      </c>
      <c r="L9" s="169">
        <v>345</v>
      </c>
      <c r="M9" s="126">
        <v>11.740157480314961</v>
      </c>
      <c r="N9" s="176">
        <v>122</v>
      </c>
      <c r="O9" s="167" t="s">
        <v>106</v>
      </c>
      <c r="P9" s="167">
        <v>344</v>
      </c>
      <c r="Q9" s="170">
        <v>343</v>
      </c>
      <c r="R9" s="156">
        <v>11.751968503937007</v>
      </c>
      <c r="S9" s="165">
        <v>92</v>
      </c>
      <c r="T9" s="166" t="s">
        <v>235</v>
      </c>
      <c r="U9" s="166">
        <v>345</v>
      </c>
      <c r="V9" s="169">
        <v>343</v>
      </c>
      <c r="W9" s="126">
        <v>11.811023622047244</v>
      </c>
      <c r="X9" s="176">
        <v>202</v>
      </c>
      <c r="Y9" s="167" t="s">
        <v>32</v>
      </c>
      <c r="Z9" s="167">
        <v>342</v>
      </c>
      <c r="AA9" s="170">
        <v>345</v>
      </c>
      <c r="AB9" s="156">
        <v>11.889763779527559</v>
      </c>
    </row>
    <row r="10" spans="1:28" ht="15.75" thickBot="1" x14ac:dyDescent="0.3">
      <c r="A10" s="80"/>
      <c r="B10" s="150">
        <v>292</v>
      </c>
      <c r="C10" s="6" t="s">
        <v>37</v>
      </c>
      <c r="D10" s="5">
        <v>338</v>
      </c>
      <c r="E10" s="5">
        <v>338</v>
      </c>
      <c r="F10" s="172">
        <v>11.914999999999999</v>
      </c>
      <c r="G10" s="172">
        <f>(F10-11.83)*100/11.83</f>
        <v>0.71851225697378762</v>
      </c>
      <c r="H10" s="324">
        <v>8</v>
      </c>
      <c r="I10" s="165">
        <v>166</v>
      </c>
      <c r="J10" s="166" t="s">
        <v>43</v>
      </c>
      <c r="K10" s="166">
        <v>343</v>
      </c>
      <c r="L10" s="169">
        <v>345</v>
      </c>
      <c r="M10" s="126">
        <v>11.82</v>
      </c>
      <c r="N10" s="43">
        <v>164</v>
      </c>
      <c r="O10" t="s">
        <v>81</v>
      </c>
      <c r="P10">
        <v>343</v>
      </c>
      <c r="Q10" s="69">
        <v>344</v>
      </c>
      <c r="R10" s="157">
        <v>11.77</v>
      </c>
      <c r="S10" s="165">
        <v>131</v>
      </c>
      <c r="T10" s="166" t="s">
        <v>303</v>
      </c>
      <c r="U10" s="166">
        <v>344</v>
      </c>
      <c r="V10" s="169">
        <v>344</v>
      </c>
      <c r="W10" s="126">
        <v>11.759842519685039</v>
      </c>
      <c r="X10" s="176">
        <v>84</v>
      </c>
      <c r="Y10" s="167" t="s">
        <v>70</v>
      </c>
      <c r="Z10" s="167">
        <v>346</v>
      </c>
      <c r="AA10" s="170">
        <v>344</v>
      </c>
      <c r="AB10" s="156">
        <v>11.8</v>
      </c>
    </row>
    <row r="11" spans="1:28" ht="15.75" thickBot="1" x14ac:dyDescent="0.3">
      <c r="A11" s="80"/>
      <c r="B11" s="150">
        <v>242</v>
      </c>
      <c r="C11" s="6" t="s">
        <v>117</v>
      </c>
      <c r="D11" s="5">
        <v>340</v>
      </c>
      <c r="E11" s="5">
        <v>338</v>
      </c>
      <c r="F11" s="172">
        <v>11.748031496062993</v>
      </c>
      <c r="G11" s="172">
        <f>(F11-11.83)*100/11.83</f>
        <v>-0.69288676193581988</v>
      </c>
      <c r="H11" s="338">
        <v>9</v>
      </c>
      <c r="I11" s="165">
        <v>228</v>
      </c>
      <c r="J11" s="166" t="s">
        <v>144</v>
      </c>
      <c r="K11" s="166">
        <v>341</v>
      </c>
      <c r="L11" s="169">
        <v>345</v>
      </c>
      <c r="M11" s="126">
        <v>11.858267716535433</v>
      </c>
      <c r="N11" s="176">
        <v>51</v>
      </c>
      <c r="O11" s="167" t="s">
        <v>105</v>
      </c>
      <c r="P11" s="167">
        <v>347</v>
      </c>
      <c r="Q11" s="170">
        <v>343</v>
      </c>
      <c r="R11" s="156">
        <v>11.826771653543307</v>
      </c>
      <c r="S11" s="165">
        <v>110</v>
      </c>
      <c r="T11" s="166" t="s">
        <v>51</v>
      </c>
      <c r="U11" s="166">
        <v>345</v>
      </c>
      <c r="V11" s="169">
        <v>343</v>
      </c>
      <c r="W11" s="126">
        <v>11.76</v>
      </c>
      <c r="X11" s="176">
        <v>214</v>
      </c>
      <c r="Y11" s="167" t="s">
        <v>256</v>
      </c>
      <c r="Z11" s="167">
        <v>341</v>
      </c>
      <c r="AA11" s="170">
        <v>345</v>
      </c>
      <c r="AB11" s="156">
        <v>11.818897637795276</v>
      </c>
    </row>
    <row r="12" spans="1:28" ht="15.75" thickBot="1" x14ac:dyDescent="0.3">
      <c r="H12" s="338">
        <v>10</v>
      </c>
      <c r="I12" s="165">
        <v>169</v>
      </c>
      <c r="J12" s="166" t="s">
        <v>268</v>
      </c>
      <c r="K12" s="166">
        <v>343</v>
      </c>
      <c r="L12" s="169">
        <v>342</v>
      </c>
      <c r="M12" s="126">
        <v>11.889763779527559</v>
      </c>
      <c r="N12" s="176">
        <v>180</v>
      </c>
      <c r="O12" s="167" t="s">
        <v>279</v>
      </c>
      <c r="P12" s="167">
        <v>342</v>
      </c>
      <c r="Q12" s="170">
        <v>345</v>
      </c>
      <c r="R12" s="156">
        <v>11.795275590551181</v>
      </c>
      <c r="S12" s="165">
        <v>257</v>
      </c>
      <c r="T12" s="166" t="s">
        <v>276</v>
      </c>
      <c r="U12" s="166">
        <v>340</v>
      </c>
      <c r="V12" s="169">
        <v>343</v>
      </c>
      <c r="W12" s="126">
        <v>11.897637795275591</v>
      </c>
      <c r="X12" s="176">
        <v>113</v>
      </c>
      <c r="Y12" s="167" t="s">
        <v>307</v>
      </c>
      <c r="Z12" s="167">
        <v>345</v>
      </c>
      <c r="AA12" s="170">
        <v>342</v>
      </c>
      <c r="AB12" s="156">
        <v>11.94488188976378</v>
      </c>
    </row>
    <row r="13" spans="1:28" ht="15.75" thickBot="1" x14ac:dyDescent="0.3">
      <c r="H13" s="324">
        <v>11</v>
      </c>
      <c r="I13" s="165">
        <v>185</v>
      </c>
      <c r="J13" s="166" t="s">
        <v>19</v>
      </c>
      <c r="K13" s="166">
        <v>342</v>
      </c>
      <c r="L13" s="169">
        <v>346</v>
      </c>
      <c r="M13" s="126">
        <v>11.834645669291337</v>
      </c>
      <c r="N13" s="176">
        <v>174</v>
      </c>
      <c r="O13" s="167" t="s">
        <v>295</v>
      </c>
      <c r="P13" s="167">
        <v>342</v>
      </c>
      <c r="Q13" s="170">
        <v>342</v>
      </c>
      <c r="R13" s="156">
        <v>11.9</v>
      </c>
      <c r="S13" s="165">
        <v>177</v>
      </c>
      <c r="T13" s="166" t="s">
        <v>200</v>
      </c>
      <c r="U13" s="166">
        <v>342</v>
      </c>
      <c r="V13" s="169">
        <v>342</v>
      </c>
      <c r="W13" s="126">
        <v>11.826771653543307</v>
      </c>
      <c r="X13" s="176">
        <v>154</v>
      </c>
      <c r="Y13" s="167" t="s">
        <v>147</v>
      </c>
      <c r="Z13" s="167">
        <v>343</v>
      </c>
      <c r="AA13" s="170">
        <v>346</v>
      </c>
      <c r="AB13" s="156">
        <v>11.822834645669293</v>
      </c>
    </row>
    <row r="14" spans="1:28" ht="15.75" thickBot="1" x14ac:dyDescent="0.3">
      <c r="A14" s="79"/>
      <c r="B14" s="152">
        <v>57</v>
      </c>
      <c r="C14" s="87" t="s">
        <v>123</v>
      </c>
      <c r="D14" s="7">
        <v>347</v>
      </c>
      <c r="E14" s="7">
        <v>348</v>
      </c>
      <c r="F14" s="8">
        <v>11.818897637795276</v>
      </c>
      <c r="G14" s="8">
        <f t="shared" ref="G14:G17" si="0">(F14-11.83)*100/11.83</f>
        <v>-9.3849215593610813E-2</v>
      </c>
      <c r="H14" s="338">
        <v>12</v>
      </c>
      <c r="I14" s="155">
        <v>188</v>
      </c>
      <c r="J14" s="175" t="s">
        <v>262</v>
      </c>
      <c r="K14" s="175">
        <v>342</v>
      </c>
      <c r="L14" s="175">
        <v>341</v>
      </c>
      <c r="M14" s="242">
        <v>11.842519685039369</v>
      </c>
      <c r="N14" s="155">
        <v>48</v>
      </c>
      <c r="O14" s="175" t="s">
        <v>292</v>
      </c>
      <c r="P14" s="175">
        <v>347</v>
      </c>
      <c r="Q14" s="175">
        <v>346</v>
      </c>
      <c r="R14" s="242">
        <v>11.75</v>
      </c>
      <c r="S14" s="155">
        <v>81</v>
      </c>
      <c r="T14" s="175" t="s">
        <v>63</v>
      </c>
      <c r="U14" s="175">
        <v>346</v>
      </c>
      <c r="V14" s="175">
        <v>346</v>
      </c>
      <c r="W14" s="242">
        <v>11.795</v>
      </c>
      <c r="X14" s="155">
        <v>206</v>
      </c>
      <c r="Y14" s="175" t="s">
        <v>243</v>
      </c>
      <c r="Z14" s="175">
        <v>342</v>
      </c>
      <c r="AA14" s="175">
        <v>341</v>
      </c>
      <c r="AB14" s="242">
        <v>11.881889763779528</v>
      </c>
    </row>
    <row r="15" spans="1:28" ht="15.75" thickBot="1" x14ac:dyDescent="0.3">
      <c r="A15" s="79"/>
      <c r="B15" s="152">
        <v>44</v>
      </c>
      <c r="C15" s="88" t="s">
        <v>93</v>
      </c>
      <c r="D15" s="7">
        <v>348</v>
      </c>
      <c r="E15" s="7">
        <v>348</v>
      </c>
      <c r="F15" s="8">
        <v>11.771653543307085</v>
      </c>
      <c r="G15" s="8">
        <f t="shared" si="0"/>
        <v>-0.49320757982176522</v>
      </c>
      <c r="H15" s="338">
        <v>13</v>
      </c>
      <c r="I15" s="165">
        <v>77</v>
      </c>
      <c r="J15" s="166" t="s">
        <v>107</v>
      </c>
      <c r="K15" s="166">
        <v>346</v>
      </c>
      <c r="L15" s="169">
        <v>347</v>
      </c>
      <c r="M15" s="126">
        <v>11.818897637795276</v>
      </c>
      <c r="N15" s="176">
        <v>203</v>
      </c>
      <c r="O15" s="167" t="s">
        <v>169</v>
      </c>
      <c r="P15" s="167">
        <v>342</v>
      </c>
      <c r="Q15" s="170">
        <v>340</v>
      </c>
      <c r="R15" s="156">
        <v>11.913385826771654</v>
      </c>
      <c r="S15" s="165">
        <v>268</v>
      </c>
      <c r="T15" s="166" t="s">
        <v>18</v>
      </c>
      <c r="U15" s="166">
        <v>339</v>
      </c>
      <c r="V15" s="169">
        <v>341</v>
      </c>
      <c r="W15" s="126">
        <v>11.830708661417322</v>
      </c>
      <c r="X15" s="176">
        <v>79</v>
      </c>
      <c r="Y15" s="167" t="s">
        <v>174</v>
      </c>
      <c r="Z15" s="167">
        <v>346</v>
      </c>
      <c r="AA15" s="170">
        <v>347</v>
      </c>
      <c r="AB15" s="156">
        <v>11.850393700787402</v>
      </c>
    </row>
    <row r="16" spans="1:28" ht="15.75" thickBot="1" x14ac:dyDescent="0.3">
      <c r="A16" s="79"/>
      <c r="B16" s="152">
        <v>46</v>
      </c>
      <c r="C16" s="87" t="s">
        <v>232</v>
      </c>
      <c r="D16" s="7">
        <v>347</v>
      </c>
      <c r="E16" s="7">
        <v>349</v>
      </c>
      <c r="F16" s="8">
        <v>11.850393700787402</v>
      </c>
      <c r="G16" s="8">
        <f t="shared" si="0"/>
        <v>0.17238969389181547</v>
      </c>
      <c r="H16" s="324">
        <v>14</v>
      </c>
      <c r="I16" s="165">
        <v>213</v>
      </c>
      <c r="J16" s="166" t="s">
        <v>136</v>
      </c>
      <c r="K16" s="166">
        <v>341</v>
      </c>
      <c r="L16" s="169">
        <v>339</v>
      </c>
      <c r="M16" s="126">
        <v>11.877952755905511</v>
      </c>
      <c r="N16" s="176">
        <v>44</v>
      </c>
      <c r="O16" s="167" t="s">
        <v>93</v>
      </c>
      <c r="P16" s="167">
        <v>348</v>
      </c>
      <c r="Q16" s="170">
        <v>348</v>
      </c>
      <c r="R16" s="156">
        <v>11.771653543307085</v>
      </c>
      <c r="S16" s="165">
        <v>46</v>
      </c>
      <c r="T16" s="166" t="s">
        <v>232</v>
      </c>
      <c r="U16" s="166">
        <v>347</v>
      </c>
      <c r="V16" s="169">
        <v>349</v>
      </c>
      <c r="W16" s="126">
        <v>11.850393700787402</v>
      </c>
      <c r="X16" s="176">
        <v>238</v>
      </c>
      <c r="Y16" s="167" t="s">
        <v>300</v>
      </c>
      <c r="Z16" s="167">
        <v>340</v>
      </c>
      <c r="AA16" s="170">
        <v>339</v>
      </c>
      <c r="AB16" s="156">
        <v>11.826771653543307</v>
      </c>
    </row>
    <row r="17" spans="1:28" ht="15.75" thickBot="1" x14ac:dyDescent="0.3">
      <c r="A17" s="79"/>
      <c r="B17" s="204">
        <v>62</v>
      </c>
      <c r="C17" s="102" t="s">
        <v>78</v>
      </c>
      <c r="D17" s="53">
        <v>347</v>
      </c>
      <c r="E17" s="53">
        <v>349</v>
      </c>
      <c r="F17" s="77">
        <v>11.76</v>
      </c>
      <c r="G17" s="77">
        <f t="shared" si="0"/>
        <v>-0.5917159763313633</v>
      </c>
      <c r="H17" s="338">
        <v>15</v>
      </c>
      <c r="I17" s="165">
        <v>26</v>
      </c>
      <c r="J17" s="166" t="s">
        <v>62</v>
      </c>
      <c r="K17" s="166">
        <v>349</v>
      </c>
      <c r="L17" s="169">
        <v>352</v>
      </c>
      <c r="M17" s="126">
        <v>11.754999999999999</v>
      </c>
      <c r="N17" s="155">
        <v>292</v>
      </c>
      <c r="O17" s="174" t="s">
        <v>37</v>
      </c>
      <c r="P17" s="175">
        <v>338</v>
      </c>
      <c r="Q17" s="178">
        <v>338</v>
      </c>
      <c r="R17" s="177">
        <v>11.914999999999999</v>
      </c>
      <c r="S17" s="176">
        <v>212</v>
      </c>
      <c r="T17" s="167" t="s">
        <v>197</v>
      </c>
      <c r="U17" s="167">
        <v>341</v>
      </c>
      <c r="V17" s="169">
        <v>338</v>
      </c>
      <c r="W17" s="156">
        <v>11.73228346456693</v>
      </c>
      <c r="X17" s="165">
        <v>17</v>
      </c>
      <c r="Y17" s="166" t="s">
        <v>265</v>
      </c>
      <c r="Z17" s="166">
        <v>350</v>
      </c>
      <c r="AA17" s="169">
        <v>350</v>
      </c>
      <c r="AB17" s="126">
        <v>11.874015748031496</v>
      </c>
    </row>
    <row r="18" spans="1:28" x14ac:dyDescent="0.25">
      <c r="A18" s="79">
        <v>2</v>
      </c>
    </row>
    <row r="19" spans="1:28" ht="19.5" thickBot="1" x14ac:dyDescent="0.35">
      <c r="A19" s="79"/>
      <c r="B19" s="150">
        <v>213</v>
      </c>
      <c r="C19" s="87" t="s">
        <v>136</v>
      </c>
      <c r="D19" s="7">
        <v>341</v>
      </c>
      <c r="E19" s="7">
        <v>339</v>
      </c>
      <c r="F19" s="8">
        <v>11.877952755905511</v>
      </c>
      <c r="G19" s="8">
        <f>(F19-11.83)*100/11.83</f>
        <v>0.40534873969155594</v>
      </c>
      <c r="J19" s="122" t="s">
        <v>318</v>
      </c>
      <c r="K19" s="158" t="s">
        <v>319</v>
      </c>
      <c r="L19" s="278" t="s">
        <v>320</v>
      </c>
      <c r="M19" s="160"/>
      <c r="N19" s="122"/>
      <c r="O19" s="98"/>
      <c r="P19" s="208"/>
      <c r="Q19" s="98"/>
      <c r="R19" s="93"/>
      <c r="S19" s="122"/>
      <c r="T19" s="122" t="s">
        <v>318</v>
      </c>
      <c r="U19" s="158" t="s">
        <v>321</v>
      </c>
      <c r="V19" s="278" t="s">
        <v>322</v>
      </c>
      <c r="W19" s="160"/>
      <c r="X19" s="122"/>
    </row>
    <row r="20" spans="1:28" x14ac:dyDescent="0.25">
      <c r="A20" s="79"/>
      <c r="B20" s="150">
        <v>204</v>
      </c>
      <c r="C20" s="87" t="s">
        <v>96</v>
      </c>
      <c r="D20" s="7">
        <v>342</v>
      </c>
      <c r="E20" s="7">
        <v>339</v>
      </c>
      <c r="F20" s="8">
        <v>11.866141732283465</v>
      </c>
      <c r="G20" s="8">
        <f>(F20-11.83)*100/11.83</f>
        <v>0.3055091486345286</v>
      </c>
      <c r="J20" s="338">
        <v>1</v>
      </c>
      <c r="K20" s="103">
        <v>352</v>
      </c>
      <c r="L20" s="109">
        <v>338</v>
      </c>
      <c r="M20" s="284">
        <v>339</v>
      </c>
      <c r="N20" s="295">
        <v>351</v>
      </c>
      <c r="T20" s="338">
        <v>1</v>
      </c>
      <c r="U20" s="8">
        <v>11.913385826771652</v>
      </c>
      <c r="V20" s="8">
        <v>11.748031496062993</v>
      </c>
      <c r="W20" s="8">
        <v>11.925000000000001</v>
      </c>
      <c r="X20" s="8">
        <v>11.834645669291337</v>
      </c>
    </row>
    <row r="21" spans="1:28" ht="15.75" thickBot="1" x14ac:dyDescent="0.3">
      <c r="A21" s="79"/>
      <c r="B21" s="150">
        <v>241</v>
      </c>
      <c r="C21" s="87" t="s">
        <v>201</v>
      </c>
      <c r="D21" s="7">
        <v>340</v>
      </c>
      <c r="E21" s="7">
        <v>339</v>
      </c>
      <c r="F21" s="8">
        <v>11.834645669291337</v>
      </c>
      <c r="G21" s="8">
        <f>(F21-11.83)*100/11.83</f>
        <v>3.927023914908731E-2</v>
      </c>
      <c r="J21" s="324">
        <v>2</v>
      </c>
      <c r="K21" s="114">
        <v>339</v>
      </c>
      <c r="L21" s="120">
        <v>348</v>
      </c>
      <c r="M21" s="285">
        <v>349</v>
      </c>
      <c r="N21" s="296">
        <v>339</v>
      </c>
      <c r="T21" s="324">
        <v>2</v>
      </c>
      <c r="U21" s="77">
        <v>11.834645669291337</v>
      </c>
      <c r="V21" s="77">
        <v>11.818897637795276</v>
      </c>
      <c r="W21" s="77">
        <v>11.76</v>
      </c>
      <c r="X21" s="77">
        <v>11.866141732283465</v>
      </c>
    </row>
    <row r="22" spans="1:28" x14ac:dyDescent="0.25">
      <c r="A22" s="79"/>
      <c r="B22" s="150">
        <v>238</v>
      </c>
      <c r="C22" s="87" t="s">
        <v>300</v>
      </c>
      <c r="D22" s="7">
        <v>340</v>
      </c>
      <c r="E22" s="7">
        <v>339</v>
      </c>
      <c r="F22" s="8">
        <v>11.826771653543307</v>
      </c>
      <c r="G22" s="8">
        <v>-2.728948822225424E-2</v>
      </c>
      <c r="J22" s="338">
        <v>3</v>
      </c>
      <c r="K22" s="289">
        <v>347</v>
      </c>
      <c r="L22" s="289">
        <v>341</v>
      </c>
      <c r="M22" s="283">
        <v>340</v>
      </c>
      <c r="N22" s="142">
        <v>347</v>
      </c>
      <c r="T22" s="338">
        <v>3</v>
      </c>
      <c r="U22" s="298">
        <v>11.850393700787402</v>
      </c>
      <c r="V22" s="106">
        <v>11.850393700787402</v>
      </c>
      <c r="W22" s="106">
        <v>11.929133858267717</v>
      </c>
      <c r="X22" s="299">
        <v>11.842519685039369</v>
      </c>
    </row>
    <row r="23" spans="1:28" x14ac:dyDescent="0.25">
      <c r="J23" s="338">
        <v>4</v>
      </c>
      <c r="K23" s="5">
        <v>341</v>
      </c>
      <c r="L23" s="5">
        <v>345</v>
      </c>
      <c r="M23" s="280">
        <v>346</v>
      </c>
      <c r="N23" s="7">
        <v>341</v>
      </c>
      <c r="T23" s="338">
        <v>4</v>
      </c>
      <c r="U23" s="300">
        <v>11.889763779527559</v>
      </c>
      <c r="V23" s="8">
        <v>11.803149606299213</v>
      </c>
      <c r="W23" s="8">
        <v>11.791338582677167</v>
      </c>
      <c r="X23" s="301">
        <v>11.8</v>
      </c>
    </row>
    <row r="24" spans="1:28" x14ac:dyDescent="0.25">
      <c r="J24" s="324">
        <v>5</v>
      </c>
      <c r="K24" s="5">
        <v>345</v>
      </c>
      <c r="L24" s="5">
        <v>342</v>
      </c>
      <c r="M24" s="280">
        <v>342</v>
      </c>
      <c r="N24" s="7">
        <v>346</v>
      </c>
      <c r="T24" s="324">
        <v>5</v>
      </c>
      <c r="U24" s="300">
        <v>11.771653543307085</v>
      </c>
      <c r="V24" s="8">
        <v>11.779527559055119</v>
      </c>
      <c r="W24" s="8">
        <v>11.889763779527559</v>
      </c>
      <c r="X24" s="301">
        <v>11.885826771653544</v>
      </c>
    </row>
    <row r="25" spans="1:28" ht="15.75" thickBot="1" x14ac:dyDescent="0.3">
      <c r="A25" s="81"/>
      <c r="B25" s="150">
        <v>68</v>
      </c>
      <c r="C25" s="5" t="s">
        <v>277</v>
      </c>
      <c r="D25" s="5">
        <v>346</v>
      </c>
      <c r="E25" s="5">
        <v>347</v>
      </c>
      <c r="F25" s="172">
        <v>11.850393700787402</v>
      </c>
      <c r="J25" s="338">
        <v>6</v>
      </c>
      <c r="K25" s="286">
        <v>342</v>
      </c>
      <c r="L25" s="286">
        <v>345</v>
      </c>
      <c r="M25" s="281">
        <v>345</v>
      </c>
      <c r="N25" s="53">
        <v>342</v>
      </c>
      <c r="T25" s="338">
        <v>6</v>
      </c>
      <c r="U25" s="302">
        <v>11.95</v>
      </c>
      <c r="V25" s="117">
        <v>11.897637795275591</v>
      </c>
      <c r="W25" s="117">
        <v>11.811023622047244</v>
      </c>
      <c r="X25" s="303">
        <v>11.78740157480315</v>
      </c>
    </row>
    <row r="26" spans="1:28" x14ac:dyDescent="0.25">
      <c r="A26" s="81"/>
      <c r="B26" s="150">
        <v>79</v>
      </c>
      <c r="C26" s="5" t="s">
        <v>174</v>
      </c>
      <c r="D26" s="5">
        <v>346</v>
      </c>
      <c r="E26" s="5">
        <v>347</v>
      </c>
      <c r="F26" s="172">
        <v>11.850393700787402</v>
      </c>
      <c r="J26" s="338">
        <v>7</v>
      </c>
      <c r="K26" s="103">
        <v>345</v>
      </c>
      <c r="L26" s="109">
        <v>343</v>
      </c>
      <c r="M26" s="284">
        <v>343</v>
      </c>
      <c r="N26" s="295">
        <v>345</v>
      </c>
      <c r="T26" s="338">
        <v>7</v>
      </c>
      <c r="U26" s="143">
        <v>11.740157480314961</v>
      </c>
      <c r="V26" s="143">
        <v>11.751968503937007</v>
      </c>
      <c r="W26" s="143">
        <v>11.811023622047244</v>
      </c>
      <c r="X26" s="143">
        <v>11.889763779527559</v>
      </c>
    </row>
    <row r="27" spans="1:28" x14ac:dyDescent="0.25">
      <c r="A27" s="81"/>
      <c r="B27" s="150">
        <v>112</v>
      </c>
      <c r="C27" s="5" t="s">
        <v>27</v>
      </c>
      <c r="D27" s="5">
        <v>345</v>
      </c>
      <c r="E27" s="5">
        <v>347</v>
      </c>
      <c r="F27" s="172">
        <v>11.842519685039369</v>
      </c>
      <c r="J27" s="324">
        <v>8</v>
      </c>
      <c r="K27" s="388">
        <v>345</v>
      </c>
      <c r="L27" s="5">
        <v>344</v>
      </c>
      <c r="M27" s="280">
        <v>344</v>
      </c>
      <c r="N27" s="297">
        <v>344</v>
      </c>
      <c r="T27" s="324">
        <v>8</v>
      </c>
      <c r="U27" s="390">
        <v>11.82</v>
      </c>
      <c r="V27" s="390">
        <v>11.77</v>
      </c>
      <c r="W27" s="390">
        <v>11.759842519685039</v>
      </c>
      <c r="X27" s="390">
        <v>11.8</v>
      </c>
    </row>
    <row r="28" spans="1:28" ht="15.75" thickBot="1" x14ac:dyDescent="0.3">
      <c r="A28" s="81"/>
      <c r="B28" s="150">
        <v>77</v>
      </c>
      <c r="C28" s="5" t="s">
        <v>107</v>
      </c>
      <c r="D28" s="5">
        <v>346</v>
      </c>
      <c r="E28" s="5">
        <v>347</v>
      </c>
      <c r="F28" s="172">
        <v>11.818897637795276</v>
      </c>
      <c r="J28" s="338">
        <v>9</v>
      </c>
      <c r="K28" s="114">
        <v>345</v>
      </c>
      <c r="L28" s="120">
        <v>343</v>
      </c>
      <c r="M28" s="285">
        <v>343</v>
      </c>
      <c r="N28" s="296">
        <v>345</v>
      </c>
      <c r="T28" s="338">
        <v>9</v>
      </c>
      <c r="U28" s="391">
        <v>11.858267716535433</v>
      </c>
      <c r="V28" s="391">
        <v>11.826771653543307</v>
      </c>
      <c r="W28" s="391">
        <v>11.76</v>
      </c>
      <c r="X28" s="391">
        <v>11.82</v>
      </c>
    </row>
    <row r="29" spans="1:28" x14ac:dyDescent="0.25">
      <c r="A29" s="81">
        <v>3</v>
      </c>
      <c r="J29" s="338">
        <v>10</v>
      </c>
      <c r="K29" s="289">
        <v>342</v>
      </c>
      <c r="L29" s="289">
        <v>345</v>
      </c>
      <c r="M29" s="283">
        <v>343</v>
      </c>
      <c r="N29" s="142">
        <v>342</v>
      </c>
      <c r="T29" s="338">
        <v>10</v>
      </c>
      <c r="U29" s="392">
        <v>11.889763779527559</v>
      </c>
      <c r="V29" s="393">
        <v>11.795275590551181</v>
      </c>
      <c r="W29" s="393">
        <v>11.9</v>
      </c>
      <c r="X29" s="299">
        <v>11.94488188976378</v>
      </c>
    </row>
    <row r="30" spans="1:28" x14ac:dyDescent="0.25">
      <c r="A30" s="81"/>
      <c r="B30" s="150">
        <v>205</v>
      </c>
      <c r="C30" s="5" t="s">
        <v>38</v>
      </c>
      <c r="D30" s="5">
        <v>342</v>
      </c>
      <c r="E30" s="5">
        <v>340</v>
      </c>
      <c r="F30" s="172">
        <v>11.929133858267717</v>
      </c>
      <c r="J30" s="324">
        <v>11</v>
      </c>
      <c r="K30" s="5">
        <v>346</v>
      </c>
      <c r="L30" s="5">
        <v>342</v>
      </c>
      <c r="M30" s="280">
        <v>342</v>
      </c>
      <c r="N30" s="7">
        <v>346</v>
      </c>
      <c r="T30" s="324">
        <v>11</v>
      </c>
      <c r="U30" s="300">
        <v>11.834645669291337</v>
      </c>
      <c r="V30" s="8">
        <v>11.9</v>
      </c>
      <c r="W30" s="8">
        <v>11.826771653543307</v>
      </c>
      <c r="X30" s="301">
        <v>11.822834645669293</v>
      </c>
    </row>
    <row r="31" spans="1:28" x14ac:dyDescent="0.25">
      <c r="A31" s="81"/>
      <c r="B31" s="150">
        <v>203</v>
      </c>
      <c r="C31" s="5" t="s">
        <v>169</v>
      </c>
      <c r="D31" s="5">
        <v>342</v>
      </c>
      <c r="E31" s="5">
        <v>340</v>
      </c>
      <c r="F31" s="172">
        <v>11.913385826771654</v>
      </c>
      <c r="J31" s="338">
        <v>12</v>
      </c>
      <c r="K31" s="5">
        <v>341</v>
      </c>
      <c r="L31" s="5">
        <v>346</v>
      </c>
      <c r="M31" s="280">
        <v>346</v>
      </c>
      <c r="N31" s="7">
        <v>341</v>
      </c>
      <c r="T31" s="338">
        <v>12</v>
      </c>
      <c r="U31" s="300">
        <v>11.842519685039369</v>
      </c>
      <c r="V31" s="8">
        <v>11.75</v>
      </c>
      <c r="W31" s="8">
        <v>11.795</v>
      </c>
      <c r="X31" s="301">
        <v>11.881889763779528</v>
      </c>
    </row>
    <row r="32" spans="1:28" ht="15.75" thickBot="1" x14ac:dyDescent="0.3">
      <c r="A32" s="81"/>
      <c r="B32" s="150">
        <v>273</v>
      </c>
      <c r="C32" s="5" t="s">
        <v>230</v>
      </c>
      <c r="D32" s="5">
        <v>339</v>
      </c>
      <c r="E32" s="5">
        <v>341</v>
      </c>
      <c r="F32" s="172">
        <v>11.850393700787402</v>
      </c>
      <c r="J32" s="338">
        <v>13</v>
      </c>
      <c r="K32" s="286">
        <v>347</v>
      </c>
      <c r="L32" s="286">
        <v>340</v>
      </c>
      <c r="M32" s="281">
        <v>341</v>
      </c>
      <c r="N32" s="53">
        <v>347</v>
      </c>
      <c r="T32" s="338">
        <v>13</v>
      </c>
      <c r="U32" s="302">
        <v>11.818897637795276</v>
      </c>
      <c r="V32" s="117">
        <v>11.913385826771654</v>
      </c>
      <c r="W32" s="117">
        <v>11.830708661417322</v>
      </c>
      <c r="X32" s="303">
        <v>11.850393700787402</v>
      </c>
    </row>
    <row r="33" spans="1:28" x14ac:dyDescent="0.25">
      <c r="A33" s="81"/>
      <c r="B33" s="150">
        <v>268</v>
      </c>
      <c r="C33" s="5" t="s">
        <v>18</v>
      </c>
      <c r="D33" s="5">
        <v>339</v>
      </c>
      <c r="E33" s="5">
        <v>341</v>
      </c>
      <c r="F33" s="172">
        <v>11.830708661417322</v>
      </c>
      <c r="J33" s="324">
        <v>14</v>
      </c>
      <c r="K33" s="103">
        <v>339</v>
      </c>
      <c r="L33" s="109">
        <v>348</v>
      </c>
      <c r="M33" s="284">
        <v>349</v>
      </c>
      <c r="N33" s="295">
        <v>339</v>
      </c>
      <c r="T33" s="324">
        <v>14</v>
      </c>
      <c r="U33" s="143">
        <v>11.877952755905511</v>
      </c>
      <c r="V33" s="143">
        <v>11.771653543307085</v>
      </c>
      <c r="W33" s="143">
        <v>11.850393700787402</v>
      </c>
      <c r="X33" s="143">
        <v>11.826771653543307</v>
      </c>
    </row>
    <row r="34" spans="1:28" ht="15.75" thickBot="1" x14ac:dyDescent="0.3">
      <c r="J34" s="338">
        <v>15</v>
      </c>
      <c r="K34" s="114">
        <v>352</v>
      </c>
      <c r="L34" s="120">
        <v>338</v>
      </c>
      <c r="M34" s="285">
        <v>338</v>
      </c>
      <c r="N34" s="296">
        <v>350</v>
      </c>
      <c r="T34" s="338">
        <v>15</v>
      </c>
      <c r="U34" s="8">
        <v>11.754999999999999</v>
      </c>
      <c r="V34" s="8">
        <v>11.914999999999999</v>
      </c>
      <c r="W34" s="8">
        <v>11.73228346456693</v>
      </c>
      <c r="X34" s="8">
        <v>11.874015748031496</v>
      </c>
    </row>
    <row r="36" spans="1:28" x14ac:dyDescent="0.25">
      <c r="A36" s="292"/>
      <c r="B36" s="150">
        <v>22</v>
      </c>
      <c r="C36" s="5" t="s">
        <v>248</v>
      </c>
      <c r="D36" s="5">
        <v>349</v>
      </c>
      <c r="E36" s="5">
        <v>345</v>
      </c>
      <c r="F36" s="172">
        <v>11.803149606299213</v>
      </c>
      <c r="X36" s="43">
        <v>257</v>
      </c>
      <c r="Y36" t="s">
        <v>276</v>
      </c>
      <c r="Z36">
        <v>340</v>
      </c>
      <c r="AA36" s="69">
        <v>343</v>
      </c>
      <c r="AB36" s="157">
        <v>11.897637795275591</v>
      </c>
    </row>
    <row r="37" spans="1:28" x14ac:dyDescent="0.25">
      <c r="A37" s="82"/>
      <c r="B37" s="150">
        <v>81</v>
      </c>
      <c r="C37" s="5" t="s">
        <v>63</v>
      </c>
      <c r="D37" s="5">
        <v>346</v>
      </c>
      <c r="E37" s="5">
        <v>346</v>
      </c>
      <c r="F37" s="172">
        <v>11.795</v>
      </c>
    </row>
    <row r="38" spans="1:28" x14ac:dyDescent="0.25">
      <c r="A38" s="82"/>
      <c r="B38" s="150">
        <v>43</v>
      </c>
      <c r="C38" s="5" t="s">
        <v>127</v>
      </c>
      <c r="D38" s="5">
        <v>348</v>
      </c>
      <c r="E38" s="5">
        <v>346</v>
      </c>
      <c r="F38" s="172">
        <v>11.791338582677167</v>
      </c>
    </row>
    <row r="39" spans="1:28" x14ac:dyDescent="0.25">
      <c r="A39" s="82"/>
      <c r="B39" s="150">
        <v>48</v>
      </c>
      <c r="C39" s="5" t="s">
        <v>292</v>
      </c>
      <c r="D39" s="5">
        <v>347</v>
      </c>
      <c r="E39" s="5">
        <v>346</v>
      </c>
      <c r="F39" s="172">
        <v>11.75</v>
      </c>
    </row>
    <row r="40" spans="1:28" x14ac:dyDescent="0.25">
      <c r="A40" s="82">
        <v>4</v>
      </c>
    </row>
    <row r="41" spans="1:28" x14ac:dyDescent="0.25">
      <c r="A41" s="82"/>
      <c r="B41" s="150">
        <v>229</v>
      </c>
      <c r="C41" s="5" t="s">
        <v>39</v>
      </c>
      <c r="D41" s="5">
        <v>341</v>
      </c>
      <c r="E41" s="5">
        <v>341</v>
      </c>
      <c r="F41" s="172">
        <v>11.889763779527559</v>
      </c>
    </row>
    <row r="42" spans="1:28" x14ac:dyDescent="0.25">
      <c r="A42" s="82"/>
      <c r="B42" s="150">
        <v>206</v>
      </c>
      <c r="C42" s="5" t="s">
        <v>243</v>
      </c>
      <c r="D42" s="5">
        <v>342</v>
      </c>
      <c r="E42" s="5">
        <v>341</v>
      </c>
      <c r="F42" s="172">
        <v>11.881889763779528</v>
      </c>
    </row>
    <row r="43" spans="1:28" x14ac:dyDescent="0.25">
      <c r="A43" s="82"/>
      <c r="B43" s="150">
        <v>188</v>
      </c>
      <c r="C43" s="5" t="s">
        <v>262</v>
      </c>
      <c r="D43" s="5">
        <v>342</v>
      </c>
      <c r="E43" s="5">
        <v>341</v>
      </c>
      <c r="F43" s="172">
        <v>11.842519685039369</v>
      </c>
    </row>
    <row r="44" spans="1:28" x14ac:dyDescent="0.25">
      <c r="A44" s="82"/>
      <c r="B44" s="150">
        <v>150</v>
      </c>
      <c r="C44" s="5" t="s">
        <v>58</v>
      </c>
      <c r="D44" s="5">
        <v>343</v>
      </c>
      <c r="E44" s="5">
        <v>341</v>
      </c>
      <c r="F44" s="172">
        <v>11.8</v>
      </c>
    </row>
    <row r="47" spans="1:28" x14ac:dyDescent="0.25">
      <c r="A47" s="83"/>
      <c r="B47" s="265">
        <v>115</v>
      </c>
      <c r="C47" s="5" t="s">
        <v>143</v>
      </c>
      <c r="D47" s="5">
        <v>345</v>
      </c>
      <c r="E47" s="5">
        <v>346</v>
      </c>
      <c r="F47" s="172">
        <v>11.885826771653544</v>
      </c>
    </row>
    <row r="48" spans="1:28" x14ac:dyDescent="0.25">
      <c r="A48" s="83"/>
      <c r="B48" s="265">
        <v>185</v>
      </c>
      <c r="C48" s="5" t="s">
        <v>19</v>
      </c>
      <c r="D48" s="5">
        <v>342</v>
      </c>
      <c r="E48" s="5">
        <v>346</v>
      </c>
      <c r="F48" s="172">
        <v>11.834645669291337</v>
      </c>
    </row>
    <row r="49" spans="1:6" x14ac:dyDescent="0.25">
      <c r="A49" s="83"/>
      <c r="B49" s="265">
        <v>154</v>
      </c>
      <c r="C49" s="5" t="s">
        <v>147</v>
      </c>
      <c r="D49" s="5">
        <v>343</v>
      </c>
      <c r="E49" s="5">
        <v>346</v>
      </c>
      <c r="F49" s="172">
        <v>11.822834645669293</v>
      </c>
    </row>
    <row r="50" spans="1:6" x14ac:dyDescent="0.25">
      <c r="A50" s="83"/>
      <c r="B50" s="265">
        <v>54</v>
      </c>
      <c r="C50" s="5" t="s">
        <v>249</v>
      </c>
      <c r="D50" s="5">
        <v>347</v>
      </c>
      <c r="E50" s="5">
        <v>345</v>
      </c>
      <c r="F50" s="172">
        <v>11.771653543307085</v>
      </c>
    </row>
    <row r="51" spans="1:6" x14ac:dyDescent="0.25">
      <c r="A51" s="83">
        <v>5</v>
      </c>
    </row>
    <row r="52" spans="1:6" x14ac:dyDescent="0.25">
      <c r="A52" s="83"/>
      <c r="B52" s="244">
        <v>174</v>
      </c>
      <c r="C52" s="87" t="s">
        <v>295</v>
      </c>
      <c r="D52" s="7">
        <v>342</v>
      </c>
      <c r="E52" s="7">
        <v>342</v>
      </c>
      <c r="F52" s="8">
        <v>11.9</v>
      </c>
    </row>
    <row r="53" spans="1:6" x14ac:dyDescent="0.25">
      <c r="A53" s="83"/>
      <c r="B53" s="244">
        <v>175</v>
      </c>
      <c r="C53" s="87" t="s">
        <v>195</v>
      </c>
      <c r="D53" s="7">
        <v>342</v>
      </c>
      <c r="E53" s="7">
        <v>342</v>
      </c>
      <c r="F53" s="8">
        <v>11.779527559055119</v>
      </c>
    </row>
    <row r="54" spans="1:6" x14ac:dyDescent="0.25">
      <c r="A54" s="83"/>
      <c r="B54" s="244">
        <v>177</v>
      </c>
      <c r="C54" s="87" t="s">
        <v>200</v>
      </c>
      <c r="D54" s="7">
        <v>342</v>
      </c>
      <c r="E54" s="7">
        <v>342</v>
      </c>
      <c r="F54" s="8">
        <v>11.826771653543307</v>
      </c>
    </row>
    <row r="55" spans="1:6" x14ac:dyDescent="0.25">
      <c r="A55" s="83"/>
      <c r="B55" s="244">
        <v>192</v>
      </c>
      <c r="C55" s="88" t="s">
        <v>22</v>
      </c>
      <c r="D55" s="7">
        <v>342</v>
      </c>
      <c r="E55" s="7">
        <v>342</v>
      </c>
      <c r="F55" s="8">
        <v>11.889763779527559</v>
      </c>
    </row>
    <row r="58" spans="1:6" x14ac:dyDescent="0.25">
      <c r="A58" s="84"/>
      <c r="B58" s="244">
        <v>143</v>
      </c>
      <c r="C58" s="87" t="s">
        <v>121</v>
      </c>
      <c r="D58" s="7">
        <v>343</v>
      </c>
      <c r="E58" s="7">
        <v>345</v>
      </c>
      <c r="F58" s="8">
        <v>11.897637795275591</v>
      </c>
    </row>
    <row r="59" spans="1:6" x14ac:dyDescent="0.25">
      <c r="A59" s="84"/>
      <c r="B59" s="244">
        <v>166</v>
      </c>
      <c r="C59" s="88" t="s">
        <v>43</v>
      </c>
      <c r="D59" s="7">
        <v>343</v>
      </c>
      <c r="E59" s="7">
        <v>345</v>
      </c>
      <c r="F59" s="8">
        <v>11.82</v>
      </c>
    </row>
    <row r="60" spans="1:6" x14ac:dyDescent="0.25">
      <c r="A60" s="84"/>
      <c r="B60" s="244">
        <v>149</v>
      </c>
      <c r="C60" s="87" t="s">
        <v>116</v>
      </c>
      <c r="D60" s="7">
        <v>343</v>
      </c>
      <c r="E60" s="7">
        <v>345</v>
      </c>
      <c r="F60" s="8">
        <v>11.811023622047244</v>
      </c>
    </row>
    <row r="61" spans="1:6" x14ac:dyDescent="0.25">
      <c r="A61" s="84"/>
      <c r="B61" s="244">
        <v>180</v>
      </c>
      <c r="C61" s="87" t="s">
        <v>279</v>
      </c>
      <c r="D61" s="7">
        <v>342</v>
      </c>
      <c r="E61" s="7">
        <v>345</v>
      </c>
      <c r="F61" s="8">
        <v>11.795275590551181</v>
      </c>
    </row>
    <row r="62" spans="1:6" x14ac:dyDescent="0.25">
      <c r="A62" s="84">
        <v>6</v>
      </c>
    </row>
    <row r="63" spans="1:6" x14ac:dyDescent="0.25">
      <c r="A63" s="84"/>
      <c r="B63" s="244">
        <v>111</v>
      </c>
      <c r="C63" s="5" t="s">
        <v>305</v>
      </c>
      <c r="D63" s="5">
        <v>345</v>
      </c>
      <c r="E63" s="5">
        <v>342</v>
      </c>
      <c r="F63" s="172">
        <v>11.95</v>
      </c>
    </row>
    <row r="64" spans="1:6" x14ac:dyDescent="0.25">
      <c r="A64" s="84"/>
      <c r="B64" s="244">
        <v>113</v>
      </c>
      <c r="C64" s="5" t="s">
        <v>307</v>
      </c>
      <c r="D64" s="5">
        <v>345</v>
      </c>
      <c r="E64" s="5">
        <v>342</v>
      </c>
      <c r="F64" s="172">
        <v>11.94488188976378</v>
      </c>
    </row>
    <row r="65" spans="1:6" x14ac:dyDescent="0.25">
      <c r="A65" s="84"/>
      <c r="B65" s="244">
        <v>169</v>
      </c>
      <c r="C65" s="5" t="s">
        <v>268</v>
      </c>
      <c r="D65" s="5">
        <v>343</v>
      </c>
      <c r="E65" s="5">
        <v>342</v>
      </c>
      <c r="F65" s="172">
        <v>11.889763779527559</v>
      </c>
    </row>
    <row r="66" spans="1:6" x14ac:dyDescent="0.25">
      <c r="A66" s="84"/>
      <c r="B66" s="244">
        <v>124</v>
      </c>
      <c r="C66" s="5" t="s">
        <v>139</v>
      </c>
      <c r="D66" s="5">
        <v>344</v>
      </c>
      <c r="E66" s="5">
        <v>342</v>
      </c>
      <c r="F66" s="172">
        <v>11.78740157480315</v>
      </c>
    </row>
    <row r="69" spans="1:6" x14ac:dyDescent="0.25">
      <c r="A69" s="85"/>
      <c r="B69" s="265">
        <v>202</v>
      </c>
      <c r="C69" s="5" t="s">
        <v>32</v>
      </c>
      <c r="D69" s="5">
        <v>342</v>
      </c>
      <c r="E69" s="5">
        <v>345</v>
      </c>
      <c r="F69" s="172">
        <v>11.889763779527559</v>
      </c>
    </row>
    <row r="70" spans="1:6" x14ac:dyDescent="0.25">
      <c r="A70" s="85"/>
      <c r="B70" s="265">
        <v>228</v>
      </c>
      <c r="C70" s="5" t="s">
        <v>144</v>
      </c>
      <c r="D70" s="5">
        <v>341</v>
      </c>
      <c r="E70" s="5">
        <v>345</v>
      </c>
      <c r="F70" s="172">
        <v>11.858267716535433</v>
      </c>
    </row>
    <row r="71" spans="1:6" x14ac:dyDescent="0.25">
      <c r="A71" s="85"/>
      <c r="B71" s="265">
        <v>84</v>
      </c>
      <c r="C71" s="5" t="s">
        <v>70</v>
      </c>
      <c r="D71" s="5">
        <v>346</v>
      </c>
      <c r="E71" s="5">
        <v>344</v>
      </c>
      <c r="F71" s="172">
        <v>11.8</v>
      </c>
    </row>
    <row r="72" spans="1:6" x14ac:dyDescent="0.25">
      <c r="A72" s="85"/>
      <c r="B72" s="265">
        <v>119</v>
      </c>
      <c r="C72" s="5" t="s">
        <v>273</v>
      </c>
      <c r="D72" s="5">
        <v>344</v>
      </c>
      <c r="E72" s="5">
        <v>345</v>
      </c>
      <c r="F72" s="172">
        <v>11.740157480314961</v>
      </c>
    </row>
    <row r="73" spans="1:6" x14ac:dyDescent="0.25">
      <c r="A73" s="85">
        <v>7</v>
      </c>
    </row>
    <row r="74" spans="1:6" x14ac:dyDescent="0.25">
      <c r="A74" s="85"/>
      <c r="B74" s="265">
        <v>122</v>
      </c>
      <c r="C74" s="5" t="s">
        <v>106</v>
      </c>
      <c r="D74" s="5">
        <v>344</v>
      </c>
      <c r="E74" s="5">
        <v>343</v>
      </c>
      <c r="F74" s="172">
        <v>11.751968503937007</v>
      </c>
    </row>
    <row r="75" spans="1:6" x14ac:dyDescent="0.25">
      <c r="A75" s="85"/>
      <c r="B75" s="265">
        <v>110</v>
      </c>
      <c r="C75" s="5" t="s">
        <v>51</v>
      </c>
      <c r="D75" s="5">
        <v>345</v>
      </c>
      <c r="E75" s="5">
        <v>343</v>
      </c>
      <c r="F75" s="172">
        <v>11.76</v>
      </c>
    </row>
    <row r="76" spans="1:6" x14ac:dyDescent="0.25">
      <c r="A76" s="85"/>
      <c r="B76" s="265">
        <v>51</v>
      </c>
      <c r="C76" s="5" t="s">
        <v>105</v>
      </c>
      <c r="D76" s="5">
        <v>347</v>
      </c>
      <c r="E76" s="5">
        <v>343</v>
      </c>
      <c r="F76" s="172">
        <v>11.826771653543307</v>
      </c>
    </row>
    <row r="77" spans="1:6" x14ac:dyDescent="0.25">
      <c r="A77" s="85"/>
      <c r="B77" s="265">
        <v>92</v>
      </c>
      <c r="C77" s="5" t="s">
        <v>235</v>
      </c>
      <c r="D77" s="5">
        <v>345</v>
      </c>
      <c r="E77" s="5">
        <v>343</v>
      </c>
      <c r="F77" s="172">
        <v>11.811023622047244</v>
      </c>
    </row>
    <row r="80" spans="1:6" x14ac:dyDescent="0.25">
      <c r="A80" s="86"/>
      <c r="B80" s="265">
        <v>164</v>
      </c>
      <c r="C80" s="5" t="s">
        <v>81</v>
      </c>
      <c r="D80" s="5">
        <v>343</v>
      </c>
      <c r="E80" s="5">
        <v>344</v>
      </c>
      <c r="F80" s="172">
        <v>11.77</v>
      </c>
    </row>
    <row r="81" spans="1:6" x14ac:dyDescent="0.25">
      <c r="A81" s="86">
        <v>8</v>
      </c>
      <c r="B81" s="265">
        <v>131</v>
      </c>
      <c r="C81" s="5" t="s">
        <v>303</v>
      </c>
      <c r="D81" s="5">
        <v>344</v>
      </c>
      <c r="E81" s="5">
        <v>344</v>
      </c>
      <c r="F81" s="172">
        <v>11.759842519685039</v>
      </c>
    </row>
    <row r="82" spans="1:6" x14ac:dyDescent="0.25">
      <c r="A82" s="86"/>
      <c r="B82" s="265">
        <v>214</v>
      </c>
      <c r="C82" s="5" t="s">
        <v>256</v>
      </c>
      <c r="D82" s="5">
        <v>341</v>
      </c>
      <c r="E82" s="5">
        <v>345</v>
      </c>
      <c r="F82" s="172">
        <v>11.818897637795276</v>
      </c>
    </row>
    <row r="83" spans="1:6" x14ac:dyDescent="0.25">
      <c r="A83" s="86"/>
      <c r="B83" s="265">
        <v>257</v>
      </c>
      <c r="C83" s="5" t="s">
        <v>276</v>
      </c>
      <c r="D83" s="5">
        <v>340</v>
      </c>
      <c r="E83" s="5">
        <v>343</v>
      </c>
      <c r="F83" s="172">
        <v>11.897637795275591</v>
      </c>
    </row>
  </sheetData>
  <conditionalFormatting sqref="E1:E48 E50:E51 E56:E57 E62:E72 E74:E1048576">
    <cfRule type="colorScale" priority="124">
      <colorScale>
        <cfvo type="min"/>
        <cfvo type="max"/>
        <color rgb="FFFF7128"/>
        <color rgb="FFFFEF9C"/>
      </colorScale>
    </cfRule>
  </conditionalFormatting>
  <conditionalFormatting sqref="E1:E57 E62:E72 E74:E1048576">
    <cfRule type="colorScale" priority="12">
      <colorScale>
        <cfvo type="min"/>
        <cfvo type="max"/>
        <color rgb="FFFF7128"/>
        <color rgb="FFFFEF9C"/>
      </colorScale>
    </cfRule>
  </conditionalFormatting>
  <conditionalFormatting sqref="E1:E1048576">
    <cfRule type="colorScale" priority="4">
      <colorScale>
        <cfvo type="min"/>
        <cfvo type="max"/>
        <color rgb="FFFF7128"/>
        <color rgb="FFFFEF9C"/>
      </colorScale>
    </cfRule>
  </conditionalFormatting>
  <conditionalFormatting sqref="E3:E11">
    <cfRule type="colorScale" priority="72">
      <colorScale>
        <cfvo type="min"/>
        <cfvo type="max"/>
        <color rgb="FF92D050"/>
        <color rgb="FFFFEF9C"/>
      </colorScale>
    </cfRule>
  </conditionalFormatting>
  <conditionalFormatting sqref="E3:E22">
    <cfRule type="colorScale" priority="37">
      <colorScale>
        <cfvo type="min"/>
        <cfvo type="max"/>
        <color rgb="FFFF7128"/>
        <color rgb="FFFFEF9C"/>
      </colorScale>
    </cfRule>
  </conditionalFormatting>
  <conditionalFormatting sqref="E14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:E22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48 F50:F51 F56:F57 F62:F72 F74:F1048576">
    <cfRule type="colorScale" priority="127">
      <colorScale>
        <cfvo type="min"/>
        <cfvo type="max"/>
        <color rgb="FFFF7128"/>
        <color rgb="FFFFEF9C"/>
      </colorScale>
    </cfRule>
  </conditionalFormatting>
  <conditionalFormatting sqref="F1:F57 F62:F72 F74:F1048576">
    <cfRule type="colorScale" priority="11">
      <colorScale>
        <cfvo type="min"/>
        <cfvo type="max"/>
        <color rgb="FFFF7128"/>
        <color rgb="FFFFEF9C"/>
      </colorScale>
    </cfRule>
  </conditionalFormatting>
  <conditionalFormatting sqref="F1:F1048576">
    <cfRule type="colorScale" priority="3">
      <colorScale>
        <cfvo type="min"/>
        <cfvo type="max"/>
        <color rgb="FFFF7128"/>
        <color rgb="FFFFEF9C"/>
      </colorScale>
    </cfRule>
  </conditionalFormatting>
  <conditionalFormatting sqref="F3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87">
      <colorScale>
        <cfvo type="min"/>
        <cfvo type="max"/>
        <color rgb="FFFF7128"/>
        <color rgb="FFFFEF9C"/>
      </colorScale>
    </cfRule>
  </conditionalFormatting>
  <conditionalFormatting sqref="F3:F11">
    <cfRule type="colorScale" priority="73">
      <colorScale>
        <cfvo type="min"/>
        <cfvo type="max"/>
        <color rgb="FFFF7128"/>
        <color rgb="FFFFEF9C"/>
      </colorScale>
    </cfRule>
  </conditionalFormatting>
  <conditionalFormatting sqref="F3:F22">
    <cfRule type="colorScale" priority="38">
      <colorScale>
        <cfvo type="min"/>
        <cfvo type="max"/>
        <color rgb="FFFF7128"/>
        <color rgb="FFFFEF9C"/>
      </colorScale>
    </cfRule>
  </conditionalFormatting>
  <conditionalFormatting sqref="F4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0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1:F2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:N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">
    <cfRule type="colorScale" priority="26">
      <colorScale>
        <cfvo type="min"/>
        <cfvo type="max"/>
        <color rgb="FFFF7128"/>
        <color rgb="FFFFEF9C"/>
      </colorScale>
    </cfRule>
  </conditionalFormatting>
  <conditionalFormatting sqref="L14">
    <cfRule type="colorScale" priority="22">
      <colorScale>
        <cfvo type="min"/>
        <cfvo type="max"/>
        <color rgb="FFFF7128"/>
        <color rgb="FFFFEF9C"/>
      </colorScale>
    </cfRule>
  </conditionalFormatting>
  <conditionalFormatting sqref="M6">
    <cfRule type="colorScale" priority="25">
      <colorScale>
        <cfvo type="min"/>
        <cfvo type="max"/>
        <color rgb="FFFF7128"/>
        <color rgb="FFFFEF9C"/>
      </colorScale>
    </cfRule>
  </conditionalFormatting>
  <conditionalFormatting sqref="M14">
    <cfRule type="colorScale" priority="21">
      <colorScale>
        <cfvo type="min"/>
        <cfvo type="max"/>
        <color rgb="FFFF7128"/>
        <color rgb="FFFFEF9C"/>
      </colorScale>
    </cfRule>
  </conditionalFormatting>
  <conditionalFormatting sqref="Q6">
    <cfRule type="colorScale" priority="34">
      <colorScale>
        <cfvo type="min"/>
        <cfvo type="max"/>
        <color rgb="FFFF7128"/>
        <color rgb="FFFFEF9C"/>
      </colorScale>
    </cfRule>
  </conditionalFormatting>
  <conditionalFormatting sqref="Q14">
    <cfRule type="colorScale" priority="28">
      <colorScale>
        <cfvo type="min"/>
        <cfvo type="max"/>
        <color rgb="FFFF7128"/>
        <color rgb="FFFFEF9C"/>
      </colorScale>
    </cfRule>
  </conditionalFormatting>
  <conditionalFormatting sqref="R6">
    <cfRule type="colorScale" priority="33">
      <colorScale>
        <cfvo type="min"/>
        <cfvo type="max"/>
        <color rgb="FFFF7128"/>
        <color rgb="FFFFEF9C"/>
      </colorScale>
    </cfRule>
  </conditionalFormatting>
  <conditionalFormatting sqref="R14">
    <cfRule type="colorScale" priority="27">
      <colorScale>
        <cfvo type="min"/>
        <cfvo type="max"/>
        <color rgb="FFFF7128"/>
        <color rgb="FFFFEF9C"/>
      </colorScale>
    </cfRule>
  </conditionalFormatting>
  <conditionalFormatting sqref="U20:X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6">
    <cfRule type="colorScale" priority="30">
      <colorScale>
        <cfvo type="min"/>
        <cfvo type="max"/>
        <color rgb="FFFF7128"/>
        <color rgb="FFFFEF9C"/>
      </colorScale>
    </cfRule>
  </conditionalFormatting>
  <conditionalFormatting sqref="V14">
    <cfRule type="colorScale" priority="32">
      <colorScale>
        <cfvo type="min"/>
        <cfvo type="max"/>
        <color rgb="FFFF7128"/>
        <color rgb="FFFFEF9C"/>
      </colorScale>
    </cfRule>
  </conditionalFormatting>
  <conditionalFormatting sqref="W6">
    <cfRule type="colorScale" priority="29">
      <colorScale>
        <cfvo type="min"/>
        <cfvo type="max"/>
        <color rgb="FFFF7128"/>
        <color rgb="FFFFEF9C"/>
      </colorScale>
    </cfRule>
  </conditionalFormatting>
  <conditionalFormatting sqref="W14">
    <cfRule type="colorScale" priority="31">
      <colorScale>
        <cfvo type="min"/>
        <cfvo type="max"/>
        <color rgb="FFFF7128"/>
        <color rgb="FFFFEF9C"/>
      </colorScale>
    </cfRule>
  </conditionalFormatting>
  <conditionalFormatting sqref="AA6">
    <cfRule type="colorScale" priority="20">
      <colorScale>
        <cfvo type="min"/>
        <cfvo type="max"/>
        <color rgb="FFFF7128"/>
        <color rgb="FFFFEF9C"/>
      </colorScale>
    </cfRule>
  </conditionalFormatting>
  <conditionalFormatting sqref="AA14">
    <cfRule type="colorScale" priority="24">
      <colorScale>
        <cfvo type="min"/>
        <cfvo type="max"/>
        <color rgb="FFFF7128"/>
        <color rgb="FFFFEF9C"/>
      </colorScale>
    </cfRule>
  </conditionalFormatting>
  <conditionalFormatting sqref="AB6">
    <cfRule type="colorScale" priority="19">
      <colorScale>
        <cfvo type="min"/>
        <cfvo type="max"/>
        <color rgb="FFFF7128"/>
        <color rgb="FFFFEF9C"/>
      </colorScale>
    </cfRule>
  </conditionalFormatting>
  <conditionalFormatting sqref="AB14">
    <cfRule type="colorScale" priority="23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83"/>
  <sheetViews>
    <sheetView workbookViewId="0">
      <selection activeCell="AC26" sqref="AC26"/>
    </sheetView>
  </sheetViews>
  <sheetFormatPr defaultRowHeight="15" x14ac:dyDescent="0.25"/>
  <cols>
    <col min="1" max="1" width="5.28515625" style="78" customWidth="1"/>
    <col min="2" max="2" width="5.7109375" customWidth="1"/>
    <col min="3" max="3" width="10.140625" customWidth="1"/>
    <col min="4" max="7" width="5.7109375" customWidth="1"/>
    <col min="8" max="8" width="6.42578125" customWidth="1"/>
    <col min="9" max="9" width="3.85546875" style="78" customWidth="1"/>
    <col min="10" max="10" width="8.5703125" style="78" bestFit="1" customWidth="1"/>
    <col min="11" max="12" width="4.85546875" style="78" customWidth="1"/>
    <col min="13" max="13" width="5.5703125" style="123" bestFit="1" customWidth="1"/>
    <col min="14" max="14" width="4.7109375" customWidth="1"/>
    <col min="15" max="15" width="8.5703125" bestFit="1" customWidth="1"/>
    <col min="16" max="17" width="4" bestFit="1" customWidth="1"/>
    <col min="18" max="18" width="5.5703125" style="42" bestFit="1" customWidth="1"/>
    <col min="19" max="19" width="4" bestFit="1" customWidth="1"/>
    <col min="20" max="20" width="8.5703125" bestFit="1" customWidth="1"/>
    <col min="21" max="22" width="5.7109375" customWidth="1"/>
    <col min="23" max="23" width="5.5703125" style="42" bestFit="1" customWidth="1"/>
    <col min="24" max="24" width="5.7109375" style="78" customWidth="1"/>
    <col min="25" max="25" width="8.5703125" style="78" bestFit="1" customWidth="1"/>
    <col min="26" max="27" width="4" style="78" bestFit="1" customWidth="1"/>
    <col min="28" max="28" width="5.5703125" style="123" bestFit="1" customWidth="1"/>
  </cols>
  <sheetData>
    <row r="1" spans="1:29" x14ac:dyDescent="0.25">
      <c r="B1" s="100" t="s">
        <v>317</v>
      </c>
    </row>
    <row r="2" spans="1:29" ht="15.75" thickBot="1" x14ac:dyDescent="0.3"/>
    <row r="3" spans="1:29" ht="15.75" thickBot="1" x14ac:dyDescent="0.3">
      <c r="A3" s="80"/>
      <c r="B3" s="150">
        <v>8</v>
      </c>
      <c r="C3" s="87" t="s">
        <v>247</v>
      </c>
      <c r="D3" s="7">
        <v>351</v>
      </c>
      <c r="E3" s="7">
        <v>351</v>
      </c>
      <c r="F3" s="8">
        <v>11.834645669291337</v>
      </c>
      <c r="G3" s="8">
        <f>(F3-11.83)*100/11.83</f>
        <v>3.927023914908731E-2</v>
      </c>
      <c r="I3" s="165">
        <v>14</v>
      </c>
      <c r="J3" s="166" t="s">
        <v>225</v>
      </c>
      <c r="K3" s="166">
        <v>351</v>
      </c>
      <c r="L3" s="169">
        <v>352</v>
      </c>
      <c r="M3" s="126">
        <v>11.952755905511811</v>
      </c>
      <c r="N3" s="176">
        <v>136</v>
      </c>
      <c r="O3" s="167" t="s">
        <v>218</v>
      </c>
      <c r="P3" s="167">
        <v>344</v>
      </c>
      <c r="Q3" s="170">
        <v>338</v>
      </c>
      <c r="R3" s="156">
        <v>11.779527559055119</v>
      </c>
      <c r="S3" s="176">
        <v>261</v>
      </c>
      <c r="T3" s="167" t="s">
        <v>203</v>
      </c>
      <c r="U3" s="167">
        <v>339</v>
      </c>
      <c r="V3" s="170">
        <v>339</v>
      </c>
      <c r="W3" s="156">
        <v>11.818897637795276</v>
      </c>
      <c r="X3" s="165">
        <v>8</v>
      </c>
      <c r="Y3" s="166" t="s">
        <v>247</v>
      </c>
      <c r="Z3" s="166">
        <v>351</v>
      </c>
      <c r="AA3" s="169">
        <v>351</v>
      </c>
      <c r="AB3" s="126">
        <v>11.834645669291337</v>
      </c>
      <c r="AC3" s="338">
        <v>1</v>
      </c>
    </row>
    <row r="4" spans="1:29" ht="15.75" thickBot="1" x14ac:dyDescent="0.3">
      <c r="A4" s="80"/>
      <c r="B4" s="150">
        <v>14</v>
      </c>
      <c r="C4" s="87" t="s">
        <v>225</v>
      </c>
      <c r="D4" s="7">
        <v>351</v>
      </c>
      <c r="E4" s="7">
        <v>352</v>
      </c>
      <c r="F4" s="8">
        <v>11.952755905511811</v>
      </c>
      <c r="G4" s="8">
        <f>(F4-11.83)*100/11.83</f>
        <v>1.0376661497194508</v>
      </c>
      <c r="I4" s="165">
        <v>220</v>
      </c>
      <c r="J4" s="166" t="s">
        <v>155</v>
      </c>
      <c r="K4" s="166">
        <v>341</v>
      </c>
      <c r="L4" s="169">
        <v>339</v>
      </c>
      <c r="M4" s="126">
        <v>11.881889763779528</v>
      </c>
      <c r="N4" s="176">
        <v>50</v>
      </c>
      <c r="O4" s="167" t="s">
        <v>191</v>
      </c>
      <c r="P4" s="167">
        <v>347</v>
      </c>
      <c r="Q4" s="170">
        <v>348</v>
      </c>
      <c r="R4" s="156">
        <v>11.826771653543307</v>
      </c>
      <c r="S4" s="176">
        <v>83</v>
      </c>
      <c r="T4" s="167" t="s">
        <v>54</v>
      </c>
      <c r="U4" s="167">
        <v>346</v>
      </c>
      <c r="V4" s="170">
        <v>349</v>
      </c>
      <c r="W4" s="156">
        <v>11.765000000000001</v>
      </c>
      <c r="X4" s="165">
        <v>191</v>
      </c>
      <c r="Y4" s="166" t="s">
        <v>20</v>
      </c>
      <c r="Z4" s="166">
        <v>342</v>
      </c>
      <c r="AA4" s="169">
        <v>338</v>
      </c>
      <c r="AB4" s="126">
        <v>11.897637795275591</v>
      </c>
      <c r="AC4" s="338">
        <v>2</v>
      </c>
    </row>
    <row r="5" spans="1:29" ht="15.75" thickBot="1" x14ac:dyDescent="0.3">
      <c r="A5" s="80"/>
      <c r="B5" s="150">
        <v>19</v>
      </c>
      <c r="C5" s="87" t="s">
        <v>180</v>
      </c>
      <c r="D5" s="7">
        <v>349</v>
      </c>
      <c r="E5" s="7">
        <v>350</v>
      </c>
      <c r="F5" s="8">
        <v>11.881889763779528</v>
      </c>
      <c r="G5" s="8">
        <f>(F5-11.83)*100/11.83</f>
        <v>0.43862860337724174</v>
      </c>
      <c r="I5" s="165">
        <v>86</v>
      </c>
      <c r="J5" s="166" t="s">
        <v>34</v>
      </c>
      <c r="K5" s="166">
        <v>346</v>
      </c>
      <c r="L5" s="169">
        <v>347</v>
      </c>
      <c r="M5" s="126">
        <v>11.850393700787402</v>
      </c>
      <c r="N5" s="176">
        <v>209</v>
      </c>
      <c r="O5" s="167" t="s">
        <v>130</v>
      </c>
      <c r="P5" s="167">
        <v>341</v>
      </c>
      <c r="Q5" s="170">
        <v>340</v>
      </c>
      <c r="R5" s="156">
        <v>11.834645669291337</v>
      </c>
      <c r="S5" s="176">
        <v>199</v>
      </c>
      <c r="T5" s="167" t="s">
        <v>257</v>
      </c>
      <c r="U5" s="167">
        <v>342</v>
      </c>
      <c r="V5" s="170">
        <v>340</v>
      </c>
      <c r="W5" s="156">
        <v>11.929133858267717</v>
      </c>
      <c r="X5" s="165">
        <v>117</v>
      </c>
      <c r="Y5" s="166" t="s">
        <v>227</v>
      </c>
      <c r="Z5" s="166">
        <v>345</v>
      </c>
      <c r="AA5" s="169">
        <v>347</v>
      </c>
      <c r="AB5" s="126">
        <v>11.834645669291337</v>
      </c>
      <c r="AC5" s="338">
        <v>3</v>
      </c>
    </row>
    <row r="6" spans="1:29" ht="15.75" thickBot="1" x14ac:dyDescent="0.3">
      <c r="A6" s="80"/>
      <c r="B6" s="149">
        <v>63</v>
      </c>
      <c r="C6" s="87" t="s">
        <v>73</v>
      </c>
      <c r="D6" s="7">
        <v>347</v>
      </c>
      <c r="E6" s="7">
        <v>351</v>
      </c>
      <c r="F6" s="8">
        <v>11.82</v>
      </c>
      <c r="G6" s="8">
        <f>(F6-11.83)*100/11.83</f>
        <v>-8.4530853761621186E-2</v>
      </c>
      <c r="I6" s="245">
        <v>94</v>
      </c>
      <c r="J6" s="175" t="s">
        <v>85</v>
      </c>
      <c r="K6" s="175">
        <v>345</v>
      </c>
      <c r="L6" s="175">
        <v>341</v>
      </c>
      <c r="M6" s="242">
        <v>11.855</v>
      </c>
      <c r="N6" s="245">
        <v>36</v>
      </c>
      <c r="O6" s="175" t="s">
        <v>252</v>
      </c>
      <c r="P6" s="175">
        <v>348</v>
      </c>
      <c r="Q6" s="175">
        <v>346</v>
      </c>
      <c r="R6" s="242">
        <v>11.811023622047244</v>
      </c>
      <c r="S6" s="245">
        <v>85</v>
      </c>
      <c r="T6" s="175" t="s">
        <v>99</v>
      </c>
      <c r="U6" s="175">
        <v>346</v>
      </c>
      <c r="V6" s="175">
        <v>346</v>
      </c>
      <c r="W6" s="242">
        <v>11.826771653543307</v>
      </c>
      <c r="X6" s="245">
        <v>132</v>
      </c>
      <c r="Y6" s="175" t="s">
        <v>309</v>
      </c>
      <c r="Z6" s="175">
        <v>344</v>
      </c>
      <c r="AA6" s="175">
        <v>341</v>
      </c>
      <c r="AB6" s="242">
        <v>11.81</v>
      </c>
      <c r="AC6" s="338">
        <v>4</v>
      </c>
    </row>
    <row r="7" spans="1:29" ht="15.75" thickBot="1" x14ac:dyDescent="0.3">
      <c r="A7" s="80">
        <v>1</v>
      </c>
      <c r="I7" s="165">
        <v>141</v>
      </c>
      <c r="J7" s="166" t="s">
        <v>95</v>
      </c>
      <c r="K7" s="166">
        <v>344</v>
      </c>
      <c r="L7" s="169">
        <v>346</v>
      </c>
      <c r="M7" s="126">
        <v>11.811023622047244</v>
      </c>
      <c r="N7" s="176">
        <v>172</v>
      </c>
      <c r="O7" s="167" t="s">
        <v>242</v>
      </c>
      <c r="P7" s="167">
        <v>342</v>
      </c>
      <c r="Q7" s="170">
        <v>342</v>
      </c>
      <c r="R7" s="156">
        <v>11.858267716535433</v>
      </c>
      <c r="S7" s="176">
        <v>216</v>
      </c>
      <c r="T7" s="167" t="s">
        <v>187</v>
      </c>
      <c r="U7" s="167">
        <v>341</v>
      </c>
      <c r="V7" s="170">
        <v>342</v>
      </c>
      <c r="W7" s="156">
        <v>11.748031496062993</v>
      </c>
      <c r="X7" s="165">
        <v>179</v>
      </c>
      <c r="Y7" s="166" t="s">
        <v>280</v>
      </c>
      <c r="Z7" s="166">
        <v>342</v>
      </c>
      <c r="AA7" s="169">
        <v>346</v>
      </c>
      <c r="AB7" s="126">
        <v>11.897637795275591</v>
      </c>
      <c r="AC7" s="338">
        <v>5</v>
      </c>
    </row>
    <row r="8" spans="1:29" ht="15.75" thickBot="1" x14ac:dyDescent="0.3">
      <c r="A8" s="80"/>
      <c r="B8" s="150">
        <v>191</v>
      </c>
      <c r="C8" s="87" t="s">
        <v>20</v>
      </c>
      <c r="D8" s="7">
        <v>342</v>
      </c>
      <c r="E8" s="7">
        <v>338</v>
      </c>
      <c r="F8" s="8">
        <v>11.897637795275591</v>
      </c>
      <c r="G8" s="8">
        <f>(F8-11.83)*100/11.83</f>
        <v>0.57174805811995488</v>
      </c>
      <c r="I8" s="165">
        <v>147</v>
      </c>
      <c r="J8" s="166" t="s">
        <v>59</v>
      </c>
      <c r="K8" s="166">
        <v>343</v>
      </c>
      <c r="L8" s="169">
        <v>342</v>
      </c>
      <c r="M8" s="126">
        <v>11.96</v>
      </c>
      <c r="N8" s="176">
        <v>71</v>
      </c>
      <c r="O8" s="167" t="s">
        <v>45</v>
      </c>
      <c r="P8" s="167">
        <v>346</v>
      </c>
      <c r="Q8" s="170">
        <v>345</v>
      </c>
      <c r="R8" s="156">
        <v>11.8</v>
      </c>
      <c r="S8" s="176">
        <v>187</v>
      </c>
      <c r="T8" s="167" t="s">
        <v>258</v>
      </c>
      <c r="U8" s="167">
        <v>342</v>
      </c>
      <c r="V8" s="170">
        <v>345</v>
      </c>
      <c r="W8" s="156">
        <v>11.921259842519685</v>
      </c>
      <c r="X8" s="165">
        <v>121</v>
      </c>
      <c r="Y8" s="166" t="s">
        <v>196</v>
      </c>
      <c r="Z8" s="166">
        <v>344</v>
      </c>
      <c r="AA8" s="169">
        <v>342</v>
      </c>
      <c r="AB8" s="126">
        <v>11.779527559055119</v>
      </c>
      <c r="AC8" s="338">
        <v>6</v>
      </c>
    </row>
    <row r="9" spans="1:29" ht="15.75" thickBot="1" x14ac:dyDescent="0.3">
      <c r="A9" s="80"/>
      <c r="B9" s="150">
        <v>136</v>
      </c>
      <c r="C9" s="87" t="s">
        <v>218</v>
      </c>
      <c r="D9" s="7">
        <v>344</v>
      </c>
      <c r="E9" s="7">
        <v>338</v>
      </c>
      <c r="F9" s="8">
        <v>11.779527559055119</v>
      </c>
      <c r="G9" s="8">
        <f>(F9-11.83)*100/11.83</f>
        <v>-0.42664785245039366</v>
      </c>
      <c r="I9" s="165">
        <v>96</v>
      </c>
      <c r="J9" s="166" t="s">
        <v>286</v>
      </c>
      <c r="K9" s="166">
        <v>345</v>
      </c>
      <c r="L9" s="169">
        <v>344</v>
      </c>
      <c r="M9" s="126">
        <v>11.78740157480315</v>
      </c>
      <c r="N9" s="176">
        <v>58</v>
      </c>
      <c r="O9" s="167" t="s">
        <v>75</v>
      </c>
      <c r="P9" s="167">
        <v>347</v>
      </c>
      <c r="Q9" s="170">
        <v>344</v>
      </c>
      <c r="R9" s="156">
        <v>11.78</v>
      </c>
      <c r="S9" s="176">
        <v>90</v>
      </c>
      <c r="T9" s="167" t="s">
        <v>291</v>
      </c>
      <c r="U9" s="167">
        <v>346</v>
      </c>
      <c r="V9" s="170">
        <v>344</v>
      </c>
      <c r="W9" s="156">
        <v>11.740157480314961</v>
      </c>
      <c r="X9" s="165">
        <v>217</v>
      </c>
      <c r="Y9" s="166" t="s">
        <v>91</v>
      </c>
      <c r="Z9" s="166">
        <v>341</v>
      </c>
      <c r="AA9" s="169">
        <v>345</v>
      </c>
      <c r="AB9" s="126">
        <v>11.897637795275589</v>
      </c>
      <c r="AC9" s="338">
        <v>7</v>
      </c>
    </row>
    <row r="10" spans="1:29" ht="15.75" thickBot="1" x14ac:dyDescent="0.3">
      <c r="A10" s="80"/>
      <c r="B10" s="150">
        <v>287</v>
      </c>
      <c r="C10" s="87" t="s">
        <v>26</v>
      </c>
      <c r="D10" s="7">
        <v>338</v>
      </c>
      <c r="E10" s="7">
        <v>338</v>
      </c>
      <c r="F10" s="8">
        <v>11.866141732283465</v>
      </c>
      <c r="G10" s="8">
        <f>(F10-11.83)*100/11.83</f>
        <v>0.3055091486345286</v>
      </c>
      <c r="H10" s="78">
        <v>8</v>
      </c>
      <c r="I10" s="165">
        <v>207</v>
      </c>
      <c r="J10" s="166" t="s">
        <v>250</v>
      </c>
      <c r="K10" s="166">
        <v>341</v>
      </c>
      <c r="L10" s="169">
        <v>344</v>
      </c>
      <c r="M10" s="126">
        <v>11.842519685039369</v>
      </c>
      <c r="N10" s="176">
        <v>137</v>
      </c>
      <c r="O10" s="167" t="s">
        <v>124</v>
      </c>
      <c r="P10" s="167">
        <v>344</v>
      </c>
      <c r="Q10" s="170">
        <v>344</v>
      </c>
      <c r="R10" s="156">
        <v>11.755905511811024</v>
      </c>
      <c r="S10" s="43">
        <v>218</v>
      </c>
      <c r="T10" t="s">
        <v>192</v>
      </c>
      <c r="U10">
        <v>341</v>
      </c>
      <c r="V10" s="69">
        <v>344</v>
      </c>
      <c r="W10" s="157">
        <v>11.771653543307085</v>
      </c>
      <c r="X10" s="165">
        <v>120</v>
      </c>
      <c r="Y10" s="166" t="s">
        <v>120</v>
      </c>
      <c r="Z10" s="166">
        <v>344</v>
      </c>
      <c r="AA10" s="169">
        <v>343</v>
      </c>
      <c r="AB10" s="126">
        <v>11.960629921259843</v>
      </c>
      <c r="AC10" s="338">
        <v>8</v>
      </c>
    </row>
    <row r="11" spans="1:29" ht="15.75" thickBot="1" x14ac:dyDescent="0.3">
      <c r="A11" s="80"/>
      <c r="B11" s="152">
        <v>290</v>
      </c>
      <c r="C11" s="87" t="s">
        <v>204</v>
      </c>
      <c r="D11" s="7">
        <v>338</v>
      </c>
      <c r="E11" s="7">
        <v>339</v>
      </c>
      <c r="F11" s="8">
        <v>11.771653543307085</v>
      </c>
      <c r="G11" s="8">
        <f>(F11-11.83)*100/11.83</f>
        <v>-0.49320757982176522</v>
      </c>
      <c r="I11" s="165">
        <v>251</v>
      </c>
      <c r="J11" s="166" t="s">
        <v>126</v>
      </c>
      <c r="K11" s="166">
        <v>340</v>
      </c>
      <c r="L11" s="169">
        <v>345</v>
      </c>
      <c r="M11" s="126">
        <v>11.858267716535433</v>
      </c>
      <c r="N11" s="176">
        <v>28</v>
      </c>
      <c r="O11" s="167" t="s">
        <v>209</v>
      </c>
      <c r="P11" s="167">
        <v>349</v>
      </c>
      <c r="Q11" s="170">
        <v>344</v>
      </c>
      <c r="R11" s="156">
        <v>11.795275590551181</v>
      </c>
      <c r="S11" s="176">
        <v>82</v>
      </c>
      <c r="T11" s="167" t="s">
        <v>68</v>
      </c>
      <c r="U11" s="167">
        <v>346</v>
      </c>
      <c r="V11" s="170">
        <v>344</v>
      </c>
      <c r="W11" s="156">
        <v>11.765000000000001</v>
      </c>
      <c r="X11" s="165">
        <v>254</v>
      </c>
      <c r="Y11" s="166" t="s">
        <v>261</v>
      </c>
      <c r="Z11" s="166">
        <v>340</v>
      </c>
      <c r="AA11" s="169">
        <v>344</v>
      </c>
      <c r="AB11" s="126">
        <v>11.771653543307085</v>
      </c>
      <c r="AC11" s="338">
        <v>9</v>
      </c>
    </row>
    <row r="12" spans="1:29" ht="15.75" thickBot="1" x14ac:dyDescent="0.3">
      <c r="I12" s="165">
        <v>161</v>
      </c>
      <c r="J12" s="166" t="s">
        <v>154</v>
      </c>
      <c r="K12" s="166">
        <v>343</v>
      </c>
      <c r="L12" s="169">
        <v>342</v>
      </c>
      <c r="M12" s="126">
        <v>11.933070866141733</v>
      </c>
      <c r="N12" s="176">
        <v>184</v>
      </c>
      <c r="O12" s="167" t="s">
        <v>86</v>
      </c>
      <c r="P12" s="167">
        <v>342</v>
      </c>
      <c r="Q12" s="170">
        <v>345</v>
      </c>
      <c r="R12" s="156">
        <v>11.82</v>
      </c>
      <c r="S12" s="176">
        <v>152</v>
      </c>
      <c r="T12" s="167" t="s">
        <v>138</v>
      </c>
      <c r="U12" s="167">
        <v>343</v>
      </c>
      <c r="V12" s="170">
        <v>345</v>
      </c>
      <c r="W12" s="156">
        <v>11.799212598425196</v>
      </c>
      <c r="X12" s="165">
        <v>168</v>
      </c>
      <c r="Y12" s="166" t="s">
        <v>101</v>
      </c>
      <c r="Z12" s="166">
        <v>343</v>
      </c>
      <c r="AA12" s="169">
        <v>342</v>
      </c>
      <c r="AB12" s="126">
        <v>11.94488188976378</v>
      </c>
      <c r="AC12" s="338">
        <v>10</v>
      </c>
    </row>
    <row r="13" spans="1:29" ht="15.75" thickBot="1" x14ac:dyDescent="0.3">
      <c r="I13" s="165">
        <v>103</v>
      </c>
      <c r="J13" s="166" t="s">
        <v>134</v>
      </c>
      <c r="K13" s="166">
        <v>345</v>
      </c>
      <c r="L13" s="169">
        <v>346</v>
      </c>
      <c r="M13" s="126">
        <v>11.826771653543307</v>
      </c>
      <c r="N13" s="176">
        <v>256</v>
      </c>
      <c r="O13" s="167" t="s">
        <v>168</v>
      </c>
      <c r="P13" s="167">
        <v>340</v>
      </c>
      <c r="Q13" s="170">
        <v>342</v>
      </c>
      <c r="R13" s="156">
        <v>11.763779527559054</v>
      </c>
      <c r="S13" s="176">
        <v>259</v>
      </c>
      <c r="T13" s="167" t="s">
        <v>266</v>
      </c>
      <c r="U13" s="167">
        <v>340</v>
      </c>
      <c r="V13" s="170">
        <v>342</v>
      </c>
      <c r="W13" s="156">
        <v>11.929133858267717</v>
      </c>
      <c r="X13" s="165">
        <v>55</v>
      </c>
      <c r="Y13" s="166" t="s">
        <v>50</v>
      </c>
      <c r="Z13" s="166">
        <v>347</v>
      </c>
      <c r="AA13" s="169">
        <v>345</v>
      </c>
      <c r="AB13" s="126">
        <v>11.77</v>
      </c>
      <c r="AC13" s="338">
        <v>11</v>
      </c>
    </row>
    <row r="14" spans="1:29" ht="15.75" thickBot="1" x14ac:dyDescent="0.3">
      <c r="A14" s="79"/>
      <c r="B14" s="152">
        <v>47</v>
      </c>
      <c r="C14" s="87" t="s">
        <v>231</v>
      </c>
      <c r="D14" s="7">
        <v>347</v>
      </c>
      <c r="E14" s="7">
        <v>349</v>
      </c>
      <c r="F14" s="8">
        <v>11.866141732283465</v>
      </c>
      <c r="G14" s="8">
        <f t="shared" ref="G14:G17" si="0">(F14-11.83)*100/11.83</f>
        <v>0.3055091486345286</v>
      </c>
      <c r="I14" s="245">
        <v>194</v>
      </c>
      <c r="J14" s="175" t="s">
        <v>219</v>
      </c>
      <c r="K14" s="175">
        <v>342</v>
      </c>
      <c r="L14" s="175">
        <v>341</v>
      </c>
      <c r="M14" s="242">
        <v>11.889763779527559</v>
      </c>
      <c r="N14" s="245">
        <v>100</v>
      </c>
      <c r="O14" s="175" t="s">
        <v>49</v>
      </c>
      <c r="P14" s="175">
        <v>345</v>
      </c>
      <c r="Q14" s="175">
        <v>347</v>
      </c>
      <c r="R14" s="242">
        <v>11.8</v>
      </c>
      <c r="S14" s="245">
        <v>40</v>
      </c>
      <c r="T14" s="175" t="s">
        <v>293</v>
      </c>
      <c r="U14" s="175">
        <v>348</v>
      </c>
      <c r="V14" s="175">
        <v>345</v>
      </c>
      <c r="W14" s="242">
        <v>11.78</v>
      </c>
      <c r="X14" s="245">
        <v>178</v>
      </c>
      <c r="Y14" s="175" t="s">
        <v>287</v>
      </c>
      <c r="Z14" s="175">
        <v>342</v>
      </c>
      <c r="AA14" s="175">
        <v>341</v>
      </c>
      <c r="AB14" s="242">
        <v>11.866141732283465</v>
      </c>
      <c r="AC14" s="338">
        <v>12</v>
      </c>
    </row>
    <row r="15" spans="1:29" ht="15.75" thickBot="1" x14ac:dyDescent="0.3">
      <c r="A15" s="79"/>
      <c r="B15" s="152">
        <v>83</v>
      </c>
      <c r="C15" s="87" t="s">
        <v>54</v>
      </c>
      <c r="D15" s="7">
        <v>346</v>
      </c>
      <c r="E15" s="7">
        <v>349</v>
      </c>
      <c r="F15" s="8">
        <v>11.765000000000001</v>
      </c>
      <c r="G15" s="8">
        <f t="shared" si="0"/>
        <v>-0.54945054945054528</v>
      </c>
      <c r="I15" s="165">
        <v>114</v>
      </c>
      <c r="J15" s="166" t="s">
        <v>100</v>
      </c>
      <c r="K15" s="166">
        <v>345</v>
      </c>
      <c r="L15" s="169">
        <v>347</v>
      </c>
      <c r="M15" s="126">
        <v>11.818897637795276</v>
      </c>
      <c r="N15" s="176">
        <v>248</v>
      </c>
      <c r="O15" s="167" t="s">
        <v>177</v>
      </c>
      <c r="P15" s="167">
        <v>340</v>
      </c>
      <c r="Q15" s="170">
        <v>340</v>
      </c>
      <c r="R15" s="156">
        <v>11.90551181102362</v>
      </c>
      <c r="S15" s="176">
        <v>291</v>
      </c>
      <c r="T15" s="167" t="s">
        <v>36</v>
      </c>
      <c r="U15" s="167">
        <v>338</v>
      </c>
      <c r="V15" s="170">
        <v>341</v>
      </c>
      <c r="W15" s="156">
        <v>11.842519685039369</v>
      </c>
      <c r="X15" s="165">
        <v>75</v>
      </c>
      <c r="Y15" s="166" t="s">
        <v>254</v>
      </c>
      <c r="Z15" s="166">
        <v>346</v>
      </c>
      <c r="AA15" s="169">
        <v>347</v>
      </c>
      <c r="AB15" s="126">
        <v>11.846456692913385</v>
      </c>
      <c r="AC15" s="338">
        <v>13</v>
      </c>
    </row>
    <row r="16" spans="1:29" ht="15.75" thickBot="1" x14ac:dyDescent="0.3">
      <c r="A16" s="79"/>
      <c r="B16" s="152">
        <v>50</v>
      </c>
      <c r="C16" s="87" t="s">
        <v>191</v>
      </c>
      <c r="D16" s="7">
        <v>347</v>
      </c>
      <c r="E16" s="7">
        <v>348</v>
      </c>
      <c r="F16" s="8">
        <v>11.826771653543307</v>
      </c>
      <c r="G16" s="8">
        <f t="shared" si="0"/>
        <v>-2.728948822225424E-2</v>
      </c>
      <c r="I16" s="165">
        <v>222</v>
      </c>
      <c r="J16" s="166" t="s">
        <v>24</v>
      </c>
      <c r="K16" s="166">
        <v>341</v>
      </c>
      <c r="L16" s="169">
        <v>339</v>
      </c>
      <c r="M16" s="126">
        <v>11.889763779527559</v>
      </c>
      <c r="N16" s="176">
        <v>76</v>
      </c>
      <c r="O16" s="167" t="s">
        <v>103</v>
      </c>
      <c r="P16" s="167">
        <v>346</v>
      </c>
      <c r="Q16" s="170">
        <v>349</v>
      </c>
      <c r="R16" s="156">
        <v>11.774999999999999</v>
      </c>
      <c r="S16" s="176">
        <v>47</v>
      </c>
      <c r="T16" s="167" t="s">
        <v>231</v>
      </c>
      <c r="U16" s="167">
        <v>347</v>
      </c>
      <c r="V16" s="170">
        <v>349</v>
      </c>
      <c r="W16" s="156">
        <v>11.866141732283465</v>
      </c>
      <c r="X16" s="165">
        <v>287</v>
      </c>
      <c r="Y16" s="166" t="s">
        <v>26</v>
      </c>
      <c r="Z16" s="166">
        <v>338</v>
      </c>
      <c r="AA16" s="169">
        <v>338</v>
      </c>
      <c r="AB16" s="126">
        <v>11.866141732283465</v>
      </c>
      <c r="AC16" s="338">
        <v>14</v>
      </c>
    </row>
    <row r="17" spans="1:29" ht="15.75" thickBot="1" x14ac:dyDescent="0.3">
      <c r="A17" s="79"/>
      <c r="B17" s="152">
        <v>76</v>
      </c>
      <c r="C17" s="87" t="s">
        <v>103</v>
      </c>
      <c r="D17" s="7">
        <v>346</v>
      </c>
      <c r="E17" s="7">
        <v>349</v>
      </c>
      <c r="F17" s="8">
        <v>11.774999999999999</v>
      </c>
      <c r="G17" s="8">
        <f t="shared" si="0"/>
        <v>-0.46491969568893909</v>
      </c>
      <c r="I17" s="165">
        <v>63</v>
      </c>
      <c r="J17" s="166" t="s">
        <v>73</v>
      </c>
      <c r="K17" s="166">
        <v>347</v>
      </c>
      <c r="L17" s="169">
        <v>351</v>
      </c>
      <c r="M17" s="126">
        <v>11.82</v>
      </c>
      <c r="N17" s="176">
        <v>-8.4530853761621186E-2</v>
      </c>
      <c r="O17" s="167" t="s">
        <v>162</v>
      </c>
      <c r="P17" s="167">
        <v>341</v>
      </c>
      <c r="Q17" s="170">
        <v>339</v>
      </c>
      <c r="R17" s="156">
        <v>11.811023622047244</v>
      </c>
      <c r="S17" s="176">
        <v>290</v>
      </c>
      <c r="T17" s="167" t="s">
        <v>204</v>
      </c>
      <c r="U17" s="167">
        <v>338</v>
      </c>
      <c r="V17" s="170">
        <v>339</v>
      </c>
      <c r="W17" s="156">
        <v>11.771653543307085</v>
      </c>
      <c r="X17" s="165">
        <v>19</v>
      </c>
      <c r="Y17" s="166" t="s">
        <v>180</v>
      </c>
      <c r="Z17" s="166">
        <v>349</v>
      </c>
      <c r="AA17" s="169">
        <v>350</v>
      </c>
      <c r="AB17" s="126">
        <v>11.881889763779528</v>
      </c>
      <c r="AC17" s="338">
        <v>15</v>
      </c>
    </row>
    <row r="18" spans="1:29" x14ac:dyDescent="0.25">
      <c r="A18" s="79">
        <v>2</v>
      </c>
    </row>
    <row r="19" spans="1:29" ht="18.75" x14ac:dyDescent="0.3">
      <c r="A19" s="79"/>
      <c r="B19" s="150">
        <v>222</v>
      </c>
      <c r="C19" s="87" t="s">
        <v>24</v>
      </c>
      <c r="D19" s="7">
        <v>341</v>
      </c>
      <c r="E19" s="7">
        <v>339</v>
      </c>
      <c r="F19" s="8">
        <v>11.889763779527559</v>
      </c>
      <c r="G19" s="8">
        <f>(F19-11.83)*100/11.83</f>
        <v>0.50518833074859826</v>
      </c>
      <c r="J19" s="122" t="s">
        <v>318</v>
      </c>
      <c r="K19" s="158" t="s">
        <v>319</v>
      </c>
      <c r="L19" s="278" t="s">
        <v>320</v>
      </c>
      <c r="M19" s="160"/>
      <c r="N19" s="122"/>
      <c r="O19" s="98"/>
      <c r="P19" s="208"/>
      <c r="Q19" s="98"/>
      <c r="R19" s="93"/>
      <c r="S19" s="122"/>
      <c r="T19" s="122" t="s">
        <v>318</v>
      </c>
      <c r="U19" s="158" t="s">
        <v>321</v>
      </c>
      <c r="V19" s="278" t="s">
        <v>322</v>
      </c>
    </row>
    <row r="20" spans="1:29" x14ac:dyDescent="0.25">
      <c r="A20" s="79"/>
      <c r="B20" s="150">
        <v>220</v>
      </c>
      <c r="C20" s="87" t="s">
        <v>155</v>
      </c>
      <c r="D20" s="7">
        <v>341</v>
      </c>
      <c r="E20" s="7">
        <v>339</v>
      </c>
      <c r="F20" s="8">
        <v>11.881889763779528</v>
      </c>
      <c r="G20" s="8">
        <f>(F20-11.83)*100/11.83</f>
        <v>0.43862860337724174</v>
      </c>
      <c r="J20" s="338">
        <v>1</v>
      </c>
      <c r="K20" s="5">
        <v>352</v>
      </c>
      <c r="L20" s="5">
        <v>338</v>
      </c>
      <c r="M20" s="280">
        <v>338</v>
      </c>
      <c r="N20" s="7">
        <v>351</v>
      </c>
      <c r="T20" s="338">
        <v>1</v>
      </c>
      <c r="U20" s="8">
        <v>11.952755905511811</v>
      </c>
      <c r="V20" s="8">
        <v>11.779527559055119</v>
      </c>
      <c r="W20" s="8">
        <v>11.82</v>
      </c>
      <c r="X20" s="172">
        <v>11.83</v>
      </c>
      <c r="Y20" s="123">
        <f>SUM(U20:X20)</f>
        <v>47.382283464566925</v>
      </c>
    </row>
    <row r="21" spans="1:29" ht="15.75" thickBot="1" x14ac:dyDescent="0.3">
      <c r="A21" s="79"/>
      <c r="B21" s="150">
        <v>261</v>
      </c>
      <c r="C21" s="87" t="s">
        <v>203</v>
      </c>
      <c r="D21" s="7">
        <v>339</v>
      </c>
      <c r="E21" s="7">
        <v>339</v>
      </c>
      <c r="F21" s="8">
        <v>11.818897637795276</v>
      </c>
      <c r="G21" s="8">
        <f>(F21-11.83)*100/11.83</f>
        <v>-9.3849215593610813E-2</v>
      </c>
      <c r="J21" s="338">
        <v>2</v>
      </c>
      <c r="K21" s="286">
        <v>339</v>
      </c>
      <c r="L21" s="286">
        <v>348</v>
      </c>
      <c r="M21" s="281">
        <v>349</v>
      </c>
      <c r="N21" s="53">
        <v>339</v>
      </c>
      <c r="T21" s="338">
        <v>2</v>
      </c>
      <c r="U21" s="77">
        <v>11.881889763779528</v>
      </c>
      <c r="V21" s="77">
        <v>11.826771653543307</v>
      </c>
      <c r="W21" s="77">
        <v>11.765000000000001</v>
      </c>
      <c r="X21" s="305">
        <v>11.9</v>
      </c>
      <c r="Y21" s="123">
        <f t="shared" ref="Y21:Y34" si="1">SUM(U21:X21)</f>
        <v>47.373661417322836</v>
      </c>
    </row>
    <row r="22" spans="1:29" x14ac:dyDescent="0.25">
      <c r="A22" s="79"/>
      <c r="B22" s="150">
        <v>226</v>
      </c>
      <c r="C22" s="87" t="s">
        <v>162</v>
      </c>
      <c r="D22" s="7">
        <v>341</v>
      </c>
      <c r="E22" s="7">
        <v>339</v>
      </c>
      <c r="F22" s="8">
        <v>11.811023622047244</v>
      </c>
      <c r="G22" s="8">
        <f>(F22-11.83)*100/11.83</f>
        <v>-0.16040894296496738</v>
      </c>
      <c r="J22" s="338">
        <v>3</v>
      </c>
      <c r="K22" s="103">
        <v>347</v>
      </c>
      <c r="L22" s="109">
        <v>340</v>
      </c>
      <c r="M22" s="284">
        <v>340</v>
      </c>
      <c r="N22" s="295">
        <v>347</v>
      </c>
      <c r="T22" s="338">
        <v>3</v>
      </c>
      <c r="U22" s="298">
        <v>11.850393700787402</v>
      </c>
      <c r="V22" s="106">
        <v>11.834645669291337</v>
      </c>
      <c r="W22" s="106">
        <v>11.929133858267717</v>
      </c>
      <c r="X22" s="307">
        <v>11.834645669291337</v>
      </c>
      <c r="Y22" s="123">
        <f t="shared" si="1"/>
        <v>47.448818897637793</v>
      </c>
    </row>
    <row r="23" spans="1:29" x14ac:dyDescent="0.25">
      <c r="J23" s="338">
        <v>4</v>
      </c>
      <c r="K23" s="111">
        <v>341</v>
      </c>
      <c r="L23" s="5">
        <v>346</v>
      </c>
      <c r="M23" s="280">
        <v>346</v>
      </c>
      <c r="N23" s="297">
        <v>341</v>
      </c>
      <c r="T23" s="338">
        <v>4</v>
      </c>
      <c r="U23" s="300">
        <v>11.855</v>
      </c>
      <c r="V23" s="8">
        <v>11.811023622047244</v>
      </c>
      <c r="W23" s="8">
        <v>11.826771653543307</v>
      </c>
      <c r="X23" s="308">
        <v>11.81</v>
      </c>
      <c r="Y23" s="123">
        <f t="shared" si="1"/>
        <v>47.302795275590555</v>
      </c>
    </row>
    <row r="24" spans="1:29" x14ac:dyDescent="0.25">
      <c r="J24" s="338">
        <v>5</v>
      </c>
      <c r="K24" s="111">
        <v>346</v>
      </c>
      <c r="L24" s="5">
        <v>342</v>
      </c>
      <c r="M24" s="280">
        <v>342</v>
      </c>
      <c r="N24" s="297">
        <v>346</v>
      </c>
      <c r="T24" s="338">
        <v>5</v>
      </c>
      <c r="U24" s="300">
        <v>11.811023622047244</v>
      </c>
      <c r="V24" s="8">
        <v>11.858267716535433</v>
      </c>
      <c r="W24" s="8">
        <v>11.748031496062993</v>
      </c>
      <c r="X24" s="308">
        <v>11.897637795275591</v>
      </c>
      <c r="Y24" s="123">
        <f t="shared" si="1"/>
        <v>47.314960629921266</v>
      </c>
    </row>
    <row r="25" spans="1:29" ht="15.75" thickBot="1" x14ac:dyDescent="0.3">
      <c r="A25" s="81"/>
      <c r="B25" s="150">
        <v>86</v>
      </c>
      <c r="C25" s="5" t="s">
        <v>34</v>
      </c>
      <c r="D25" s="5">
        <v>346</v>
      </c>
      <c r="E25" s="5">
        <v>347</v>
      </c>
      <c r="F25" s="5">
        <v>11.850393700787402</v>
      </c>
      <c r="J25" s="338">
        <v>6</v>
      </c>
      <c r="K25" s="114">
        <v>342</v>
      </c>
      <c r="L25" s="120">
        <v>345</v>
      </c>
      <c r="M25" s="285">
        <v>345</v>
      </c>
      <c r="N25" s="296">
        <v>342</v>
      </c>
      <c r="T25" s="338">
        <v>6</v>
      </c>
      <c r="U25" s="302">
        <v>11.96</v>
      </c>
      <c r="V25" s="117">
        <v>11.8</v>
      </c>
      <c r="W25" s="117">
        <v>11.921259842519685</v>
      </c>
      <c r="X25" s="309">
        <v>11.779527559055119</v>
      </c>
      <c r="Y25" s="123">
        <f t="shared" si="1"/>
        <v>47.460787401574805</v>
      </c>
    </row>
    <row r="26" spans="1:29" x14ac:dyDescent="0.25">
      <c r="A26" s="81"/>
      <c r="B26" s="150">
        <v>75</v>
      </c>
      <c r="C26" s="5" t="s">
        <v>254</v>
      </c>
      <c r="D26" s="5">
        <v>346</v>
      </c>
      <c r="E26" s="5">
        <v>347</v>
      </c>
      <c r="F26" s="5">
        <v>11.846456692913385</v>
      </c>
      <c r="J26" s="338">
        <v>7</v>
      </c>
      <c r="K26" s="289">
        <v>344</v>
      </c>
      <c r="L26" s="289">
        <v>344</v>
      </c>
      <c r="M26" s="283">
        <v>344</v>
      </c>
      <c r="N26" s="142">
        <v>345</v>
      </c>
      <c r="T26" s="338">
        <v>7</v>
      </c>
      <c r="U26" s="143">
        <v>11.78740157480315</v>
      </c>
      <c r="V26" s="143">
        <v>11.78</v>
      </c>
      <c r="W26" s="143">
        <v>11.740157480314961</v>
      </c>
      <c r="X26" s="306">
        <v>11.897637795275589</v>
      </c>
      <c r="Y26" s="123">
        <f t="shared" si="1"/>
        <v>47.205196850393705</v>
      </c>
    </row>
    <row r="27" spans="1:29" x14ac:dyDescent="0.25">
      <c r="A27" s="81"/>
      <c r="B27" s="150">
        <v>117</v>
      </c>
      <c r="C27" s="5" t="s">
        <v>227</v>
      </c>
      <c r="D27" s="5">
        <v>345</v>
      </c>
      <c r="E27" s="5">
        <v>347</v>
      </c>
      <c r="F27" s="5">
        <v>11.834645669291337</v>
      </c>
      <c r="J27" s="338">
        <v>8</v>
      </c>
      <c r="K27" s="5">
        <v>344</v>
      </c>
      <c r="L27" s="5">
        <v>344</v>
      </c>
      <c r="M27" s="280">
        <v>344</v>
      </c>
      <c r="N27" s="7">
        <v>343</v>
      </c>
      <c r="T27" s="338">
        <v>8</v>
      </c>
      <c r="U27" s="8">
        <v>11.842519685039369</v>
      </c>
      <c r="V27" s="8">
        <v>11.755905511811024</v>
      </c>
      <c r="W27" s="8">
        <v>11.771653543307085</v>
      </c>
      <c r="X27" s="172">
        <v>11.960629921259843</v>
      </c>
      <c r="Y27" s="123">
        <f t="shared" si="1"/>
        <v>47.330708661417326</v>
      </c>
    </row>
    <row r="28" spans="1:29" ht="15.75" thickBot="1" x14ac:dyDescent="0.3">
      <c r="A28" s="81"/>
      <c r="B28" s="150">
        <v>114</v>
      </c>
      <c r="C28" s="5" t="s">
        <v>100</v>
      </c>
      <c r="D28" s="5">
        <v>345</v>
      </c>
      <c r="E28" s="5">
        <v>347</v>
      </c>
      <c r="F28" s="5">
        <v>11.818897637795276</v>
      </c>
      <c r="J28" s="338">
        <v>9</v>
      </c>
      <c r="K28" s="286">
        <v>345</v>
      </c>
      <c r="L28" s="286">
        <v>344</v>
      </c>
      <c r="M28" s="281">
        <v>344</v>
      </c>
      <c r="N28" s="53">
        <v>344</v>
      </c>
      <c r="T28" s="338">
        <v>9</v>
      </c>
      <c r="U28" s="77">
        <v>11.858267716535433</v>
      </c>
      <c r="V28" s="77">
        <v>11.795275590551181</v>
      </c>
      <c r="W28" s="77">
        <v>11.765000000000001</v>
      </c>
      <c r="X28" s="305">
        <v>11.771653543307085</v>
      </c>
      <c r="Y28" s="123">
        <f t="shared" si="1"/>
        <v>47.190196850393704</v>
      </c>
    </row>
    <row r="29" spans="1:29" x14ac:dyDescent="0.25">
      <c r="A29" s="81">
        <v>3</v>
      </c>
      <c r="J29" s="338">
        <v>10</v>
      </c>
      <c r="K29" s="103">
        <v>342</v>
      </c>
      <c r="L29" s="109">
        <v>345</v>
      </c>
      <c r="M29" s="284">
        <v>345</v>
      </c>
      <c r="N29" s="295">
        <v>342</v>
      </c>
      <c r="T29" s="338">
        <v>10</v>
      </c>
      <c r="U29" s="298">
        <v>11.933070866141733</v>
      </c>
      <c r="V29" s="106">
        <v>11.82</v>
      </c>
      <c r="W29" s="106">
        <v>11.799212598425196</v>
      </c>
      <c r="X29" s="307">
        <v>11.94488188976378</v>
      </c>
      <c r="Y29" s="123">
        <f t="shared" si="1"/>
        <v>47.497165354330704</v>
      </c>
    </row>
    <row r="30" spans="1:29" x14ac:dyDescent="0.25">
      <c r="A30" s="81"/>
      <c r="B30" s="150">
        <v>199</v>
      </c>
      <c r="C30" s="5" t="s">
        <v>257</v>
      </c>
      <c r="D30" s="5">
        <v>342</v>
      </c>
      <c r="E30" s="5">
        <v>340</v>
      </c>
      <c r="F30" s="5">
        <v>11.929133858267717</v>
      </c>
      <c r="J30" s="338">
        <v>11</v>
      </c>
      <c r="K30" s="111">
        <v>346</v>
      </c>
      <c r="L30" s="5">
        <v>342</v>
      </c>
      <c r="M30" s="280">
        <v>342</v>
      </c>
      <c r="N30" s="297">
        <v>345</v>
      </c>
      <c r="T30" s="338">
        <v>11</v>
      </c>
      <c r="U30" s="300">
        <v>11.826771653543307</v>
      </c>
      <c r="V30" s="8">
        <v>11.763779527559054</v>
      </c>
      <c r="W30" s="8">
        <v>11.929133858267717</v>
      </c>
      <c r="X30" s="308">
        <v>11.77</v>
      </c>
      <c r="Y30" s="123">
        <f t="shared" si="1"/>
        <v>47.289685039370084</v>
      </c>
    </row>
    <row r="31" spans="1:29" x14ac:dyDescent="0.25">
      <c r="A31" s="81"/>
      <c r="B31" s="150">
        <v>248</v>
      </c>
      <c r="C31" s="5" t="s">
        <v>177</v>
      </c>
      <c r="D31" s="5">
        <v>340</v>
      </c>
      <c r="E31" s="5">
        <v>340</v>
      </c>
      <c r="F31" s="5">
        <v>11.90551181102362</v>
      </c>
      <c r="J31" s="338">
        <v>12</v>
      </c>
      <c r="K31" s="111">
        <v>341</v>
      </c>
      <c r="L31" s="5">
        <v>347</v>
      </c>
      <c r="M31" s="280">
        <v>345</v>
      </c>
      <c r="N31" s="297">
        <v>341</v>
      </c>
      <c r="T31" s="338">
        <v>12</v>
      </c>
      <c r="U31" s="300">
        <v>11.889763779527559</v>
      </c>
      <c r="V31" s="8">
        <v>11.8</v>
      </c>
      <c r="W31" s="8">
        <v>11.78</v>
      </c>
      <c r="X31" s="308">
        <v>11.866141732283465</v>
      </c>
      <c r="Y31" s="123">
        <f t="shared" si="1"/>
        <v>47.335905511811028</v>
      </c>
    </row>
    <row r="32" spans="1:29" ht="15.75" thickBot="1" x14ac:dyDescent="0.3">
      <c r="A32" s="81"/>
      <c r="B32" s="150">
        <v>291</v>
      </c>
      <c r="C32" s="5" t="s">
        <v>36</v>
      </c>
      <c r="D32" s="5">
        <v>338</v>
      </c>
      <c r="E32" s="5">
        <v>341</v>
      </c>
      <c r="F32" s="5">
        <v>11.842519685039369</v>
      </c>
      <c r="J32" s="338">
        <v>13</v>
      </c>
      <c r="K32" s="114">
        <v>347</v>
      </c>
      <c r="L32" s="120">
        <v>340</v>
      </c>
      <c r="M32" s="285">
        <v>341</v>
      </c>
      <c r="N32" s="296">
        <v>347</v>
      </c>
      <c r="T32" s="338">
        <v>13</v>
      </c>
      <c r="U32" s="302">
        <v>11.818897637795276</v>
      </c>
      <c r="V32" s="117">
        <v>11.90551181102362</v>
      </c>
      <c r="W32" s="117">
        <v>11.842519685039369</v>
      </c>
      <c r="X32" s="309">
        <v>11.846456692913385</v>
      </c>
      <c r="Y32" s="123">
        <f t="shared" si="1"/>
        <v>47.413385826771652</v>
      </c>
    </row>
    <row r="33" spans="1:28" x14ac:dyDescent="0.25">
      <c r="A33" s="81"/>
      <c r="B33" s="150">
        <v>209</v>
      </c>
      <c r="C33" s="5" t="s">
        <v>130</v>
      </c>
      <c r="D33" s="5">
        <v>341</v>
      </c>
      <c r="E33" s="5">
        <v>340</v>
      </c>
      <c r="F33" s="5">
        <v>11.834645669291337</v>
      </c>
      <c r="J33" s="338">
        <v>14</v>
      </c>
      <c r="K33" s="289">
        <v>339</v>
      </c>
      <c r="L33" s="289">
        <v>349</v>
      </c>
      <c r="M33" s="283">
        <v>349</v>
      </c>
      <c r="N33" s="142">
        <v>339</v>
      </c>
      <c r="T33" s="338">
        <v>14</v>
      </c>
      <c r="U33" s="143">
        <v>11.889763779527559</v>
      </c>
      <c r="V33" s="389">
        <v>11.774999999999999</v>
      </c>
      <c r="W33" s="389">
        <v>11.866141732283465</v>
      </c>
      <c r="X33" s="353">
        <v>11.87</v>
      </c>
      <c r="Y33" s="123">
        <f t="shared" si="1"/>
        <v>47.400905511811018</v>
      </c>
    </row>
    <row r="34" spans="1:28" x14ac:dyDescent="0.25">
      <c r="J34" s="338">
        <v>15</v>
      </c>
      <c r="K34" s="5">
        <v>351</v>
      </c>
      <c r="L34" s="5">
        <v>338</v>
      </c>
      <c r="M34" s="280">
        <v>339</v>
      </c>
      <c r="N34" s="7">
        <v>350</v>
      </c>
      <c r="T34" s="338">
        <v>15</v>
      </c>
      <c r="U34" s="8">
        <v>11.82</v>
      </c>
      <c r="V34" s="390">
        <v>11.81</v>
      </c>
      <c r="W34" s="390">
        <v>11.771653543307085</v>
      </c>
      <c r="X34" s="354">
        <v>11.88</v>
      </c>
      <c r="Y34" s="123">
        <f t="shared" si="1"/>
        <v>47.281653543307094</v>
      </c>
    </row>
    <row r="35" spans="1:28" ht="15.75" thickBot="1" x14ac:dyDescent="0.3">
      <c r="U35" s="75">
        <f>SUM(U20:U34)</f>
        <v>177.97751968503937</v>
      </c>
      <c r="V35" s="75">
        <f t="shared" ref="V35:X35" si="2">SUM(V20:V34)</f>
        <v>177.11570866141733</v>
      </c>
      <c r="W35" s="75">
        <f t="shared" si="2"/>
        <v>177.2756692913386</v>
      </c>
      <c r="X35" s="75">
        <f t="shared" si="2"/>
        <v>177.85921259842519</v>
      </c>
    </row>
    <row r="36" spans="1:28" ht="15.75" thickBot="1" x14ac:dyDescent="0.3">
      <c r="A36" s="82"/>
      <c r="B36" s="150">
        <v>36</v>
      </c>
      <c r="C36" s="5" t="s">
        <v>252</v>
      </c>
      <c r="D36" s="5">
        <v>348</v>
      </c>
      <c r="E36" s="5">
        <v>346</v>
      </c>
      <c r="F36" s="5">
        <v>11.811023622047244</v>
      </c>
      <c r="X36" s="176">
        <v>19</v>
      </c>
      <c r="Y36" s="167" t="s">
        <v>180</v>
      </c>
      <c r="Z36" s="167">
        <v>349</v>
      </c>
      <c r="AA36" s="170">
        <v>350</v>
      </c>
      <c r="AB36" s="156">
        <v>11.881889763779528</v>
      </c>
    </row>
    <row r="37" spans="1:28" x14ac:dyDescent="0.25">
      <c r="A37" s="82"/>
      <c r="B37" s="150">
        <v>100</v>
      </c>
      <c r="C37" s="5" t="s">
        <v>49</v>
      </c>
      <c r="D37" s="5">
        <v>345</v>
      </c>
      <c r="E37" s="5">
        <v>347</v>
      </c>
      <c r="F37" s="5">
        <v>11.8</v>
      </c>
    </row>
    <row r="38" spans="1:28" x14ac:dyDescent="0.25">
      <c r="A38" s="82"/>
      <c r="B38" s="150">
        <v>40</v>
      </c>
      <c r="C38" s="5" t="s">
        <v>293</v>
      </c>
      <c r="D38" s="5">
        <v>348</v>
      </c>
      <c r="E38" s="5">
        <v>345</v>
      </c>
      <c r="F38" s="5">
        <v>11.78</v>
      </c>
    </row>
    <row r="39" spans="1:28" x14ac:dyDescent="0.25">
      <c r="A39" s="82"/>
      <c r="B39" s="150">
        <v>85</v>
      </c>
      <c r="C39" s="5" t="s">
        <v>99</v>
      </c>
      <c r="D39" s="5">
        <v>346</v>
      </c>
      <c r="E39" s="5">
        <v>346</v>
      </c>
      <c r="F39" s="5">
        <v>11.826771653543307</v>
      </c>
    </row>
    <row r="40" spans="1:28" x14ac:dyDescent="0.25">
      <c r="A40" s="82">
        <v>4</v>
      </c>
    </row>
    <row r="41" spans="1:28" x14ac:dyDescent="0.25">
      <c r="A41" s="82"/>
      <c r="B41" s="150">
        <v>194</v>
      </c>
      <c r="C41" s="5" t="s">
        <v>219</v>
      </c>
      <c r="D41" s="5">
        <v>342</v>
      </c>
      <c r="E41" s="5">
        <v>341</v>
      </c>
      <c r="F41" s="5">
        <v>11.889763779527559</v>
      </c>
    </row>
    <row r="42" spans="1:28" x14ac:dyDescent="0.25">
      <c r="A42" s="82"/>
      <c r="B42" s="150">
        <v>178</v>
      </c>
      <c r="C42" s="5" t="s">
        <v>287</v>
      </c>
      <c r="D42" s="5">
        <v>342</v>
      </c>
      <c r="E42" s="5">
        <v>341</v>
      </c>
      <c r="F42" s="5">
        <v>11.866141732283465</v>
      </c>
    </row>
    <row r="43" spans="1:28" x14ac:dyDescent="0.25">
      <c r="A43" s="82"/>
      <c r="B43" s="150">
        <v>94</v>
      </c>
      <c r="C43" s="5" t="s">
        <v>85</v>
      </c>
      <c r="D43" s="5">
        <v>345</v>
      </c>
      <c r="E43" s="5">
        <v>341</v>
      </c>
      <c r="F43" s="5">
        <v>11.855</v>
      </c>
    </row>
    <row r="44" spans="1:28" x14ac:dyDescent="0.25">
      <c r="A44" s="82"/>
      <c r="B44" s="150">
        <v>132</v>
      </c>
      <c r="C44" s="5" t="s">
        <v>309</v>
      </c>
      <c r="D44" s="5">
        <v>344</v>
      </c>
      <c r="E44" s="5">
        <v>341</v>
      </c>
      <c r="F44" s="5">
        <v>11.81</v>
      </c>
    </row>
    <row r="47" spans="1:28" x14ac:dyDescent="0.25">
      <c r="A47" s="83"/>
      <c r="B47" s="265">
        <v>179</v>
      </c>
      <c r="C47" s="7" t="s">
        <v>280</v>
      </c>
      <c r="D47" s="7">
        <v>342</v>
      </c>
      <c r="E47" s="7">
        <v>346</v>
      </c>
      <c r="F47" s="7">
        <v>11.897637795275591</v>
      </c>
    </row>
    <row r="48" spans="1:28" x14ac:dyDescent="0.25">
      <c r="A48" s="83"/>
      <c r="B48" s="265">
        <v>103</v>
      </c>
      <c r="C48" s="7" t="s">
        <v>134</v>
      </c>
      <c r="D48" s="7">
        <v>345</v>
      </c>
      <c r="E48" s="7">
        <v>346</v>
      </c>
      <c r="F48" s="7">
        <v>11.826771653543307</v>
      </c>
    </row>
    <row r="49" spans="1:6" x14ac:dyDescent="0.25">
      <c r="A49" s="83"/>
      <c r="B49" s="265">
        <v>141</v>
      </c>
      <c r="C49" s="7" t="s">
        <v>95</v>
      </c>
      <c r="D49" s="7">
        <v>344</v>
      </c>
      <c r="E49" s="7">
        <v>346</v>
      </c>
      <c r="F49" s="7">
        <v>11.811023622047244</v>
      </c>
    </row>
    <row r="50" spans="1:6" x14ac:dyDescent="0.25">
      <c r="A50" s="83"/>
      <c r="B50" s="265">
        <v>55</v>
      </c>
      <c r="C50" s="7" t="s">
        <v>50</v>
      </c>
      <c r="D50" s="7">
        <v>347</v>
      </c>
      <c r="E50" s="7">
        <v>345</v>
      </c>
      <c r="F50" s="7">
        <v>11.77</v>
      </c>
    </row>
    <row r="51" spans="1:6" x14ac:dyDescent="0.25">
      <c r="A51" s="83">
        <v>5</v>
      </c>
    </row>
    <row r="52" spans="1:6" x14ac:dyDescent="0.25">
      <c r="A52" s="83"/>
      <c r="B52" s="150">
        <v>259</v>
      </c>
      <c r="C52" s="87" t="s">
        <v>266</v>
      </c>
      <c r="D52" s="7">
        <v>340</v>
      </c>
      <c r="E52" s="7">
        <v>342</v>
      </c>
      <c r="F52" s="8">
        <v>11.929133858267717</v>
      </c>
    </row>
    <row r="53" spans="1:6" x14ac:dyDescent="0.25">
      <c r="A53" s="83"/>
      <c r="B53" s="150">
        <v>216</v>
      </c>
      <c r="C53" s="87" t="s">
        <v>187</v>
      </c>
      <c r="D53" s="7">
        <v>341</v>
      </c>
      <c r="E53" s="7">
        <v>342</v>
      </c>
      <c r="F53" s="8">
        <v>11.748031496062993</v>
      </c>
    </row>
    <row r="54" spans="1:6" x14ac:dyDescent="0.25">
      <c r="A54" s="83"/>
      <c r="B54" s="150">
        <v>256</v>
      </c>
      <c r="C54" s="87" t="s">
        <v>168</v>
      </c>
      <c r="D54" s="7">
        <v>340</v>
      </c>
      <c r="E54" s="7">
        <v>342</v>
      </c>
      <c r="F54" s="8">
        <v>11.763779527559054</v>
      </c>
    </row>
    <row r="55" spans="1:6" ht="15.75" thickBot="1" x14ac:dyDescent="0.3">
      <c r="A55" s="83"/>
      <c r="B55" s="304">
        <v>172</v>
      </c>
      <c r="C55" s="266" t="s">
        <v>242</v>
      </c>
      <c r="D55" s="267">
        <v>342</v>
      </c>
      <c r="E55" s="267">
        <v>342</v>
      </c>
      <c r="F55" s="268">
        <v>11.858267716535433</v>
      </c>
    </row>
    <row r="58" spans="1:6" x14ac:dyDescent="0.25">
      <c r="A58" s="84"/>
      <c r="B58" s="150">
        <v>187</v>
      </c>
      <c r="C58" s="87" t="s">
        <v>258</v>
      </c>
      <c r="D58" s="7">
        <v>342</v>
      </c>
      <c r="E58" s="7">
        <v>345</v>
      </c>
      <c r="F58" s="8">
        <v>11.921259842519685</v>
      </c>
    </row>
    <row r="59" spans="1:6" x14ac:dyDescent="0.25">
      <c r="A59" s="84"/>
      <c r="B59" s="150">
        <v>184</v>
      </c>
      <c r="C59" s="87" t="s">
        <v>86</v>
      </c>
      <c r="D59" s="7">
        <v>342</v>
      </c>
      <c r="E59" s="7">
        <v>345</v>
      </c>
      <c r="F59" s="8">
        <v>11.82</v>
      </c>
    </row>
    <row r="60" spans="1:6" x14ac:dyDescent="0.25">
      <c r="A60" s="84"/>
      <c r="B60" s="150">
        <v>71</v>
      </c>
      <c r="C60" s="88" t="s">
        <v>45</v>
      </c>
      <c r="D60" s="7">
        <v>346</v>
      </c>
      <c r="E60" s="7">
        <v>345</v>
      </c>
      <c r="F60" s="8">
        <v>11.8</v>
      </c>
    </row>
    <row r="61" spans="1:6" x14ac:dyDescent="0.25">
      <c r="A61" s="84"/>
      <c r="B61" s="150">
        <v>152</v>
      </c>
      <c r="C61" s="87" t="s">
        <v>138</v>
      </c>
      <c r="D61" s="7">
        <v>343</v>
      </c>
      <c r="E61" s="7">
        <v>345</v>
      </c>
      <c r="F61" s="8">
        <v>11.799212598425196</v>
      </c>
    </row>
    <row r="62" spans="1:6" x14ac:dyDescent="0.25">
      <c r="A62" s="84">
        <v>6</v>
      </c>
    </row>
    <row r="63" spans="1:6" x14ac:dyDescent="0.25">
      <c r="A63" s="84"/>
      <c r="B63" s="150">
        <v>147</v>
      </c>
      <c r="C63" s="5" t="s">
        <v>59</v>
      </c>
      <c r="D63" s="5">
        <v>343</v>
      </c>
      <c r="E63" s="5">
        <v>342</v>
      </c>
      <c r="F63" s="5">
        <v>11.96</v>
      </c>
    </row>
    <row r="64" spans="1:6" x14ac:dyDescent="0.25">
      <c r="A64" s="84"/>
      <c r="B64" s="150">
        <v>168</v>
      </c>
      <c r="C64" s="5" t="s">
        <v>101</v>
      </c>
      <c r="D64" s="5">
        <v>343</v>
      </c>
      <c r="E64" s="5">
        <v>342</v>
      </c>
      <c r="F64" s="5">
        <v>11.94488188976378</v>
      </c>
    </row>
    <row r="65" spans="1:6" x14ac:dyDescent="0.25">
      <c r="A65" s="84"/>
      <c r="B65" s="150">
        <v>161</v>
      </c>
      <c r="C65" s="5" t="s">
        <v>154</v>
      </c>
      <c r="D65" s="5">
        <v>343</v>
      </c>
      <c r="E65" s="5">
        <v>342</v>
      </c>
      <c r="F65" s="5">
        <v>11.933070866141733</v>
      </c>
    </row>
    <row r="66" spans="1:6" x14ac:dyDescent="0.25">
      <c r="A66" s="84"/>
      <c r="B66" s="150">
        <v>121</v>
      </c>
      <c r="C66" s="5" t="s">
        <v>196</v>
      </c>
      <c r="D66" s="5">
        <v>344</v>
      </c>
      <c r="E66" s="5">
        <v>342</v>
      </c>
      <c r="F66" s="5">
        <v>11.779527559055119</v>
      </c>
    </row>
    <row r="69" spans="1:6" x14ac:dyDescent="0.25">
      <c r="A69" s="85"/>
      <c r="B69" s="15">
        <v>217</v>
      </c>
      <c r="C69" s="7" t="s">
        <v>91</v>
      </c>
      <c r="D69" s="7">
        <v>341</v>
      </c>
      <c r="E69" s="7">
        <v>345</v>
      </c>
      <c r="F69" s="8">
        <v>11.897637795275589</v>
      </c>
    </row>
    <row r="70" spans="1:6" x14ac:dyDescent="0.25">
      <c r="A70" s="85"/>
      <c r="B70" s="15">
        <v>251</v>
      </c>
      <c r="C70" s="7" t="s">
        <v>126</v>
      </c>
      <c r="D70" s="7">
        <v>340</v>
      </c>
      <c r="E70" s="7">
        <v>345</v>
      </c>
      <c r="F70" s="7">
        <v>11.858267716535433</v>
      </c>
    </row>
    <row r="71" spans="1:6" x14ac:dyDescent="0.25">
      <c r="A71" s="85"/>
      <c r="B71" s="15">
        <v>96</v>
      </c>
      <c r="C71" s="7" t="s">
        <v>286</v>
      </c>
      <c r="D71" s="7">
        <v>345</v>
      </c>
      <c r="E71" s="7">
        <v>344</v>
      </c>
      <c r="F71" s="7">
        <v>11.78740157480315</v>
      </c>
    </row>
    <row r="72" spans="1:6" x14ac:dyDescent="0.25">
      <c r="A72" s="85"/>
      <c r="B72" s="15">
        <v>254</v>
      </c>
      <c r="C72" s="7" t="s">
        <v>261</v>
      </c>
      <c r="D72" s="7">
        <v>340</v>
      </c>
      <c r="E72" s="7">
        <v>344</v>
      </c>
      <c r="F72" s="7">
        <v>11.771653543307085</v>
      </c>
    </row>
    <row r="73" spans="1:6" x14ac:dyDescent="0.25">
      <c r="A73" s="85">
        <v>7</v>
      </c>
    </row>
    <row r="74" spans="1:6" x14ac:dyDescent="0.25">
      <c r="A74" s="85"/>
      <c r="B74" s="15">
        <v>28</v>
      </c>
      <c r="C74" s="7" t="s">
        <v>209</v>
      </c>
      <c r="D74" s="7">
        <v>349</v>
      </c>
      <c r="E74" s="7">
        <v>344</v>
      </c>
      <c r="F74" s="7">
        <v>11.795275590551181</v>
      </c>
    </row>
    <row r="75" spans="1:6" x14ac:dyDescent="0.25">
      <c r="A75" s="85"/>
      <c r="B75" s="15">
        <v>90</v>
      </c>
      <c r="C75" s="7" t="s">
        <v>291</v>
      </c>
      <c r="D75" s="7">
        <v>346</v>
      </c>
      <c r="E75" s="7">
        <v>344</v>
      </c>
      <c r="F75" s="7">
        <v>11.740157480314961</v>
      </c>
    </row>
    <row r="76" spans="1:6" x14ac:dyDescent="0.25">
      <c r="A76" s="85"/>
      <c r="B76" s="15">
        <v>58</v>
      </c>
      <c r="C76" s="7" t="s">
        <v>75</v>
      </c>
      <c r="D76" s="7">
        <v>347</v>
      </c>
      <c r="E76" s="7">
        <v>344</v>
      </c>
      <c r="F76" s="7">
        <v>11.78</v>
      </c>
    </row>
    <row r="77" spans="1:6" x14ac:dyDescent="0.25">
      <c r="A77" s="85"/>
      <c r="B77" s="15">
        <v>82</v>
      </c>
      <c r="C77" s="7" t="s">
        <v>68</v>
      </c>
      <c r="D77" s="7">
        <v>346</v>
      </c>
      <c r="E77" s="7">
        <v>344</v>
      </c>
      <c r="F77" s="7">
        <v>11.765000000000001</v>
      </c>
    </row>
    <row r="80" spans="1:6" x14ac:dyDescent="0.25">
      <c r="A80" s="86"/>
      <c r="B80" s="15">
        <v>207</v>
      </c>
      <c r="C80" s="7" t="s">
        <v>250</v>
      </c>
      <c r="D80" s="7">
        <v>341</v>
      </c>
      <c r="E80" s="7">
        <v>344</v>
      </c>
      <c r="F80" s="7">
        <v>11.842519685039369</v>
      </c>
    </row>
    <row r="81" spans="1:6" x14ac:dyDescent="0.25">
      <c r="A81" s="86">
        <v>8</v>
      </c>
      <c r="B81" s="15">
        <v>137</v>
      </c>
      <c r="C81" s="7" t="s">
        <v>124</v>
      </c>
      <c r="D81" s="7">
        <v>344</v>
      </c>
      <c r="E81" s="7">
        <v>344</v>
      </c>
      <c r="F81" s="7">
        <v>11.755905511811024</v>
      </c>
    </row>
    <row r="82" spans="1:6" x14ac:dyDescent="0.25">
      <c r="A82" s="86"/>
      <c r="B82" s="15">
        <v>218</v>
      </c>
      <c r="C82" s="7" t="s">
        <v>192</v>
      </c>
      <c r="D82" s="7">
        <v>341</v>
      </c>
      <c r="E82" s="7">
        <v>344</v>
      </c>
      <c r="F82" s="7">
        <v>11.771653543307085</v>
      </c>
    </row>
    <row r="83" spans="1:6" x14ac:dyDescent="0.25">
      <c r="A83" s="86"/>
      <c r="B83" s="15">
        <v>120</v>
      </c>
      <c r="C83" s="7" t="s">
        <v>120</v>
      </c>
      <c r="D83" s="7">
        <v>344</v>
      </c>
      <c r="E83" s="7">
        <v>343</v>
      </c>
      <c r="F83" s="7">
        <v>11.960629921259843</v>
      </c>
    </row>
  </sheetData>
  <conditionalFormatting sqref="E1:E5 E7:E1048576">
    <cfRule type="colorScale" priority="9">
      <colorScale>
        <cfvo type="min"/>
        <cfvo type="max"/>
        <color rgb="FFFF7128"/>
        <color rgb="FFFFEF9C"/>
      </colorScale>
    </cfRule>
  </conditionalFormatting>
  <conditionalFormatting sqref="E1:E5 E56:E57 E62:E72 E74:E1048576 E7:E51">
    <cfRule type="colorScale" priority="56">
      <colorScale>
        <cfvo type="min"/>
        <cfvo type="max"/>
        <color rgb="FFFF7128"/>
        <color rgb="FFFFEF9C"/>
      </colorScale>
    </cfRule>
  </conditionalFormatting>
  <conditionalFormatting sqref="E1:E5 E62:E72 E74:E1048576 E7:E57">
    <cfRule type="colorScale" priority="20">
      <colorScale>
        <cfvo type="min"/>
        <cfvo type="max"/>
        <color rgb="FFFF7128"/>
        <color rgb="FFFFEF9C"/>
      </colorScale>
    </cfRule>
  </conditionalFormatting>
  <conditionalFormatting sqref="E1:E1048576">
    <cfRule type="colorScale" priority="2">
      <colorScale>
        <cfvo type="min"/>
        <cfvo type="max"/>
        <color rgb="FFFF7128"/>
        <color rgb="FFFFEF9C"/>
      </colorScale>
    </cfRule>
  </conditionalFormatting>
  <conditionalFormatting sqref="F1:F5 F7:F1048576">
    <cfRule type="colorScale" priority="8">
      <colorScale>
        <cfvo type="min"/>
        <cfvo type="max"/>
        <color rgb="FFFF7128"/>
        <color rgb="FFFFEF9C"/>
      </colorScale>
    </cfRule>
  </conditionalFormatting>
  <conditionalFormatting sqref="F1:F5 F56:F57 F62:F72 F74:F1048576 F7:F51">
    <cfRule type="colorScale" priority="55">
      <colorScale>
        <cfvo type="min"/>
        <cfvo type="max"/>
        <color rgb="FFFF7128"/>
        <color rgb="FFFFEF9C"/>
      </colorScale>
    </cfRule>
  </conditionalFormatting>
  <conditionalFormatting sqref="F1:F5 F62:F72 F74:F1048576 F7:F57">
    <cfRule type="colorScale" priority="19">
      <colorScale>
        <cfvo type="min"/>
        <cfvo type="max"/>
        <color rgb="FFFF7128"/>
        <color rgb="FFFFEF9C"/>
      </colorScale>
    </cfRule>
  </conditionalFormatting>
  <conditionalFormatting sqref="F1:F1048576">
    <cfRule type="colorScale" priority="1">
      <colorScale>
        <cfvo type="min"/>
        <cfvo type="max"/>
        <color rgb="FFFF7128"/>
        <color rgb="FFFFEF9C"/>
      </colorScale>
    </cfRule>
  </conditionalFormatting>
  <conditionalFormatting sqref="F3:F5 F7:F22">
    <cfRule type="colorScale" priority="57">
      <colorScale>
        <cfvo type="min"/>
        <cfvo type="max"/>
        <color rgb="FFFF7128"/>
        <color rgb="FFFFEF9C"/>
      </colorScale>
    </cfRule>
  </conditionalFormatting>
  <conditionalFormatting sqref="K20:N3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">
    <cfRule type="colorScale" priority="42">
      <colorScale>
        <cfvo type="min"/>
        <cfvo type="max"/>
        <color rgb="FFFF7128"/>
        <color rgb="FFFFEF9C"/>
      </colorScale>
    </cfRule>
  </conditionalFormatting>
  <conditionalFormatting sqref="L14">
    <cfRule type="colorScale" priority="46">
      <colorScale>
        <cfvo type="min"/>
        <cfvo type="max"/>
        <color rgb="FFFF7128"/>
        <color rgb="FFFFEF9C"/>
      </colorScale>
    </cfRule>
  </conditionalFormatting>
  <conditionalFormatting sqref="M6">
    <cfRule type="colorScale" priority="41">
      <colorScale>
        <cfvo type="min"/>
        <cfvo type="max"/>
        <color rgb="FFFF7128"/>
        <color rgb="FFFFEF9C"/>
      </colorScale>
    </cfRule>
  </conditionalFormatting>
  <conditionalFormatting sqref="M14">
    <cfRule type="colorScale" priority="45">
      <colorScale>
        <cfvo type="min"/>
        <cfvo type="max"/>
        <color rgb="FFFF7128"/>
        <color rgb="FFFFEF9C"/>
      </colorScale>
    </cfRule>
  </conditionalFormatting>
  <conditionalFormatting sqref="Q6">
    <cfRule type="colorScale" priority="54">
      <colorScale>
        <cfvo type="min"/>
        <cfvo type="max"/>
        <color rgb="FFFF7128"/>
        <color rgb="FFFFEF9C"/>
      </colorScale>
    </cfRule>
  </conditionalFormatting>
  <conditionalFormatting sqref="Q14">
    <cfRule type="colorScale" priority="52">
      <colorScale>
        <cfvo type="min"/>
        <cfvo type="max"/>
        <color rgb="FFFF7128"/>
        <color rgb="FFFFEF9C"/>
      </colorScale>
    </cfRule>
  </conditionalFormatting>
  <conditionalFormatting sqref="R6">
    <cfRule type="colorScale" priority="53">
      <colorScale>
        <cfvo type="min"/>
        <cfvo type="max"/>
        <color rgb="FFFF7128"/>
        <color rgb="FFFFEF9C"/>
      </colorScale>
    </cfRule>
  </conditionalFormatting>
  <conditionalFormatting sqref="R14">
    <cfRule type="colorScale" priority="51">
      <colorScale>
        <cfvo type="min"/>
        <cfvo type="max"/>
        <color rgb="FFFF7128"/>
        <color rgb="FFFFEF9C"/>
      </colorScale>
    </cfRule>
  </conditionalFormatting>
  <conditionalFormatting sqref="U20:X3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6">
    <cfRule type="colorScale" priority="48">
      <colorScale>
        <cfvo type="min"/>
        <cfvo type="max"/>
        <color rgb="FFFF7128"/>
        <color rgb="FFFFEF9C"/>
      </colorScale>
    </cfRule>
  </conditionalFormatting>
  <conditionalFormatting sqref="V14">
    <cfRule type="colorScale" priority="50">
      <colorScale>
        <cfvo type="min"/>
        <cfvo type="max"/>
        <color rgb="FFFF7128"/>
        <color rgb="FFFFEF9C"/>
      </colorScale>
    </cfRule>
  </conditionalFormatting>
  <conditionalFormatting sqref="W6">
    <cfRule type="colorScale" priority="47">
      <colorScale>
        <cfvo type="min"/>
        <cfvo type="max"/>
        <color rgb="FFFF7128"/>
        <color rgb="FFFFEF9C"/>
      </colorScale>
    </cfRule>
  </conditionalFormatting>
  <conditionalFormatting sqref="W14">
    <cfRule type="colorScale" priority="49">
      <colorScale>
        <cfvo type="min"/>
        <cfvo type="max"/>
        <color rgb="FFFF7128"/>
        <color rgb="FFFFEF9C"/>
      </colorScale>
    </cfRule>
  </conditionalFormatting>
  <conditionalFormatting sqref="AA6">
    <cfRule type="colorScale" priority="40">
      <colorScale>
        <cfvo type="min"/>
        <cfvo type="max"/>
        <color rgb="FFFF7128"/>
        <color rgb="FFFFEF9C"/>
      </colorScale>
    </cfRule>
  </conditionalFormatting>
  <conditionalFormatting sqref="AA14">
    <cfRule type="colorScale" priority="44">
      <colorScale>
        <cfvo type="min"/>
        <cfvo type="max"/>
        <color rgb="FFFF7128"/>
        <color rgb="FFFFEF9C"/>
      </colorScale>
    </cfRule>
  </conditionalFormatting>
  <conditionalFormatting sqref="AB6">
    <cfRule type="colorScale" priority="39">
      <colorScale>
        <cfvo type="min"/>
        <cfvo type="max"/>
        <color rgb="FFFF7128"/>
        <color rgb="FFFFEF9C"/>
      </colorScale>
    </cfRule>
  </conditionalFormatting>
  <conditionalFormatting sqref="AB14">
    <cfRule type="colorScale" priority="43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F77D-EB2E-4A57-83AE-804D2BB21B0C}">
  <dimension ref="B2:Q36"/>
  <sheetViews>
    <sheetView workbookViewId="0">
      <selection activeCell="O11" sqref="O11"/>
    </sheetView>
  </sheetViews>
  <sheetFormatPr defaultRowHeight="15" x14ac:dyDescent="0.25"/>
  <cols>
    <col min="3" max="7" width="9.140625" style="78"/>
    <col min="8" max="11" width="4.7109375" style="78" customWidth="1"/>
    <col min="12" max="16" width="9.140625" style="78"/>
  </cols>
  <sheetData>
    <row r="2" spans="2:17" ht="19.5" thickBot="1" x14ac:dyDescent="0.35">
      <c r="B2" s="122" t="s">
        <v>318</v>
      </c>
      <c r="C2" s="158" t="s">
        <v>319</v>
      </c>
      <c r="D2" s="278" t="s">
        <v>320</v>
      </c>
      <c r="E2" s="160"/>
      <c r="F2" s="358" t="s">
        <v>329</v>
      </c>
      <c r="G2" s="122"/>
      <c r="H2" s="158"/>
      <c r="I2" s="122"/>
      <c r="J2" s="160"/>
      <c r="K2" s="122"/>
      <c r="L2" s="122" t="s">
        <v>318</v>
      </c>
      <c r="M2" s="158" t="s">
        <v>321</v>
      </c>
      <c r="N2" s="278" t="s">
        <v>322</v>
      </c>
      <c r="O2" s="160"/>
      <c r="P2" s="358" t="s">
        <v>329</v>
      </c>
    </row>
    <row r="3" spans="2:17" x14ac:dyDescent="0.25">
      <c r="B3" s="78"/>
      <c r="C3" s="103">
        <v>352</v>
      </c>
      <c r="D3" s="109">
        <v>338</v>
      </c>
      <c r="E3" s="284">
        <v>339</v>
      </c>
      <c r="F3" s="287">
        <v>351</v>
      </c>
      <c r="L3" s="123"/>
      <c r="M3" s="172">
        <v>11.913385826771652</v>
      </c>
      <c r="N3" s="172">
        <v>11.748031496062993</v>
      </c>
      <c r="O3" s="172">
        <v>11.925000000000001</v>
      </c>
      <c r="P3" s="172">
        <v>11.834645669291337</v>
      </c>
      <c r="Q3" s="42">
        <f>SUM(M3:P3)</f>
        <v>47.421062992125982</v>
      </c>
    </row>
    <row r="4" spans="2:17" ht="15.75" thickBot="1" x14ac:dyDescent="0.3">
      <c r="B4" s="78"/>
      <c r="C4" s="114">
        <v>339</v>
      </c>
      <c r="D4" s="120">
        <v>348</v>
      </c>
      <c r="E4" s="285">
        <v>349</v>
      </c>
      <c r="F4" s="288">
        <v>339</v>
      </c>
      <c r="L4" s="123"/>
      <c r="M4" s="305">
        <v>11.834645669291337</v>
      </c>
      <c r="N4" s="305">
        <v>11.818897637795276</v>
      </c>
      <c r="O4" s="305">
        <v>11.76</v>
      </c>
      <c r="P4" s="305">
        <v>11.866141732283465</v>
      </c>
      <c r="Q4" s="42">
        <f t="shared" ref="Q4:Q17" si="0">SUM(M4:P4)</f>
        <v>47.279685039370079</v>
      </c>
    </row>
    <row r="5" spans="2:17" x14ac:dyDescent="0.25">
      <c r="B5" s="78"/>
      <c r="C5" s="289">
        <v>347</v>
      </c>
      <c r="D5" s="289">
        <v>341</v>
      </c>
      <c r="E5" s="283">
        <v>340</v>
      </c>
      <c r="F5" s="289">
        <v>347</v>
      </c>
      <c r="L5" s="123"/>
      <c r="M5" s="330">
        <v>11.850393700787402</v>
      </c>
      <c r="N5" s="331">
        <v>11.850393700787402</v>
      </c>
      <c r="O5" s="331">
        <v>11.929133858267717</v>
      </c>
      <c r="P5" s="307">
        <v>11.842519685039369</v>
      </c>
      <c r="Q5" s="42">
        <f t="shared" si="0"/>
        <v>47.472440944881889</v>
      </c>
    </row>
    <row r="6" spans="2:17" x14ac:dyDescent="0.25">
      <c r="B6" s="78"/>
      <c r="C6" s="5">
        <v>341</v>
      </c>
      <c r="D6" s="5">
        <v>345</v>
      </c>
      <c r="E6" s="280">
        <v>346</v>
      </c>
      <c r="F6" s="5">
        <v>341</v>
      </c>
      <c r="L6" s="123"/>
      <c r="M6" s="332">
        <v>11.889763779527559</v>
      </c>
      <c r="N6" s="172">
        <v>11.803149606299213</v>
      </c>
      <c r="O6" s="172">
        <v>11.791338582677167</v>
      </c>
      <c r="P6" s="308">
        <v>11.8</v>
      </c>
      <c r="Q6" s="42">
        <f t="shared" si="0"/>
        <v>47.284251968503938</v>
      </c>
    </row>
    <row r="7" spans="2:17" ht="15.75" thickBot="1" x14ac:dyDescent="0.3">
      <c r="B7" s="78"/>
      <c r="C7" s="5">
        <v>345</v>
      </c>
      <c r="D7" s="286">
        <v>342</v>
      </c>
      <c r="E7" s="281">
        <v>342</v>
      </c>
      <c r="F7" s="5">
        <v>346</v>
      </c>
      <c r="L7" s="123"/>
      <c r="M7" s="332">
        <v>11.771653543307085</v>
      </c>
      <c r="N7" s="305">
        <v>11.779527559055119</v>
      </c>
      <c r="O7" s="305">
        <v>11.889763779527559</v>
      </c>
      <c r="P7" s="308">
        <v>11.885826771653544</v>
      </c>
      <c r="Q7" s="42">
        <f t="shared" si="0"/>
        <v>47.326771653543304</v>
      </c>
    </row>
    <row r="8" spans="2:17" ht="15.75" thickBot="1" x14ac:dyDescent="0.3">
      <c r="B8" s="78"/>
      <c r="C8" s="365">
        <v>342</v>
      </c>
      <c r="D8" s="369">
        <v>345</v>
      </c>
      <c r="E8" s="370">
        <v>345</v>
      </c>
      <c r="F8" s="367">
        <v>342</v>
      </c>
      <c r="L8" s="123"/>
      <c r="M8" s="359">
        <v>11.95</v>
      </c>
      <c r="N8" s="362">
        <v>11.897637795275591</v>
      </c>
      <c r="O8" s="242">
        <v>11.811023622047244</v>
      </c>
      <c r="P8" s="329">
        <v>11.78740157480315</v>
      </c>
      <c r="Q8" s="42">
        <f t="shared" si="0"/>
        <v>47.446062992125981</v>
      </c>
    </row>
    <row r="9" spans="2:17" ht="15.75" thickBot="1" x14ac:dyDescent="0.3">
      <c r="B9" s="78"/>
      <c r="C9" s="366">
        <v>345</v>
      </c>
      <c r="D9" s="371">
        <v>343</v>
      </c>
      <c r="E9" s="372">
        <v>343</v>
      </c>
      <c r="F9" s="368">
        <v>345</v>
      </c>
      <c r="L9" s="123"/>
      <c r="M9" s="360">
        <v>11.740157480314961</v>
      </c>
      <c r="N9" s="363">
        <v>11.751968503937007</v>
      </c>
      <c r="O9" s="364">
        <v>11.811023622047244</v>
      </c>
      <c r="P9" s="361">
        <v>11.889763779527559</v>
      </c>
      <c r="Q9" s="42">
        <f t="shared" si="0"/>
        <v>47.19291338582677</v>
      </c>
    </row>
    <row r="10" spans="2:17" ht="15.75" thickBot="1" x14ac:dyDescent="0.3">
      <c r="B10" s="78"/>
      <c r="C10" s="111">
        <v>343</v>
      </c>
      <c r="D10" s="384">
        <v>344</v>
      </c>
      <c r="E10" s="385">
        <v>344</v>
      </c>
      <c r="F10" s="290">
        <v>345</v>
      </c>
      <c r="L10" s="123"/>
      <c r="M10" s="172">
        <v>11.897637795275591</v>
      </c>
      <c r="N10" s="377">
        <v>11.77</v>
      </c>
      <c r="O10" s="377">
        <v>11.759842519685039</v>
      </c>
      <c r="P10" s="172">
        <v>11.818897637795276</v>
      </c>
      <c r="Q10" s="42">
        <f t="shared" si="0"/>
        <v>47.2463779527559</v>
      </c>
    </row>
    <row r="11" spans="2:17" ht="15.75" thickBot="1" x14ac:dyDescent="0.3">
      <c r="B11" s="78"/>
      <c r="C11" s="380">
        <v>345</v>
      </c>
      <c r="D11" s="371">
        <v>343</v>
      </c>
      <c r="E11" s="372">
        <v>343</v>
      </c>
      <c r="F11" s="382">
        <v>344</v>
      </c>
      <c r="L11" s="123"/>
      <c r="M11" s="373">
        <v>11.858267716535433</v>
      </c>
      <c r="N11" s="378">
        <v>11.826771653543307</v>
      </c>
      <c r="O11" s="379">
        <v>11.76</v>
      </c>
      <c r="P11" s="375">
        <v>11.8</v>
      </c>
      <c r="Q11" s="42">
        <f t="shared" si="0"/>
        <v>47.245039370078743</v>
      </c>
    </row>
    <row r="12" spans="2:17" ht="15.75" thickBot="1" x14ac:dyDescent="0.3">
      <c r="B12" s="78"/>
      <c r="C12" s="381">
        <v>342</v>
      </c>
      <c r="D12" s="386">
        <v>345</v>
      </c>
      <c r="E12" s="387">
        <v>345</v>
      </c>
      <c r="F12" s="383">
        <v>342</v>
      </c>
      <c r="L12" s="123"/>
      <c r="M12" s="374">
        <v>11.889763779527559</v>
      </c>
      <c r="N12" s="362">
        <v>11.795275590551181</v>
      </c>
      <c r="O12" s="242">
        <v>11.82</v>
      </c>
      <c r="P12" s="376">
        <v>11.94488188976378</v>
      </c>
      <c r="Q12" s="42">
        <f t="shared" si="0"/>
        <v>47.449921259842519</v>
      </c>
    </row>
    <row r="13" spans="2:17" x14ac:dyDescent="0.25">
      <c r="B13" s="78"/>
      <c r="C13" s="5">
        <v>346</v>
      </c>
      <c r="D13" s="289">
        <v>342</v>
      </c>
      <c r="E13" s="283">
        <v>342</v>
      </c>
      <c r="F13" s="5">
        <v>346</v>
      </c>
      <c r="L13" s="123"/>
      <c r="M13" s="332">
        <v>11.834645669291337</v>
      </c>
      <c r="N13" s="306">
        <v>11.9</v>
      </c>
      <c r="O13" s="306">
        <v>11.826771653543307</v>
      </c>
      <c r="P13" s="308">
        <v>11.822834645669293</v>
      </c>
      <c r="Q13" s="42">
        <f t="shared" si="0"/>
        <v>47.384251968503932</v>
      </c>
    </row>
    <row r="14" spans="2:17" x14ac:dyDescent="0.25">
      <c r="B14" s="78"/>
      <c r="C14" s="5">
        <v>341</v>
      </c>
      <c r="D14" s="5">
        <v>346</v>
      </c>
      <c r="E14" s="280">
        <v>346</v>
      </c>
      <c r="F14" s="5">
        <v>341</v>
      </c>
      <c r="L14" s="123"/>
      <c r="M14" s="332">
        <v>11.842519685039369</v>
      </c>
      <c r="N14" s="172">
        <v>11.75</v>
      </c>
      <c r="O14" s="172">
        <v>11.795</v>
      </c>
      <c r="P14" s="308">
        <v>11.881889763779528</v>
      </c>
      <c r="Q14" s="42">
        <f t="shared" si="0"/>
        <v>47.269409448818898</v>
      </c>
    </row>
    <row r="15" spans="2:17" ht="15.75" thickBot="1" x14ac:dyDescent="0.3">
      <c r="B15" s="78"/>
      <c r="C15" s="286">
        <v>347</v>
      </c>
      <c r="D15" s="286">
        <v>340</v>
      </c>
      <c r="E15" s="281">
        <v>341</v>
      </c>
      <c r="F15" s="286">
        <v>347</v>
      </c>
      <c r="L15" s="123"/>
      <c r="M15" s="333">
        <v>11.818897637795276</v>
      </c>
      <c r="N15" s="173">
        <v>11.913385826771654</v>
      </c>
      <c r="O15" s="173">
        <v>11.830708661417322</v>
      </c>
      <c r="P15" s="309">
        <v>11.850393700787402</v>
      </c>
      <c r="Q15" s="42">
        <f t="shared" si="0"/>
        <v>47.413385826771652</v>
      </c>
    </row>
    <row r="16" spans="2:17" x14ac:dyDescent="0.25">
      <c r="B16" s="78"/>
      <c r="C16" s="103">
        <v>339</v>
      </c>
      <c r="D16" s="109">
        <v>348</v>
      </c>
      <c r="E16" s="284">
        <v>349</v>
      </c>
      <c r="F16" s="287">
        <v>339</v>
      </c>
      <c r="L16" s="123"/>
      <c r="M16" s="306">
        <v>11.877952755905511</v>
      </c>
      <c r="N16" s="306">
        <v>11.771653543307085</v>
      </c>
      <c r="O16" s="306">
        <v>11.850393700787402</v>
      </c>
      <c r="P16" s="306">
        <v>11.826771653543307</v>
      </c>
      <c r="Q16" s="42">
        <f t="shared" si="0"/>
        <v>47.326771653543304</v>
      </c>
    </row>
    <row r="17" spans="2:17" ht="15.75" thickBot="1" x14ac:dyDescent="0.3">
      <c r="B17" s="78"/>
      <c r="C17" s="114">
        <v>352</v>
      </c>
      <c r="D17" s="120">
        <v>338</v>
      </c>
      <c r="E17" s="285">
        <v>338</v>
      </c>
      <c r="F17" s="288">
        <v>350</v>
      </c>
      <c r="L17" s="123"/>
      <c r="M17" s="172">
        <v>11.754999999999999</v>
      </c>
      <c r="N17" s="172">
        <v>11.914999999999999</v>
      </c>
      <c r="O17" s="172">
        <v>11.73228346456693</v>
      </c>
      <c r="P17" s="172">
        <v>11.874015748031496</v>
      </c>
      <c r="Q17" s="42">
        <f t="shared" si="0"/>
        <v>47.276299212598424</v>
      </c>
    </row>
    <row r="18" spans="2:17" x14ac:dyDescent="0.25">
      <c r="B18" s="78"/>
      <c r="E18" s="123"/>
      <c r="L18" s="123"/>
      <c r="M18" s="123">
        <f>SUM(M3:M17)</f>
        <v>177.72468503937009</v>
      </c>
      <c r="N18" s="123">
        <f t="shared" ref="N18:P18" si="1">SUM(N3:N17)</f>
        <v>177.29169291338579</v>
      </c>
      <c r="O18" s="123">
        <f t="shared" si="1"/>
        <v>177.29228346456696</v>
      </c>
      <c r="P18" s="123">
        <f t="shared" si="1"/>
        <v>177.72598425196853</v>
      </c>
    </row>
    <row r="21" spans="2:17" ht="18.75" x14ac:dyDescent="0.3">
      <c r="B21" s="122" t="s">
        <v>318</v>
      </c>
      <c r="C21" s="158" t="s">
        <v>319</v>
      </c>
      <c r="D21" s="278" t="s">
        <v>320</v>
      </c>
      <c r="E21" s="160"/>
      <c r="F21" s="358" t="s">
        <v>330</v>
      </c>
      <c r="G21" s="122"/>
      <c r="H21" s="158"/>
      <c r="I21" s="122"/>
      <c r="J21" s="160"/>
      <c r="K21" s="122"/>
      <c r="L21" s="122" t="s">
        <v>318</v>
      </c>
      <c r="M21" s="158" t="s">
        <v>321</v>
      </c>
      <c r="N21" s="278" t="s">
        <v>322</v>
      </c>
      <c r="O21" s="123"/>
      <c r="P21" s="81" t="s">
        <v>330</v>
      </c>
    </row>
    <row r="22" spans="2:17" x14ac:dyDescent="0.25">
      <c r="B22" s="78"/>
      <c r="C22" s="5">
        <v>352</v>
      </c>
      <c r="D22" s="5">
        <v>338</v>
      </c>
      <c r="E22" s="280">
        <v>338</v>
      </c>
      <c r="F22" s="5">
        <v>350</v>
      </c>
      <c r="J22" s="123"/>
      <c r="M22" s="172">
        <v>11.952755905511811</v>
      </c>
      <c r="N22" s="172">
        <v>11.779527559055119</v>
      </c>
      <c r="O22" s="172">
        <v>11.897637795275591</v>
      </c>
      <c r="P22" s="172">
        <v>11.881889763779528</v>
      </c>
    </row>
    <row r="23" spans="2:17" ht="15.75" thickBot="1" x14ac:dyDescent="0.3">
      <c r="B23" s="78"/>
      <c r="C23" s="286">
        <v>339</v>
      </c>
      <c r="D23" s="286">
        <v>348</v>
      </c>
      <c r="E23" s="281">
        <v>349</v>
      </c>
      <c r="F23" s="286">
        <v>339</v>
      </c>
      <c r="J23" s="123"/>
      <c r="M23" s="305">
        <v>11.881889763779528</v>
      </c>
      <c r="N23" s="305">
        <v>11.826771653543307</v>
      </c>
      <c r="O23" s="305">
        <v>11.765000000000001</v>
      </c>
      <c r="P23" s="305">
        <v>11.818897637795276</v>
      </c>
    </row>
    <row r="24" spans="2:17" x14ac:dyDescent="0.25">
      <c r="B24" s="78"/>
      <c r="C24" s="103">
        <v>347</v>
      </c>
      <c r="D24" s="109">
        <v>340</v>
      </c>
      <c r="E24" s="284">
        <v>340</v>
      </c>
      <c r="F24" s="287">
        <v>347</v>
      </c>
      <c r="J24" s="123"/>
      <c r="M24" s="330">
        <v>11.850393700787402</v>
      </c>
      <c r="N24" s="331">
        <v>11.834645669291337</v>
      </c>
      <c r="O24" s="331">
        <v>11.929133858267717</v>
      </c>
      <c r="P24" s="307">
        <v>11.834645669291337</v>
      </c>
    </row>
    <row r="25" spans="2:17" x14ac:dyDescent="0.25">
      <c r="B25" s="78"/>
      <c r="C25" s="111">
        <v>341</v>
      </c>
      <c r="D25" s="5">
        <v>346</v>
      </c>
      <c r="E25" s="280">
        <v>346</v>
      </c>
      <c r="F25" s="290">
        <v>341</v>
      </c>
      <c r="J25" s="123"/>
      <c r="M25" s="332">
        <v>11.855</v>
      </c>
      <c r="N25" s="172">
        <v>11.811023622047244</v>
      </c>
      <c r="O25" s="172">
        <v>11.826771653543307</v>
      </c>
      <c r="P25" s="308">
        <v>11.81</v>
      </c>
    </row>
    <row r="26" spans="2:17" ht="15.75" thickBot="1" x14ac:dyDescent="0.3">
      <c r="B26" s="78"/>
      <c r="C26" s="111">
        <v>346</v>
      </c>
      <c r="D26" s="5">
        <v>342</v>
      </c>
      <c r="E26" s="280">
        <v>342</v>
      </c>
      <c r="F26" s="290">
        <v>346</v>
      </c>
      <c r="J26" s="123"/>
      <c r="M26" s="332">
        <v>11.811023622047244</v>
      </c>
      <c r="N26" s="305">
        <v>11.858267716535433</v>
      </c>
      <c r="O26" s="305">
        <v>11.748031496062993</v>
      </c>
      <c r="P26" s="308">
        <v>11.897637795275591</v>
      </c>
    </row>
    <row r="27" spans="2:17" ht="15.75" thickBot="1" x14ac:dyDescent="0.3">
      <c r="B27" s="78"/>
      <c r="C27" s="114">
        <v>342</v>
      </c>
      <c r="D27" s="120">
        <v>345</v>
      </c>
      <c r="E27" s="285">
        <v>345</v>
      </c>
      <c r="F27" s="288">
        <v>342</v>
      </c>
      <c r="J27" s="123"/>
      <c r="M27" s="359">
        <v>11.96</v>
      </c>
      <c r="N27" s="362">
        <v>11.8</v>
      </c>
      <c r="O27" s="242">
        <v>11.921259842519685</v>
      </c>
      <c r="P27" s="329">
        <v>11.779527559055119</v>
      </c>
    </row>
    <row r="28" spans="2:17" ht="15.75" thickBot="1" x14ac:dyDescent="0.3">
      <c r="B28" s="78"/>
      <c r="C28" s="289">
        <v>344</v>
      </c>
      <c r="D28" s="289">
        <v>344</v>
      </c>
      <c r="E28" s="283">
        <v>344</v>
      </c>
      <c r="F28" s="289">
        <v>345</v>
      </c>
      <c r="J28" s="123"/>
      <c r="M28" s="360">
        <v>11.78740157480315</v>
      </c>
      <c r="N28" s="363">
        <v>11.78</v>
      </c>
      <c r="O28" s="364">
        <v>11.740157480314961</v>
      </c>
      <c r="P28" s="361">
        <v>11.897637795275589</v>
      </c>
    </row>
    <row r="29" spans="2:17" ht="15.75" thickBot="1" x14ac:dyDescent="0.3">
      <c r="B29" s="78"/>
      <c r="C29" s="5">
        <v>344</v>
      </c>
      <c r="D29" s="5">
        <v>344</v>
      </c>
      <c r="E29" s="280">
        <v>344</v>
      </c>
      <c r="F29" s="5">
        <v>343</v>
      </c>
      <c r="J29" s="123"/>
      <c r="M29" s="172">
        <v>11.842519685039369</v>
      </c>
      <c r="N29" s="377">
        <v>11.755905511811024</v>
      </c>
      <c r="O29" s="377">
        <v>11.771653543307085</v>
      </c>
      <c r="P29" s="172">
        <v>11.960629921259843</v>
      </c>
    </row>
    <row r="30" spans="2:17" ht="15.75" thickBot="1" x14ac:dyDescent="0.3">
      <c r="B30" s="78"/>
      <c r="C30" s="286">
        <v>345</v>
      </c>
      <c r="D30" s="286">
        <v>344</v>
      </c>
      <c r="E30" s="281">
        <v>344</v>
      </c>
      <c r="F30" s="286">
        <v>344</v>
      </c>
      <c r="J30" s="123"/>
      <c r="M30" s="373">
        <v>11.858267716535433</v>
      </c>
      <c r="N30" s="378">
        <v>11.795275590551181</v>
      </c>
      <c r="O30" s="379">
        <v>11.765000000000001</v>
      </c>
      <c r="P30" s="375">
        <v>11.771653543307085</v>
      </c>
    </row>
    <row r="31" spans="2:17" ht="15.75" thickBot="1" x14ac:dyDescent="0.3">
      <c r="B31" s="78"/>
      <c r="C31" s="103">
        <v>342</v>
      </c>
      <c r="D31" s="109">
        <v>345</v>
      </c>
      <c r="E31" s="284">
        <v>345</v>
      </c>
      <c r="F31" s="287">
        <v>342</v>
      </c>
      <c r="J31" s="123"/>
      <c r="M31" s="374">
        <v>11.933070866141733</v>
      </c>
      <c r="N31" s="362">
        <v>11.82</v>
      </c>
      <c r="O31" s="242">
        <v>11.799212598425196</v>
      </c>
      <c r="P31" s="376">
        <v>11.94488188976378</v>
      </c>
    </row>
    <row r="32" spans="2:17" x14ac:dyDescent="0.25">
      <c r="B32" s="78"/>
      <c r="C32" s="111">
        <v>346</v>
      </c>
      <c r="D32" s="5">
        <v>342</v>
      </c>
      <c r="E32" s="280">
        <v>342</v>
      </c>
      <c r="F32" s="290">
        <v>345</v>
      </c>
      <c r="J32" s="123"/>
      <c r="M32" s="332">
        <v>11.826771653543307</v>
      </c>
      <c r="N32" s="306">
        <v>11.763779527559054</v>
      </c>
      <c r="O32" s="306">
        <v>11.929133858267717</v>
      </c>
      <c r="P32" s="308">
        <v>11.77</v>
      </c>
    </row>
    <row r="33" spans="2:16" x14ac:dyDescent="0.25">
      <c r="B33" s="78"/>
      <c r="C33" s="111">
        <v>341</v>
      </c>
      <c r="D33" s="5">
        <v>347</v>
      </c>
      <c r="E33" s="280">
        <v>345</v>
      </c>
      <c r="F33" s="290">
        <v>341</v>
      </c>
      <c r="J33" s="123"/>
      <c r="M33" s="332">
        <v>11.889763779527559</v>
      </c>
      <c r="N33" s="172">
        <v>11.8</v>
      </c>
      <c r="O33" s="172">
        <v>11.78</v>
      </c>
      <c r="P33" s="308">
        <v>11.866141732283465</v>
      </c>
    </row>
    <row r="34" spans="2:16" ht="15.75" thickBot="1" x14ac:dyDescent="0.3">
      <c r="B34" s="78"/>
      <c r="C34" s="114">
        <v>347</v>
      </c>
      <c r="D34" s="120">
        <v>340</v>
      </c>
      <c r="E34" s="285">
        <v>341</v>
      </c>
      <c r="F34" s="288">
        <v>347</v>
      </c>
      <c r="J34" s="123"/>
      <c r="M34" s="333">
        <v>11.818897637795276</v>
      </c>
      <c r="N34" s="173">
        <v>11.90551181102362</v>
      </c>
      <c r="O34" s="173">
        <v>11.842519685039369</v>
      </c>
      <c r="P34" s="309">
        <v>11.846456692913385</v>
      </c>
    </row>
    <row r="35" spans="2:16" x14ac:dyDescent="0.25">
      <c r="B35" s="78"/>
      <c r="C35" s="289">
        <v>339</v>
      </c>
      <c r="D35" s="289">
        <v>349</v>
      </c>
      <c r="E35" s="283">
        <v>349</v>
      </c>
      <c r="F35" s="289">
        <v>339</v>
      </c>
      <c r="J35" s="123"/>
      <c r="M35" s="306">
        <v>11.889763779527559</v>
      </c>
      <c r="N35" s="306">
        <v>11.774999999999999</v>
      </c>
      <c r="O35" s="306">
        <v>11.866141732283465</v>
      </c>
      <c r="P35" s="306">
        <v>11.811023622047244</v>
      </c>
    </row>
    <row r="36" spans="2:16" x14ac:dyDescent="0.25">
      <c r="B36" s="78"/>
      <c r="C36" s="5">
        <v>350</v>
      </c>
      <c r="D36" s="5">
        <v>338</v>
      </c>
      <c r="E36" s="280">
        <v>339</v>
      </c>
      <c r="F36" s="5">
        <v>351</v>
      </c>
      <c r="J36" s="123"/>
      <c r="M36" s="172">
        <v>11.77</v>
      </c>
      <c r="N36" s="172">
        <v>11.866141732283465</v>
      </c>
      <c r="O36" s="172">
        <v>11.771653543307085</v>
      </c>
      <c r="P36" s="172">
        <v>11.834645669291337</v>
      </c>
    </row>
  </sheetData>
  <conditionalFormatting sqref="C3:F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:F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P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P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50"/>
  <sheetViews>
    <sheetView topLeftCell="A112" workbookViewId="0">
      <selection activeCell="I151" sqref="I151"/>
    </sheetView>
  </sheetViews>
  <sheetFormatPr defaultRowHeight="15" x14ac:dyDescent="0.25"/>
  <cols>
    <col min="1" max="1" width="10.140625" bestFit="1" customWidth="1"/>
    <col min="4" max="4" width="8.140625" customWidth="1"/>
    <col min="5" max="5" width="10.7109375" customWidth="1"/>
    <col min="12" max="12" width="10" customWidth="1"/>
  </cols>
  <sheetData>
    <row r="1" spans="2:14" ht="68.25" x14ac:dyDescent="0.25">
      <c r="B1" s="16" t="s">
        <v>1</v>
      </c>
      <c r="C1" s="2" t="s">
        <v>205</v>
      </c>
      <c r="D1" s="2" t="s">
        <v>206</v>
      </c>
      <c r="E1" s="9" t="s">
        <v>207</v>
      </c>
      <c r="F1" s="10" t="s">
        <v>42</v>
      </c>
      <c r="G1" s="61" t="s">
        <v>165</v>
      </c>
      <c r="I1" s="16" t="s">
        <v>1</v>
      </c>
      <c r="J1" s="2" t="s">
        <v>40</v>
      </c>
      <c r="K1" s="2" t="s">
        <v>41</v>
      </c>
      <c r="L1" s="9" t="s">
        <v>207</v>
      </c>
      <c r="M1" s="10" t="s">
        <v>42</v>
      </c>
      <c r="N1" s="61" t="s">
        <v>165</v>
      </c>
    </row>
    <row r="2" spans="2:14" x14ac:dyDescent="0.25">
      <c r="B2" s="17">
        <v>2908</v>
      </c>
      <c r="C2" s="7">
        <v>246</v>
      </c>
      <c r="D2" s="7">
        <v>219</v>
      </c>
      <c r="E2" s="7">
        <f>AVERAGE(C2:D2)</f>
        <v>232.5</v>
      </c>
      <c r="F2" s="8">
        <f>G2/1.27</f>
        <v>5.9370078740157481</v>
      </c>
      <c r="G2" s="7">
        <v>7.54</v>
      </c>
      <c r="I2" s="17">
        <v>369</v>
      </c>
      <c r="J2" s="7">
        <v>214</v>
      </c>
      <c r="K2" s="7">
        <v>240</v>
      </c>
      <c r="L2" s="7">
        <f>AVERAGE(J2:K2)</f>
        <v>227</v>
      </c>
      <c r="M2" s="8">
        <f>N2/1.27</f>
        <v>5.8346456692913389</v>
      </c>
      <c r="N2" s="7">
        <v>7.41</v>
      </c>
    </row>
    <row r="3" spans="2:14" x14ac:dyDescent="0.25">
      <c r="B3" s="17">
        <v>41</v>
      </c>
      <c r="C3" s="7">
        <v>232</v>
      </c>
      <c r="D3" s="7">
        <v>229</v>
      </c>
      <c r="E3" s="7">
        <f>AVERAGE(C3:D3)</f>
        <v>230.5</v>
      </c>
      <c r="F3" s="8">
        <f>G3/1.27</f>
        <v>5.8897637795275593</v>
      </c>
      <c r="G3" s="7">
        <v>7.48</v>
      </c>
      <c r="I3" s="17">
        <v>2909</v>
      </c>
      <c r="J3" s="7">
        <v>230</v>
      </c>
      <c r="K3" s="7">
        <v>234</v>
      </c>
      <c r="L3" s="7">
        <f>AVERAGE(J3:K3)</f>
        <v>232</v>
      </c>
      <c r="M3" s="8">
        <f>N3/1.27</f>
        <v>5.9370078740157481</v>
      </c>
      <c r="N3" s="7">
        <v>7.54</v>
      </c>
    </row>
    <row r="4" spans="2:14" x14ac:dyDescent="0.25">
      <c r="B4" s="17">
        <v>186</v>
      </c>
      <c r="C4" s="7">
        <v>231</v>
      </c>
      <c r="D4" s="7">
        <v>224</v>
      </c>
      <c r="E4" s="7">
        <f>AVERAGE(C4:D4)</f>
        <v>227.5</v>
      </c>
      <c r="F4" s="8">
        <f>G4/1.27</f>
        <v>5.8661417322834648</v>
      </c>
      <c r="G4" s="7">
        <v>7.45</v>
      </c>
      <c r="I4" s="17">
        <v>2907</v>
      </c>
      <c r="J4" s="7">
        <v>227</v>
      </c>
      <c r="K4" s="7">
        <v>233</v>
      </c>
      <c r="L4" s="7">
        <f>AVERAGE(J4:K4)</f>
        <v>230</v>
      </c>
      <c r="M4" s="8">
        <f>N4/1.27</f>
        <v>5.9055118110236222</v>
      </c>
      <c r="N4" s="7">
        <v>7.5</v>
      </c>
    </row>
    <row r="5" spans="2:14" x14ac:dyDescent="0.25">
      <c r="B5" s="60">
        <v>382</v>
      </c>
      <c r="C5" s="7">
        <v>245</v>
      </c>
      <c r="D5" s="7">
        <v>213</v>
      </c>
      <c r="E5" s="7">
        <f>AVERAGE(C5:D5)</f>
        <v>229</v>
      </c>
      <c r="F5" s="8">
        <f>G5/1.27</f>
        <v>5.8897637795275593</v>
      </c>
      <c r="G5" s="7">
        <v>7.48</v>
      </c>
      <c r="I5" s="60">
        <v>392</v>
      </c>
      <c r="J5" s="7">
        <v>214</v>
      </c>
      <c r="K5" s="7">
        <v>241</v>
      </c>
      <c r="L5" s="7">
        <f>AVERAGE(J5:K5)</f>
        <v>227.5</v>
      </c>
      <c r="M5" s="8">
        <f>N5/1.27</f>
        <v>5.8582677165354333</v>
      </c>
      <c r="N5" s="7">
        <v>7.44</v>
      </c>
    </row>
    <row r="6" spans="2:14" x14ac:dyDescent="0.25">
      <c r="B6" s="17"/>
      <c r="C6" s="7"/>
      <c r="D6" s="7"/>
      <c r="E6" s="7"/>
      <c r="F6" s="8"/>
      <c r="G6" s="7"/>
      <c r="I6" s="14"/>
      <c r="M6" s="42"/>
    </row>
    <row r="7" spans="2:14" x14ac:dyDescent="0.25">
      <c r="B7" s="17">
        <v>674</v>
      </c>
      <c r="C7" s="7">
        <v>240</v>
      </c>
      <c r="D7" s="7">
        <v>219</v>
      </c>
      <c r="E7" s="7">
        <f t="shared" ref="E7:E13" si="0">AVERAGE(C7:D7)</f>
        <v>229.5</v>
      </c>
      <c r="F7" s="8">
        <f t="shared" ref="F7:F13" si="1">G7/1.27</f>
        <v>5.9055118110236222</v>
      </c>
      <c r="G7" s="7">
        <v>7.5</v>
      </c>
      <c r="I7" s="17">
        <v>131</v>
      </c>
      <c r="J7" s="7">
        <v>223</v>
      </c>
      <c r="K7" s="7">
        <v>242</v>
      </c>
      <c r="L7" s="7">
        <f t="shared" ref="L7:L13" si="2">AVERAGE(J7:K7)</f>
        <v>232.5</v>
      </c>
      <c r="M7" s="8">
        <f t="shared" ref="M7:M13" si="3">N7/1.27</f>
        <v>5.9448818897637796</v>
      </c>
      <c r="N7" s="7">
        <v>7.55</v>
      </c>
    </row>
    <row r="8" spans="2:14" x14ac:dyDescent="0.25">
      <c r="B8" s="52">
        <v>216</v>
      </c>
      <c r="C8" s="7">
        <v>240</v>
      </c>
      <c r="D8" s="7">
        <v>225</v>
      </c>
      <c r="E8" s="7">
        <f t="shared" si="0"/>
        <v>232.5</v>
      </c>
      <c r="F8" s="8">
        <f t="shared" si="1"/>
        <v>5.8897637795275593</v>
      </c>
      <c r="G8" s="7">
        <v>7.48</v>
      </c>
      <c r="I8" s="52">
        <v>548</v>
      </c>
      <c r="J8" s="7">
        <v>224</v>
      </c>
      <c r="K8" s="7">
        <v>240</v>
      </c>
      <c r="L8" s="7">
        <f t="shared" si="2"/>
        <v>232</v>
      </c>
      <c r="M8" s="8">
        <f t="shared" si="3"/>
        <v>5.8897637795275593</v>
      </c>
      <c r="N8" s="7">
        <v>7.48</v>
      </c>
    </row>
    <row r="9" spans="2:14" x14ac:dyDescent="0.25">
      <c r="B9" s="17">
        <v>678</v>
      </c>
      <c r="C9" s="7">
        <v>238</v>
      </c>
      <c r="D9" s="7">
        <v>226</v>
      </c>
      <c r="E9" s="7">
        <f t="shared" si="0"/>
        <v>232</v>
      </c>
      <c r="F9" s="8">
        <f t="shared" si="1"/>
        <v>5.9212598425196843</v>
      </c>
      <c r="G9" s="7">
        <v>7.52</v>
      </c>
      <c r="I9" s="17">
        <v>701</v>
      </c>
      <c r="J9" s="7">
        <v>228</v>
      </c>
      <c r="K9" s="7">
        <v>236</v>
      </c>
      <c r="L9" s="7">
        <f t="shared" si="2"/>
        <v>232</v>
      </c>
      <c r="M9" s="8">
        <f t="shared" si="3"/>
        <v>5.9448818897637796</v>
      </c>
      <c r="N9" s="7">
        <v>7.55</v>
      </c>
    </row>
    <row r="10" spans="2:14" x14ac:dyDescent="0.25">
      <c r="B10" s="52">
        <v>641</v>
      </c>
      <c r="C10" s="7">
        <v>238</v>
      </c>
      <c r="D10" s="7">
        <v>225</v>
      </c>
      <c r="E10" s="7">
        <f t="shared" si="0"/>
        <v>231.5</v>
      </c>
      <c r="F10" s="8">
        <f t="shared" si="1"/>
        <v>5.8346456692913389</v>
      </c>
      <c r="G10" s="7">
        <v>7.41</v>
      </c>
      <c r="I10" s="52">
        <v>130</v>
      </c>
      <c r="J10" s="7">
        <v>220</v>
      </c>
      <c r="K10" s="7">
        <v>235</v>
      </c>
      <c r="L10" s="7">
        <f t="shared" si="2"/>
        <v>227.5</v>
      </c>
      <c r="M10" s="8">
        <f t="shared" si="3"/>
        <v>5.8425196850393704</v>
      </c>
      <c r="N10" s="7">
        <v>7.42</v>
      </c>
    </row>
    <row r="11" spans="2:14" x14ac:dyDescent="0.25">
      <c r="B11" s="17">
        <v>679</v>
      </c>
      <c r="C11" s="7">
        <v>234</v>
      </c>
      <c r="D11" s="7">
        <v>218</v>
      </c>
      <c r="E11" s="7">
        <f t="shared" si="0"/>
        <v>226</v>
      </c>
      <c r="F11" s="8">
        <f t="shared" si="1"/>
        <v>5.7952755905511815</v>
      </c>
      <c r="G11" s="7">
        <v>7.36</v>
      </c>
      <c r="I11" s="17">
        <v>347</v>
      </c>
      <c r="J11" s="7">
        <v>230</v>
      </c>
      <c r="K11" s="7">
        <v>235</v>
      </c>
      <c r="L11" s="7">
        <f t="shared" si="2"/>
        <v>232.5</v>
      </c>
      <c r="M11" s="8">
        <f t="shared" si="3"/>
        <v>5.9685039370078741</v>
      </c>
      <c r="N11" s="7">
        <v>7.58</v>
      </c>
    </row>
    <row r="12" spans="2:14" x14ac:dyDescent="0.25">
      <c r="B12" s="52">
        <v>471</v>
      </c>
      <c r="C12" s="7">
        <v>234</v>
      </c>
      <c r="D12" s="7">
        <v>228</v>
      </c>
      <c r="E12" s="7">
        <f t="shared" si="0"/>
        <v>231</v>
      </c>
      <c r="F12" s="8">
        <f t="shared" si="1"/>
        <v>5.9212598425196843</v>
      </c>
      <c r="G12" s="7">
        <v>7.52</v>
      </c>
      <c r="I12" s="52">
        <v>494</v>
      </c>
      <c r="J12" s="7">
        <v>228</v>
      </c>
      <c r="K12" s="7">
        <v>233</v>
      </c>
      <c r="L12" s="7">
        <f t="shared" si="2"/>
        <v>230.5</v>
      </c>
      <c r="M12" s="8">
        <f t="shared" si="3"/>
        <v>5.9370078740157481</v>
      </c>
      <c r="N12" s="7">
        <v>7.54</v>
      </c>
    </row>
    <row r="13" spans="2:14" x14ac:dyDescent="0.25">
      <c r="B13" s="17">
        <v>700</v>
      </c>
      <c r="C13" s="7">
        <v>233</v>
      </c>
      <c r="D13" s="7">
        <v>231</v>
      </c>
      <c r="E13" s="7">
        <f t="shared" si="0"/>
        <v>232</v>
      </c>
      <c r="F13" s="8">
        <f t="shared" si="1"/>
        <v>5.9685039370078741</v>
      </c>
      <c r="G13" s="7">
        <v>7.58</v>
      </c>
      <c r="I13" s="17">
        <v>624</v>
      </c>
      <c r="J13" s="7">
        <v>224</v>
      </c>
      <c r="K13" s="7">
        <v>232</v>
      </c>
      <c r="L13" s="7">
        <f t="shared" si="2"/>
        <v>228</v>
      </c>
      <c r="M13" s="8">
        <f t="shared" si="3"/>
        <v>5.8346456692913389</v>
      </c>
      <c r="N13" s="7">
        <v>7.41</v>
      </c>
    </row>
    <row r="15" spans="2:14" x14ac:dyDescent="0.25">
      <c r="B15" s="52">
        <v>691</v>
      </c>
      <c r="C15" s="7">
        <v>230</v>
      </c>
      <c r="D15" s="7">
        <v>229</v>
      </c>
      <c r="E15" s="7">
        <f>AVERAGE(C15:D15)</f>
        <v>229.5</v>
      </c>
      <c r="F15" s="8">
        <f>G15/1.27</f>
        <v>5.8976377952755907</v>
      </c>
      <c r="G15" s="7">
        <v>7.49</v>
      </c>
      <c r="I15" s="52">
        <v>696</v>
      </c>
      <c r="J15" s="7">
        <v>231</v>
      </c>
      <c r="K15" s="7">
        <v>231</v>
      </c>
      <c r="L15" s="7">
        <f>AVERAGE(J15:K15)</f>
        <v>231</v>
      </c>
      <c r="M15" s="8">
        <f>N15/1.27</f>
        <v>5.9370078740157481</v>
      </c>
      <c r="N15" s="7">
        <v>7.54</v>
      </c>
    </row>
    <row r="16" spans="2:14" x14ac:dyDescent="0.25">
      <c r="B16" s="17">
        <v>351</v>
      </c>
      <c r="C16" s="7">
        <v>230</v>
      </c>
      <c r="D16" s="7">
        <v>231</v>
      </c>
      <c r="E16" s="7">
        <f>AVERAGE(C16:D16)</f>
        <v>230.5</v>
      </c>
      <c r="F16" s="8">
        <f>G16/1.27</f>
        <v>5.9370078740157481</v>
      </c>
      <c r="G16" s="7">
        <v>7.54</v>
      </c>
      <c r="I16" s="17">
        <v>454</v>
      </c>
      <c r="J16" s="7">
        <v>227</v>
      </c>
      <c r="K16" s="7">
        <v>228</v>
      </c>
      <c r="L16" s="7">
        <f>AVERAGE(J16:K16)</f>
        <v>227.5</v>
      </c>
      <c r="M16" s="8">
        <f>N16/1.27</f>
        <v>5.8661417322834648</v>
      </c>
      <c r="N16" s="7">
        <v>7.45</v>
      </c>
    </row>
    <row r="17" spans="1:14" x14ac:dyDescent="0.25">
      <c r="B17" s="52">
        <v>389</v>
      </c>
      <c r="C17" s="7">
        <v>230</v>
      </c>
      <c r="D17" s="7">
        <v>227</v>
      </c>
      <c r="E17" s="7">
        <f>AVERAGE(C17:D17)</f>
        <v>228.5</v>
      </c>
      <c r="F17" s="8">
        <f>G17/1.27</f>
        <v>5.8897637795275593</v>
      </c>
      <c r="G17" s="7">
        <v>7.48</v>
      </c>
      <c r="I17" s="52">
        <v>495</v>
      </c>
      <c r="J17" s="7">
        <v>229</v>
      </c>
      <c r="K17" s="7">
        <v>230</v>
      </c>
      <c r="L17" s="7">
        <f>AVERAGE(J17:K17)</f>
        <v>229.5</v>
      </c>
      <c r="M17" s="8">
        <f>N17/1.27</f>
        <v>5.9133858267716537</v>
      </c>
      <c r="N17" s="7">
        <v>7.51</v>
      </c>
    </row>
    <row r="18" spans="1:14" x14ac:dyDescent="0.25">
      <c r="B18" s="17">
        <v>400</v>
      </c>
      <c r="C18" s="7">
        <v>230</v>
      </c>
      <c r="D18" s="7">
        <v>226</v>
      </c>
      <c r="E18" s="7">
        <f>AVERAGE(C18:D18)</f>
        <v>228</v>
      </c>
      <c r="F18" s="8">
        <f>G18/1.27</f>
        <v>5.8976377952755907</v>
      </c>
      <c r="G18" s="7">
        <v>7.49</v>
      </c>
      <c r="I18" s="17">
        <v>618</v>
      </c>
      <c r="J18" s="7">
        <v>231</v>
      </c>
      <c r="K18" s="7">
        <v>234</v>
      </c>
      <c r="L18" s="7">
        <f>AVERAGE(J18:K18)</f>
        <v>232.5</v>
      </c>
      <c r="M18" s="8">
        <f>N18/1.27</f>
        <v>5.9527559055118102</v>
      </c>
      <c r="N18" s="7">
        <v>7.56</v>
      </c>
    </row>
    <row r="19" spans="1:14" x14ac:dyDescent="0.25">
      <c r="B19" s="52">
        <v>411</v>
      </c>
      <c r="C19" s="7">
        <v>229</v>
      </c>
      <c r="D19" s="7">
        <v>227</v>
      </c>
      <c r="E19" s="7">
        <f>AVERAGE(C19:D19)</f>
        <v>228</v>
      </c>
      <c r="F19" s="8">
        <f>G19/1.27</f>
        <v>5.8661417322834648</v>
      </c>
      <c r="G19" s="7">
        <v>7.45</v>
      </c>
      <c r="I19" s="52">
        <v>714</v>
      </c>
      <c r="J19" s="7">
        <v>230</v>
      </c>
      <c r="K19" s="7">
        <v>231</v>
      </c>
      <c r="L19" s="7">
        <f>AVERAGE(J19:K19)</f>
        <v>230.5</v>
      </c>
      <c r="M19" s="8">
        <f>N19/1.27</f>
        <v>5.9291338582677167</v>
      </c>
      <c r="N19" s="7">
        <v>7.53</v>
      </c>
    </row>
    <row r="20" spans="1:14" x14ac:dyDescent="0.25">
      <c r="A20" s="49">
        <v>45754</v>
      </c>
      <c r="B20" s="28"/>
      <c r="C20" s="13"/>
      <c r="D20" s="13"/>
      <c r="E20" s="13"/>
      <c r="F20" s="55"/>
      <c r="G20" s="13"/>
      <c r="H20" s="43"/>
      <c r="I20" s="66"/>
      <c r="J20" s="43"/>
      <c r="K20" s="43"/>
      <c r="L20" s="43"/>
      <c r="M20" s="65"/>
      <c r="N20" s="43"/>
    </row>
    <row r="21" spans="1:14" x14ac:dyDescent="0.25">
      <c r="B21" s="17">
        <v>89</v>
      </c>
      <c r="C21" s="7">
        <v>244</v>
      </c>
      <c r="D21" s="7">
        <v>223</v>
      </c>
      <c r="E21" s="7">
        <f t="shared" ref="E21:E26" si="4">AVERAGE(C21:D21)</f>
        <v>233.5</v>
      </c>
      <c r="F21" s="8">
        <f t="shared" ref="F21:F26" si="5">G21/1.27</f>
        <v>5.9606299212598426</v>
      </c>
      <c r="G21" s="7">
        <v>7.57</v>
      </c>
      <c r="I21" s="17">
        <v>635</v>
      </c>
      <c r="J21" s="7">
        <v>223</v>
      </c>
      <c r="K21" s="7">
        <v>245</v>
      </c>
      <c r="L21" s="7">
        <f t="shared" ref="L21:L26" si="6">AVERAGE(J21:K21)</f>
        <v>234</v>
      </c>
      <c r="M21" s="8">
        <f t="shared" ref="M21:M26" si="7">N21/1.27</f>
        <v>5.9527559055118102</v>
      </c>
      <c r="N21" s="7">
        <v>7.56</v>
      </c>
    </row>
    <row r="22" spans="1:14" x14ac:dyDescent="0.25">
      <c r="B22" s="52">
        <v>85</v>
      </c>
      <c r="C22" s="7">
        <v>242</v>
      </c>
      <c r="D22" s="7">
        <v>216</v>
      </c>
      <c r="E22" s="7">
        <f t="shared" si="4"/>
        <v>229</v>
      </c>
      <c r="F22" s="8">
        <f t="shared" si="5"/>
        <v>5.850393700787401</v>
      </c>
      <c r="G22" s="7">
        <v>7.43</v>
      </c>
      <c r="I22" s="52">
        <v>91</v>
      </c>
      <c r="J22" s="7">
        <v>220</v>
      </c>
      <c r="K22" s="7">
        <v>245</v>
      </c>
      <c r="L22" s="7">
        <f t="shared" si="6"/>
        <v>232.5</v>
      </c>
      <c r="M22" s="8">
        <f t="shared" si="7"/>
        <v>5.9291338582677167</v>
      </c>
      <c r="N22" s="7">
        <v>7.53</v>
      </c>
    </row>
    <row r="23" spans="1:14" x14ac:dyDescent="0.25">
      <c r="B23" s="17">
        <v>92</v>
      </c>
      <c r="C23" s="7">
        <v>242</v>
      </c>
      <c r="D23" s="7">
        <v>226</v>
      </c>
      <c r="E23" s="7">
        <f t="shared" si="4"/>
        <v>234</v>
      </c>
      <c r="F23" s="8">
        <f t="shared" si="5"/>
        <v>5.9685039370078741</v>
      </c>
      <c r="G23" s="7">
        <v>7.58</v>
      </c>
      <c r="I23" s="17">
        <v>499</v>
      </c>
      <c r="J23" s="7">
        <v>212</v>
      </c>
      <c r="K23" s="7">
        <v>241</v>
      </c>
      <c r="L23" s="7">
        <f t="shared" si="6"/>
        <v>226.5</v>
      </c>
      <c r="M23" s="8">
        <f t="shared" si="7"/>
        <v>5.818897637795275</v>
      </c>
      <c r="N23" s="7">
        <v>7.39</v>
      </c>
    </row>
    <row r="24" spans="1:14" x14ac:dyDescent="0.25">
      <c r="B24" s="52">
        <v>90</v>
      </c>
      <c r="C24" s="7">
        <v>238</v>
      </c>
      <c r="D24" s="7">
        <v>218</v>
      </c>
      <c r="E24" s="7">
        <f t="shared" si="4"/>
        <v>228</v>
      </c>
      <c r="F24" s="8">
        <f t="shared" si="5"/>
        <v>5.818897637795275</v>
      </c>
      <c r="G24" s="7">
        <v>7.39</v>
      </c>
      <c r="I24" s="52">
        <v>367</v>
      </c>
      <c r="J24" s="7">
        <v>222</v>
      </c>
      <c r="K24" s="7">
        <v>240</v>
      </c>
      <c r="L24" s="7">
        <f t="shared" si="6"/>
        <v>231</v>
      </c>
      <c r="M24" s="8">
        <f t="shared" si="7"/>
        <v>5.9212598425196843</v>
      </c>
      <c r="N24" s="7">
        <v>7.52</v>
      </c>
    </row>
    <row r="25" spans="1:14" x14ac:dyDescent="0.25">
      <c r="B25" s="17">
        <v>95</v>
      </c>
      <c r="C25" s="7">
        <v>235</v>
      </c>
      <c r="D25" s="7">
        <v>228</v>
      </c>
      <c r="E25" s="7">
        <f t="shared" si="4"/>
        <v>231.5</v>
      </c>
      <c r="F25" s="8">
        <f t="shared" si="5"/>
        <v>5.9133858267716537</v>
      </c>
      <c r="G25" s="7">
        <v>7.51</v>
      </c>
      <c r="I25" s="17">
        <v>485</v>
      </c>
      <c r="J25" s="7">
        <v>227</v>
      </c>
      <c r="K25" s="7">
        <v>235</v>
      </c>
      <c r="L25" s="7">
        <f t="shared" si="6"/>
        <v>231</v>
      </c>
      <c r="M25" s="8">
        <f t="shared" si="7"/>
        <v>5.8661417322834648</v>
      </c>
      <c r="N25" s="7">
        <v>7.45</v>
      </c>
    </row>
    <row r="26" spans="1:14" x14ac:dyDescent="0.25">
      <c r="B26" s="17">
        <v>463</v>
      </c>
      <c r="C26" s="7">
        <v>231</v>
      </c>
      <c r="D26" s="7">
        <v>230</v>
      </c>
      <c r="E26" s="7">
        <f t="shared" si="4"/>
        <v>230.5</v>
      </c>
      <c r="F26" s="8">
        <f t="shared" si="5"/>
        <v>5.9291338582677167</v>
      </c>
      <c r="G26" s="7">
        <v>7.53</v>
      </c>
      <c r="I26" s="17">
        <v>93</v>
      </c>
      <c r="J26" s="7">
        <v>232</v>
      </c>
      <c r="K26" s="7">
        <v>233</v>
      </c>
      <c r="L26" s="7">
        <f t="shared" si="6"/>
        <v>232.5</v>
      </c>
      <c r="M26" s="8">
        <f t="shared" si="7"/>
        <v>5.8976377952755907</v>
      </c>
      <c r="N26" s="7">
        <v>7.49</v>
      </c>
    </row>
    <row r="28" spans="1:14" x14ac:dyDescent="0.25">
      <c r="B28" s="48">
        <v>119</v>
      </c>
      <c r="C28" s="7">
        <v>242</v>
      </c>
      <c r="D28" s="7">
        <v>217</v>
      </c>
      <c r="E28" s="7">
        <f t="shared" ref="E28:E36" si="8">AVERAGE(C28:D28)</f>
        <v>229.5</v>
      </c>
      <c r="F28" s="8">
        <f t="shared" ref="F28:F36" si="9">G28/1.27</f>
        <v>5.8818897637795269</v>
      </c>
      <c r="G28" s="7">
        <v>7.47</v>
      </c>
      <c r="I28" s="48">
        <v>140</v>
      </c>
      <c r="J28" s="7">
        <v>220</v>
      </c>
      <c r="K28" s="7">
        <v>244</v>
      </c>
      <c r="L28" s="7">
        <f t="shared" ref="L28:L42" si="10">AVERAGE(J28:K28)</f>
        <v>232</v>
      </c>
      <c r="M28" s="8">
        <f t="shared" ref="M28:M42" si="11">N28/1.27</f>
        <v>5.9448818897637796</v>
      </c>
      <c r="N28" s="7">
        <v>7.55</v>
      </c>
    </row>
    <row r="29" spans="1:14" x14ac:dyDescent="0.25">
      <c r="B29" s="17">
        <v>107</v>
      </c>
      <c r="C29" s="7">
        <v>241</v>
      </c>
      <c r="D29" s="7">
        <v>222</v>
      </c>
      <c r="E29" s="7">
        <f t="shared" si="8"/>
        <v>231.5</v>
      </c>
      <c r="F29" s="8">
        <f t="shared" si="9"/>
        <v>5.9133858267716537</v>
      </c>
      <c r="G29" s="7">
        <v>7.51</v>
      </c>
      <c r="I29" s="17">
        <v>100</v>
      </c>
      <c r="J29" s="7">
        <v>221</v>
      </c>
      <c r="K29" s="7">
        <v>242</v>
      </c>
      <c r="L29" s="7">
        <f t="shared" si="10"/>
        <v>231.5</v>
      </c>
      <c r="M29" s="8">
        <f t="shared" si="11"/>
        <v>5.9055118110236222</v>
      </c>
      <c r="N29" s="7">
        <v>7.5</v>
      </c>
    </row>
    <row r="30" spans="1:14" x14ac:dyDescent="0.25">
      <c r="B30" s="17">
        <v>97</v>
      </c>
      <c r="C30" s="7">
        <v>241</v>
      </c>
      <c r="D30" s="7">
        <v>220</v>
      </c>
      <c r="E30" s="7">
        <f t="shared" si="8"/>
        <v>230.5</v>
      </c>
      <c r="F30" s="8">
        <f t="shared" si="9"/>
        <v>5.9212598425196843</v>
      </c>
      <c r="G30" s="7">
        <v>7.52</v>
      </c>
      <c r="I30" s="17">
        <v>394</v>
      </c>
      <c r="J30" s="7">
        <v>221</v>
      </c>
      <c r="K30" s="7">
        <v>240</v>
      </c>
      <c r="L30" s="7">
        <f t="shared" si="10"/>
        <v>230.5</v>
      </c>
      <c r="M30" s="8">
        <f t="shared" si="11"/>
        <v>5.9055118110236222</v>
      </c>
      <c r="N30" s="7">
        <v>7.5</v>
      </c>
    </row>
    <row r="31" spans="1:14" x14ac:dyDescent="0.25">
      <c r="B31" s="48">
        <v>120</v>
      </c>
      <c r="C31" s="7">
        <v>241</v>
      </c>
      <c r="D31" s="7">
        <v>221</v>
      </c>
      <c r="E31" s="7">
        <f t="shared" si="8"/>
        <v>231</v>
      </c>
      <c r="F31" s="8">
        <f t="shared" si="9"/>
        <v>5.8897637795275593</v>
      </c>
      <c r="G31" s="7">
        <v>7.48</v>
      </c>
      <c r="I31" s="17">
        <v>110</v>
      </c>
      <c r="J31" s="7">
        <v>225</v>
      </c>
      <c r="K31" s="7">
        <v>243</v>
      </c>
      <c r="L31" s="7">
        <f t="shared" si="10"/>
        <v>234</v>
      </c>
      <c r="M31" s="8">
        <f t="shared" si="11"/>
        <v>5.9685039370078741</v>
      </c>
      <c r="N31" s="7">
        <v>7.58</v>
      </c>
    </row>
    <row r="32" spans="1:14" x14ac:dyDescent="0.25">
      <c r="B32" s="17">
        <v>112</v>
      </c>
      <c r="C32" s="7">
        <v>237</v>
      </c>
      <c r="D32" s="7">
        <v>222</v>
      </c>
      <c r="E32" s="7">
        <f t="shared" si="8"/>
        <v>229.5</v>
      </c>
      <c r="F32" s="8">
        <f t="shared" si="9"/>
        <v>5.8976377952755907</v>
      </c>
      <c r="G32" s="7">
        <v>7.49</v>
      </c>
      <c r="I32" s="17">
        <v>104</v>
      </c>
      <c r="J32" s="7">
        <v>224</v>
      </c>
      <c r="K32" s="7">
        <v>238</v>
      </c>
      <c r="L32" s="7">
        <f t="shared" si="10"/>
        <v>231</v>
      </c>
      <c r="M32" s="8">
        <f t="shared" si="11"/>
        <v>5.9133858267716537</v>
      </c>
      <c r="N32" s="7">
        <v>7.51</v>
      </c>
    </row>
    <row r="33" spans="1:14" x14ac:dyDescent="0.25">
      <c r="B33" s="17">
        <v>102</v>
      </c>
      <c r="C33" s="7">
        <v>237</v>
      </c>
      <c r="D33" s="7">
        <v>221</v>
      </c>
      <c r="E33" s="7">
        <f t="shared" si="8"/>
        <v>229</v>
      </c>
      <c r="F33" s="8">
        <f t="shared" si="9"/>
        <v>5.8818897637795269</v>
      </c>
      <c r="G33" s="7">
        <v>7.47</v>
      </c>
      <c r="I33" s="17">
        <v>108</v>
      </c>
      <c r="J33" s="7">
        <v>220</v>
      </c>
      <c r="K33" s="7">
        <v>236</v>
      </c>
      <c r="L33" s="7">
        <f t="shared" si="10"/>
        <v>228</v>
      </c>
      <c r="M33" s="8">
        <f t="shared" si="11"/>
        <v>5.8346456692913389</v>
      </c>
      <c r="N33" s="7">
        <v>7.41</v>
      </c>
    </row>
    <row r="34" spans="1:14" x14ac:dyDescent="0.25">
      <c r="B34" s="17">
        <v>113</v>
      </c>
      <c r="C34" s="7">
        <v>236</v>
      </c>
      <c r="D34" s="7">
        <v>222</v>
      </c>
      <c r="E34" s="7">
        <f t="shared" si="8"/>
        <v>229</v>
      </c>
      <c r="F34" s="8">
        <f t="shared" si="9"/>
        <v>5.8661417322834648</v>
      </c>
      <c r="G34" s="7">
        <v>7.45</v>
      </c>
      <c r="I34" s="17">
        <v>101</v>
      </c>
      <c r="J34" s="7">
        <v>224</v>
      </c>
      <c r="K34" s="7">
        <v>237</v>
      </c>
      <c r="L34" s="7">
        <f t="shared" si="10"/>
        <v>230.5</v>
      </c>
      <c r="M34" s="8">
        <f t="shared" si="11"/>
        <v>5.9133858267716537</v>
      </c>
      <c r="N34" s="7">
        <v>7.51</v>
      </c>
    </row>
    <row r="35" spans="1:14" x14ac:dyDescent="0.25">
      <c r="B35" s="17">
        <v>88</v>
      </c>
      <c r="C35" s="7">
        <v>235</v>
      </c>
      <c r="D35" s="7">
        <v>229</v>
      </c>
      <c r="E35" s="7">
        <f t="shared" si="8"/>
        <v>232</v>
      </c>
      <c r="F35" s="8">
        <f t="shared" si="9"/>
        <v>5.9212598425196843</v>
      </c>
      <c r="G35" s="7">
        <v>7.52</v>
      </c>
      <c r="I35" s="17">
        <v>106</v>
      </c>
      <c r="J35" s="7">
        <v>230</v>
      </c>
      <c r="K35" s="7">
        <v>235</v>
      </c>
      <c r="L35" s="7">
        <f t="shared" si="10"/>
        <v>232.5</v>
      </c>
      <c r="M35" s="8">
        <f t="shared" si="11"/>
        <v>5.9055118110236222</v>
      </c>
      <c r="N35" s="7">
        <v>7.5</v>
      </c>
    </row>
    <row r="36" spans="1:14" x14ac:dyDescent="0.25">
      <c r="B36" s="17">
        <v>109</v>
      </c>
      <c r="C36" s="7">
        <v>235</v>
      </c>
      <c r="D36" s="7">
        <v>229</v>
      </c>
      <c r="E36" s="7">
        <f t="shared" si="8"/>
        <v>232</v>
      </c>
      <c r="F36" s="8">
        <f t="shared" si="9"/>
        <v>5.9291338582677167</v>
      </c>
      <c r="G36" s="7">
        <v>7.53</v>
      </c>
      <c r="I36" s="17">
        <v>118</v>
      </c>
      <c r="J36" s="7">
        <v>220</v>
      </c>
      <c r="K36" s="7">
        <v>233</v>
      </c>
      <c r="L36" s="7">
        <f t="shared" si="10"/>
        <v>226.5</v>
      </c>
      <c r="M36" s="8">
        <f t="shared" si="11"/>
        <v>5.7952755905511815</v>
      </c>
      <c r="N36" s="7">
        <v>7.36</v>
      </c>
    </row>
    <row r="37" spans="1:14" x14ac:dyDescent="0.25">
      <c r="B37" s="17">
        <v>86</v>
      </c>
      <c r="C37" s="7">
        <v>234</v>
      </c>
      <c r="D37" s="7">
        <v>227</v>
      </c>
      <c r="E37" s="7">
        <f t="shared" ref="E37:E42" si="12">AVERAGE(C37:D37)</f>
        <v>230.5</v>
      </c>
      <c r="F37" s="8">
        <f t="shared" ref="F37:F42" si="13">G37/1.27</f>
        <v>5.8897637795275593</v>
      </c>
      <c r="G37" s="7">
        <v>7.48</v>
      </c>
      <c r="I37" s="17">
        <v>114</v>
      </c>
      <c r="J37">
        <v>221</v>
      </c>
      <c r="K37">
        <v>233</v>
      </c>
      <c r="L37" s="7">
        <f t="shared" si="10"/>
        <v>227</v>
      </c>
      <c r="M37" s="8">
        <f t="shared" si="11"/>
        <v>5.8425196850393704</v>
      </c>
      <c r="N37" s="7">
        <v>7.42</v>
      </c>
    </row>
    <row r="38" spans="1:14" x14ac:dyDescent="0.25">
      <c r="B38" s="17">
        <v>87</v>
      </c>
      <c r="C38" s="7">
        <v>234</v>
      </c>
      <c r="D38" s="7">
        <v>226</v>
      </c>
      <c r="E38" s="7">
        <f t="shared" si="12"/>
        <v>230</v>
      </c>
      <c r="F38" s="8">
        <f t="shared" si="13"/>
        <v>5.9055118110236222</v>
      </c>
      <c r="G38" s="7">
        <v>7.5</v>
      </c>
      <c r="I38" s="17">
        <v>170</v>
      </c>
      <c r="J38" s="7">
        <v>228</v>
      </c>
      <c r="K38" s="7">
        <v>239</v>
      </c>
      <c r="L38" s="7">
        <f t="shared" si="10"/>
        <v>233.5</v>
      </c>
      <c r="M38" s="8">
        <f t="shared" si="11"/>
        <v>5.9606299212598426</v>
      </c>
      <c r="N38" s="7">
        <v>7.57</v>
      </c>
    </row>
    <row r="39" spans="1:14" x14ac:dyDescent="0.25">
      <c r="B39" s="17">
        <v>105</v>
      </c>
      <c r="C39" s="7">
        <v>234</v>
      </c>
      <c r="D39" s="7">
        <v>230</v>
      </c>
      <c r="E39" s="7">
        <f t="shared" si="12"/>
        <v>232</v>
      </c>
      <c r="F39" s="8">
        <f t="shared" si="13"/>
        <v>5.9291338582677167</v>
      </c>
      <c r="G39" s="7">
        <v>7.53</v>
      </c>
      <c r="I39" s="17">
        <v>121</v>
      </c>
      <c r="J39" s="7">
        <v>231</v>
      </c>
      <c r="K39" s="7">
        <v>234</v>
      </c>
      <c r="L39" s="7">
        <f t="shared" si="10"/>
        <v>232.5</v>
      </c>
      <c r="M39" s="8">
        <f t="shared" si="11"/>
        <v>5.9133858267716537</v>
      </c>
      <c r="N39" s="7">
        <v>7.51</v>
      </c>
    </row>
    <row r="40" spans="1:14" x14ac:dyDescent="0.25">
      <c r="B40" s="17">
        <v>96</v>
      </c>
      <c r="C40" s="7">
        <v>233</v>
      </c>
      <c r="D40" s="7">
        <v>230</v>
      </c>
      <c r="E40" s="7">
        <f t="shared" si="12"/>
        <v>231.5</v>
      </c>
      <c r="F40" s="8">
        <f t="shared" si="13"/>
        <v>5.9133858267716537</v>
      </c>
      <c r="G40" s="7">
        <v>7.51</v>
      </c>
      <c r="I40" s="17">
        <v>117</v>
      </c>
      <c r="J40" s="7">
        <v>233</v>
      </c>
      <c r="K40" s="7">
        <v>234</v>
      </c>
      <c r="L40" s="7">
        <f t="shared" si="10"/>
        <v>233.5</v>
      </c>
      <c r="M40" s="8">
        <f t="shared" si="11"/>
        <v>5.9448818897637796</v>
      </c>
      <c r="N40" s="7">
        <v>7.55</v>
      </c>
    </row>
    <row r="41" spans="1:14" x14ac:dyDescent="0.25">
      <c r="B41" s="17">
        <v>99</v>
      </c>
      <c r="C41" s="7">
        <v>233</v>
      </c>
      <c r="D41" s="7">
        <v>232</v>
      </c>
      <c r="E41" s="7">
        <f t="shared" si="12"/>
        <v>232.5</v>
      </c>
      <c r="F41" s="8">
        <f t="shared" si="13"/>
        <v>5.9133858267716537</v>
      </c>
      <c r="G41" s="7">
        <v>7.51</v>
      </c>
      <c r="I41" s="17">
        <v>111</v>
      </c>
      <c r="J41" s="7">
        <v>230</v>
      </c>
      <c r="K41" s="7">
        <v>232</v>
      </c>
      <c r="L41" s="7">
        <f t="shared" si="10"/>
        <v>231</v>
      </c>
      <c r="M41" s="8">
        <f t="shared" si="11"/>
        <v>5.9133858267716537</v>
      </c>
      <c r="N41" s="7">
        <v>7.51</v>
      </c>
    </row>
    <row r="42" spans="1:14" x14ac:dyDescent="0.25">
      <c r="B42" s="17">
        <v>185</v>
      </c>
      <c r="C42" s="7">
        <v>231</v>
      </c>
      <c r="D42" s="7">
        <v>229</v>
      </c>
      <c r="E42" s="7">
        <f t="shared" si="12"/>
        <v>230</v>
      </c>
      <c r="F42" s="8">
        <f t="shared" si="13"/>
        <v>5.9055118110236222</v>
      </c>
      <c r="G42" s="7">
        <v>7.5</v>
      </c>
      <c r="I42" s="17">
        <v>116</v>
      </c>
      <c r="J42" s="7">
        <v>233</v>
      </c>
      <c r="K42" s="7">
        <v>234</v>
      </c>
      <c r="L42" s="7">
        <f t="shared" si="10"/>
        <v>233.5</v>
      </c>
      <c r="M42" s="8">
        <f t="shared" si="11"/>
        <v>5.9527559055118102</v>
      </c>
      <c r="N42" s="7">
        <v>7.56</v>
      </c>
    </row>
    <row r="43" spans="1:14" x14ac:dyDescent="0.25">
      <c r="A43" s="67">
        <v>45756</v>
      </c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</row>
    <row r="44" spans="1:14" x14ac:dyDescent="0.25">
      <c r="B44" s="17">
        <v>98</v>
      </c>
      <c r="C44" s="7">
        <v>248</v>
      </c>
      <c r="D44" s="7">
        <v>219</v>
      </c>
      <c r="E44" s="7">
        <f>AVERAGE(C44:D44)</f>
        <v>233.5</v>
      </c>
      <c r="F44" s="8">
        <f>G44/1.27</f>
        <v>5.9133858267716537</v>
      </c>
      <c r="G44" s="7">
        <v>7.51</v>
      </c>
      <c r="I44" s="17">
        <v>244</v>
      </c>
      <c r="J44" s="7">
        <v>214</v>
      </c>
      <c r="K44" s="7">
        <v>241</v>
      </c>
      <c r="L44" s="7">
        <f>AVERAGE(J44:K44)</f>
        <v>227.5</v>
      </c>
      <c r="M44" s="8">
        <f>N44/1.27</f>
        <v>5.8740157480314963</v>
      </c>
      <c r="N44" s="7">
        <v>7.46</v>
      </c>
    </row>
    <row r="45" spans="1:14" x14ac:dyDescent="0.25">
      <c r="A45" s="68">
        <v>45758</v>
      </c>
      <c r="B45" s="28"/>
      <c r="C45" s="13"/>
      <c r="D45" s="13"/>
      <c r="E45" s="13"/>
      <c r="F45" s="55"/>
      <c r="G45" s="13"/>
      <c r="H45" s="43"/>
      <c r="I45" s="66"/>
      <c r="J45" s="43"/>
      <c r="K45" s="43"/>
      <c r="L45" s="43"/>
      <c r="M45" s="65"/>
      <c r="N45" s="43"/>
    </row>
    <row r="46" spans="1:14" x14ac:dyDescent="0.25">
      <c r="B46" s="48">
        <v>125</v>
      </c>
      <c r="C46" s="7">
        <v>247</v>
      </c>
      <c r="D46" s="7">
        <v>218</v>
      </c>
      <c r="E46" s="7">
        <f t="shared" ref="E46:E51" si="14">AVERAGE(C46:D46)</f>
        <v>232.5</v>
      </c>
      <c r="F46" s="8">
        <f t="shared" ref="F46:F51" si="15">G46/1.27</f>
        <v>5.8897637795275593</v>
      </c>
      <c r="G46" s="7">
        <v>7.48</v>
      </c>
      <c r="I46" s="17">
        <v>2905</v>
      </c>
      <c r="J46" s="7">
        <v>211</v>
      </c>
      <c r="K46" s="7">
        <v>241</v>
      </c>
      <c r="L46" s="7">
        <f t="shared" ref="L46:L51" si="16">AVERAGE(J46:K46)</f>
        <v>226</v>
      </c>
      <c r="M46" s="8">
        <f t="shared" ref="M46:M51" si="17">N46/1.27</f>
        <v>5.8582677165354333</v>
      </c>
      <c r="N46" s="7">
        <v>7.44</v>
      </c>
    </row>
    <row r="47" spans="1:14" x14ac:dyDescent="0.25">
      <c r="B47" s="17">
        <v>2902</v>
      </c>
      <c r="C47" s="7">
        <v>244</v>
      </c>
      <c r="D47" s="7">
        <v>221</v>
      </c>
      <c r="E47" s="7">
        <f t="shared" si="14"/>
        <v>232.5</v>
      </c>
      <c r="F47" s="8">
        <f t="shared" si="15"/>
        <v>5.9370078740157481</v>
      </c>
      <c r="G47" s="7">
        <v>7.54</v>
      </c>
      <c r="I47" s="17">
        <v>34</v>
      </c>
      <c r="J47" s="7">
        <v>221</v>
      </c>
      <c r="K47" s="7">
        <v>244</v>
      </c>
      <c r="L47" s="7">
        <f t="shared" si="16"/>
        <v>232.5</v>
      </c>
      <c r="M47" s="8">
        <f t="shared" si="17"/>
        <v>5.8976377952755907</v>
      </c>
      <c r="N47" s="7">
        <v>7.49</v>
      </c>
    </row>
    <row r="48" spans="1:14" x14ac:dyDescent="0.25">
      <c r="B48" s="48">
        <v>2900</v>
      </c>
      <c r="C48" s="7">
        <v>244</v>
      </c>
      <c r="D48" s="7">
        <v>212</v>
      </c>
      <c r="E48" s="7">
        <f t="shared" si="14"/>
        <v>228</v>
      </c>
      <c r="F48" s="8">
        <f t="shared" si="15"/>
        <v>5.8897637795275593</v>
      </c>
      <c r="G48" s="7">
        <v>7.48</v>
      </c>
      <c r="I48" s="48">
        <v>686</v>
      </c>
      <c r="J48" s="7">
        <v>217</v>
      </c>
      <c r="K48" s="7">
        <v>242</v>
      </c>
      <c r="L48" s="7">
        <f t="shared" si="16"/>
        <v>229.5</v>
      </c>
      <c r="M48" s="8">
        <f t="shared" si="17"/>
        <v>5.8897637795275593</v>
      </c>
      <c r="N48" s="7">
        <v>7.48</v>
      </c>
    </row>
    <row r="49" spans="1:16" x14ac:dyDescent="0.25">
      <c r="B49" s="17">
        <v>2906</v>
      </c>
      <c r="C49" s="7">
        <v>243</v>
      </c>
      <c r="D49" s="7">
        <v>219</v>
      </c>
      <c r="E49" s="7">
        <f t="shared" si="14"/>
        <v>231</v>
      </c>
      <c r="F49" s="8">
        <f t="shared" si="15"/>
        <v>5.8976377952755907</v>
      </c>
      <c r="G49" s="7">
        <v>7.49</v>
      </c>
      <c r="I49" s="17">
        <v>142</v>
      </c>
      <c r="J49" s="7">
        <v>215</v>
      </c>
      <c r="K49" s="7">
        <v>240</v>
      </c>
      <c r="L49" s="7">
        <f t="shared" si="16"/>
        <v>227.5</v>
      </c>
      <c r="M49" s="8">
        <f t="shared" si="17"/>
        <v>5.850393700787401</v>
      </c>
      <c r="N49" s="7">
        <v>7.43</v>
      </c>
    </row>
    <row r="50" spans="1:16" x14ac:dyDescent="0.25">
      <c r="B50" s="48">
        <v>123</v>
      </c>
      <c r="C50" s="7">
        <v>232</v>
      </c>
      <c r="D50" s="7">
        <v>231</v>
      </c>
      <c r="E50" s="7">
        <f t="shared" si="14"/>
        <v>231.5</v>
      </c>
      <c r="F50" s="8">
        <f t="shared" si="15"/>
        <v>5.9133858267716537</v>
      </c>
      <c r="G50" s="7">
        <v>7.51</v>
      </c>
      <c r="I50" s="17">
        <v>122</v>
      </c>
      <c r="J50" s="7">
        <v>232</v>
      </c>
      <c r="K50" s="7">
        <v>235</v>
      </c>
      <c r="L50" s="7">
        <f t="shared" si="16"/>
        <v>233.5</v>
      </c>
      <c r="M50" s="8">
        <f t="shared" si="17"/>
        <v>5.9448818897637796</v>
      </c>
      <c r="N50" s="7">
        <v>7.55</v>
      </c>
    </row>
    <row r="51" spans="1:16" x14ac:dyDescent="0.25">
      <c r="B51" s="17">
        <v>2899</v>
      </c>
      <c r="C51" s="7">
        <v>231</v>
      </c>
      <c r="D51" s="7">
        <v>231</v>
      </c>
      <c r="E51" s="7">
        <f t="shared" si="14"/>
        <v>231</v>
      </c>
      <c r="F51" s="8">
        <f t="shared" si="15"/>
        <v>5.9527559055118102</v>
      </c>
      <c r="G51" s="7">
        <v>7.56</v>
      </c>
      <c r="I51" s="17">
        <v>2904</v>
      </c>
      <c r="J51" s="7">
        <v>229</v>
      </c>
      <c r="K51" s="7">
        <v>231</v>
      </c>
      <c r="L51" s="7">
        <f t="shared" si="16"/>
        <v>230</v>
      </c>
      <c r="M51" s="8">
        <f t="shared" si="17"/>
        <v>5.9212598425196843</v>
      </c>
      <c r="N51" s="7">
        <v>7.52</v>
      </c>
    </row>
    <row r="52" spans="1:16" x14ac:dyDescent="0.25">
      <c r="A52" s="72">
        <v>45761</v>
      </c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</row>
    <row r="53" spans="1:16" x14ac:dyDescent="0.25">
      <c r="B53" s="17">
        <v>223</v>
      </c>
      <c r="C53" s="7">
        <v>248</v>
      </c>
      <c r="D53" s="7">
        <v>224</v>
      </c>
      <c r="E53" s="7">
        <f>AVERAGE(C53:D53)</f>
        <v>236</v>
      </c>
      <c r="F53" s="8">
        <f>G53/1.27</f>
        <v>5.9921259842519685</v>
      </c>
      <c r="G53" s="7">
        <v>7.61</v>
      </c>
      <c r="I53" s="17">
        <v>388</v>
      </c>
      <c r="J53" s="7">
        <v>215</v>
      </c>
      <c r="K53" s="7">
        <v>239</v>
      </c>
      <c r="L53" s="7">
        <f>AVERAGE(J53:K53)</f>
        <v>227</v>
      </c>
      <c r="M53" s="8">
        <f>N53/1.27</f>
        <v>5.7874015748031491</v>
      </c>
      <c r="N53" s="7">
        <v>7.35</v>
      </c>
    </row>
    <row r="54" spans="1:16" x14ac:dyDescent="0.25">
      <c r="B54" s="38">
        <v>158</v>
      </c>
      <c r="C54" s="7">
        <v>246</v>
      </c>
      <c r="D54" s="7">
        <v>223</v>
      </c>
      <c r="E54" s="7">
        <f>AVERAGE(C54:D54)</f>
        <v>234.5</v>
      </c>
      <c r="F54" s="8">
        <f>G54/1.27</f>
        <v>5.9448818897637796</v>
      </c>
      <c r="G54" s="7">
        <v>7.55</v>
      </c>
      <c r="I54" s="38">
        <v>349</v>
      </c>
      <c r="J54" s="7">
        <v>213</v>
      </c>
      <c r="K54" s="7">
        <v>239</v>
      </c>
      <c r="L54" s="7">
        <f>AVERAGE(J54:K54)</f>
        <v>226</v>
      </c>
      <c r="M54" s="8">
        <f>N54/1.27</f>
        <v>5.8110236220472435</v>
      </c>
      <c r="N54" s="7">
        <v>7.38</v>
      </c>
    </row>
    <row r="55" spans="1:16" x14ac:dyDescent="0.25">
      <c r="B55" s="17">
        <v>403</v>
      </c>
      <c r="C55" s="7">
        <v>241</v>
      </c>
      <c r="D55" s="7">
        <v>212</v>
      </c>
      <c r="E55" s="7">
        <f>AVERAGE(C55:D55)</f>
        <v>226.5</v>
      </c>
      <c r="F55" s="8">
        <f>G55/1.27</f>
        <v>5.7874015748031491</v>
      </c>
      <c r="G55" s="13">
        <v>7.35</v>
      </c>
      <c r="I55" s="17">
        <v>688</v>
      </c>
      <c r="J55" s="7">
        <v>217</v>
      </c>
      <c r="K55" s="7">
        <v>242</v>
      </c>
      <c r="L55" s="7">
        <f>AVERAGE(J55:K55)</f>
        <v>229.5</v>
      </c>
      <c r="M55" s="8">
        <f>N55/1.27</f>
        <v>5.9133858267716537</v>
      </c>
      <c r="N55" s="7">
        <v>7.51</v>
      </c>
    </row>
    <row r="56" spans="1:16" x14ac:dyDescent="0.25">
      <c r="B56" s="17">
        <v>26</v>
      </c>
      <c r="C56" s="7">
        <v>240</v>
      </c>
      <c r="D56" s="7">
        <v>224</v>
      </c>
      <c r="E56" s="7">
        <f>AVERAGE(C56:D56)</f>
        <v>232</v>
      </c>
      <c r="F56" s="8">
        <f>G56/1.27</f>
        <v>5.8818897637795269</v>
      </c>
      <c r="G56" s="7">
        <v>7.47</v>
      </c>
      <c r="I56" s="17">
        <v>126</v>
      </c>
      <c r="J56" s="7">
        <v>225</v>
      </c>
      <c r="K56" s="7">
        <v>240</v>
      </c>
      <c r="L56" s="7">
        <f>AVERAGE(J56:K56)</f>
        <v>232.5</v>
      </c>
      <c r="M56" s="8">
        <f>N56/1.27</f>
        <v>5.9527559055118102</v>
      </c>
      <c r="N56" s="7">
        <v>7.56</v>
      </c>
    </row>
    <row r="57" spans="1:16" x14ac:dyDescent="0.25">
      <c r="B57" s="17">
        <v>570</v>
      </c>
      <c r="C57" s="7">
        <v>239</v>
      </c>
      <c r="D57" s="7">
        <v>221</v>
      </c>
      <c r="E57" s="7">
        <f>AVERAGE(C57:D57)</f>
        <v>230</v>
      </c>
      <c r="F57" s="8">
        <f>G57/1.27</f>
        <v>5.8582677165354333</v>
      </c>
      <c r="G57" s="7">
        <v>7.44</v>
      </c>
      <c r="I57" s="17">
        <v>94</v>
      </c>
      <c r="J57" s="7">
        <v>221</v>
      </c>
      <c r="K57" s="7">
        <v>240</v>
      </c>
      <c r="L57" s="7">
        <f>AVERAGE(J57:K57)</f>
        <v>230.5</v>
      </c>
      <c r="M57" s="8">
        <f>N57/1.27</f>
        <v>5.8897637795275593</v>
      </c>
      <c r="N57" s="7">
        <v>7.48</v>
      </c>
    </row>
    <row r="58" spans="1:16" x14ac:dyDescent="0.25">
      <c r="B58" s="17"/>
      <c r="C58" s="7"/>
      <c r="D58" s="7"/>
      <c r="E58" s="7"/>
      <c r="F58" s="8"/>
      <c r="G58" s="7"/>
      <c r="P58" s="56"/>
    </row>
    <row r="59" spans="1:16" x14ac:dyDescent="0.25">
      <c r="A59" s="49"/>
      <c r="B59" s="38">
        <v>238</v>
      </c>
      <c r="C59" s="7">
        <v>237</v>
      </c>
      <c r="D59" s="7">
        <v>233</v>
      </c>
      <c r="E59" s="7">
        <f t="shared" ref="E59:E64" si="18">AVERAGE(C59:D59)</f>
        <v>235</v>
      </c>
      <c r="F59" s="8">
        <f t="shared" ref="F59:F64" si="19">G59/1.27</f>
        <v>6</v>
      </c>
      <c r="G59" s="7">
        <v>7.62</v>
      </c>
      <c r="I59" s="38">
        <v>103</v>
      </c>
      <c r="J59" s="7">
        <v>217</v>
      </c>
      <c r="K59" s="7">
        <v>234</v>
      </c>
      <c r="L59" s="7">
        <f t="shared" ref="L59:L64" si="20">AVERAGE(J59:K59)</f>
        <v>225.5</v>
      </c>
      <c r="M59" s="8">
        <f t="shared" ref="M59:M64" si="21">N59/1.27</f>
        <v>5.7952755905511815</v>
      </c>
      <c r="N59" s="7">
        <v>7.36</v>
      </c>
    </row>
    <row r="60" spans="1:16" x14ac:dyDescent="0.25">
      <c r="B60" s="24">
        <v>648</v>
      </c>
      <c r="C60" s="7">
        <v>237</v>
      </c>
      <c r="D60" s="7">
        <v>234</v>
      </c>
      <c r="E60" s="7">
        <f t="shared" si="18"/>
        <v>235.5</v>
      </c>
      <c r="F60" s="8">
        <f t="shared" si="19"/>
        <v>5.9606299212598426</v>
      </c>
      <c r="G60" s="7">
        <v>7.57</v>
      </c>
      <c r="I60" s="24">
        <v>432</v>
      </c>
      <c r="J60" s="7">
        <v>215</v>
      </c>
      <c r="K60" s="7">
        <v>235</v>
      </c>
      <c r="L60" s="7">
        <f>AVERAGE(J60:K60)</f>
        <v>225</v>
      </c>
      <c r="M60" s="8">
        <f>N60/1.27</f>
        <v>5.7322834645669296</v>
      </c>
      <c r="N60" s="54">
        <v>7.28</v>
      </c>
    </row>
    <row r="61" spans="1:16" x14ac:dyDescent="0.25">
      <c r="B61" s="24">
        <v>583</v>
      </c>
      <c r="C61" s="7">
        <v>236</v>
      </c>
      <c r="D61" s="7">
        <v>231</v>
      </c>
      <c r="E61" s="7">
        <f t="shared" si="18"/>
        <v>233.5</v>
      </c>
      <c r="F61" s="8">
        <f t="shared" si="19"/>
        <v>5.9685039370078741</v>
      </c>
      <c r="G61" s="7">
        <v>7.58</v>
      </c>
      <c r="I61" s="24">
        <v>468</v>
      </c>
      <c r="J61" s="7">
        <v>220</v>
      </c>
      <c r="K61" s="7">
        <v>236</v>
      </c>
      <c r="L61" s="7">
        <f>AVERAGE(J61:K61)</f>
        <v>228</v>
      </c>
      <c r="M61" s="8">
        <f>N61/1.27</f>
        <v>5.8031496062992129</v>
      </c>
      <c r="N61" s="7">
        <v>7.37</v>
      </c>
    </row>
    <row r="62" spans="1:16" x14ac:dyDescent="0.25">
      <c r="B62" s="24">
        <v>587</v>
      </c>
      <c r="C62" s="7">
        <v>235</v>
      </c>
      <c r="D62" s="7">
        <v>236</v>
      </c>
      <c r="E62" s="7">
        <f t="shared" si="18"/>
        <v>235.5</v>
      </c>
      <c r="F62" s="8">
        <f t="shared" si="19"/>
        <v>6</v>
      </c>
      <c r="G62" s="7">
        <v>7.62</v>
      </c>
      <c r="H62" s="71"/>
      <c r="I62" s="24">
        <v>381</v>
      </c>
      <c r="J62" s="7">
        <v>227</v>
      </c>
      <c r="K62" s="7">
        <v>229</v>
      </c>
      <c r="L62" s="7">
        <f>AVERAGE(J62:K62)</f>
        <v>228</v>
      </c>
      <c r="M62" s="8">
        <f>N62/1.27</f>
        <v>5.818897637795275</v>
      </c>
      <c r="N62" s="13">
        <v>7.39</v>
      </c>
    </row>
    <row r="63" spans="1:16" x14ac:dyDescent="0.25">
      <c r="B63" s="17">
        <v>603</v>
      </c>
      <c r="C63" s="7">
        <v>235</v>
      </c>
      <c r="D63" s="7">
        <v>235</v>
      </c>
      <c r="E63" s="7">
        <f t="shared" si="18"/>
        <v>235</v>
      </c>
      <c r="F63" s="8">
        <f t="shared" si="19"/>
        <v>5.9763779527559056</v>
      </c>
      <c r="G63" s="7">
        <v>7.59</v>
      </c>
      <c r="I63" s="17">
        <v>342</v>
      </c>
      <c r="J63" s="7">
        <v>228</v>
      </c>
      <c r="K63" s="7">
        <v>229</v>
      </c>
      <c r="L63" s="7">
        <f t="shared" si="20"/>
        <v>228.5</v>
      </c>
      <c r="M63" s="8">
        <f t="shared" si="21"/>
        <v>5.8582677165354333</v>
      </c>
      <c r="N63" s="7">
        <v>7.44</v>
      </c>
    </row>
    <row r="64" spans="1:16" x14ac:dyDescent="0.25">
      <c r="B64" s="17">
        <v>376</v>
      </c>
      <c r="C64" s="7">
        <v>232</v>
      </c>
      <c r="D64" s="7">
        <v>232</v>
      </c>
      <c r="E64" s="7">
        <f t="shared" si="18"/>
        <v>232</v>
      </c>
      <c r="F64" s="8">
        <f t="shared" si="19"/>
        <v>5.9133858267716537</v>
      </c>
      <c r="G64" s="7">
        <v>7.51</v>
      </c>
      <c r="I64" s="17">
        <v>161</v>
      </c>
      <c r="J64" s="7">
        <v>233</v>
      </c>
      <c r="K64" s="7">
        <v>237</v>
      </c>
      <c r="L64" s="7">
        <f t="shared" si="20"/>
        <v>235</v>
      </c>
      <c r="M64" s="8">
        <f t="shared" si="21"/>
        <v>5.9448818897637796</v>
      </c>
      <c r="N64" s="7">
        <v>7.55</v>
      </c>
    </row>
    <row r="65" spans="1:15" x14ac:dyDescent="0.25">
      <c r="A65" s="70"/>
      <c r="B65" s="76">
        <v>378</v>
      </c>
      <c r="C65" s="53">
        <v>236</v>
      </c>
      <c r="D65" s="53">
        <v>241</v>
      </c>
      <c r="E65" s="53">
        <f>AVERAGE(C65:D65)</f>
        <v>238.5</v>
      </c>
      <c r="F65" s="77">
        <f>G65/1.27</f>
        <v>5.9133858267716537</v>
      </c>
      <c r="G65" s="53">
        <v>7.51</v>
      </c>
      <c r="I65" s="76">
        <v>488</v>
      </c>
      <c r="J65" s="53">
        <v>228</v>
      </c>
      <c r="K65" s="53">
        <v>234</v>
      </c>
      <c r="L65" s="53">
        <f>AVERAGE(J65:K65)</f>
        <v>231</v>
      </c>
      <c r="M65" s="77">
        <f>N65/1.27</f>
        <v>5.8976377952755907</v>
      </c>
      <c r="N65" s="53">
        <v>7.49</v>
      </c>
      <c r="O65" s="49"/>
    </row>
    <row r="66" spans="1:15" x14ac:dyDescent="0.25">
      <c r="A66" s="70"/>
      <c r="B66" s="48">
        <v>704</v>
      </c>
      <c r="C66" s="7">
        <v>234</v>
      </c>
      <c r="D66" s="7">
        <v>231</v>
      </c>
      <c r="E66" s="7">
        <f>AVERAGE(C66:D66)</f>
        <v>232.5</v>
      </c>
      <c r="F66" s="8">
        <f>G66/1.27</f>
        <v>5.9212598425196843</v>
      </c>
      <c r="G66" s="7">
        <v>7.52</v>
      </c>
      <c r="H66" s="47"/>
      <c r="I66" s="48">
        <v>697</v>
      </c>
      <c r="J66" s="7">
        <v>229</v>
      </c>
      <c r="K66" s="7">
        <v>235</v>
      </c>
      <c r="L66" s="7">
        <f>AVERAGE(J66:K66)</f>
        <v>232</v>
      </c>
      <c r="M66" s="8">
        <f>N66/1.27</f>
        <v>5.9685039370078741</v>
      </c>
      <c r="N66" s="7">
        <v>7.58</v>
      </c>
      <c r="O66" s="70"/>
    </row>
    <row r="67" spans="1:15" x14ac:dyDescent="0.25">
      <c r="A67" s="70"/>
      <c r="B67" s="48">
        <v>391</v>
      </c>
      <c r="C67" s="7">
        <v>231</v>
      </c>
      <c r="D67" s="7">
        <v>229</v>
      </c>
      <c r="E67" s="7">
        <f>AVERAGE(C67:D67)</f>
        <v>230</v>
      </c>
      <c r="F67" s="8">
        <f>G67/1.27</f>
        <v>5.8818897637795269</v>
      </c>
      <c r="G67" s="7">
        <v>7.47</v>
      </c>
      <c r="I67" s="48">
        <v>353</v>
      </c>
      <c r="J67" s="7">
        <v>229</v>
      </c>
      <c r="K67" s="7">
        <v>234</v>
      </c>
      <c r="L67" s="7">
        <f>AVERAGE(J67:K67)</f>
        <v>231.5</v>
      </c>
      <c r="M67" s="8">
        <f>N67/1.27</f>
        <v>5.9370078740157481</v>
      </c>
      <c r="N67" s="7">
        <v>7.54</v>
      </c>
      <c r="O67" s="70"/>
    </row>
    <row r="68" spans="1:15" x14ac:dyDescent="0.25">
      <c r="A68" s="70"/>
      <c r="B68" s="14"/>
      <c r="F68" s="42"/>
      <c r="I68" s="14"/>
      <c r="M68" s="42"/>
      <c r="O68" s="70"/>
    </row>
    <row r="69" spans="1:15" x14ac:dyDescent="0.25">
      <c r="A69" s="68">
        <v>45764</v>
      </c>
      <c r="B69" s="52">
        <v>771</v>
      </c>
      <c r="C69" s="7">
        <v>245</v>
      </c>
      <c r="D69" s="7">
        <v>213</v>
      </c>
      <c r="E69" s="7">
        <f>AVERAGE(C69:D69)</f>
        <v>229</v>
      </c>
      <c r="F69" s="8">
        <f>G69/1.27</f>
        <v>5.8897637795275593</v>
      </c>
      <c r="G69" s="7">
        <v>7.48</v>
      </c>
      <c r="I69" s="52">
        <v>621</v>
      </c>
      <c r="J69" s="7">
        <v>220</v>
      </c>
      <c r="K69" s="7">
        <v>247</v>
      </c>
      <c r="L69" s="7">
        <f>AVERAGE(J69:K69)</f>
        <v>233.5</v>
      </c>
      <c r="M69" s="8">
        <f>N69/1.27</f>
        <v>5.9448818897637796</v>
      </c>
      <c r="N69" s="7">
        <v>7.55</v>
      </c>
    </row>
    <row r="70" spans="1:15" x14ac:dyDescent="0.25">
      <c r="B70" s="17">
        <v>785</v>
      </c>
      <c r="C70" s="7">
        <v>231</v>
      </c>
      <c r="D70" s="7">
        <v>230</v>
      </c>
      <c r="E70" s="7">
        <f>AVERAGE(C70:D70)</f>
        <v>230.5</v>
      </c>
      <c r="F70" s="8">
        <f>G70/1.27</f>
        <v>5.9212598425196843</v>
      </c>
      <c r="G70" s="7">
        <v>7.52</v>
      </c>
      <c r="I70" s="17">
        <v>2901</v>
      </c>
      <c r="J70" s="7">
        <v>232</v>
      </c>
      <c r="K70" s="7">
        <v>233</v>
      </c>
      <c r="L70" s="7">
        <f>AVERAGE(J70:K70)</f>
        <v>232.5</v>
      </c>
      <c r="M70" s="8">
        <f>N70/1.27</f>
        <v>5.9921259842519685</v>
      </c>
      <c r="N70" s="7">
        <v>7.61</v>
      </c>
    </row>
    <row r="71" spans="1:15" x14ac:dyDescent="0.25">
      <c r="B71" s="52">
        <v>622</v>
      </c>
      <c r="C71" s="7">
        <v>237</v>
      </c>
      <c r="D71" s="7">
        <v>227</v>
      </c>
      <c r="E71" s="7">
        <f>AVERAGE(C71:D71)</f>
        <v>232</v>
      </c>
      <c r="F71" s="8">
        <f>G71/1.27</f>
        <v>5.9133858267716537</v>
      </c>
      <c r="G71" s="7">
        <v>7.51</v>
      </c>
      <c r="I71" s="52">
        <v>417</v>
      </c>
      <c r="J71" s="7">
        <v>220</v>
      </c>
      <c r="K71" s="7">
        <v>236</v>
      </c>
      <c r="L71" s="7">
        <f>AVERAGE(J71:K71)</f>
        <v>228</v>
      </c>
      <c r="M71" s="8">
        <f>N71/1.27</f>
        <v>5.8267716535433074</v>
      </c>
      <c r="N71" s="7">
        <v>7.4</v>
      </c>
    </row>
    <row r="72" spans="1:15" x14ac:dyDescent="0.25">
      <c r="B72" s="17">
        <v>769</v>
      </c>
      <c r="C72" s="7">
        <v>234</v>
      </c>
      <c r="D72" s="7">
        <v>226</v>
      </c>
      <c r="E72" s="7">
        <f>AVERAGE(C72:D72)</f>
        <v>230</v>
      </c>
      <c r="F72" s="8">
        <f>G72/1.27</f>
        <v>5.9291338582677167</v>
      </c>
      <c r="G72" s="7">
        <v>7.53</v>
      </c>
      <c r="I72" s="17">
        <v>580</v>
      </c>
      <c r="J72" s="7">
        <v>230</v>
      </c>
      <c r="K72" s="7">
        <v>234</v>
      </c>
      <c r="L72" s="7">
        <f>AVERAGE(J72:K72)</f>
        <v>232</v>
      </c>
      <c r="M72" s="8">
        <f>N72/1.27</f>
        <v>5.9133858267716537</v>
      </c>
      <c r="N72" s="7">
        <v>7.51</v>
      </c>
    </row>
    <row r="73" spans="1:15" x14ac:dyDescent="0.25">
      <c r="B73" s="52">
        <v>562</v>
      </c>
      <c r="C73" s="7">
        <v>235</v>
      </c>
      <c r="D73" s="7">
        <v>226</v>
      </c>
      <c r="E73" s="7">
        <f>AVERAGE(C73:D73)</f>
        <v>230.5</v>
      </c>
      <c r="F73" s="8">
        <f>G73/1.27</f>
        <v>5.8031496062992129</v>
      </c>
      <c r="G73" s="7">
        <v>7.37</v>
      </c>
      <c r="I73" s="52">
        <v>337</v>
      </c>
      <c r="J73" s="7">
        <v>231</v>
      </c>
      <c r="K73" s="7">
        <v>234</v>
      </c>
      <c r="L73" s="7">
        <f>AVERAGE(J73:K73)</f>
        <v>232.5</v>
      </c>
      <c r="M73" s="8">
        <f>N73/1.27</f>
        <v>5.9370078740157481</v>
      </c>
      <c r="N73" s="7">
        <v>7.54</v>
      </c>
    </row>
    <row r="74" spans="1:15" x14ac:dyDescent="0.25">
      <c r="B74" s="14"/>
      <c r="F74" s="42"/>
      <c r="I74" s="14"/>
      <c r="M74" s="42"/>
    </row>
    <row r="75" spans="1:15" x14ac:dyDescent="0.25">
      <c r="A75" s="49">
        <v>45764</v>
      </c>
      <c r="B75" s="17">
        <v>1887</v>
      </c>
      <c r="C75" s="7">
        <v>234</v>
      </c>
      <c r="D75" s="7">
        <v>230</v>
      </c>
      <c r="E75" s="7">
        <f>AVERAGE(C75:D75)</f>
        <v>232</v>
      </c>
      <c r="F75" s="8">
        <f>G75/1.27</f>
        <v>5.9448818897637796</v>
      </c>
      <c r="G75" s="7">
        <v>7.55</v>
      </c>
      <c r="I75" s="17">
        <v>1884</v>
      </c>
      <c r="J75" s="7">
        <v>231</v>
      </c>
      <c r="K75" s="7">
        <v>234</v>
      </c>
      <c r="L75" s="7">
        <f>AVERAGE(J75:K75)</f>
        <v>232.5</v>
      </c>
      <c r="M75" s="8">
        <f>N75/1.27</f>
        <v>5.9606299212598426</v>
      </c>
      <c r="N75" s="7">
        <v>7.57</v>
      </c>
    </row>
    <row r="76" spans="1:15" x14ac:dyDescent="0.25">
      <c r="B76" s="17">
        <v>1890</v>
      </c>
      <c r="C76" s="7">
        <v>243</v>
      </c>
      <c r="D76" s="7">
        <v>221</v>
      </c>
      <c r="E76" s="7">
        <f>AVERAGE(C76:D76)</f>
        <v>232</v>
      </c>
      <c r="F76" s="8">
        <f>G76/1.27</f>
        <v>5.9606299212598426</v>
      </c>
      <c r="G76" s="7">
        <v>7.57</v>
      </c>
      <c r="I76" s="17">
        <v>217</v>
      </c>
      <c r="J76" s="7">
        <v>222</v>
      </c>
      <c r="K76" s="7">
        <v>242</v>
      </c>
      <c r="L76" s="7">
        <f>AVERAGE(J76:K76)</f>
        <v>232</v>
      </c>
      <c r="M76" s="8">
        <f>N76/1.27</f>
        <v>5.8661417322834648</v>
      </c>
      <c r="N76" s="7">
        <v>7.45</v>
      </c>
    </row>
    <row r="77" spans="1:15" x14ac:dyDescent="0.25">
      <c r="B77" s="14"/>
      <c r="F77" s="42"/>
      <c r="I77" s="14"/>
      <c r="M77" s="42"/>
    </row>
    <row r="78" spans="1:15" x14ac:dyDescent="0.25">
      <c r="B78" s="17">
        <v>18</v>
      </c>
      <c r="C78" s="7">
        <v>249</v>
      </c>
      <c r="D78" s="7">
        <v>215</v>
      </c>
      <c r="E78" s="7">
        <f t="shared" ref="E78:E83" si="22">AVERAGE(C78:D78)</f>
        <v>232</v>
      </c>
      <c r="F78" s="8">
        <f t="shared" ref="F78:F83" si="23">G78/1.27</f>
        <v>5.8661417322834648</v>
      </c>
      <c r="G78" s="7">
        <v>7.45</v>
      </c>
      <c r="I78" s="17">
        <v>1877</v>
      </c>
      <c r="J78" s="7">
        <v>211</v>
      </c>
      <c r="K78" s="7">
        <v>249</v>
      </c>
      <c r="L78" s="7">
        <f t="shared" ref="L78:L83" si="24">AVERAGE(J78:K78)</f>
        <v>230</v>
      </c>
      <c r="M78" s="8">
        <f t="shared" ref="M78:M83" si="25">N78/1.27</f>
        <v>5.9212598425196843</v>
      </c>
      <c r="N78" s="7">
        <v>7.52</v>
      </c>
    </row>
    <row r="79" spans="1:15" x14ac:dyDescent="0.25">
      <c r="A79" s="78"/>
      <c r="B79" s="46">
        <v>1883</v>
      </c>
      <c r="C79" s="7">
        <v>246</v>
      </c>
      <c r="D79" s="7">
        <v>219</v>
      </c>
      <c r="E79" s="7">
        <f t="shared" si="22"/>
        <v>232.5</v>
      </c>
      <c r="F79" s="8">
        <f t="shared" si="23"/>
        <v>5.9133858267716537</v>
      </c>
      <c r="G79" s="7">
        <v>7.51</v>
      </c>
      <c r="I79" s="46">
        <v>1881</v>
      </c>
      <c r="J79" s="7">
        <v>217</v>
      </c>
      <c r="K79" s="7">
        <v>244</v>
      </c>
      <c r="L79" s="7">
        <f t="shared" si="24"/>
        <v>230.5</v>
      </c>
      <c r="M79" s="8">
        <f t="shared" si="25"/>
        <v>5.8818897637795269</v>
      </c>
      <c r="N79" s="7">
        <v>7.47</v>
      </c>
    </row>
    <row r="80" spans="1:15" x14ac:dyDescent="0.25">
      <c r="B80" s="17">
        <v>1880</v>
      </c>
      <c r="C80" s="7">
        <v>240</v>
      </c>
      <c r="D80" s="7">
        <v>216</v>
      </c>
      <c r="E80" s="7">
        <f t="shared" si="22"/>
        <v>228</v>
      </c>
      <c r="F80" s="8">
        <f t="shared" si="23"/>
        <v>5.8346456692913389</v>
      </c>
      <c r="G80" s="7">
        <v>7.41</v>
      </c>
      <c r="I80" s="17">
        <v>192</v>
      </c>
      <c r="J80" s="7">
        <v>217</v>
      </c>
      <c r="K80" s="7">
        <v>241</v>
      </c>
      <c r="L80" s="7">
        <f t="shared" si="24"/>
        <v>229</v>
      </c>
      <c r="M80" s="8">
        <f t="shared" si="25"/>
        <v>5.8897637795275593</v>
      </c>
      <c r="N80" s="7">
        <v>7.48</v>
      </c>
    </row>
    <row r="81" spans="1:14" x14ac:dyDescent="0.25">
      <c r="B81" s="46">
        <v>1878</v>
      </c>
      <c r="C81" s="7">
        <v>237</v>
      </c>
      <c r="D81" s="7">
        <v>218</v>
      </c>
      <c r="E81" s="7">
        <f t="shared" si="22"/>
        <v>227.5</v>
      </c>
      <c r="F81" s="8">
        <f t="shared" si="23"/>
        <v>5.850393700787401</v>
      </c>
      <c r="G81" s="7">
        <v>7.43</v>
      </c>
      <c r="I81" s="46">
        <v>1886</v>
      </c>
      <c r="J81" s="7">
        <v>212</v>
      </c>
      <c r="K81" s="7">
        <v>236</v>
      </c>
      <c r="L81" s="7">
        <f t="shared" si="24"/>
        <v>224</v>
      </c>
      <c r="M81" s="8">
        <f t="shared" si="25"/>
        <v>5.771653543307087</v>
      </c>
      <c r="N81" s="13">
        <v>7.33</v>
      </c>
    </row>
    <row r="82" spans="1:14" x14ac:dyDescent="0.25">
      <c r="B82" s="17">
        <v>671</v>
      </c>
      <c r="C82" s="7">
        <v>232</v>
      </c>
      <c r="D82" s="7">
        <v>231</v>
      </c>
      <c r="E82" s="7">
        <f t="shared" si="22"/>
        <v>231.5</v>
      </c>
      <c r="F82" s="8">
        <f t="shared" si="23"/>
        <v>5.9448818897637796</v>
      </c>
      <c r="G82" s="7">
        <v>7.55</v>
      </c>
      <c r="I82" s="17">
        <v>1885</v>
      </c>
      <c r="J82" s="7">
        <v>231</v>
      </c>
      <c r="K82" s="7">
        <v>233</v>
      </c>
      <c r="L82" s="7">
        <f t="shared" si="24"/>
        <v>232</v>
      </c>
      <c r="M82" s="8">
        <f t="shared" si="25"/>
        <v>5.9527559055118102</v>
      </c>
      <c r="N82" s="7">
        <v>7.56</v>
      </c>
    </row>
    <row r="83" spans="1:14" x14ac:dyDescent="0.25">
      <c r="B83" s="46">
        <v>774</v>
      </c>
      <c r="C83" s="7">
        <v>232</v>
      </c>
      <c r="D83" s="7">
        <v>227</v>
      </c>
      <c r="E83" s="7">
        <f t="shared" si="22"/>
        <v>229.5</v>
      </c>
      <c r="F83" s="8">
        <f t="shared" si="23"/>
        <v>5.9055118110236222</v>
      </c>
      <c r="G83" s="7">
        <v>7.5</v>
      </c>
      <c r="I83" s="46">
        <v>1888</v>
      </c>
      <c r="J83" s="7">
        <v>229</v>
      </c>
      <c r="K83" s="7">
        <v>235</v>
      </c>
      <c r="L83" s="7">
        <f t="shared" si="24"/>
        <v>232</v>
      </c>
      <c r="M83" s="8">
        <f t="shared" si="25"/>
        <v>5.9527559055118102</v>
      </c>
      <c r="N83" s="7">
        <v>7.56</v>
      </c>
    </row>
    <row r="84" spans="1:14" x14ac:dyDescent="0.25">
      <c r="A84" s="49">
        <v>45770</v>
      </c>
      <c r="B84" s="46">
        <v>1876</v>
      </c>
      <c r="C84" s="7">
        <v>241</v>
      </c>
      <c r="D84" s="7">
        <v>219</v>
      </c>
      <c r="E84" s="7">
        <f t="shared" ref="E84:E88" si="26">AVERAGE(C84:D84)</f>
        <v>230</v>
      </c>
      <c r="F84" s="8">
        <f t="shared" ref="F84:F88" si="27">G84/1.27</f>
        <v>5.9133858267716537</v>
      </c>
      <c r="G84" s="7">
        <v>7.51</v>
      </c>
      <c r="H84" s="49">
        <v>45770</v>
      </c>
      <c r="I84" s="46">
        <v>2910</v>
      </c>
      <c r="J84" s="7">
        <v>219</v>
      </c>
      <c r="K84" s="7">
        <v>242</v>
      </c>
      <c r="L84" s="7">
        <f t="shared" ref="L84:L90" si="28">AVERAGE(J84:K84)</f>
        <v>230.5</v>
      </c>
      <c r="M84" s="8">
        <f t="shared" ref="M84:M90" si="29">N84/1.27</f>
        <v>5.8976377952755907</v>
      </c>
      <c r="N84" s="7">
        <v>7.49</v>
      </c>
    </row>
    <row r="85" spans="1:14" x14ac:dyDescent="0.25">
      <c r="B85" s="17">
        <v>1875</v>
      </c>
      <c r="C85" s="7">
        <v>239</v>
      </c>
      <c r="D85" s="7">
        <v>223</v>
      </c>
      <c r="E85" s="7">
        <f t="shared" si="26"/>
        <v>231</v>
      </c>
      <c r="F85" s="8">
        <f t="shared" si="27"/>
        <v>5.8976377952755907</v>
      </c>
      <c r="G85" s="7">
        <v>7.49</v>
      </c>
      <c r="I85" s="17">
        <v>115</v>
      </c>
      <c r="J85" s="7">
        <v>224</v>
      </c>
      <c r="K85" s="7">
        <v>239</v>
      </c>
      <c r="L85" s="7">
        <f t="shared" si="28"/>
        <v>231.5</v>
      </c>
      <c r="M85" s="8">
        <f t="shared" si="29"/>
        <v>5.9291338582677167</v>
      </c>
      <c r="N85" s="7">
        <v>7.53</v>
      </c>
    </row>
    <row r="86" spans="1:14" x14ac:dyDescent="0.25">
      <c r="B86" s="46">
        <v>1882</v>
      </c>
      <c r="C86" s="7">
        <v>237</v>
      </c>
      <c r="D86" s="7">
        <v>224</v>
      </c>
      <c r="E86" s="7">
        <f t="shared" si="26"/>
        <v>230.5</v>
      </c>
      <c r="F86" s="8">
        <f t="shared" si="27"/>
        <v>5.8976377952755907</v>
      </c>
      <c r="G86" s="7">
        <v>7.49</v>
      </c>
      <c r="I86" s="46">
        <v>706</v>
      </c>
      <c r="J86" s="7">
        <v>217</v>
      </c>
      <c r="K86" s="7">
        <v>238</v>
      </c>
      <c r="L86" s="7">
        <f t="shared" si="28"/>
        <v>227.5</v>
      </c>
      <c r="M86" s="8">
        <f t="shared" si="29"/>
        <v>5.8267716535433074</v>
      </c>
      <c r="N86" s="7">
        <v>7.4</v>
      </c>
    </row>
    <row r="87" spans="1:14" x14ac:dyDescent="0.25">
      <c r="B87" s="46">
        <v>1873</v>
      </c>
      <c r="C87" s="7">
        <v>236</v>
      </c>
      <c r="D87" s="7">
        <v>226</v>
      </c>
      <c r="E87" s="7">
        <f t="shared" si="26"/>
        <v>231</v>
      </c>
      <c r="F87" s="8">
        <f t="shared" si="27"/>
        <v>5.8661417322834648</v>
      </c>
      <c r="G87" s="7">
        <v>7.45</v>
      </c>
      <c r="I87" s="46">
        <v>782</v>
      </c>
      <c r="J87" s="7">
        <v>228</v>
      </c>
      <c r="K87" s="7">
        <v>240</v>
      </c>
      <c r="L87" s="7">
        <f t="shared" si="28"/>
        <v>234</v>
      </c>
      <c r="M87" s="8">
        <f t="shared" si="29"/>
        <v>5.9685039370078741</v>
      </c>
      <c r="N87" s="7">
        <v>7.58</v>
      </c>
    </row>
    <row r="88" spans="1:14" x14ac:dyDescent="0.25">
      <c r="B88" s="17">
        <v>1871</v>
      </c>
      <c r="C88" s="7">
        <v>234</v>
      </c>
      <c r="D88" s="7">
        <v>230</v>
      </c>
      <c r="E88" s="7">
        <f t="shared" si="26"/>
        <v>232</v>
      </c>
      <c r="F88" s="8">
        <f t="shared" si="27"/>
        <v>5.9527559055118102</v>
      </c>
      <c r="G88" s="7">
        <v>7.56</v>
      </c>
      <c r="I88" s="17">
        <v>1889</v>
      </c>
      <c r="J88" s="7">
        <v>230</v>
      </c>
      <c r="K88" s="7">
        <v>232</v>
      </c>
      <c r="L88" s="7">
        <f t="shared" si="28"/>
        <v>231</v>
      </c>
      <c r="M88" s="8">
        <f t="shared" si="29"/>
        <v>5.9527559055118102</v>
      </c>
      <c r="N88" s="7">
        <v>7.56</v>
      </c>
    </row>
    <row r="90" spans="1:14" x14ac:dyDescent="0.25">
      <c r="B90" s="17">
        <v>1851</v>
      </c>
      <c r="C90" s="7">
        <v>231</v>
      </c>
      <c r="D90" s="7">
        <v>229</v>
      </c>
      <c r="E90" s="7">
        <f>AVERAGE(C90:D90)</f>
        <v>230</v>
      </c>
      <c r="F90" s="8">
        <f>G90/1.27</f>
        <v>5.9212598425196843</v>
      </c>
      <c r="G90" s="7">
        <v>7.52</v>
      </c>
      <c r="I90" s="17">
        <v>1850</v>
      </c>
      <c r="J90" s="7">
        <v>227</v>
      </c>
      <c r="K90" s="7">
        <v>231</v>
      </c>
      <c r="L90" s="7">
        <f t="shared" si="28"/>
        <v>229</v>
      </c>
      <c r="M90" s="8">
        <f t="shared" si="29"/>
        <v>5.8976377952755907</v>
      </c>
      <c r="N90" s="7">
        <v>7.49</v>
      </c>
    </row>
    <row r="91" spans="1:14" x14ac:dyDescent="0.25">
      <c r="B91" s="17">
        <v>1872</v>
      </c>
      <c r="C91" s="7">
        <v>245</v>
      </c>
      <c r="D91" s="7">
        <v>218</v>
      </c>
      <c r="E91" s="7">
        <f>AVERAGE(C91:D91)</f>
        <v>231.5</v>
      </c>
      <c r="F91" s="8">
        <f>G91/1.27</f>
        <v>5.9291338582677167</v>
      </c>
      <c r="G91" s="7">
        <v>7.53</v>
      </c>
      <c r="I91" s="17">
        <v>1870</v>
      </c>
      <c r="J91" s="7">
        <v>216</v>
      </c>
      <c r="K91" s="7">
        <v>242</v>
      </c>
      <c r="L91" s="7">
        <f>AVERAGE(J91:K91)</f>
        <v>229</v>
      </c>
      <c r="M91" s="8">
        <f>N91/1.27</f>
        <v>5.8740157480314963</v>
      </c>
      <c r="N91" s="7">
        <v>7.46</v>
      </c>
    </row>
    <row r="92" spans="1:14" x14ac:dyDescent="0.25">
      <c r="B92" s="17">
        <v>1853</v>
      </c>
      <c r="C92" s="7">
        <v>244</v>
      </c>
      <c r="D92" s="7">
        <v>217</v>
      </c>
      <c r="E92" s="7">
        <f>AVERAGE(C92:D92)</f>
        <v>230.5</v>
      </c>
      <c r="F92" s="8">
        <f>G92/1.27</f>
        <v>5.9291338582677167</v>
      </c>
      <c r="G92" s="7">
        <v>7.53</v>
      </c>
      <c r="I92" s="17">
        <v>1855</v>
      </c>
      <c r="J92" s="7">
        <v>218</v>
      </c>
      <c r="K92" s="7">
        <v>242</v>
      </c>
      <c r="L92" s="7">
        <f>AVERAGE(J92:K92)</f>
        <v>230</v>
      </c>
      <c r="M92" s="8">
        <f>N92/1.27</f>
        <v>5.8740157480314963</v>
      </c>
      <c r="N92" s="7">
        <v>7.46</v>
      </c>
    </row>
    <row r="93" spans="1:14" x14ac:dyDescent="0.25">
      <c r="B93" s="46">
        <v>1861</v>
      </c>
      <c r="C93" s="7">
        <v>240</v>
      </c>
      <c r="D93" s="7">
        <v>224</v>
      </c>
      <c r="E93" s="7">
        <f>AVERAGE(C93:D93)</f>
        <v>232</v>
      </c>
      <c r="F93" s="8">
        <f>G93/1.27</f>
        <v>5.8897637795275593</v>
      </c>
      <c r="G93" s="7">
        <v>7.48</v>
      </c>
      <c r="I93" s="46">
        <v>1865</v>
      </c>
      <c r="J93" s="7">
        <v>218</v>
      </c>
      <c r="K93" s="7">
        <v>239</v>
      </c>
      <c r="L93" s="7">
        <v>228.5</v>
      </c>
      <c r="M93" s="8">
        <v>5.8346456692913389</v>
      </c>
      <c r="N93" s="7">
        <v>7.41</v>
      </c>
    </row>
    <row r="94" spans="1:14" x14ac:dyDescent="0.25">
      <c r="B94" s="17"/>
      <c r="C94" s="7"/>
      <c r="D94" s="7"/>
      <c r="E94" s="7"/>
      <c r="F94" s="8"/>
      <c r="G94" s="7"/>
    </row>
    <row r="95" spans="1:14" x14ac:dyDescent="0.25">
      <c r="B95" s="46">
        <v>1854</v>
      </c>
      <c r="C95" s="7">
        <v>230</v>
      </c>
      <c r="D95" s="7">
        <v>229</v>
      </c>
      <c r="E95" s="7">
        <f>AVERAGE(C95:D95)</f>
        <v>229.5</v>
      </c>
      <c r="F95" s="8">
        <f>G95/1.27</f>
        <v>5.9370078740157481</v>
      </c>
      <c r="G95" s="7">
        <v>7.54</v>
      </c>
      <c r="I95" s="46">
        <v>1856</v>
      </c>
      <c r="J95" s="7">
        <v>228</v>
      </c>
      <c r="K95" s="7">
        <v>231</v>
      </c>
      <c r="L95" s="7">
        <f>AVERAGE(J95:K95)</f>
        <v>229.5</v>
      </c>
      <c r="M95" s="8">
        <f>N95/1.27</f>
        <v>5.9212598425196843</v>
      </c>
      <c r="N95" s="7">
        <v>7.52</v>
      </c>
    </row>
    <row r="96" spans="1:14" x14ac:dyDescent="0.25">
      <c r="B96" s="46">
        <v>1863</v>
      </c>
      <c r="C96" s="7">
        <v>242</v>
      </c>
      <c r="D96" s="7">
        <v>217</v>
      </c>
      <c r="E96" s="7">
        <v>229.5</v>
      </c>
      <c r="F96" s="8">
        <v>5.8740157480314963</v>
      </c>
      <c r="G96" s="7">
        <v>7.46</v>
      </c>
      <c r="I96" s="46">
        <v>1867</v>
      </c>
      <c r="J96" s="7">
        <v>217</v>
      </c>
      <c r="K96" s="7">
        <v>241</v>
      </c>
      <c r="L96" s="7">
        <v>229</v>
      </c>
      <c r="M96" s="8">
        <v>5.8976377952755907</v>
      </c>
      <c r="N96" s="7">
        <v>7.49</v>
      </c>
    </row>
    <row r="97" spans="1:14" x14ac:dyDescent="0.25">
      <c r="B97" s="46">
        <v>1868</v>
      </c>
      <c r="C97" s="7">
        <v>233</v>
      </c>
      <c r="D97" s="7">
        <v>232</v>
      </c>
      <c r="E97" s="7">
        <v>232.5</v>
      </c>
      <c r="F97" s="8">
        <v>5.9685039370078741</v>
      </c>
      <c r="G97" s="7">
        <v>7.58</v>
      </c>
      <c r="I97" s="46">
        <v>1862</v>
      </c>
      <c r="J97" s="7">
        <v>231</v>
      </c>
      <c r="K97" s="7">
        <v>233</v>
      </c>
      <c r="L97" s="7">
        <f>AVERAGE(J97:K97)</f>
        <v>232</v>
      </c>
      <c r="M97" s="8">
        <f>N97/1.27</f>
        <v>5.8425196850393704</v>
      </c>
      <c r="N97" s="7">
        <v>7.42</v>
      </c>
    </row>
    <row r="98" spans="1:14" x14ac:dyDescent="0.25">
      <c r="A98" s="92"/>
      <c r="B98" s="45">
        <v>1849</v>
      </c>
      <c r="C98" s="7">
        <v>241</v>
      </c>
      <c r="D98" s="7">
        <v>221</v>
      </c>
      <c r="E98" s="7">
        <f>AVERAGE(C98:D98)</f>
        <v>231</v>
      </c>
      <c r="F98" s="8">
        <f>G98/1.27</f>
        <v>5.8740157480314963</v>
      </c>
      <c r="G98" s="7">
        <v>7.46</v>
      </c>
      <c r="I98" s="45">
        <v>555</v>
      </c>
      <c r="J98" s="7">
        <v>214</v>
      </c>
      <c r="K98" s="7">
        <v>238</v>
      </c>
      <c r="L98" s="7">
        <f>AVERAGE(J98:K98)</f>
        <v>226</v>
      </c>
      <c r="M98" s="8">
        <f>N98/1.27</f>
        <v>5.8031496062992129</v>
      </c>
      <c r="N98" s="7">
        <v>7.37</v>
      </c>
    </row>
    <row r="99" spans="1:14" x14ac:dyDescent="0.25">
      <c r="B99" s="48">
        <v>431</v>
      </c>
      <c r="C99" s="7">
        <v>236</v>
      </c>
      <c r="D99" s="7">
        <v>215</v>
      </c>
      <c r="E99" s="7">
        <f>AVERAGE(C99:D99)</f>
        <v>225.5</v>
      </c>
      <c r="F99" s="8">
        <f>G99/1.27</f>
        <v>5.7480314960629917</v>
      </c>
      <c r="G99" s="13">
        <v>7.3</v>
      </c>
      <c r="I99" s="48">
        <v>1879</v>
      </c>
      <c r="J99" s="7">
        <v>223</v>
      </c>
      <c r="K99" s="7">
        <v>241</v>
      </c>
      <c r="L99" s="7">
        <f>AVERAGE(J99:K99)</f>
        <v>232</v>
      </c>
      <c r="M99" s="8">
        <f>N99/1.27</f>
        <v>5.8976377952755907</v>
      </c>
      <c r="N99" s="7">
        <v>7.49</v>
      </c>
    </row>
    <row r="100" spans="1:14" x14ac:dyDescent="0.25">
      <c r="B100" s="51">
        <v>1858</v>
      </c>
      <c r="C100" s="7">
        <v>230</v>
      </c>
      <c r="D100" s="7">
        <v>227</v>
      </c>
      <c r="E100" s="7">
        <f>AVERAGE(C100:D100)</f>
        <v>228.5</v>
      </c>
      <c r="F100" s="8">
        <f>G100/1.27</f>
        <v>5.8818897637795269</v>
      </c>
      <c r="G100" s="7">
        <v>7.47</v>
      </c>
      <c r="I100" s="51">
        <v>591</v>
      </c>
      <c r="J100" s="7">
        <v>230</v>
      </c>
      <c r="K100" s="7">
        <v>235</v>
      </c>
      <c r="L100" s="7">
        <f>AVERAGE(J100:K100)</f>
        <v>232.5</v>
      </c>
      <c r="M100" s="8">
        <f>N100/1.27</f>
        <v>5.9527559055118102</v>
      </c>
      <c r="N100" s="7">
        <v>7.56</v>
      </c>
    </row>
    <row r="101" spans="1:14" x14ac:dyDescent="0.25">
      <c r="B101" s="22">
        <v>763</v>
      </c>
      <c r="C101" s="7">
        <v>236</v>
      </c>
      <c r="D101" s="7">
        <v>214</v>
      </c>
      <c r="E101" s="7">
        <f>AVERAGE(C101:D101)</f>
        <v>225</v>
      </c>
      <c r="F101" s="8">
        <f>G101/1.27</f>
        <v>5.7480314960629917</v>
      </c>
      <c r="G101" s="13">
        <v>7.3</v>
      </c>
      <c r="I101" s="17">
        <v>1869</v>
      </c>
      <c r="J101" s="7">
        <v>221</v>
      </c>
      <c r="K101" s="7">
        <v>242</v>
      </c>
      <c r="L101" s="7">
        <v>231.5</v>
      </c>
      <c r="M101" s="8">
        <v>5.9133858267716537</v>
      </c>
      <c r="N101" s="7">
        <v>7.51</v>
      </c>
    </row>
    <row r="102" spans="1:14" x14ac:dyDescent="0.25">
      <c r="B102" s="57">
        <v>770</v>
      </c>
      <c r="C102" s="7">
        <v>242</v>
      </c>
      <c r="D102" s="7">
        <v>214</v>
      </c>
      <c r="E102" s="7">
        <v>228</v>
      </c>
      <c r="F102" s="8">
        <v>5.8425196850393704</v>
      </c>
      <c r="G102" s="7">
        <v>7.42</v>
      </c>
      <c r="I102" s="57">
        <v>1860</v>
      </c>
      <c r="J102" s="7">
        <v>215</v>
      </c>
      <c r="K102" s="7">
        <v>241</v>
      </c>
      <c r="L102" s="7">
        <f>AVERAGE(J102:K102)</f>
        <v>228</v>
      </c>
      <c r="M102" s="8">
        <f>N102/1.27</f>
        <v>6.0708661417322833</v>
      </c>
      <c r="N102" s="7">
        <v>7.71</v>
      </c>
    </row>
    <row r="103" spans="1:14" x14ac:dyDescent="0.25">
      <c r="B103" s="24">
        <v>606</v>
      </c>
      <c r="C103" s="7">
        <v>236</v>
      </c>
      <c r="D103" s="7">
        <v>225</v>
      </c>
      <c r="E103" s="7">
        <v>230.5</v>
      </c>
      <c r="F103" s="8">
        <v>5.8740157480314963</v>
      </c>
      <c r="G103" s="7">
        <v>7.46</v>
      </c>
      <c r="I103" s="24">
        <v>699</v>
      </c>
      <c r="J103" s="7">
        <v>224</v>
      </c>
      <c r="K103" s="7">
        <v>237</v>
      </c>
      <c r="L103" s="7">
        <v>235.5</v>
      </c>
      <c r="M103" s="8">
        <v>5.8661417322834648</v>
      </c>
      <c r="N103" s="7">
        <v>7.45</v>
      </c>
    </row>
    <row r="105" spans="1:14" x14ac:dyDescent="0.25">
      <c r="A105" s="43">
        <v>29.04</v>
      </c>
      <c r="B105" s="52">
        <v>135</v>
      </c>
      <c r="C105" s="7">
        <v>245</v>
      </c>
      <c r="D105" s="7">
        <v>222</v>
      </c>
      <c r="E105" s="7">
        <f>AVERAGE(C105:D105)</f>
        <v>233.5</v>
      </c>
      <c r="F105" s="8">
        <f>G105/1.27</f>
        <v>5.9448818897637796</v>
      </c>
      <c r="G105" s="7">
        <v>7.55</v>
      </c>
      <c r="I105" s="52">
        <v>447</v>
      </c>
      <c r="J105" s="7">
        <v>210</v>
      </c>
      <c r="K105" s="7">
        <v>237</v>
      </c>
      <c r="L105" s="7">
        <v>223.5</v>
      </c>
      <c r="M105" s="8">
        <v>5.7322834645669296</v>
      </c>
      <c r="N105" s="7">
        <v>7.28</v>
      </c>
    </row>
    <row r="106" spans="1:14" x14ac:dyDescent="0.25">
      <c r="B106" s="45">
        <v>550</v>
      </c>
      <c r="C106" s="7">
        <v>242</v>
      </c>
      <c r="D106" s="7">
        <v>222</v>
      </c>
      <c r="E106" s="7">
        <f>AVERAGE(C106:D106)</f>
        <v>232</v>
      </c>
      <c r="F106" s="8">
        <f>G106/1.27</f>
        <v>5.8976377952755907</v>
      </c>
      <c r="G106" s="7">
        <v>7.49</v>
      </c>
      <c r="I106" s="45">
        <v>37</v>
      </c>
      <c r="J106" s="7">
        <v>220</v>
      </c>
      <c r="K106" s="7">
        <v>240</v>
      </c>
      <c r="L106" s="7">
        <f>AVERAGE(J106:K106)</f>
        <v>230</v>
      </c>
      <c r="M106" s="8">
        <f>N106/1.27</f>
        <v>5.8582677165354333</v>
      </c>
      <c r="N106" s="7">
        <v>7.44</v>
      </c>
    </row>
    <row r="107" spans="1:14" x14ac:dyDescent="0.25">
      <c r="B107" s="39">
        <v>361</v>
      </c>
      <c r="C107" s="7">
        <v>235</v>
      </c>
      <c r="D107" s="7">
        <v>223</v>
      </c>
      <c r="E107" s="7">
        <f>AVERAGE(C107:D107)</f>
        <v>229</v>
      </c>
      <c r="F107" s="8">
        <f>G107/1.27</f>
        <v>5.8267716535433074</v>
      </c>
      <c r="G107" s="7">
        <v>7.4</v>
      </c>
      <c r="I107" s="39">
        <v>1859</v>
      </c>
      <c r="J107" s="7">
        <v>226</v>
      </c>
      <c r="K107" s="7">
        <v>238</v>
      </c>
      <c r="L107" s="7">
        <f>AVERAGE(J107:K107)</f>
        <v>232</v>
      </c>
      <c r="M107" s="8">
        <f>N107/1.27</f>
        <v>5.8897637795275593</v>
      </c>
      <c r="N107" s="7">
        <v>7.48</v>
      </c>
    </row>
    <row r="108" spans="1:14" x14ac:dyDescent="0.25">
      <c r="B108" s="48">
        <v>137</v>
      </c>
      <c r="C108" s="7">
        <v>233</v>
      </c>
      <c r="D108" s="7">
        <v>229</v>
      </c>
      <c r="E108" s="7">
        <f>AVERAGE(C108:D108)</f>
        <v>231</v>
      </c>
      <c r="F108" s="8">
        <f>G108/1.27</f>
        <v>5.9133858267716537</v>
      </c>
      <c r="G108" s="7">
        <v>7.51</v>
      </c>
      <c r="I108" s="48">
        <v>695</v>
      </c>
      <c r="J108" s="7">
        <v>229</v>
      </c>
      <c r="K108" s="7">
        <v>233</v>
      </c>
      <c r="L108" s="7">
        <v>231</v>
      </c>
      <c r="M108" s="8">
        <v>5.9370078740157481</v>
      </c>
      <c r="N108" s="7">
        <v>7.54</v>
      </c>
    </row>
    <row r="109" spans="1:14" x14ac:dyDescent="0.25">
      <c r="B109" s="35">
        <v>709</v>
      </c>
      <c r="C109" s="7">
        <v>237</v>
      </c>
      <c r="D109" s="7">
        <v>233</v>
      </c>
      <c r="E109" s="7">
        <v>235</v>
      </c>
      <c r="F109" s="8">
        <v>5.8425196850393704</v>
      </c>
      <c r="G109" s="7">
        <v>7.42</v>
      </c>
      <c r="I109" s="35">
        <v>702</v>
      </c>
      <c r="J109" s="7">
        <v>232</v>
      </c>
      <c r="K109" s="7">
        <v>238</v>
      </c>
      <c r="L109" s="7">
        <f>AVERAGE(J109:K109)</f>
        <v>235</v>
      </c>
      <c r="M109" s="8">
        <f>N109/1.27</f>
        <v>5.9921259842519685</v>
      </c>
      <c r="N109" s="8">
        <v>7.61</v>
      </c>
    </row>
    <row r="110" spans="1:14" x14ac:dyDescent="0.25">
      <c r="B110" s="17"/>
      <c r="C110" s="7"/>
      <c r="D110" s="7"/>
      <c r="E110" s="7"/>
      <c r="F110" s="8"/>
      <c r="G110" s="7"/>
      <c r="I110" s="14"/>
      <c r="M110" s="42"/>
      <c r="N110" s="42"/>
    </row>
    <row r="111" spans="1:14" x14ac:dyDescent="0.25">
      <c r="A111" s="43"/>
      <c r="B111" s="17">
        <v>1864</v>
      </c>
      <c r="C111" s="7">
        <v>233</v>
      </c>
      <c r="D111" s="7">
        <v>223</v>
      </c>
      <c r="E111" s="7">
        <v>228</v>
      </c>
      <c r="F111" s="8">
        <v>5.8661417322834648</v>
      </c>
      <c r="G111" s="7">
        <v>7.45</v>
      </c>
      <c r="I111" s="17">
        <v>500</v>
      </c>
      <c r="J111" s="7">
        <v>225</v>
      </c>
      <c r="K111" s="7">
        <v>233</v>
      </c>
      <c r="L111" s="7">
        <v>229</v>
      </c>
      <c r="M111" s="8">
        <v>5.91</v>
      </c>
      <c r="N111" s="7">
        <v>7.51</v>
      </c>
    </row>
    <row r="112" spans="1:14" x14ac:dyDescent="0.25">
      <c r="B112" s="17">
        <v>639</v>
      </c>
      <c r="C112" s="7">
        <v>235</v>
      </c>
      <c r="D112" s="7">
        <v>233</v>
      </c>
      <c r="E112" s="7">
        <v>234</v>
      </c>
      <c r="F112" s="8">
        <v>5.9448818897637796</v>
      </c>
      <c r="G112" s="7">
        <v>7.55</v>
      </c>
      <c r="I112" s="17">
        <v>371</v>
      </c>
      <c r="J112" s="7">
        <v>214</v>
      </c>
      <c r="K112" s="7">
        <v>233</v>
      </c>
      <c r="L112" s="7">
        <f>AVERAGE(J112:K112)</f>
        <v>223.5</v>
      </c>
      <c r="M112" s="8">
        <f>N112/1.27</f>
        <v>5.7559055118110232</v>
      </c>
      <c r="N112" s="7">
        <v>7.31</v>
      </c>
    </row>
    <row r="113" spans="1:14" x14ac:dyDescent="0.25">
      <c r="B113" s="26">
        <v>504</v>
      </c>
      <c r="C113" s="7">
        <v>240</v>
      </c>
      <c r="D113" s="7">
        <v>211</v>
      </c>
      <c r="E113" s="7">
        <v>225.5</v>
      </c>
      <c r="F113" s="8">
        <v>5.818897637795275</v>
      </c>
      <c r="G113" s="7">
        <v>7.39</v>
      </c>
      <c r="I113" s="26">
        <v>442</v>
      </c>
      <c r="J113" s="7">
        <v>217</v>
      </c>
      <c r="K113" s="7">
        <v>242</v>
      </c>
      <c r="L113" s="7">
        <v>229.5</v>
      </c>
      <c r="M113" s="8">
        <v>5.8897637795275593</v>
      </c>
      <c r="N113" s="7">
        <v>7.48</v>
      </c>
    </row>
    <row r="114" spans="1:14" x14ac:dyDescent="0.25">
      <c r="B114" s="26">
        <v>590</v>
      </c>
      <c r="C114" s="7">
        <v>233</v>
      </c>
      <c r="D114" s="7">
        <v>232</v>
      </c>
      <c r="E114" s="7">
        <f>AVERAGE(C114:D114)</f>
        <v>232.5</v>
      </c>
      <c r="F114" s="8">
        <f>G114/1.27</f>
        <v>5.9685039370078741</v>
      </c>
      <c r="G114" s="7">
        <v>7.58</v>
      </c>
      <c r="I114" s="26">
        <v>128</v>
      </c>
      <c r="J114" s="7">
        <v>231</v>
      </c>
      <c r="K114" s="7">
        <v>233</v>
      </c>
      <c r="L114" s="7">
        <v>232</v>
      </c>
      <c r="M114" s="8">
        <v>5.8976377952755907</v>
      </c>
      <c r="N114" s="7">
        <v>7.49</v>
      </c>
    </row>
    <row r="115" spans="1:14" x14ac:dyDescent="0.25">
      <c r="B115" s="17"/>
      <c r="C115" s="7"/>
      <c r="D115" s="7"/>
      <c r="E115" s="7"/>
      <c r="F115" s="8"/>
      <c r="G115" s="7"/>
    </row>
    <row r="116" spans="1:14" x14ac:dyDescent="0.25">
      <c r="B116" s="26">
        <v>98</v>
      </c>
      <c r="C116" s="7">
        <v>248</v>
      </c>
      <c r="D116" s="7">
        <v>219</v>
      </c>
      <c r="E116" s="7">
        <v>233.5</v>
      </c>
      <c r="F116" s="8">
        <v>5.8897637795275593</v>
      </c>
      <c r="G116" s="7">
        <v>7.48</v>
      </c>
      <c r="I116" s="26">
        <v>1866</v>
      </c>
      <c r="J116" s="7">
        <v>213</v>
      </c>
      <c r="K116" s="7">
        <v>245</v>
      </c>
      <c r="L116" s="7">
        <v>229</v>
      </c>
      <c r="M116" s="8">
        <v>5.9055118110236222</v>
      </c>
      <c r="N116" s="7">
        <v>7.5</v>
      </c>
    </row>
    <row r="117" spans="1:14" x14ac:dyDescent="0.25">
      <c r="B117" s="17">
        <v>223</v>
      </c>
      <c r="C117" s="7">
        <v>248</v>
      </c>
      <c r="D117" s="7">
        <v>224</v>
      </c>
      <c r="E117" s="7">
        <v>236</v>
      </c>
      <c r="F117" s="8">
        <v>5.9921259842519685</v>
      </c>
      <c r="G117" s="7">
        <v>7.61</v>
      </c>
      <c r="I117" s="17">
        <v>4</v>
      </c>
      <c r="J117" s="7">
        <v>219</v>
      </c>
      <c r="K117" s="7">
        <v>246</v>
      </c>
      <c r="L117" s="7">
        <v>232.5</v>
      </c>
      <c r="M117" s="8">
        <v>5.8740157480314963</v>
      </c>
      <c r="N117" s="7">
        <v>7.46</v>
      </c>
    </row>
    <row r="118" spans="1:14" x14ac:dyDescent="0.25">
      <c r="A118" s="64" t="s">
        <v>132</v>
      </c>
      <c r="B118" s="26">
        <v>446</v>
      </c>
      <c r="C118" s="7">
        <v>241</v>
      </c>
      <c r="D118" s="7">
        <v>213</v>
      </c>
      <c r="E118" s="7">
        <v>227</v>
      </c>
      <c r="F118" s="8">
        <v>5.8</v>
      </c>
      <c r="G118" s="7">
        <v>7.37</v>
      </c>
      <c r="I118" s="26">
        <v>244</v>
      </c>
      <c r="J118" s="7">
        <v>214</v>
      </c>
      <c r="K118" s="7">
        <v>241</v>
      </c>
      <c r="L118" s="7">
        <v>227.5</v>
      </c>
      <c r="M118" s="8">
        <v>5.8661417322834648</v>
      </c>
      <c r="N118" s="7">
        <v>7.45</v>
      </c>
    </row>
    <row r="119" spans="1:14" x14ac:dyDescent="0.25">
      <c r="B119" s="17">
        <v>551</v>
      </c>
      <c r="C119" s="7">
        <v>241</v>
      </c>
      <c r="D119" s="7">
        <v>216</v>
      </c>
      <c r="E119" s="7">
        <v>228.5</v>
      </c>
      <c r="F119" s="8">
        <v>5.8425196850393704</v>
      </c>
      <c r="G119" s="7">
        <v>7.42</v>
      </c>
      <c r="I119" s="17">
        <v>2903</v>
      </c>
      <c r="J119" s="7">
        <v>217</v>
      </c>
      <c r="K119" s="7">
        <v>240</v>
      </c>
      <c r="L119" s="7">
        <f>AVERAGE(J119:K119)</f>
        <v>228.5</v>
      </c>
      <c r="M119" s="8">
        <f>N119/1.27</f>
        <v>5.8976377952755907</v>
      </c>
      <c r="N119" s="7">
        <v>7.49</v>
      </c>
    </row>
    <row r="120" spans="1:14" x14ac:dyDescent="0.25">
      <c r="B120" s="17">
        <v>9</v>
      </c>
      <c r="C120" s="7">
        <v>237</v>
      </c>
      <c r="D120" s="7">
        <v>225</v>
      </c>
      <c r="E120" s="7">
        <v>231</v>
      </c>
      <c r="F120" s="8">
        <v>5.9055118110236222</v>
      </c>
      <c r="G120" s="7">
        <v>7.5</v>
      </c>
      <c r="I120" s="17">
        <v>1852</v>
      </c>
      <c r="J120" s="7">
        <v>222</v>
      </c>
      <c r="K120" s="7">
        <v>236</v>
      </c>
      <c r="L120" s="7">
        <f>AVERAGE(J120:K120)</f>
        <v>229</v>
      </c>
      <c r="M120" s="8">
        <f>N120/1.27</f>
        <v>5.8661417322834648</v>
      </c>
      <c r="N120" s="7">
        <v>7.45</v>
      </c>
    </row>
    <row r="121" spans="1:14" x14ac:dyDescent="0.25">
      <c r="B121" s="26">
        <v>595</v>
      </c>
      <c r="C121" s="7">
        <v>237</v>
      </c>
      <c r="D121" s="7">
        <v>220</v>
      </c>
      <c r="E121" s="7">
        <v>228.5</v>
      </c>
      <c r="F121" s="8">
        <v>5.9370078740157481</v>
      </c>
      <c r="G121" s="7">
        <v>7.54</v>
      </c>
      <c r="I121" s="26">
        <v>404</v>
      </c>
      <c r="J121" s="7">
        <v>218</v>
      </c>
      <c r="K121" s="7">
        <v>235</v>
      </c>
      <c r="L121" s="7">
        <f>AVERAGE(J121:K121)</f>
        <v>226.5</v>
      </c>
      <c r="M121" s="8">
        <f>N121/1.27</f>
        <v>5.771653543307087</v>
      </c>
      <c r="N121" s="7">
        <v>7.33</v>
      </c>
    </row>
    <row r="122" spans="1:14" x14ac:dyDescent="0.25">
      <c r="B122" s="17">
        <v>340</v>
      </c>
      <c r="C122" s="7">
        <v>236</v>
      </c>
      <c r="D122" s="7">
        <v>225</v>
      </c>
      <c r="E122" s="7">
        <v>230.5</v>
      </c>
      <c r="F122" s="8">
        <v>5.8110236220472435</v>
      </c>
      <c r="G122" s="7">
        <v>7.38</v>
      </c>
      <c r="I122" s="17">
        <v>20</v>
      </c>
      <c r="J122" s="7">
        <v>226</v>
      </c>
      <c r="K122" s="7">
        <v>237</v>
      </c>
      <c r="L122" s="7">
        <v>231.5</v>
      </c>
      <c r="M122" s="8">
        <v>5.9212598425196843</v>
      </c>
      <c r="N122" s="7">
        <v>7.52</v>
      </c>
    </row>
    <row r="123" spans="1:14" x14ac:dyDescent="0.25">
      <c r="B123" s="26">
        <v>615</v>
      </c>
      <c r="C123" s="7">
        <v>236</v>
      </c>
      <c r="D123" s="7">
        <v>232</v>
      </c>
      <c r="E123" s="7">
        <v>234</v>
      </c>
      <c r="F123" s="8">
        <v>5.984251968503937</v>
      </c>
      <c r="G123" s="7">
        <v>7.6</v>
      </c>
      <c r="I123" s="26">
        <v>778</v>
      </c>
      <c r="J123" s="7">
        <v>230</v>
      </c>
      <c r="K123" s="7">
        <v>234</v>
      </c>
      <c r="L123" s="7">
        <v>232</v>
      </c>
      <c r="M123" s="8">
        <v>5.9370078740157481</v>
      </c>
      <c r="N123" s="7">
        <v>7.54</v>
      </c>
    </row>
    <row r="125" spans="1:14" x14ac:dyDescent="0.25">
      <c r="B125" s="26">
        <v>658</v>
      </c>
      <c r="C125" s="7">
        <v>235</v>
      </c>
      <c r="D125" s="7">
        <v>225</v>
      </c>
      <c r="E125" s="7">
        <v>230</v>
      </c>
      <c r="F125" s="8">
        <v>5.8897637795275593</v>
      </c>
      <c r="G125" s="7">
        <v>7.48</v>
      </c>
      <c r="I125" s="26">
        <v>451</v>
      </c>
      <c r="J125" s="7">
        <v>221</v>
      </c>
      <c r="K125" s="7">
        <v>234</v>
      </c>
      <c r="L125" s="7">
        <f>AVERAGE(J125:K125)</f>
        <v>227.5</v>
      </c>
      <c r="M125" s="8">
        <f>N125/1.27</f>
        <v>5.8110236220472435</v>
      </c>
      <c r="N125" s="7">
        <v>7.38</v>
      </c>
    </row>
    <row r="126" spans="1:14" x14ac:dyDescent="0.25">
      <c r="B126" s="17">
        <v>562</v>
      </c>
      <c r="C126" s="7">
        <v>235</v>
      </c>
      <c r="D126" s="7">
        <v>226</v>
      </c>
      <c r="E126" s="7">
        <v>230.5</v>
      </c>
      <c r="F126" s="8">
        <v>5.8031496062992129</v>
      </c>
      <c r="G126" s="7">
        <v>7.37</v>
      </c>
      <c r="I126" s="17">
        <v>206</v>
      </c>
      <c r="J126" s="7">
        <v>234</v>
      </c>
      <c r="K126" s="7">
        <v>238</v>
      </c>
      <c r="L126" s="7">
        <v>236</v>
      </c>
      <c r="M126" s="8">
        <v>5.984251968503937</v>
      </c>
      <c r="N126" s="7">
        <v>7.6</v>
      </c>
    </row>
    <row r="127" spans="1:14" x14ac:dyDescent="0.25">
      <c r="B127" s="26">
        <v>405</v>
      </c>
      <c r="C127" s="7">
        <v>231</v>
      </c>
      <c r="D127" s="7">
        <v>230</v>
      </c>
      <c r="E127" s="7">
        <v>231</v>
      </c>
      <c r="F127" s="8">
        <v>5.9212598425196843</v>
      </c>
      <c r="G127" s="7">
        <v>7.52</v>
      </c>
      <c r="I127" s="26">
        <v>794</v>
      </c>
      <c r="J127" s="7">
        <v>231</v>
      </c>
      <c r="K127" s="7">
        <v>234</v>
      </c>
      <c r="L127" s="7">
        <f>AVERAGE(J127:K127)</f>
        <v>232.5</v>
      </c>
      <c r="M127" s="8">
        <f>N127/1.27</f>
        <v>5.9448818897637796</v>
      </c>
      <c r="N127" s="8">
        <v>7.55</v>
      </c>
    </row>
    <row r="128" spans="1:14" x14ac:dyDescent="0.25">
      <c r="B128" s="17"/>
      <c r="C128" s="7"/>
      <c r="D128" s="7"/>
      <c r="E128" s="7"/>
      <c r="F128" s="8"/>
      <c r="G128" s="7"/>
      <c r="I128" s="14"/>
      <c r="M128" s="42"/>
      <c r="N128" s="42"/>
    </row>
    <row r="129" spans="1:14" x14ac:dyDescent="0.25">
      <c r="B129" s="17">
        <v>703</v>
      </c>
      <c r="C129" s="7">
        <v>236</v>
      </c>
      <c r="D129" s="7">
        <v>232</v>
      </c>
      <c r="E129" s="7">
        <v>234</v>
      </c>
      <c r="F129" s="8">
        <v>5.8740157480314963</v>
      </c>
      <c r="G129" s="7">
        <v>7.46</v>
      </c>
      <c r="I129" s="14"/>
      <c r="M129" s="42"/>
      <c r="N129" s="42"/>
    </row>
    <row r="130" spans="1:14" x14ac:dyDescent="0.25">
      <c r="B130" s="17">
        <v>1874</v>
      </c>
      <c r="C130" s="7">
        <v>231</v>
      </c>
      <c r="D130" s="7">
        <v>231</v>
      </c>
      <c r="E130" s="7">
        <f>AVERAGE(C130:D130)</f>
        <v>231</v>
      </c>
      <c r="F130" s="8">
        <f>G130/1.27</f>
        <v>5.9763779527559056</v>
      </c>
      <c r="G130" s="7">
        <v>7.59</v>
      </c>
      <c r="I130" s="14"/>
      <c r="M130" s="42"/>
      <c r="N130" s="42"/>
    </row>
    <row r="131" spans="1:14" x14ac:dyDescent="0.25">
      <c r="B131" s="17">
        <v>213</v>
      </c>
      <c r="C131" s="7">
        <v>217</v>
      </c>
      <c r="D131" s="7">
        <v>248</v>
      </c>
      <c r="E131" s="7">
        <v>232.5</v>
      </c>
      <c r="F131" s="8">
        <v>5.92</v>
      </c>
      <c r="G131" s="7">
        <v>7.52</v>
      </c>
    </row>
    <row r="132" spans="1:14" x14ac:dyDescent="0.25">
      <c r="A132" s="73" t="s">
        <v>133</v>
      </c>
      <c r="B132" s="17">
        <v>761</v>
      </c>
      <c r="C132" s="7">
        <v>219</v>
      </c>
      <c r="D132" s="7">
        <v>242</v>
      </c>
      <c r="E132" s="7">
        <f>AVERAGE(C132:D132)</f>
        <v>230.5</v>
      </c>
      <c r="F132" s="8">
        <f>G132/1.27</f>
        <v>5.8661417322834648</v>
      </c>
      <c r="G132" s="7">
        <v>7.45</v>
      </c>
    </row>
    <row r="133" spans="1:14" x14ac:dyDescent="0.25">
      <c r="B133" s="17">
        <v>623</v>
      </c>
      <c r="C133" s="7">
        <v>219</v>
      </c>
      <c r="D133" s="7">
        <v>242</v>
      </c>
      <c r="E133" s="7">
        <v>230.5</v>
      </c>
      <c r="F133" s="8">
        <v>5.8740157480314963</v>
      </c>
      <c r="G133" s="7">
        <v>7.46</v>
      </c>
    </row>
    <row r="134" spans="1:14" x14ac:dyDescent="0.25">
      <c r="B134" s="17">
        <v>786</v>
      </c>
      <c r="C134" s="7">
        <v>218</v>
      </c>
      <c r="D134" s="7">
        <v>241</v>
      </c>
      <c r="E134" s="7">
        <v>229.5</v>
      </c>
      <c r="F134" s="8">
        <v>5.8582677165354333</v>
      </c>
      <c r="G134" s="7">
        <v>7.44</v>
      </c>
    </row>
    <row r="135" spans="1:14" x14ac:dyDescent="0.25">
      <c r="B135" s="17">
        <v>124</v>
      </c>
      <c r="C135" s="7">
        <v>216</v>
      </c>
      <c r="D135" s="7">
        <v>240</v>
      </c>
      <c r="E135" s="7">
        <f>AVERAGE(C135:D135)</f>
        <v>228</v>
      </c>
      <c r="F135" s="8">
        <f>G135/1.27</f>
        <v>5.9055118110236222</v>
      </c>
      <c r="G135" s="7">
        <v>7.5</v>
      </c>
    </row>
    <row r="136" spans="1:14" x14ac:dyDescent="0.25">
      <c r="B136" s="17">
        <v>142</v>
      </c>
      <c r="C136" s="7">
        <v>215</v>
      </c>
      <c r="D136" s="7">
        <v>240</v>
      </c>
      <c r="E136" s="7">
        <f>AVERAGE(C136:D136)</f>
        <v>227.5</v>
      </c>
      <c r="F136" s="8">
        <f>G136/1.27</f>
        <v>5.850393700787401</v>
      </c>
      <c r="G136" s="7">
        <v>7.43</v>
      </c>
    </row>
    <row r="137" spans="1:14" x14ac:dyDescent="0.25">
      <c r="B137" s="17">
        <v>190</v>
      </c>
      <c r="C137" s="7">
        <v>213</v>
      </c>
      <c r="D137" s="7">
        <v>240</v>
      </c>
      <c r="E137" s="7">
        <v>226.5</v>
      </c>
      <c r="F137" s="8">
        <v>5.8110236220472435</v>
      </c>
      <c r="G137" s="7">
        <v>7.38</v>
      </c>
    </row>
    <row r="138" spans="1:14" x14ac:dyDescent="0.25">
      <c r="B138" s="17">
        <v>212</v>
      </c>
      <c r="C138" s="7">
        <v>224</v>
      </c>
      <c r="D138" s="7">
        <v>239</v>
      </c>
      <c r="E138" s="7">
        <v>231.5</v>
      </c>
      <c r="F138" s="8">
        <v>5.8818897637795269</v>
      </c>
      <c r="G138" s="7">
        <v>7.47</v>
      </c>
    </row>
    <row r="139" spans="1:14" x14ac:dyDescent="0.25">
      <c r="B139" s="17">
        <v>584</v>
      </c>
      <c r="C139" s="7">
        <v>223</v>
      </c>
      <c r="D139" s="7">
        <v>239</v>
      </c>
      <c r="E139" s="7">
        <f>AVERAGE(C139:D139)</f>
        <v>231</v>
      </c>
      <c r="F139" s="8">
        <f>G139/1.27</f>
        <v>5.8740157480314963</v>
      </c>
      <c r="G139" s="7">
        <v>7.46</v>
      </c>
    </row>
    <row r="140" spans="1:14" x14ac:dyDescent="0.25">
      <c r="B140" s="17">
        <v>593</v>
      </c>
      <c r="C140" s="7">
        <v>222</v>
      </c>
      <c r="D140" s="7">
        <v>239</v>
      </c>
      <c r="E140" s="7">
        <f>AVERAGE(C140:D140)</f>
        <v>230.5</v>
      </c>
      <c r="F140" s="8">
        <f>G140/1.27</f>
        <v>5.8661417322834648</v>
      </c>
      <c r="G140" s="7">
        <v>7.45</v>
      </c>
    </row>
    <row r="141" spans="1:14" x14ac:dyDescent="0.25">
      <c r="B141" s="17">
        <v>436</v>
      </c>
      <c r="C141" s="7">
        <v>220</v>
      </c>
      <c r="D141" s="7">
        <v>239</v>
      </c>
      <c r="E141" s="7">
        <f>AVERAGE(C141:D141)</f>
        <v>229.5</v>
      </c>
      <c r="F141" s="8">
        <f>G141/1.27</f>
        <v>5.8425196850393704</v>
      </c>
      <c r="G141" s="7">
        <v>7.42</v>
      </c>
    </row>
    <row r="142" spans="1:14" x14ac:dyDescent="0.25">
      <c r="B142" s="17">
        <v>498</v>
      </c>
      <c r="C142" s="7">
        <v>216</v>
      </c>
      <c r="D142" s="7">
        <v>239</v>
      </c>
      <c r="E142" s="7">
        <f>AVERAGE(C142:D142)</f>
        <v>227.5</v>
      </c>
      <c r="F142" s="8">
        <f>G142/1.27</f>
        <v>5.8110236220472435</v>
      </c>
      <c r="G142" s="7">
        <v>7.38</v>
      </c>
    </row>
    <row r="143" spans="1:14" x14ac:dyDescent="0.25">
      <c r="B143" s="17">
        <v>388</v>
      </c>
      <c r="C143" s="7">
        <v>215</v>
      </c>
      <c r="D143" s="7">
        <v>239</v>
      </c>
      <c r="E143" s="7">
        <v>227</v>
      </c>
      <c r="F143" s="8">
        <v>5.7874015748031491</v>
      </c>
      <c r="G143" s="7">
        <v>7.35</v>
      </c>
    </row>
    <row r="144" spans="1:14" x14ac:dyDescent="0.25">
      <c r="B144" s="17">
        <v>419</v>
      </c>
      <c r="C144" s="7">
        <v>218</v>
      </c>
      <c r="D144" s="7">
        <v>238</v>
      </c>
      <c r="E144" s="7">
        <f>AVERAGE(C144:D144)</f>
        <v>228</v>
      </c>
      <c r="F144" s="8">
        <f>G144/1.27</f>
        <v>5.7952755905511815</v>
      </c>
      <c r="G144" s="13">
        <v>7.36</v>
      </c>
    </row>
    <row r="145" spans="2:7" x14ac:dyDescent="0.25">
      <c r="B145" s="17">
        <v>798</v>
      </c>
      <c r="C145" s="7">
        <v>218</v>
      </c>
      <c r="D145" s="7">
        <v>238</v>
      </c>
      <c r="E145" s="7">
        <v>228</v>
      </c>
      <c r="F145" s="8">
        <v>5.8582677165354333</v>
      </c>
      <c r="G145" s="7">
        <v>7.44</v>
      </c>
    </row>
    <row r="146" spans="2:7" x14ac:dyDescent="0.25">
      <c r="B146" s="17">
        <v>390</v>
      </c>
      <c r="C146" s="7">
        <v>214</v>
      </c>
      <c r="D146" s="7">
        <v>238</v>
      </c>
      <c r="E146" s="7">
        <f>AVERAGE(C146:D146)</f>
        <v>226</v>
      </c>
      <c r="F146" s="8">
        <f>G146/1.27</f>
        <v>5.7480314960629917</v>
      </c>
      <c r="G146" s="54">
        <v>7.3</v>
      </c>
    </row>
    <row r="147" spans="2:7" x14ac:dyDescent="0.25">
      <c r="B147" s="17">
        <v>1857</v>
      </c>
      <c r="C147" s="7">
        <v>222</v>
      </c>
      <c r="D147" s="7">
        <v>237</v>
      </c>
      <c r="E147" s="7">
        <f>AVERAGE(C147:D147)</f>
        <v>229.5</v>
      </c>
      <c r="F147" s="8">
        <f>G147/1.27</f>
        <v>5.8582677165354333</v>
      </c>
      <c r="G147" s="7">
        <v>7.44</v>
      </c>
    </row>
    <row r="148" spans="2:7" x14ac:dyDescent="0.25">
      <c r="B148" s="17">
        <v>32</v>
      </c>
      <c r="C148" s="7">
        <v>222</v>
      </c>
      <c r="D148" s="7">
        <v>237</v>
      </c>
      <c r="E148" s="7">
        <f>AVERAGE(C148:D148)</f>
        <v>229.5</v>
      </c>
      <c r="F148" s="8">
        <f>G148/1.27</f>
        <v>5.8582677165354333</v>
      </c>
      <c r="G148" s="7">
        <v>7.44</v>
      </c>
    </row>
    <row r="149" spans="2:7" x14ac:dyDescent="0.25">
      <c r="B149" s="17">
        <v>423</v>
      </c>
      <c r="C149" s="13">
        <v>211</v>
      </c>
      <c r="D149" s="7">
        <v>237</v>
      </c>
      <c r="E149" s="7">
        <f>AVERAGE(C149:D149)</f>
        <v>224</v>
      </c>
      <c r="F149" s="8">
        <f>G149/1.27</f>
        <v>5.7480314960629917</v>
      </c>
      <c r="G149" s="13">
        <v>7.3</v>
      </c>
    </row>
    <row r="150" spans="2:7" x14ac:dyDescent="0.25">
      <c r="B150" s="17">
        <v>337</v>
      </c>
      <c r="C150" s="7">
        <v>230</v>
      </c>
      <c r="D150" s="7">
        <v>233</v>
      </c>
      <c r="E150" s="7">
        <v>231.5</v>
      </c>
      <c r="F150" s="8">
        <v>5.9370078740157481</v>
      </c>
      <c r="G150" s="7">
        <v>7.54</v>
      </c>
    </row>
  </sheetData>
  <sortState xmlns:xlrd2="http://schemas.microsoft.com/office/spreadsheetml/2017/richdata2" ref="B131:G152">
    <sortCondition descending="1" ref="D131:D152"/>
  </sortState>
  <conditionalFormatting sqref="C5:D5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:D42 J18:K20 J15:K15 C2:D4 C6:D13 C15:D18 C26:D26 J11:K11">
    <cfRule type="colorScale" priority="2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:D42 J18:K20 J15:K15 C2:D13 C15:D18 C26:D26 J11:K11 J2:K5">
    <cfRule type="colorScale" priority="2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3:D63 J47:K48 C53:D59 J44:K45 J38:K38 J28:K31 C42:D42 C2:D13 C15:D20 C26:D26 J15:K24 J7:K13">
    <cfRule type="colorScale" priority="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3:D63 J47:K48 C53:D59 J44:K45 J38:K38 J28:K31 C42:D42 C7:D13 C15:D20 C26:D26 J15:K24 J7:K13">
    <cfRule type="colorScale" priority="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9:D99 C84:D88 C91:D91">
    <cfRule type="colorScale" priority="36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9:D113 C116:D123 C125:D130 C102:D103 J126:K130 J105:K110 J102:K103">
    <cfRule type="colorScale" priority="45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6:D123 C125:D129 C113:D113 J111:K111 J125:K130 C131:D150 J116:K123 J113:K114">
    <cfRule type="colorScale" priority="47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7:D123 C113:D113 J106:K106 J93:K93 J95:K98 C84:D88 C90:D101 C111:D111 C130:D130 J100:K102">
    <cfRule type="colorScale" priority="45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7:D123 C125:D126 C113:D113 J109:K110 J106:K107 C99:D101 C111:D111 C129:D130 J100:K102">
    <cfRule type="colorScale" priority="45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8:D118 J91:K91 C91:D91 J82:K82 C79:D83 J78:K79">
    <cfRule type="colorScale" priority="2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3:D123 J98:K98 C99:D101 C111:D111 C130:D130 C117:D118 J100:K102 C91:D92 C94:D95 J91:K92">
    <cfRule type="colorScale" priority="45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3:D123 J98:K98 C100:D101 C111:D111 C130:D130 C117:D117 J100:K101 J83:K85 J87:K87 J80:K81 C79:D80 J75:K76 C75:D76">
    <cfRule type="colorScale" priority="45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3:D123 J98:K98 C100:D101 C111:D111 C130:D130 C117:D117 J100:K101 J84:K85 J87:K87 J80:K80 C69:D74 C77:D78 J69:K74 J76:K77">
    <cfRule type="colorScale" priority="458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5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3:D123 J98:K98 C100:D101 C111:D111 C130:D130 C117:D117 J100:K101 J84:K85 J87:K87 J80:K80 J71:K71 C53:D64 J59:K65 J53:K57">
    <cfRule type="colorScale" priority="46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3:D123 J98:K98 C100:D101 C111:D111 C130:D130 C117:D117 J100:K101 J84:K85 J87:K87 J80:K80 J76:K76 J71:K71 C65:D65 C78:D78 J69:K69">
    <cfRule type="colorScale" priority="46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3:D123 J98:K98 C100:D101 C111:D111 C130:D130 C117:D117 J100:K101 J84:K85 J87:K87 J80:K80 J76:K76 J71:K71 C65:D65 J65:K65">
    <cfRule type="colorScale" priority="46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3:D123 J109:K110 J98:K98 C100:D101 C111:D111 C130:D130 C117:D118 J100:K101 J84:K88 J91:K91">
    <cfRule type="colorScale" priority="46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5">
    <cfRule type="colorScale" priority="6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 F42 M18:M20 M15 F6:F13 F15:F18 F26 M11">
    <cfRule type="colorScale" priority="2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3 M71 M64 M47:M48 F53:F59 M44:M45 M38 M28:M31 F42 F21:F26 F37:F39 M21:M26">
    <cfRule type="colorScale" priority="3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9:F113 F116:F123 F125:F130 F102:F103 M126:M130 M105:M110 M102:M103">
    <cfRule type="colorScale" priority="45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6:F123 F125:F129 F113 M111 M125:M130 F131:F150 M116:M123 M113:M114">
    <cfRule type="colorScale" priority="47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7:F123 F113 M126 M106 F91:F97 M93 F99:F101 F111 F130 M95:M102">
    <cfRule type="colorScale" priority="47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7:F123 F125:F126 F113 M109:M110 M106:M107 F99:F101 F111 F129:F130 M100:M102">
    <cfRule type="colorScale" priority="47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0 F111 F123 F99:F101 F117:F118 M100:M102 M98 F91:F92 F94:F95 M91:M92">
    <cfRule type="colorScale" priority="46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0 F111 F123 F100:F101 F117 M100:M101 M84:M85 M87 M80 M59:M61 M53:M57">
    <cfRule type="colorScale" priority="46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0 F111 F123 F100:F101 F117 M100:M101 M98 M84:M85 M87 M80 F69:F74 F77:F78 M69:M74 M76:M77">
    <cfRule type="colorScale" priority="46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0 F111 F123 F100:F101 F117 M100:M101 M98 M84:M85 M87 M80 M76 F78 M71 M69">
    <cfRule type="colorScale" priority="46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0 F111 F123 F100:F101 F117 M100:M101 M98 M84:M85 M87 M80 M76 M71 F65 M65">
    <cfRule type="colorScale" priority="47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8:J20 C42 J15 C2:C13 C15:C18 C26 J11">
    <cfRule type="colorScale" priority="2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K4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9:K49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1:K71 J64:K64 C63:D63 J47:K48 C53:D59 J44:K45 J38:K38 J28:K31 C42:D42 C21:D26 C37:D39 J21:K26">
    <cfRule type="colorScale" priority="3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8:K98 J65:K65 C64:D64 J63:K63 C60:D62 J46:K46 C28:D36 C44:D51 J50:K51 C40:D41 J39:K42 J32:K37">
    <cfRule type="colorScale" priority="4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6:K126 C111:D111 C116:D123 C125:D126 C129:D130 C113:D113 J109:K110 J105:K107 J101:K102">
    <cfRule type="colorScale" priority="47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6:K126 J99:K99">
    <cfRule type="colorScale" priority="417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17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6:K130 C111:D123 C125:D131 J116:K117 C105:D108 J112:K112 J114:K114 J105:K110">
    <cfRule type="colorScale" priority="45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:K20 D42 K15 D2:D13 D15:D18 D26 K11">
    <cfRule type="colorScale" priority="2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M20 F42 M15 F2:F13 F15:F18 F26 M11 M2:M5"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M48 F63 F53:F59 M44:M45 M38 M28:M31 F42 F2:F13 F15:F20 F26 M15:M24 M7:M13">
    <cfRule type="colorScale" priority="3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 M71 F53:F64 M63:M65 F28:F42 F44:F51 M29:M42 M44:M51">
    <cfRule type="colorScale" priority="4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M110 F123 F99:F101 F111 F130 M98 F117:F118 M100:M101 M84:M88 M91 F84:F88 F91">
    <cfRule type="colorScale" priority="47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6 F111 F116:F123 F125:F126 F129:F130 F113 M109:M110 M105:M107 M101:M102">
    <cfRule type="colorScale" priority="47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6 M99">
    <cfRule type="colorScale" priority="4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6:M130 F75:F123 F125:F131 M116:M117 M112 M114">
    <cfRule type="colorScale" priority="45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79"/>
  <sheetViews>
    <sheetView topLeftCell="A538" workbookViewId="0">
      <selection activeCell="B560" sqref="B560"/>
    </sheetView>
  </sheetViews>
  <sheetFormatPr defaultRowHeight="15" x14ac:dyDescent="0.25"/>
  <cols>
    <col min="5" max="5" width="10.7109375" customWidth="1"/>
    <col min="8" max="8" width="9.140625" style="42"/>
    <col min="10" max="10" width="9.140625" style="14"/>
    <col min="14" max="14" width="9.140625" style="42"/>
  </cols>
  <sheetData>
    <row r="1" spans="1:8" ht="68.25" x14ac:dyDescent="0.25">
      <c r="A1" s="1" t="s">
        <v>0</v>
      </c>
      <c r="B1" s="16" t="s">
        <v>1</v>
      </c>
      <c r="C1" s="2" t="s">
        <v>40</v>
      </c>
      <c r="D1" s="2" t="s">
        <v>41</v>
      </c>
      <c r="E1" s="9" t="s">
        <v>207</v>
      </c>
      <c r="F1" s="10" t="s">
        <v>208</v>
      </c>
      <c r="G1" s="61" t="s">
        <v>165</v>
      </c>
      <c r="H1" s="94"/>
    </row>
    <row r="2" spans="1:8" x14ac:dyDescent="0.25">
      <c r="A2" s="7">
        <v>1</v>
      </c>
      <c r="B2" s="17">
        <v>1</v>
      </c>
      <c r="C2" s="7">
        <v>227</v>
      </c>
      <c r="D2" s="7">
        <v>230</v>
      </c>
      <c r="E2" s="7">
        <f t="shared" ref="E2:E33" si="0">AVERAGE(C2:D2)</f>
        <v>228.5</v>
      </c>
      <c r="F2" s="8">
        <f>G2/1.27</f>
        <v>5.8110236220472435</v>
      </c>
      <c r="G2" s="7">
        <v>7.38</v>
      </c>
    </row>
    <row r="3" spans="1:8" x14ac:dyDescent="0.25">
      <c r="A3" s="7">
        <v>2</v>
      </c>
      <c r="B3" s="29">
        <v>3</v>
      </c>
      <c r="C3" s="30">
        <v>243</v>
      </c>
      <c r="D3" s="30">
        <v>222</v>
      </c>
      <c r="E3" s="30">
        <f t="shared" si="0"/>
        <v>232.5</v>
      </c>
      <c r="F3" s="30">
        <v>5.93</v>
      </c>
      <c r="G3" s="62"/>
    </row>
    <row r="4" spans="1:8" x14ac:dyDescent="0.25">
      <c r="A4" s="7">
        <v>3</v>
      </c>
      <c r="B4" s="17">
        <v>4</v>
      </c>
      <c r="C4" s="7">
        <v>219</v>
      </c>
      <c r="D4" s="7">
        <v>246</v>
      </c>
      <c r="E4" s="7">
        <f t="shared" si="0"/>
        <v>232.5</v>
      </c>
      <c r="F4" s="8">
        <f>G4/1.27</f>
        <v>5.8740157480314963</v>
      </c>
      <c r="G4" s="7">
        <v>7.46</v>
      </c>
    </row>
    <row r="5" spans="1:8" x14ac:dyDescent="0.25">
      <c r="A5" s="7">
        <v>4</v>
      </c>
      <c r="B5" s="17">
        <v>5</v>
      </c>
      <c r="C5" s="7">
        <v>239</v>
      </c>
      <c r="D5" s="7">
        <v>219</v>
      </c>
      <c r="E5" s="7">
        <f t="shared" si="0"/>
        <v>229</v>
      </c>
      <c r="F5" s="7"/>
      <c r="G5" s="7"/>
    </row>
    <row r="6" spans="1:8" x14ac:dyDescent="0.25">
      <c r="A6" s="7">
        <v>5</v>
      </c>
      <c r="B6" s="17">
        <v>6</v>
      </c>
      <c r="C6" s="7">
        <v>244</v>
      </c>
      <c r="D6" s="7">
        <v>219</v>
      </c>
      <c r="E6" s="7">
        <f t="shared" si="0"/>
        <v>231.5</v>
      </c>
      <c r="F6" s="8">
        <f t="shared" ref="F6:F15" si="1">G6/1.27</f>
        <v>5.8818897637795269</v>
      </c>
      <c r="G6" s="7">
        <v>7.47</v>
      </c>
    </row>
    <row r="7" spans="1:8" x14ac:dyDescent="0.25">
      <c r="A7" s="7">
        <v>6</v>
      </c>
      <c r="B7" s="17">
        <v>7</v>
      </c>
      <c r="C7" s="7">
        <v>230</v>
      </c>
      <c r="D7" s="7">
        <v>227</v>
      </c>
      <c r="E7" s="7">
        <f t="shared" si="0"/>
        <v>228.5</v>
      </c>
      <c r="F7" s="8">
        <f t="shared" si="1"/>
        <v>5.8346456692913389</v>
      </c>
      <c r="G7" s="7">
        <v>7.41</v>
      </c>
    </row>
    <row r="8" spans="1:8" x14ac:dyDescent="0.25">
      <c r="A8" s="7">
        <v>7</v>
      </c>
      <c r="B8" s="17">
        <v>10</v>
      </c>
      <c r="C8" s="7">
        <v>214</v>
      </c>
      <c r="D8" s="7">
        <v>242</v>
      </c>
      <c r="E8" s="7">
        <f t="shared" si="0"/>
        <v>228</v>
      </c>
      <c r="F8" s="8">
        <f t="shared" si="1"/>
        <v>5.8425196850393704</v>
      </c>
      <c r="G8" s="7">
        <v>7.42</v>
      </c>
    </row>
    <row r="9" spans="1:8" x14ac:dyDescent="0.25">
      <c r="A9" s="7">
        <v>8</v>
      </c>
      <c r="B9" s="17">
        <v>11</v>
      </c>
      <c r="C9" s="7">
        <v>234</v>
      </c>
      <c r="D9" s="7">
        <v>233</v>
      </c>
      <c r="E9" s="7">
        <f t="shared" si="0"/>
        <v>233.5</v>
      </c>
      <c r="F9" s="8">
        <f t="shared" si="1"/>
        <v>5.9370078740157481</v>
      </c>
      <c r="G9" s="7">
        <v>7.54</v>
      </c>
    </row>
    <row r="10" spans="1:8" x14ac:dyDescent="0.25">
      <c r="A10" s="7">
        <v>9</v>
      </c>
      <c r="B10" s="17">
        <v>12</v>
      </c>
      <c r="C10" s="7">
        <v>243</v>
      </c>
      <c r="D10" s="7">
        <v>216</v>
      </c>
      <c r="E10" s="7">
        <f t="shared" si="0"/>
        <v>229.5</v>
      </c>
      <c r="F10" s="8">
        <f t="shared" si="1"/>
        <v>5.8425196850393704</v>
      </c>
      <c r="G10" s="7">
        <v>7.42</v>
      </c>
    </row>
    <row r="11" spans="1:8" x14ac:dyDescent="0.25">
      <c r="A11" s="7">
        <v>10</v>
      </c>
      <c r="B11" s="17">
        <v>13</v>
      </c>
      <c r="C11" s="7">
        <v>231</v>
      </c>
      <c r="D11" s="7">
        <v>232</v>
      </c>
      <c r="E11" s="7">
        <f t="shared" si="0"/>
        <v>231.5</v>
      </c>
      <c r="F11" s="8">
        <f t="shared" si="1"/>
        <v>5.8897637795275593</v>
      </c>
      <c r="G11" s="7">
        <v>7.48</v>
      </c>
    </row>
    <row r="12" spans="1:8" x14ac:dyDescent="0.25">
      <c r="A12" s="7">
        <v>11</v>
      </c>
      <c r="B12" s="17">
        <v>14</v>
      </c>
      <c r="C12" s="7">
        <v>222</v>
      </c>
      <c r="D12" s="7">
        <v>232</v>
      </c>
      <c r="E12" s="7">
        <f t="shared" si="0"/>
        <v>227</v>
      </c>
      <c r="F12" s="8">
        <f t="shared" si="1"/>
        <v>5.850393700787401</v>
      </c>
      <c r="G12" s="7">
        <v>7.43</v>
      </c>
    </row>
    <row r="13" spans="1:8" x14ac:dyDescent="0.25">
      <c r="A13" s="7">
        <v>12</v>
      </c>
      <c r="B13" s="17">
        <v>15</v>
      </c>
      <c r="C13" s="7">
        <v>220</v>
      </c>
      <c r="D13" s="7">
        <v>242</v>
      </c>
      <c r="E13" s="7">
        <f t="shared" si="0"/>
        <v>231</v>
      </c>
      <c r="F13" s="8">
        <f t="shared" si="1"/>
        <v>5.9133858267716537</v>
      </c>
      <c r="G13" s="7">
        <v>7.51</v>
      </c>
    </row>
    <row r="14" spans="1:8" x14ac:dyDescent="0.25">
      <c r="A14" s="7">
        <v>13</v>
      </c>
      <c r="B14" s="17">
        <v>16</v>
      </c>
      <c r="C14" s="7">
        <v>232</v>
      </c>
      <c r="D14" s="7">
        <v>229</v>
      </c>
      <c r="E14" s="7">
        <f t="shared" si="0"/>
        <v>230.5</v>
      </c>
      <c r="F14" s="8">
        <f t="shared" si="1"/>
        <v>5.9055118110236222</v>
      </c>
      <c r="G14" s="7">
        <v>7.5</v>
      </c>
    </row>
    <row r="15" spans="1:8" x14ac:dyDescent="0.25">
      <c r="A15" s="7">
        <v>14</v>
      </c>
      <c r="B15" s="17">
        <v>17</v>
      </c>
      <c r="C15" s="7">
        <v>233</v>
      </c>
      <c r="D15" s="7">
        <v>236</v>
      </c>
      <c r="E15" s="7">
        <f t="shared" si="0"/>
        <v>234.5</v>
      </c>
      <c r="F15" s="8">
        <f t="shared" si="1"/>
        <v>5.9606299212598426</v>
      </c>
      <c r="G15" s="7">
        <v>7.57</v>
      </c>
    </row>
    <row r="16" spans="1:8" x14ac:dyDescent="0.25">
      <c r="A16" s="7">
        <v>15</v>
      </c>
      <c r="B16" s="17">
        <v>18</v>
      </c>
      <c r="C16" s="7">
        <v>250</v>
      </c>
      <c r="D16" s="7">
        <v>215</v>
      </c>
      <c r="E16" s="7">
        <f t="shared" si="0"/>
        <v>232.5</v>
      </c>
      <c r="F16" s="7">
        <v>5.86</v>
      </c>
      <c r="G16" s="7"/>
    </row>
    <row r="17" spans="1:7" x14ac:dyDescent="0.25">
      <c r="A17" s="7">
        <v>16</v>
      </c>
      <c r="B17" s="17">
        <v>18</v>
      </c>
      <c r="C17" s="7">
        <v>249</v>
      </c>
      <c r="D17" s="7">
        <v>215</v>
      </c>
      <c r="E17" s="7">
        <f t="shared" si="0"/>
        <v>232</v>
      </c>
      <c r="F17" s="8">
        <f>G17/1.27</f>
        <v>5.8661417322834648</v>
      </c>
      <c r="G17" s="7">
        <v>7.45</v>
      </c>
    </row>
    <row r="18" spans="1:7" x14ac:dyDescent="0.25">
      <c r="A18" s="7">
        <v>17</v>
      </c>
      <c r="B18" s="17">
        <v>21</v>
      </c>
      <c r="C18" s="7">
        <v>232</v>
      </c>
      <c r="D18" s="7">
        <v>224</v>
      </c>
      <c r="E18" s="7">
        <f t="shared" si="0"/>
        <v>228</v>
      </c>
      <c r="F18" s="8">
        <f>G18/1.27</f>
        <v>5.8582677165354333</v>
      </c>
      <c r="G18" s="7">
        <v>7.44</v>
      </c>
    </row>
    <row r="19" spans="1:7" x14ac:dyDescent="0.25">
      <c r="A19" s="7">
        <v>18</v>
      </c>
      <c r="B19" s="17">
        <v>22</v>
      </c>
      <c r="C19" s="7">
        <v>223</v>
      </c>
      <c r="D19" s="7">
        <v>239</v>
      </c>
      <c r="E19" s="7">
        <f t="shared" si="0"/>
        <v>231</v>
      </c>
      <c r="F19" s="8">
        <f>G19/1.27</f>
        <v>5.8897637795275593</v>
      </c>
      <c r="G19" s="7">
        <v>7.48</v>
      </c>
    </row>
    <row r="20" spans="1:7" x14ac:dyDescent="0.25">
      <c r="A20" s="7">
        <v>19</v>
      </c>
      <c r="B20" s="17">
        <v>23</v>
      </c>
      <c r="C20" s="7">
        <v>221</v>
      </c>
      <c r="D20" s="7">
        <v>243</v>
      </c>
      <c r="E20" s="7">
        <f t="shared" si="0"/>
        <v>232</v>
      </c>
      <c r="F20" s="7">
        <v>5.94</v>
      </c>
      <c r="G20" s="7"/>
    </row>
    <row r="21" spans="1:7" x14ac:dyDescent="0.25">
      <c r="A21" s="7">
        <v>20</v>
      </c>
      <c r="B21" s="17">
        <v>24</v>
      </c>
      <c r="C21" s="7">
        <v>235</v>
      </c>
      <c r="D21" s="7">
        <v>235</v>
      </c>
      <c r="E21" s="7">
        <f t="shared" si="0"/>
        <v>235</v>
      </c>
      <c r="F21" s="8">
        <f t="shared" ref="F21:F26" si="2">G21/1.27</f>
        <v>5.984251968503937</v>
      </c>
      <c r="G21" s="7">
        <v>7.6</v>
      </c>
    </row>
    <row r="22" spans="1:7" x14ac:dyDescent="0.25">
      <c r="A22" s="7">
        <v>21</v>
      </c>
      <c r="B22" s="17">
        <v>25</v>
      </c>
      <c r="C22" s="7">
        <v>221</v>
      </c>
      <c r="D22" s="7">
        <v>244</v>
      </c>
      <c r="E22" s="7">
        <f t="shared" si="0"/>
        <v>232.5</v>
      </c>
      <c r="F22" s="8">
        <f t="shared" si="2"/>
        <v>5.9291338582677167</v>
      </c>
      <c r="G22" s="7">
        <v>7.53</v>
      </c>
    </row>
    <row r="23" spans="1:7" x14ac:dyDescent="0.25">
      <c r="A23" s="7">
        <v>22</v>
      </c>
      <c r="B23" s="17">
        <v>26</v>
      </c>
      <c r="C23" s="7">
        <v>240</v>
      </c>
      <c r="D23" s="7">
        <v>224</v>
      </c>
      <c r="E23" s="7">
        <f t="shared" si="0"/>
        <v>232</v>
      </c>
      <c r="F23" s="8">
        <f t="shared" si="2"/>
        <v>5.8818897637795269</v>
      </c>
      <c r="G23" s="7">
        <v>7.47</v>
      </c>
    </row>
    <row r="24" spans="1:7" x14ac:dyDescent="0.25">
      <c r="A24" s="7">
        <v>23</v>
      </c>
      <c r="B24" s="17">
        <v>27</v>
      </c>
      <c r="C24" s="7">
        <v>233</v>
      </c>
      <c r="D24" s="7">
        <v>229</v>
      </c>
      <c r="E24" s="7">
        <f t="shared" si="0"/>
        <v>231</v>
      </c>
      <c r="F24" s="8">
        <f t="shared" si="2"/>
        <v>5.8897637795275593</v>
      </c>
      <c r="G24" s="7">
        <v>7.48</v>
      </c>
    </row>
    <row r="25" spans="1:7" x14ac:dyDescent="0.25">
      <c r="A25" s="7">
        <v>24</v>
      </c>
      <c r="B25" s="17">
        <v>30</v>
      </c>
      <c r="C25" s="7">
        <v>226</v>
      </c>
      <c r="D25" s="7">
        <v>239</v>
      </c>
      <c r="E25" s="7">
        <f t="shared" si="0"/>
        <v>232.5</v>
      </c>
      <c r="F25" s="8">
        <f t="shared" si="2"/>
        <v>5.9212598425196843</v>
      </c>
      <c r="G25" s="7">
        <v>7.52</v>
      </c>
    </row>
    <row r="26" spans="1:7" x14ac:dyDescent="0.25">
      <c r="A26" s="7">
        <v>25</v>
      </c>
      <c r="B26" s="17">
        <v>31</v>
      </c>
      <c r="C26" s="7">
        <v>234</v>
      </c>
      <c r="D26" s="7">
        <v>221</v>
      </c>
      <c r="E26" s="7">
        <f t="shared" si="0"/>
        <v>227.5</v>
      </c>
      <c r="F26" s="8">
        <f t="shared" si="2"/>
        <v>5.8582677165354333</v>
      </c>
      <c r="G26" s="7">
        <v>7.44</v>
      </c>
    </row>
    <row r="27" spans="1:7" x14ac:dyDescent="0.25">
      <c r="A27" s="7">
        <v>26</v>
      </c>
      <c r="B27" s="29">
        <v>33</v>
      </c>
      <c r="C27" s="30">
        <v>240</v>
      </c>
      <c r="D27" s="30">
        <v>220</v>
      </c>
      <c r="E27" s="30">
        <f t="shared" si="0"/>
        <v>230</v>
      </c>
      <c r="F27" s="30">
        <v>5.86</v>
      </c>
      <c r="G27" s="7"/>
    </row>
    <row r="28" spans="1:7" x14ac:dyDescent="0.25">
      <c r="A28" s="7">
        <v>27</v>
      </c>
      <c r="B28" s="17">
        <v>34</v>
      </c>
      <c r="C28" s="7">
        <v>221</v>
      </c>
      <c r="D28" s="7">
        <v>244</v>
      </c>
      <c r="E28" s="7">
        <f t="shared" si="0"/>
        <v>232.5</v>
      </c>
      <c r="F28" s="8">
        <f>G28/1.27</f>
        <v>5.8976377952755907</v>
      </c>
      <c r="G28" s="7">
        <v>7.49</v>
      </c>
    </row>
    <row r="29" spans="1:7" x14ac:dyDescent="0.25">
      <c r="A29" s="7">
        <v>28</v>
      </c>
      <c r="B29" s="17">
        <v>37</v>
      </c>
      <c r="C29" s="7">
        <v>220</v>
      </c>
      <c r="D29" s="7">
        <v>240</v>
      </c>
      <c r="E29" s="7">
        <f t="shared" si="0"/>
        <v>230</v>
      </c>
      <c r="F29" s="8">
        <f>G29/1.27</f>
        <v>5.8582677165354333</v>
      </c>
      <c r="G29" s="7">
        <v>7.44</v>
      </c>
    </row>
    <row r="30" spans="1:7" x14ac:dyDescent="0.25">
      <c r="A30" s="7">
        <v>29</v>
      </c>
      <c r="B30" s="28">
        <v>38</v>
      </c>
      <c r="C30" s="13">
        <v>239</v>
      </c>
      <c r="D30" s="13">
        <v>218</v>
      </c>
      <c r="E30" s="13">
        <f t="shared" si="0"/>
        <v>228.5</v>
      </c>
      <c r="F30" s="13">
        <v>5.88</v>
      </c>
      <c r="G30" s="7"/>
    </row>
    <row r="31" spans="1:7" x14ac:dyDescent="0.25">
      <c r="A31" s="7">
        <v>30</v>
      </c>
      <c r="B31" s="17">
        <v>40</v>
      </c>
      <c r="C31" s="7">
        <v>239</v>
      </c>
      <c r="D31" s="7">
        <v>226</v>
      </c>
      <c r="E31" s="7">
        <f t="shared" si="0"/>
        <v>232.5</v>
      </c>
      <c r="F31" s="8">
        <f t="shared" ref="F31:F62" si="3">G31/1.27</f>
        <v>5.9685039370078741</v>
      </c>
      <c r="G31" s="7">
        <v>7.58</v>
      </c>
    </row>
    <row r="32" spans="1:7" x14ac:dyDescent="0.25">
      <c r="A32" s="7">
        <v>31</v>
      </c>
      <c r="B32" s="17">
        <v>41</v>
      </c>
      <c r="C32" s="7">
        <v>232</v>
      </c>
      <c r="D32" s="7">
        <v>229</v>
      </c>
      <c r="E32" s="7">
        <f t="shared" si="0"/>
        <v>230.5</v>
      </c>
      <c r="F32" s="8">
        <f t="shared" si="3"/>
        <v>5.8897637795275593</v>
      </c>
      <c r="G32" s="7">
        <v>7.48</v>
      </c>
    </row>
    <row r="33" spans="1:7" x14ac:dyDescent="0.25">
      <c r="A33" s="7">
        <v>32</v>
      </c>
      <c r="B33" s="17">
        <v>42</v>
      </c>
      <c r="C33" s="7">
        <v>239</v>
      </c>
      <c r="D33" s="7">
        <v>220</v>
      </c>
      <c r="E33" s="7">
        <f t="shared" si="0"/>
        <v>229.5</v>
      </c>
      <c r="F33" s="8">
        <f t="shared" si="3"/>
        <v>5.8582677165354333</v>
      </c>
      <c r="G33" s="7">
        <v>7.44</v>
      </c>
    </row>
    <row r="34" spans="1:7" x14ac:dyDescent="0.25">
      <c r="A34" s="7">
        <v>33</v>
      </c>
      <c r="B34" s="17">
        <v>85</v>
      </c>
      <c r="C34" s="7">
        <v>242</v>
      </c>
      <c r="D34" s="7">
        <v>216</v>
      </c>
      <c r="E34" s="7">
        <f t="shared" ref="E34:E65" si="4">AVERAGE(C34:D34)</f>
        <v>229</v>
      </c>
      <c r="F34" s="8">
        <f t="shared" si="3"/>
        <v>5.850393700787401</v>
      </c>
      <c r="G34" s="7">
        <v>7.43</v>
      </c>
    </row>
    <row r="35" spans="1:7" x14ac:dyDescent="0.25">
      <c r="A35" s="7">
        <v>34</v>
      </c>
      <c r="B35" s="17">
        <v>86</v>
      </c>
      <c r="C35" s="7">
        <v>234</v>
      </c>
      <c r="D35" s="7">
        <v>227</v>
      </c>
      <c r="E35" s="7">
        <f t="shared" si="4"/>
        <v>230.5</v>
      </c>
      <c r="F35" s="8">
        <f t="shared" si="3"/>
        <v>5.8897637795275593</v>
      </c>
      <c r="G35" s="7">
        <v>7.48</v>
      </c>
    </row>
    <row r="36" spans="1:7" x14ac:dyDescent="0.25">
      <c r="A36" s="7">
        <v>35</v>
      </c>
      <c r="B36" s="17">
        <v>87</v>
      </c>
      <c r="C36" s="7">
        <v>234</v>
      </c>
      <c r="D36" s="7">
        <v>226</v>
      </c>
      <c r="E36" s="7">
        <f t="shared" si="4"/>
        <v>230</v>
      </c>
      <c r="F36" s="8">
        <f t="shared" si="3"/>
        <v>5.9055118110236222</v>
      </c>
      <c r="G36" s="7">
        <v>7.5</v>
      </c>
    </row>
    <row r="37" spans="1:7" x14ac:dyDescent="0.25">
      <c r="A37" s="7">
        <v>36</v>
      </c>
      <c r="B37" s="17">
        <v>88</v>
      </c>
      <c r="C37" s="7">
        <v>235</v>
      </c>
      <c r="D37" s="7">
        <v>229</v>
      </c>
      <c r="E37" s="7">
        <f t="shared" si="4"/>
        <v>232</v>
      </c>
      <c r="F37" s="8">
        <f t="shared" si="3"/>
        <v>5.9212598425196843</v>
      </c>
      <c r="G37" s="7">
        <v>7.52</v>
      </c>
    </row>
    <row r="38" spans="1:7" x14ac:dyDescent="0.25">
      <c r="A38" s="7">
        <v>37</v>
      </c>
      <c r="B38" s="17">
        <v>89</v>
      </c>
      <c r="C38" s="7">
        <v>244</v>
      </c>
      <c r="D38" s="7">
        <v>223</v>
      </c>
      <c r="E38" s="7">
        <f t="shared" si="4"/>
        <v>233.5</v>
      </c>
      <c r="F38" s="8">
        <f t="shared" si="3"/>
        <v>5.9606299212598426</v>
      </c>
      <c r="G38" s="7">
        <v>7.57</v>
      </c>
    </row>
    <row r="39" spans="1:7" x14ac:dyDescent="0.25">
      <c r="A39" s="7">
        <v>38</v>
      </c>
      <c r="B39" s="17">
        <v>90</v>
      </c>
      <c r="C39" s="7">
        <v>238</v>
      </c>
      <c r="D39" s="7">
        <v>218</v>
      </c>
      <c r="E39" s="7">
        <f t="shared" si="4"/>
        <v>228</v>
      </c>
      <c r="F39" s="8">
        <f t="shared" si="3"/>
        <v>5.818897637795275</v>
      </c>
      <c r="G39" s="7">
        <v>7.39</v>
      </c>
    </row>
    <row r="40" spans="1:7" x14ac:dyDescent="0.25">
      <c r="A40" s="7">
        <v>39</v>
      </c>
      <c r="B40" s="17">
        <v>91</v>
      </c>
      <c r="C40" s="7">
        <v>220</v>
      </c>
      <c r="D40" s="7">
        <v>245</v>
      </c>
      <c r="E40" s="7">
        <f t="shared" si="4"/>
        <v>232.5</v>
      </c>
      <c r="F40" s="8">
        <f t="shared" si="3"/>
        <v>5.9291338582677167</v>
      </c>
      <c r="G40" s="7">
        <v>7.53</v>
      </c>
    </row>
    <row r="41" spans="1:7" x14ac:dyDescent="0.25">
      <c r="A41" s="7">
        <v>40</v>
      </c>
      <c r="B41" s="17">
        <v>92</v>
      </c>
      <c r="C41" s="7">
        <v>242</v>
      </c>
      <c r="D41" s="7">
        <v>226</v>
      </c>
      <c r="E41" s="7">
        <f t="shared" si="4"/>
        <v>234</v>
      </c>
      <c r="F41" s="8">
        <f t="shared" si="3"/>
        <v>5.9685039370078741</v>
      </c>
      <c r="G41" s="7">
        <v>7.58</v>
      </c>
    </row>
    <row r="42" spans="1:7" x14ac:dyDescent="0.25">
      <c r="A42" s="7">
        <v>41</v>
      </c>
      <c r="B42" s="17">
        <v>93</v>
      </c>
      <c r="C42" s="7">
        <v>232</v>
      </c>
      <c r="D42" s="7">
        <v>233</v>
      </c>
      <c r="E42" s="7">
        <f t="shared" si="4"/>
        <v>232.5</v>
      </c>
      <c r="F42" s="8">
        <f t="shared" si="3"/>
        <v>5.8976377952755907</v>
      </c>
      <c r="G42" s="7">
        <v>7.49</v>
      </c>
    </row>
    <row r="43" spans="1:7" x14ac:dyDescent="0.25">
      <c r="A43" s="7">
        <v>42</v>
      </c>
      <c r="B43" s="17">
        <v>94</v>
      </c>
      <c r="C43" s="7">
        <v>221</v>
      </c>
      <c r="D43" s="7">
        <v>240</v>
      </c>
      <c r="E43" s="7">
        <f t="shared" si="4"/>
        <v>230.5</v>
      </c>
      <c r="F43" s="8">
        <f t="shared" si="3"/>
        <v>5.8897637795275593</v>
      </c>
      <c r="G43" s="7">
        <v>7.48</v>
      </c>
    </row>
    <row r="44" spans="1:7" x14ac:dyDescent="0.25">
      <c r="A44" s="7">
        <v>43</v>
      </c>
      <c r="B44" s="17">
        <v>95</v>
      </c>
      <c r="C44" s="7">
        <v>235</v>
      </c>
      <c r="D44" s="7">
        <v>228</v>
      </c>
      <c r="E44" s="7">
        <f t="shared" si="4"/>
        <v>231.5</v>
      </c>
      <c r="F44" s="8">
        <f t="shared" si="3"/>
        <v>5.9133858267716537</v>
      </c>
      <c r="G44" s="7">
        <v>7.51</v>
      </c>
    </row>
    <row r="45" spans="1:7" x14ac:dyDescent="0.25">
      <c r="A45" s="7">
        <v>44</v>
      </c>
      <c r="B45" s="17">
        <v>96</v>
      </c>
      <c r="C45" s="7">
        <v>233</v>
      </c>
      <c r="D45" s="7">
        <v>230</v>
      </c>
      <c r="E45" s="7">
        <f t="shared" si="4"/>
        <v>231.5</v>
      </c>
      <c r="F45" s="8">
        <f t="shared" si="3"/>
        <v>5.9133858267716537</v>
      </c>
      <c r="G45" s="7">
        <v>7.51</v>
      </c>
    </row>
    <row r="46" spans="1:7" x14ac:dyDescent="0.25">
      <c r="A46" s="7">
        <v>45</v>
      </c>
      <c r="B46" s="17">
        <v>97</v>
      </c>
      <c r="C46" s="7">
        <v>241</v>
      </c>
      <c r="D46" s="7">
        <v>220</v>
      </c>
      <c r="E46" s="7">
        <f t="shared" si="4"/>
        <v>230.5</v>
      </c>
      <c r="F46" s="8">
        <f t="shared" si="3"/>
        <v>5.9212598425196843</v>
      </c>
      <c r="G46" s="7">
        <v>7.52</v>
      </c>
    </row>
    <row r="47" spans="1:7" x14ac:dyDescent="0.25">
      <c r="A47" s="7">
        <v>46</v>
      </c>
      <c r="B47" s="17">
        <v>98</v>
      </c>
      <c r="C47" s="7">
        <v>248</v>
      </c>
      <c r="D47" s="7">
        <v>219</v>
      </c>
      <c r="E47" s="7">
        <f t="shared" si="4"/>
        <v>233.5</v>
      </c>
      <c r="F47" s="8">
        <f t="shared" si="3"/>
        <v>5.8897637795275593</v>
      </c>
      <c r="G47" s="7">
        <v>7.48</v>
      </c>
    </row>
    <row r="48" spans="1:7" x14ac:dyDescent="0.25">
      <c r="A48" s="7">
        <v>47</v>
      </c>
      <c r="B48" s="17">
        <v>99</v>
      </c>
      <c r="C48" s="7">
        <v>233</v>
      </c>
      <c r="D48" s="7">
        <v>232</v>
      </c>
      <c r="E48" s="7">
        <f t="shared" si="4"/>
        <v>232.5</v>
      </c>
      <c r="F48" s="8">
        <f t="shared" si="3"/>
        <v>5.9133858267716537</v>
      </c>
      <c r="G48" s="7">
        <v>7.51</v>
      </c>
    </row>
    <row r="49" spans="1:9" x14ac:dyDescent="0.25">
      <c r="A49" s="7">
        <v>48</v>
      </c>
      <c r="B49" s="17">
        <v>100</v>
      </c>
      <c r="C49" s="7">
        <v>221</v>
      </c>
      <c r="D49" s="7">
        <v>242</v>
      </c>
      <c r="E49" s="7">
        <f t="shared" si="4"/>
        <v>231.5</v>
      </c>
      <c r="F49" s="8">
        <f t="shared" si="3"/>
        <v>5.9055118110236222</v>
      </c>
      <c r="G49" s="7">
        <v>7.5</v>
      </c>
    </row>
    <row r="50" spans="1:9" x14ac:dyDescent="0.25">
      <c r="A50" s="7">
        <v>49</v>
      </c>
      <c r="B50" s="17">
        <v>101</v>
      </c>
      <c r="C50" s="7">
        <v>224</v>
      </c>
      <c r="D50" s="7">
        <v>237</v>
      </c>
      <c r="E50" s="7">
        <f t="shared" si="4"/>
        <v>230.5</v>
      </c>
      <c r="F50" s="8">
        <f t="shared" si="3"/>
        <v>5.9133858267716537</v>
      </c>
      <c r="G50" s="7">
        <v>7.51</v>
      </c>
    </row>
    <row r="51" spans="1:9" x14ac:dyDescent="0.25">
      <c r="A51" s="7">
        <v>50</v>
      </c>
      <c r="B51" s="17">
        <v>102</v>
      </c>
      <c r="C51" s="7">
        <v>237</v>
      </c>
      <c r="D51" s="7">
        <v>221</v>
      </c>
      <c r="E51" s="7">
        <f t="shared" si="4"/>
        <v>229</v>
      </c>
      <c r="F51" s="8">
        <f t="shared" si="3"/>
        <v>5.8818897637795269</v>
      </c>
      <c r="G51" s="7">
        <v>7.47</v>
      </c>
    </row>
    <row r="52" spans="1:9" x14ac:dyDescent="0.25">
      <c r="A52" s="7">
        <v>51</v>
      </c>
      <c r="B52" s="17">
        <v>103</v>
      </c>
      <c r="C52" s="7">
        <v>217</v>
      </c>
      <c r="D52" s="7">
        <v>234</v>
      </c>
      <c r="E52" s="7">
        <f t="shared" si="4"/>
        <v>225.5</v>
      </c>
      <c r="F52" s="8">
        <f t="shared" si="3"/>
        <v>5.7952755905511815</v>
      </c>
      <c r="G52" s="7">
        <v>7.36</v>
      </c>
    </row>
    <row r="53" spans="1:9" x14ac:dyDescent="0.25">
      <c r="A53" s="7">
        <v>52</v>
      </c>
      <c r="B53" s="17">
        <v>104</v>
      </c>
      <c r="C53" s="7">
        <v>224</v>
      </c>
      <c r="D53" s="7">
        <v>238</v>
      </c>
      <c r="E53" s="7">
        <f t="shared" si="4"/>
        <v>231</v>
      </c>
      <c r="F53" s="8">
        <f t="shared" si="3"/>
        <v>5.9133858267716537</v>
      </c>
      <c r="G53" s="7">
        <v>7.51</v>
      </c>
    </row>
    <row r="54" spans="1:9" x14ac:dyDescent="0.25">
      <c r="A54" s="7">
        <v>53</v>
      </c>
      <c r="B54" s="17">
        <v>105</v>
      </c>
      <c r="C54" s="7">
        <v>234</v>
      </c>
      <c r="D54" s="7">
        <v>230</v>
      </c>
      <c r="E54" s="7">
        <f t="shared" si="4"/>
        <v>232</v>
      </c>
      <c r="F54" s="8">
        <f t="shared" si="3"/>
        <v>5.9291338582677167</v>
      </c>
      <c r="G54" s="7">
        <v>7.53</v>
      </c>
      <c r="I54" s="42"/>
    </row>
    <row r="55" spans="1:9" x14ac:dyDescent="0.25">
      <c r="A55" s="7">
        <v>54</v>
      </c>
      <c r="B55" s="17">
        <v>106</v>
      </c>
      <c r="C55" s="7">
        <v>230</v>
      </c>
      <c r="D55" s="7">
        <v>235</v>
      </c>
      <c r="E55" s="7">
        <f t="shared" si="4"/>
        <v>232.5</v>
      </c>
      <c r="F55" s="8">
        <f t="shared" si="3"/>
        <v>5.9055118110236222</v>
      </c>
      <c r="G55" s="7">
        <v>7.5</v>
      </c>
    </row>
    <row r="56" spans="1:9" x14ac:dyDescent="0.25">
      <c r="A56" s="7">
        <v>55</v>
      </c>
      <c r="B56" s="17">
        <v>107</v>
      </c>
      <c r="C56" s="7">
        <v>241</v>
      </c>
      <c r="D56" s="7">
        <v>222</v>
      </c>
      <c r="E56" s="7">
        <f t="shared" si="4"/>
        <v>231.5</v>
      </c>
      <c r="F56" s="8">
        <f t="shared" si="3"/>
        <v>5.9133858267716537</v>
      </c>
      <c r="G56" s="7">
        <v>7.51</v>
      </c>
    </row>
    <row r="57" spans="1:9" x14ac:dyDescent="0.25">
      <c r="A57" s="7">
        <v>56</v>
      </c>
      <c r="B57" s="17">
        <v>108</v>
      </c>
      <c r="C57" s="7">
        <v>220</v>
      </c>
      <c r="D57" s="7">
        <v>236</v>
      </c>
      <c r="E57" s="7">
        <f t="shared" si="4"/>
        <v>228</v>
      </c>
      <c r="F57" s="8">
        <f t="shared" si="3"/>
        <v>5.8346456692913389</v>
      </c>
      <c r="G57" s="7">
        <v>7.41</v>
      </c>
    </row>
    <row r="58" spans="1:9" x14ac:dyDescent="0.25">
      <c r="A58" s="7">
        <v>57</v>
      </c>
      <c r="B58" s="17">
        <v>109</v>
      </c>
      <c r="C58" s="7">
        <v>235</v>
      </c>
      <c r="D58" s="7">
        <v>229</v>
      </c>
      <c r="E58" s="7">
        <f t="shared" si="4"/>
        <v>232</v>
      </c>
      <c r="F58" s="8">
        <f t="shared" si="3"/>
        <v>5.9291338582677167</v>
      </c>
      <c r="G58" s="7">
        <v>7.53</v>
      </c>
    </row>
    <row r="59" spans="1:9" x14ac:dyDescent="0.25">
      <c r="A59" s="7">
        <v>58</v>
      </c>
      <c r="B59" s="17">
        <v>110</v>
      </c>
      <c r="C59" s="7">
        <v>225</v>
      </c>
      <c r="D59" s="7">
        <v>243</v>
      </c>
      <c r="E59" s="7">
        <f t="shared" si="4"/>
        <v>234</v>
      </c>
      <c r="F59" s="8">
        <f t="shared" si="3"/>
        <v>5.9685039370078741</v>
      </c>
      <c r="G59" s="7">
        <v>7.58</v>
      </c>
    </row>
    <row r="60" spans="1:9" x14ac:dyDescent="0.25">
      <c r="A60" s="7">
        <v>59</v>
      </c>
      <c r="B60" s="17">
        <v>111</v>
      </c>
      <c r="C60" s="7">
        <v>230</v>
      </c>
      <c r="D60" s="7">
        <v>232</v>
      </c>
      <c r="E60" s="7">
        <f t="shared" si="4"/>
        <v>231</v>
      </c>
      <c r="F60" s="8">
        <f t="shared" si="3"/>
        <v>5.9133858267716537</v>
      </c>
      <c r="G60" s="7">
        <v>7.51</v>
      </c>
    </row>
    <row r="61" spans="1:9" x14ac:dyDescent="0.25">
      <c r="A61" s="7">
        <v>60</v>
      </c>
      <c r="B61" s="17">
        <v>112</v>
      </c>
      <c r="C61" s="7">
        <v>237</v>
      </c>
      <c r="D61" s="7">
        <v>222</v>
      </c>
      <c r="E61" s="7">
        <f t="shared" si="4"/>
        <v>229.5</v>
      </c>
      <c r="F61" s="8">
        <f t="shared" si="3"/>
        <v>5.8976377952755907</v>
      </c>
      <c r="G61" s="7">
        <v>7.49</v>
      </c>
    </row>
    <row r="62" spans="1:9" x14ac:dyDescent="0.25">
      <c r="A62" s="7">
        <v>61</v>
      </c>
      <c r="B62" s="17">
        <v>113</v>
      </c>
      <c r="C62" s="7">
        <v>236</v>
      </c>
      <c r="D62" s="7">
        <v>222</v>
      </c>
      <c r="E62" s="7">
        <f t="shared" si="4"/>
        <v>229</v>
      </c>
      <c r="F62" s="8">
        <f t="shared" si="3"/>
        <v>5.8661417322834648</v>
      </c>
      <c r="G62" s="7">
        <v>7.45</v>
      </c>
    </row>
    <row r="63" spans="1:9" x14ac:dyDescent="0.25">
      <c r="A63" s="7">
        <v>62</v>
      </c>
      <c r="B63" s="17">
        <v>114</v>
      </c>
      <c r="C63" s="7">
        <v>221</v>
      </c>
      <c r="D63" s="7">
        <v>233</v>
      </c>
      <c r="E63" s="7">
        <f t="shared" si="4"/>
        <v>227</v>
      </c>
      <c r="F63" s="8">
        <f t="shared" ref="F63:F80" si="5">G63/1.27</f>
        <v>5.8425196850393704</v>
      </c>
      <c r="G63" s="7">
        <v>7.42</v>
      </c>
    </row>
    <row r="64" spans="1:9" x14ac:dyDescent="0.25">
      <c r="A64" s="7">
        <v>63</v>
      </c>
      <c r="B64" s="17">
        <v>115</v>
      </c>
      <c r="C64" s="7">
        <v>224</v>
      </c>
      <c r="D64" s="7">
        <v>239</v>
      </c>
      <c r="E64" s="7">
        <f t="shared" si="4"/>
        <v>231.5</v>
      </c>
      <c r="F64" s="8">
        <f t="shared" si="5"/>
        <v>5.9291338582677167</v>
      </c>
      <c r="G64" s="7">
        <v>7.53</v>
      </c>
    </row>
    <row r="65" spans="1:7" x14ac:dyDescent="0.25">
      <c r="A65" s="7">
        <v>64</v>
      </c>
      <c r="B65" s="17">
        <v>116</v>
      </c>
      <c r="C65" s="7">
        <v>233</v>
      </c>
      <c r="D65" s="7">
        <v>234</v>
      </c>
      <c r="E65" s="7">
        <f t="shared" si="4"/>
        <v>233.5</v>
      </c>
      <c r="F65" s="8">
        <f t="shared" si="5"/>
        <v>5.9527559055118102</v>
      </c>
      <c r="G65" s="7">
        <v>7.56</v>
      </c>
    </row>
    <row r="66" spans="1:7" x14ac:dyDescent="0.25">
      <c r="A66" s="7">
        <v>65</v>
      </c>
      <c r="B66" s="17">
        <v>117</v>
      </c>
      <c r="C66" s="7">
        <v>233</v>
      </c>
      <c r="D66" s="7">
        <v>234</v>
      </c>
      <c r="E66" s="7">
        <f t="shared" ref="E66:E97" si="6">AVERAGE(C66:D66)</f>
        <v>233.5</v>
      </c>
      <c r="F66" s="8">
        <f t="shared" si="5"/>
        <v>5.9448818897637796</v>
      </c>
      <c r="G66" s="7">
        <v>7.55</v>
      </c>
    </row>
    <row r="67" spans="1:7" x14ac:dyDescent="0.25">
      <c r="A67" s="7">
        <v>66</v>
      </c>
      <c r="B67" s="17">
        <v>118</v>
      </c>
      <c r="C67" s="7">
        <v>220</v>
      </c>
      <c r="D67" s="7">
        <v>233</v>
      </c>
      <c r="E67" s="7">
        <f t="shared" si="6"/>
        <v>226.5</v>
      </c>
      <c r="F67" s="8">
        <f t="shared" si="5"/>
        <v>5.7952755905511815</v>
      </c>
      <c r="G67" s="7">
        <v>7.36</v>
      </c>
    </row>
    <row r="68" spans="1:7" x14ac:dyDescent="0.25">
      <c r="A68" s="7">
        <v>67</v>
      </c>
      <c r="B68" s="17">
        <v>119</v>
      </c>
      <c r="C68" s="7">
        <v>242</v>
      </c>
      <c r="D68" s="7">
        <v>217</v>
      </c>
      <c r="E68" s="7">
        <f t="shared" si="6"/>
        <v>229.5</v>
      </c>
      <c r="F68" s="8">
        <f t="shared" si="5"/>
        <v>5.8818897637795269</v>
      </c>
      <c r="G68" s="7">
        <v>7.47</v>
      </c>
    </row>
    <row r="69" spans="1:7" x14ac:dyDescent="0.25">
      <c r="A69" s="7">
        <v>68</v>
      </c>
      <c r="B69" s="17">
        <v>120</v>
      </c>
      <c r="C69" s="7">
        <v>241</v>
      </c>
      <c r="D69" s="7">
        <v>221</v>
      </c>
      <c r="E69" s="7">
        <f t="shared" si="6"/>
        <v>231</v>
      </c>
      <c r="F69" s="8">
        <f t="shared" si="5"/>
        <v>5.8897637795275593</v>
      </c>
      <c r="G69" s="7">
        <v>7.48</v>
      </c>
    </row>
    <row r="70" spans="1:7" x14ac:dyDescent="0.25">
      <c r="A70" s="7">
        <v>69</v>
      </c>
      <c r="B70" s="17">
        <v>121</v>
      </c>
      <c r="C70" s="7">
        <v>231</v>
      </c>
      <c r="D70" s="7">
        <v>234</v>
      </c>
      <c r="E70" s="7">
        <f t="shared" si="6"/>
        <v>232.5</v>
      </c>
      <c r="F70" s="8">
        <f t="shared" si="5"/>
        <v>5.9133858267716537</v>
      </c>
      <c r="G70" s="7">
        <v>7.51</v>
      </c>
    </row>
    <row r="71" spans="1:7" x14ac:dyDescent="0.25">
      <c r="A71" s="7">
        <v>70</v>
      </c>
      <c r="B71" s="17">
        <v>122</v>
      </c>
      <c r="C71" s="7">
        <v>232</v>
      </c>
      <c r="D71" s="7">
        <v>235</v>
      </c>
      <c r="E71" s="7">
        <f t="shared" si="6"/>
        <v>233.5</v>
      </c>
      <c r="F71" s="8">
        <f t="shared" si="5"/>
        <v>5.9448818897637796</v>
      </c>
      <c r="G71" s="7">
        <v>7.55</v>
      </c>
    </row>
    <row r="72" spans="1:7" x14ac:dyDescent="0.25">
      <c r="A72" s="7">
        <v>71</v>
      </c>
      <c r="B72" s="17">
        <v>123</v>
      </c>
      <c r="C72" s="7">
        <v>232</v>
      </c>
      <c r="D72" s="7">
        <v>231</v>
      </c>
      <c r="E72" s="7">
        <f t="shared" si="6"/>
        <v>231.5</v>
      </c>
      <c r="F72" s="8">
        <f t="shared" si="5"/>
        <v>5.9133858267716537</v>
      </c>
      <c r="G72" s="7">
        <v>7.51</v>
      </c>
    </row>
    <row r="73" spans="1:7" x14ac:dyDescent="0.25">
      <c r="A73" s="7">
        <v>72</v>
      </c>
      <c r="B73" s="17">
        <v>124</v>
      </c>
      <c r="C73" s="7">
        <v>216</v>
      </c>
      <c r="D73" s="7">
        <v>240</v>
      </c>
      <c r="E73" s="7">
        <f t="shared" si="6"/>
        <v>228</v>
      </c>
      <c r="F73" s="8">
        <f t="shared" si="5"/>
        <v>5.9055118110236222</v>
      </c>
      <c r="G73" s="7">
        <v>7.5</v>
      </c>
    </row>
    <row r="74" spans="1:7" x14ac:dyDescent="0.25">
      <c r="A74" s="7">
        <v>73</v>
      </c>
      <c r="B74" s="17">
        <v>125</v>
      </c>
      <c r="C74" s="7">
        <v>247</v>
      </c>
      <c r="D74" s="7">
        <v>218</v>
      </c>
      <c r="E74" s="7">
        <f t="shared" si="6"/>
        <v>232.5</v>
      </c>
      <c r="F74" s="8">
        <f t="shared" si="5"/>
        <v>5.8897637795275593</v>
      </c>
      <c r="G74" s="7">
        <v>7.48</v>
      </c>
    </row>
    <row r="75" spans="1:7" x14ac:dyDescent="0.25">
      <c r="A75" s="7">
        <v>74</v>
      </c>
      <c r="B75" s="17">
        <v>126</v>
      </c>
      <c r="C75" s="7">
        <v>225</v>
      </c>
      <c r="D75" s="7">
        <v>240</v>
      </c>
      <c r="E75" s="7">
        <f t="shared" si="6"/>
        <v>232.5</v>
      </c>
      <c r="F75" s="8">
        <f t="shared" si="5"/>
        <v>5.9527559055118102</v>
      </c>
      <c r="G75" s="7">
        <v>7.56</v>
      </c>
    </row>
    <row r="76" spans="1:7" x14ac:dyDescent="0.25">
      <c r="A76" s="7">
        <v>75</v>
      </c>
      <c r="B76" s="17">
        <v>129</v>
      </c>
      <c r="C76" s="7">
        <v>224</v>
      </c>
      <c r="D76" s="7">
        <v>233</v>
      </c>
      <c r="E76" s="7">
        <f t="shared" si="6"/>
        <v>228.5</v>
      </c>
      <c r="F76" s="8">
        <f t="shared" si="5"/>
        <v>5.8976377952755907</v>
      </c>
      <c r="G76" s="7">
        <v>7.49</v>
      </c>
    </row>
    <row r="77" spans="1:7" x14ac:dyDescent="0.25">
      <c r="A77" s="7">
        <v>76</v>
      </c>
      <c r="B77" s="17">
        <v>130</v>
      </c>
      <c r="C77" s="7">
        <v>220</v>
      </c>
      <c r="D77" s="7">
        <v>235</v>
      </c>
      <c r="E77" s="7">
        <f t="shared" si="6"/>
        <v>227.5</v>
      </c>
      <c r="F77" s="8">
        <f t="shared" si="5"/>
        <v>5.8425196850393704</v>
      </c>
      <c r="G77" s="7">
        <v>7.42</v>
      </c>
    </row>
    <row r="78" spans="1:7" x14ac:dyDescent="0.25">
      <c r="A78" s="7">
        <v>77</v>
      </c>
      <c r="B78" s="17">
        <v>131</v>
      </c>
      <c r="C78" s="7">
        <v>223</v>
      </c>
      <c r="D78" s="7">
        <v>242</v>
      </c>
      <c r="E78" s="7">
        <f t="shared" si="6"/>
        <v>232.5</v>
      </c>
      <c r="F78" s="8">
        <f t="shared" si="5"/>
        <v>5.9448818897637796</v>
      </c>
      <c r="G78" s="7">
        <v>7.55</v>
      </c>
    </row>
    <row r="79" spans="1:7" x14ac:dyDescent="0.25">
      <c r="A79" s="7">
        <v>78</v>
      </c>
      <c r="B79" s="17">
        <v>133</v>
      </c>
      <c r="C79" s="7">
        <v>235</v>
      </c>
      <c r="D79" s="7">
        <v>235</v>
      </c>
      <c r="E79" s="7">
        <f t="shared" si="6"/>
        <v>235</v>
      </c>
      <c r="F79" s="8">
        <f t="shared" si="5"/>
        <v>5.9685039370078741</v>
      </c>
      <c r="G79" s="7">
        <v>7.58</v>
      </c>
    </row>
    <row r="80" spans="1:7" x14ac:dyDescent="0.25">
      <c r="A80" s="7">
        <v>79</v>
      </c>
      <c r="B80" s="17">
        <v>134</v>
      </c>
      <c r="C80" s="7">
        <v>231</v>
      </c>
      <c r="D80" s="7">
        <v>231</v>
      </c>
      <c r="E80" s="7">
        <f t="shared" si="6"/>
        <v>231</v>
      </c>
      <c r="F80" s="8">
        <f t="shared" si="5"/>
        <v>5.9055118110236222</v>
      </c>
      <c r="G80" s="7">
        <v>7.5</v>
      </c>
    </row>
    <row r="81" spans="1:7" x14ac:dyDescent="0.25">
      <c r="A81" s="7">
        <v>80</v>
      </c>
      <c r="B81" s="29">
        <v>135</v>
      </c>
      <c r="C81" s="30">
        <v>245</v>
      </c>
      <c r="D81" s="30">
        <v>222</v>
      </c>
      <c r="E81" s="30">
        <f t="shared" si="6"/>
        <v>233.5</v>
      </c>
      <c r="F81" s="30">
        <v>5.96</v>
      </c>
      <c r="G81" s="7">
        <v>7.55</v>
      </c>
    </row>
    <row r="82" spans="1:7" x14ac:dyDescent="0.25">
      <c r="A82" s="7">
        <v>81</v>
      </c>
      <c r="B82" s="17">
        <v>136</v>
      </c>
      <c r="C82" s="7">
        <v>245</v>
      </c>
      <c r="D82" s="7">
        <v>216</v>
      </c>
      <c r="E82" s="7">
        <f t="shared" si="6"/>
        <v>230.5</v>
      </c>
      <c r="F82" s="8">
        <f>G82/1.27</f>
        <v>5.850393700787401</v>
      </c>
      <c r="G82" s="7">
        <v>7.43</v>
      </c>
    </row>
    <row r="83" spans="1:7" x14ac:dyDescent="0.25">
      <c r="A83" s="7">
        <v>82</v>
      </c>
      <c r="B83" s="17">
        <v>138</v>
      </c>
      <c r="C83" s="7">
        <v>228</v>
      </c>
      <c r="D83" s="7">
        <v>235</v>
      </c>
      <c r="E83" s="7">
        <f t="shared" si="6"/>
        <v>231.5</v>
      </c>
      <c r="F83" s="8">
        <f>G83/1.27</f>
        <v>5.9055118110236222</v>
      </c>
      <c r="G83" s="7">
        <v>7.5</v>
      </c>
    </row>
    <row r="84" spans="1:7" x14ac:dyDescent="0.25">
      <c r="A84" s="7">
        <v>83</v>
      </c>
      <c r="B84" s="17">
        <v>139</v>
      </c>
      <c r="C84" s="7">
        <v>240</v>
      </c>
      <c r="D84" s="7">
        <v>221</v>
      </c>
      <c r="E84" s="7">
        <f t="shared" si="6"/>
        <v>230.5</v>
      </c>
      <c r="F84" s="7"/>
      <c r="G84" s="7"/>
    </row>
    <row r="85" spans="1:7" x14ac:dyDescent="0.25">
      <c r="A85" s="7">
        <v>84</v>
      </c>
      <c r="B85" s="17">
        <v>140</v>
      </c>
      <c r="C85" s="7">
        <v>220</v>
      </c>
      <c r="D85" s="7">
        <v>244</v>
      </c>
      <c r="E85" s="7">
        <f t="shared" si="6"/>
        <v>232</v>
      </c>
      <c r="F85" s="8">
        <f>G85/1.27</f>
        <v>5.9448818897637796</v>
      </c>
      <c r="G85" s="7">
        <v>7.55</v>
      </c>
    </row>
    <row r="86" spans="1:7" x14ac:dyDescent="0.25">
      <c r="A86" s="7">
        <v>85</v>
      </c>
      <c r="B86" s="17">
        <v>142</v>
      </c>
      <c r="C86" s="7">
        <v>215</v>
      </c>
      <c r="D86" s="7">
        <v>240</v>
      </c>
      <c r="E86" s="7">
        <f t="shared" si="6"/>
        <v>227.5</v>
      </c>
      <c r="F86" s="8">
        <f>G86/1.27</f>
        <v>5.850393700787401</v>
      </c>
      <c r="G86" s="7">
        <v>7.43</v>
      </c>
    </row>
    <row r="87" spans="1:7" x14ac:dyDescent="0.25">
      <c r="A87" s="7">
        <v>86</v>
      </c>
      <c r="B87" s="17">
        <v>143</v>
      </c>
      <c r="C87" s="7">
        <v>223</v>
      </c>
      <c r="D87" s="7">
        <v>238</v>
      </c>
      <c r="E87" s="7">
        <f t="shared" si="6"/>
        <v>230.5</v>
      </c>
      <c r="F87" s="8">
        <f>G87/1.27</f>
        <v>5.8740157480314963</v>
      </c>
      <c r="G87" s="7">
        <v>7.46</v>
      </c>
    </row>
    <row r="88" spans="1:7" x14ac:dyDescent="0.25">
      <c r="A88" s="7">
        <v>87</v>
      </c>
      <c r="B88" s="17">
        <v>144</v>
      </c>
      <c r="C88" s="7">
        <v>226</v>
      </c>
      <c r="D88" s="7">
        <v>243</v>
      </c>
      <c r="E88" s="7">
        <f t="shared" si="6"/>
        <v>234.5</v>
      </c>
      <c r="F88" s="8">
        <f>G88/1.27</f>
        <v>5.9527559055118102</v>
      </c>
      <c r="G88" s="7">
        <v>7.56</v>
      </c>
    </row>
    <row r="89" spans="1:7" x14ac:dyDescent="0.25">
      <c r="A89" s="7">
        <v>88</v>
      </c>
      <c r="B89" s="17">
        <v>145</v>
      </c>
      <c r="C89" s="7">
        <v>221</v>
      </c>
      <c r="D89" s="7">
        <v>236</v>
      </c>
      <c r="E89" s="7">
        <f t="shared" si="6"/>
        <v>228.5</v>
      </c>
      <c r="F89" s="7">
        <v>5.84</v>
      </c>
      <c r="G89" s="7"/>
    </row>
    <row r="90" spans="1:7" x14ac:dyDescent="0.25">
      <c r="A90" s="7">
        <v>89</v>
      </c>
      <c r="B90" s="17">
        <v>146</v>
      </c>
      <c r="C90" s="7">
        <v>236</v>
      </c>
      <c r="D90" s="7">
        <v>224</v>
      </c>
      <c r="E90" s="7">
        <f t="shared" si="6"/>
        <v>230</v>
      </c>
      <c r="F90" s="7">
        <v>5.85</v>
      </c>
      <c r="G90" s="7"/>
    </row>
    <row r="91" spans="1:7" x14ac:dyDescent="0.25">
      <c r="A91" s="7">
        <v>90</v>
      </c>
      <c r="B91" s="17">
        <v>148</v>
      </c>
      <c r="C91" s="7">
        <v>240</v>
      </c>
      <c r="D91" s="7">
        <v>223</v>
      </c>
      <c r="E91" s="7">
        <f t="shared" si="6"/>
        <v>231.5</v>
      </c>
      <c r="F91" s="8">
        <f>G91/1.27</f>
        <v>5.8818897637795269</v>
      </c>
      <c r="G91" s="7">
        <v>7.47</v>
      </c>
    </row>
    <row r="92" spans="1:7" x14ac:dyDescent="0.25">
      <c r="A92" s="7">
        <v>91</v>
      </c>
      <c r="B92" s="17">
        <v>149</v>
      </c>
      <c r="C92" s="7">
        <v>231</v>
      </c>
      <c r="D92" s="7">
        <v>229</v>
      </c>
      <c r="E92" s="7">
        <f t="shared" si="6"/>
        <v>230</v>
      </c>
      <c r="F92" s="8">
        <f>G92/1.27</f>
        <v>5.8740157480314963</v>
      </c>
      <c r="G92" s="7">
        <v>7.46</v>
      </c>
    </row>
    <row r="93" spans="1:7" x14ac:dyDescent="0.25">
      <c r="A93" s="7">
        <v>92</v>
      </c>
      <c r="B93" s="21">
        <v>150</v>
      </c>
      <c r="C93" s="20">
        <v>251</v>
      </c>
      <c r="D93" s="20">
        <v>224</v>
      </c>
      <c r="E93" s="20">
        <f t="shared" si="6"/>
        <v>237.5</v>
      </c>
      <c r="F93" s="20">
        <v>5.95</v>
      </c>
      <c r="G93" s="7"/>
    </row>
    <row r="94" spans="1:7" x14ac:dyDescent="0.25">
      <c r="A94" s="7">
        <v>93</v>
      </c>
      <c r="B94" s="17">
        <v>151</v>
      </c>
      <c r="C94" s="7">
        <v>217</v>
      </c>
      <c r="D94" s="7">
        <v>242</v>
      </c>
      <c r="E94" s="7">
        <f t="shared" si="6"/>
        <v>229.5</v>
      </c>
      <c r="F94" s="8">
        <f>G94/1.27</f>
        <v>5.8740157480314963</v>
      </c>
      <c r="G94" s="7">
        <v>7.46</v>
      </c>
    </row>
    <row r="95" spans="1:7" x14ac:dyDescent="0.25">
      <c r="A95" s="7">
        <v>94</v>
      </c>
      <c r="B95" s="29">
        <v>153</v>
      </c>
      <c r="C95" s="30">
        <v>241</v>
      </c>
      <c r="D95" s="30">
        <v>218</v>
      </c>
      <c r="E95" s="30">
        <f t="shared" si="6"/>
        <v>229.5</v>
      </c>
      <c r="F95" s="30">
        <v>5.86</v>
      </c>
      <c r="G95" s="7"/>
    </row>
    <row r="96" spans="1:7" x14ac:dyDescent="0.25">
      <c r="A96" s="7">
        <v>95</v>
      </c>
      <c r="B96" s="17">
        <v>154</v>
      </c>
      <c r="C96" s="7">
        <v>237</v>
      </c>
      <c r="D96" s="7">
        <v>223</v>
      </c>
      <c r="E96" s="7">
        <f t="shared" si="6"/>
        <v>230</v>
      </c>
      <c r="F96" s="8">
        <f>G96/1.27</f>
        <v>5.8661417322834648</v>
      </c>
      <c r="G96" s="7">
        <v>7.45</v>
      </c>
    </row>
    <row r="97" spans="1:7" x14ac:dyDescent="0.25">
      <c r="A97" s="7">
        <v>96</v>
      </c>
      <c r="B97" s="17">
        <v>155</v>
      </c>
      <c r="C97" s="7">
        <v>225</v>
      </c>
      <c r="D97" s="7">
        <v>236</v>
      </c>
      <c r="E97" s="7">
        <f t="shared" si="6"/>
        <v>230.5</v>
      </c>
      <c r="F97" s="8">
        <f>G97/1.27</f>
        <v>5.9055118110236222</v>
      </c>
      <c r="G97" s="7">
        <v>7.5</v>
      </c>
    </row>
    <row r="98" spans="1:7" x14ac:dyDescent="0.25">
      <c r="A98" s="7">
        <v>97</v>
      </c>
      <c r="B98" s="17">
        <v>157</v>
      </c>
      <c r="C98" s="7">
        <v>217</v>
      </c>
      <c r="D98" s="7">
        <v>241</v>
      </c>
      <c r="E98" s="7">
        <f t="shared" ref="E98:E129" si="7">AVERAGE(C98:D98)</f>
        <v>229</v>
      </c>
      <c r="F98" s="8">
        <f>G98/1.27</f>
        <v>5.850393700787401</v>
      </c>
      <c r="G98" s="7">
        <v>7.43</v>
      </c>
    </row>
    <row r="99" spans="1:7" x14ac:dyDescent="0.25">
      <c r="A99" s="7">
        <v>98</v>
      </c>
      <c r="B99" s="17">
        <v>158</v>
      </c>
      <c r="C99" s="7">
        <v>246</v>
      </c>
      <c r="D99" s="7">
        <v>223</v>
      </c>
      <c r="E99" s="7">
        <f t="shared" si="7"/>
        <v>234.5</v>
      </c>
      <c r="F99" s="8">
        <f>G99/1.27</f>
        <v>5.9448818897637796</v>
      </c>
      <c r="G99" s="7">
        <v>7.55</v>
      </c>
    </row>
    <row r="100" spans="1:7" x14ac:dyDescent="0.25">
      <c r="A100" s="7">
        <v>99</v>
      </c>
      <c r="B100" s="17">
        <v>159</v>
      </c>
      <c r="C100" s="7">
        <v>234</v>
      </c>
      <c r="D100" s="7">
        <v>232</v>
      </c>
      <c r="E100" s="7">
        <f t="shared" si="7"/>
        <v>233</v>
      </c>
      <c r="F100" s="7"/>
      <c r="G100" s="7"/>
    </row>
    <row r="101" spans="1:7" x14ac:dyDescent="0.25">
      <c r="A101" s="7">
        <v>100</v>
      </c>
      <c r="B101" s="17">
        <v>160</v>
      </c>
      <c r="C101" s="7">
        <v>232</v>
      </c>
      <c r="D101" s="7">
        <v>235</v>
      </c>
      <c r="E101" s="7">
        <f t="shared" si="7"/>
        <v>233.5</v>
      </c>
      <c r="F101" s="8">
        <f>G101/1.27</f>
        <v>5.9212598425196843</v>
      </c>
      <c r="G101" s="7">
        <v>7.52</v>
      </c>
    </row>
    <row r="102" spans="1:7" x14ac:dyDescent="0.25">
      <c r="A102" s="7">
        <v>101</v>
      </c>
      <c r="B102" s="17">
        <v>161</v>
      </c>
      <c r="C102" s="7">
        <v>233</v>
      </c>
      <c r="D102" s="7">
        <v>237</v>
      </c>
      <c r="E102" s="7">
        <f t="shared" si="7"/>
        <v>235</v>
      </c>
      <c r="F102" s="8">
        <f>G102/1.27</f>
        <v>5.9448818897637796</v>
      </c>
      <c r="G102" s="7">
        <v>7.55</v>
      </c>
    </row>
    <row r="103" spans="1:7" x14ac:dyDescent="0.25">
      <c r="A103" s="7">
        <v>102</v>
      </c>
      <c r="B103" s="17">
        <v>163</v>
      </c>
      <c r="C103" s="7">
        <v>218</v>
      </c>
      <c r="D103" s="7">
        <v>244</v>
      </c>
      <c r="E103" s="7">
        <f t="shared" si="7"/>
        <v>231</v>
      </c>
      <c r="F103" s="7">
        <v>5.91</v>
      </c>
      <c r="G103" s="7"/>
    </row>
    <row r="104" spans="1:7" x14ac:dyDescent="0.25">
      <c r="A104" s="7">
        <v>103</v>
      </c>
      <c r="B104" s="17">
        <v>164</v>
      </c>
      <c r="C104" s="7">
        <v>221</v>
      </c>
      <c r="D104" s="7">
        <v>239</v>
      </c>
      <c r="E104" s="7">
        <f t="shared" si="7"/>
        <v>230</v>
      </c>
      <c r="F104" s="8">
        <f>G104/1.27</f>
        <v>5.8661417322834648</v>
      </c>
      <c r="G104" s="7">
        <v>7.45</v>
      </c>
    </row>
    <row r="105" spans="1:7" x14ac:dyDescent="0.25">
      <c r="A105" s="7">
        <v>104</v>
      </c>
      <c r="B105" s="17">
        <v>165</v>
      </c>
      <c r="C105" s="7">
        <v>219</v>
      </c>
      <c r="D105" s="7">
        <v>246</v>
      </c>
      <c r="E105" s="7">
        <f t="shared" si="7"/>
        <v>232.5</v>
      </c>
      <c r="F105" s="8">
        <f>G105/1.27</f>
        <v>5.8897637795275593</v>
      </c>
      <c r="G105" s="55">
        <v>7.48</v>
      </c>
    </row>
    <row r="106" spans="1:7" x14ac:dyDescent="0.25">
      <c r="A106" s="7">
        <v>105</v>
      </c>
      <c r="B106" s="17">
        <v>166</v>
      </c>
      <c r="C106" s="7">
        <v>223</v>
      </c>
      <c r="D106" s="7">
        <v>238</v>
      </c>
      <c r="E106" s="7">
        <f t="shared" si="7"/>
        <v>230.5</v>
      </c>
      <c r="F106" s="7">
        <v>5.87</v>
      </c>
      <c r="G106" s="7"/>
    </row>
    <row r="107" spans="1:7" x14ac:dyDescent="0.25">
      <c r="A107" s="7">
        <v>106</v>
      </c>
      <c r="B107" s="17">
        <v>167</v>
      </c>
      <c r="C107" s="7">
        <v>233</v>
      </c>
      <c r="D107" s="7">
        <v>237</v>
      </c>
      <c r="E107" s="7">
        <f t="shared" si="7"/>
        <v>235</v>
      </c>
      <c r="F107" s="8">
        <f>G107/1.27</f>
        <v>5.984251968503937</v>
      </c>
      <c r="G107" s="7">
        <v>7.6</v>
      </c>
    </row>
    <row r="108" spans="1:7" x14ac:dyDescent="0.25">
      <c r="A108" s="7">
        <v>107</v>
      </c>
      <c r="B108" s="17">
        <v>168</v>
      </c>
      <c r="C108" s="7">
        <v>213</v>
      </c>
      <c r="D108" s="7">
        <v>250</v>
      </c>
      <c r="E108" s="7">
        <f t="shared" si="7"/>
        <v>231.5</v>
      </c>
      <c r="F108" s="7">
        <v>5.88</v>
      </c>
      <c r="G108" s="7"/>
    </row>
    <row r="109" spans="1:7" x14ac:dyDescent="0.25">
      <c r="A109" s="7">
        <v>108</v>
      </c>
      <c r="B109" s="17">
        <v>169</v>
      </c>
      <c r="C109" s="7">
        <v>230</v>
      </c>
      <c r="D109" s="7">
        <v>232</v>
      </c>
      <c r="E109" s="7">
        <f t="shared" si="7"/>
        <v>231</v>
      </c>
      <c r="F109" s="8">
        <f>G109/1.27</f>
        <v>5.8740157480314963</v>
      </c>
      <c r="G109" s="7">
        <v>7.46</v>
      </c>
    </row>
    <row r="110" spans="1:7" x14ac:dyDescent="0.25">
      <c r="A110" s="7">
        <v>109</v>
      </c>
      <c r="B110" s="17">
        <v>170</v>
      </c>
      <c r="C110" s="7">
        <v>228</v>
      </c>
      <c r="D110" s="7">
        <v>239</v>
      </c>
      <c r="E110" s="7">
        <f t="shared" si="7"/>
        <v>233.5</v>
      </c>
      <c r="F110" s="8">
        <f>G110/1.27</f>
        <v>5.9606299212598426</v>
      </c>
      <c r="G110" s="7">
        <v>7.57</v>
      </c>
    </row>
    <row r="111" spans="1:7" x14ac:dyDescent="0.25">
      <c r="A111" s="7">
        <v>110</v>
      </c>
      <c r="B111" s="17">
        <v>171</v>
      </c>
      <c r="C111" s="7">
        <v>233</v>
      </c>
      <c r="D111" s="7">
        <v>233</v>
      </c>
      <c r="E111" s="7">
        <f t="shared" si="7"/>
        <v>233</v>
      </c>
      <c r="F111" s="8">
        <f>G111/1.27</f>
        <v>5.9291338582677167</v>
      </c>
      <c r="G111" s="7">
        <v>7.53</v>
      </c>
    </row>
    <row r="112" spans="1:7" x14ac:dyDescent="0.25">
      <c r="A112" s="7">
        <v>111</v>
      </c>
      <c r="B112" s="17">
        <v>172</v>
      </c>
      <c r="C112" s="7">
        <v>238</v>
      </c>
      <c r="D112" s="7">
        <v>224</v>
      </c>
      <c r="E112" s="7">
        <f t="shared" si="7"/>
        <v>231</v>
      </c>
      <c r="F112" s="8">
        <f>G112/1.27</f>
        <v>5.9133858267716537</v>
      </c>
      <c r="G112" s="7">
        <v>7.51</v>
      </c>
    </row>
    <row r="113" spans="1:7" x14ac:dyDescent="0.25">
      <c r="A113" s="7">
        <v>112</v>
      </c>
      <c r="B113" s="17">
        <v>173</v>
      </c>
      <c r="C113" s="7">
        <v>240</v>
      </c>
      <c r="D113" s="7">
        <v>220</v>
      </c>
      <c r="E113" s="7">
        <f t="shared" si="7"/>
        <v>230</v>
      </c>
      <c r="F113" s="8">
        <f>G113/1.27</f>
        <v>5.850393700787401</v>
      </c>
      <c r="G113" s="7">
        <v>7.43</v>
      </c>
    </row>
    <row r="114" spans="1:7" x14ac:dyDescent="0.25">
      <c r="A114" s="7">
        <v>113</v>
      </c>
      <c r="B114" s="17">
        <v>174</v>
      </c>
      <c r="C114" s="7">
        <v>230</v>
      </c>
      <c r="D114" s="7">
        <v>229</v>
      </c>
      <c r="E114" s="7">
        <f t="shared" si="7"/>
        <v>229.5</v>
      </c>
      <c r="F114" s="7"/>
      <c r="G114" s="7"/>
    </row>
    <row r="115" spans="1:7" x14ac:dyDescent="0.25">
      <c r="A115" s="7">
        <v>114</v>
      </c>
      <c r="B115" s="17">
        <v>175</v>
      </c>
      <c r="C115" s="7">
        <v>231</v>
      </c>
      <c r="D115" s="7">
        <v>229</v>
      </c>
      <c r="E115" s="7">
        <f t="shared" si="7"/>
        <v>230</v>
      </c>
      <c r="F115" s="8">
        <f>G115/1.27</f>
        <v>5.8582677165354333</v>
      </c>
      <c r="G115" s="7">
        <v>7.44</v>
      </c>
    </row>
    <row r="116" spans="1:7" x14ac:dyDescent="0.25">
      <c r="A116" s="7">
        <v>115</v>
      </c>
      <c r="B116" s="17">
        <v>177</v>
      </c>
      <c r="C116" s="7">
        <v>224</v>
      </c>
      <c r="D116" s="7">
        <v>237</v>
      </c>
      <c r="E116" s="7">
        <f t="shared" si="7"/>
        <v>230.5</v>
      </c>
      <c r="F116" s="8">
        <f>G116/1.27</f>
        <v>5.9055118110236222</v>
      </c>
      <c r="G116" s="7">
        <v>7.5</v>
      </c>
    </row>
    <row r="117" spans="1:7" x14ac:dyDescent="0.25">
      <c r="A117" s="7">
        <v>116</v>
      </c>
      <c r="B117" s="17">
        <v>178</v>
      </c>
      <c r="C117" s="7">
        <v>230</v>
      </c>
      <c r="D117" s="7">
        <v>230</v>
      </c>
      <c r="E117" s="7">
        <f t="shared" si="7"/>
        <v>230</v>
      </c>
      <c r="F117" s="8">
        <f>G117/1.27</f>
        <v>5.8661417322834648</v>
      </c>
      <c r="G117" s="7">
        <v>7.45</v>
      </c>
    </row>
    <row r="118" spans="1:7" x14ac:dyDescent="0.25">
      <c r="A118" s="7">
        <v>117</v>
      </c>
      <c r="B118" s="17">
        <v>179</v>
      </c>
      <c r="C118" s="7">
        <v>220</v>
      </c>
      <c r="D118" s="7">
        <v>239</v>
      </c>
      <c r="E118" s="7">
        <f t="shared" si="7"/>
        <v>229.5</v>
      </c>
      <c r="F118" s="7">
        <v>5.84</v>
      </c>
      <c r="G118" s="7"/>
    </row>
    <row r="119" spans="1:7" x14ac:dyDescent="0.25">
      <c r="A119" s="7">
        <v>118</v>
      </c>
      <c r="B119" s="17">
        <v>180</v>
      </c>
      <c r="C119" s="7">
        <v>232</v>
      </c>
      <c r="D119" s="7">
        <v>233</v>
      </c>
      <c r="E119" s="7">
        <f t="shared" si="7"/>
        <v>232.5</v>
      </c>
      <c r="F119" s="8">
        <f>G119/1.27</f>
        <v>5.9291338582677167</v>
      </c>
      <c r="G119" s="7">
        <v>7.53</v>
      </c>
    </row>
    <row r="120" spans="1:7" x14ac:dyDescent="0.25">
      <c r="A120" s="7">
        <v>119</v>
      </c>
      <c r="B120" s="17">
        <v>181</v>
      </c>
      <c r="C120" s="7">
        <v>234</v>
      </c>
      <c r="D120" s="7">
        <v>231</v>
      </c>
      <c r="E120" s="7">
        <f t="shared" si="7"/>
        <v>232.5</v>
      </c>
      <c r="F120" s="8">
        <f>G120/1.27</f>
        <v>5.9055118110236222</v>
      </c>
      <c r="G120" s="7">
        <v>7.5</v>
      </c>
    </row>
    <row r="121" spans="1:7" x14ac:dyDescent="0.25">
      <c r="A121" s="7">
        <v>120</v>
      </c>
      <c r="B121" s="17">
        <v>182</v>
      </c>
      <c r="C121" s="7">
        <v>232</v>
      </c>
      <c r="D121" s="7">
        <v>233</v>
      </c>
      <c r="E121" s="7">
        <f t="shared" si="7"/>
        <v>232.5</v>
      </c>
      <c r="F121" s="7">
        <v>5.86</v>
      </c>
      <c r="G121" s="7"/>
    </row>
    <row r="122" spans="1:7" x14ac:dyDescent="0.25">
      <c r="A122" s="7">
        <v>121</v>
      </c>
      <c r="B122" s="17">
        <v>183</v>
      </c>
      <c r="C122" s="7">
        <v>230</v>
      </c>
      <c r="D122" s="7">
        <v>236</v>
      </c>
      <c r="E122" s="7">
        <f t="shared" si="7"/>
        <v>233</v>
      </c>
      <c r="F122" s="8">
        <f>G122/1.27</f>
        <v>5.8425196850393704</v>
      </c>
      <c r="G122" s="7">
        <v>7.42</v>
      </c>
    </row>
    <row r="123" spans="1:7" x14ac:dyDescent="0.25">
      <c r="A123" s="7">
        <v>122</v>
      </c>
      <c r="B123" s="17">
        <v>184</v>
      </c>
      <c r="C123" s="7">
        <v>231</v>
      </c>
      <c r="D123" s="7">
        <v>233</v>
      </c>
      <c r="E123" s="7">
        <f t="shared" si="7"/>
        <v>232</v>
      </c>
      <c r="F123" s="7"/>
      <c r="G123" s="7"/>
    </row>
    <row r="124" spans="1:7" x14ac:dyDescent="0.25">
      <c r="A124" s="7">
        <v>123</v>
      </c>
      <c r="B124" s="17">
        <v>185</v>
      </c>
      <c r="C124" s="7">
        <v>231</v>
      </c>
      <c r="D124" s="7">
        <v>229</v>
      </c>
      <c r="E124" s="7">
        <f t="shared" si="7"/>
        <v>230</v>
      </c>
      <c r="F124" s="8">
        <f>G124/1.27</f>
        <v>5.9055118110236222</v>
      </c>
      <c r="G124" s="7">
        <v>7.5</v>
      </c>
    </row>
    <row r="125" spans="1:7" x14ac:dyDescent="0.25">
      <c r="A125" s="7">
        <v>124</v>
      </c>
      <c r="B125" s="17">
        <v>186</v>
      </c>
      <c r="C125" s="7">
        <v>231</v>
      </c>
      <c r="D125" s="7">
        <v>224</v>
      </c>
      <c r="E125" s="7">
        <f t="shared" si="7"/>
        <v>227.5</v>
      </c>
      <c r="F125" s="8">
        <f>G125/1.27</f>
        <v>5.8661417322834648</v>
      </c>
      <c r="G125" s="7">
        <v>7.45</v>
      </c>
    </row>
    <row r="126" spans="1:7" x14ac:dyDescent="0.25">
      <c r="A126" s="7">
        <v>125</v>
      </c>
      <c r="B126" s="17">
        <v>187</v>
      </c>
      <c r="C126" s="7">
        <v>234</v>
      </c>
      <c r="D126" s="7">
        <v>218</v>
      </c>
      <c r="E126" s="7">
        <f t="shared" si="7"/>
        <v>226</v>
      </c>
      <c r="F126" s="7"/>
      <c r="G126" s="7"/>
    </row>
    <row r="127" spans="1:7" x14ac:dyDescent="0.25">
      <c r="A127" s="7">
        <v>126</v>
      </c>
      <c r="B127" s="17">
        <v>188</v>
      </c>
      <c r="C127" s="7">
        <v>240</v>
      </c>
      <c r="D127" s="7">
        <v>217</v>
      </c>
      <c r="E127" s="7">
        <f t="shared" si="7"/>
        <v>228.5</v>
      </c>
      <c r="F127" s="8">
        <f>G127/1.27</f>
        <v>5.9055118110236222</v>
      </c>
      <c r="G127" s="7">
        <v>7.5</v>
      </c>
    </row>
    <row r="128" spans="1:7" x14ac:dyDescent="0.25">
      <c r="A128" s="7">
        <v>127</v>
      </c>
      <c r="B128" s="17">
        <v>189</v>
      </c>
      <c r="C128" s="7">
        <v>243</v>
      </c>
      <c r="D128" s="7">
        <v>218</v>
      </c>
      <c r="E128" s="7">
        <f t="shared" si="7"/>
        <v>230.5</v>
      </c>
      <c r="F128" s="8">
        <f>G128/1.27</f>
        <v>5.9133858267716537</v>
      </c>
      <c r="G128" s="7">
        <v>7.51</v>
      </c>
    </row>
    <row r="129" spans="1:7" x14ac:dyDescent="0.25">
      <c r="A129" s="7">
        <v>128</v>
      </c>
      <c r="B129" s="17">
        <v>191</v>
      </c>
      <c r="C129" s="7">
        <v>231</v>
      </c>
      <c r="D129" s="7">
        <v>232</v>
      </c>
      <c r="E129" s="7">
        <f t="shared" si="7"/>
        <v>231.5</v>
      </c>
      <c r="F129" s="8">
        <f>G129/1.27</f>
        <v>5.9448818897637796</v>
      </c>
      <c r="G129" s="7">
        <v>7.55</v>
      </c>
    </row>
    <row r="130" spans="1:7" x14ac:dyDescent="0.25">
      <c r="A130" s="7">
        <v>129</v>
      </c>
      <c r="B130" s="17">
        <v>192</v>
      </c>
      <c r="C130" s="7">
        <v>217</v>
      </c>
      <c r="D130" s="7">
        <v>241</v>
      </c>
      <c r="E130" s="7">
        <f t="shared" ref="E130:E161" si="8">AVERAGE(C130:D130)</f>
        <v>229</v>
      </c>
      <c r="F130" s="8">
        <f>G130/1.27</f>
        <v>5.8897637795275593</v>
      </c>
      <c r="G130" s="7">
        <v>7.48</v>
      </c>
    </row>
    <row r="131" spans="1:7" x14ac:dyDescent="0.25">
      <c r="A131" s="7">
        <v>130</v>
      </c>
      <c r="B131" s="50">
        <v>193</v>
      </c>
      <c r="C131" s="15">
        <v>233</v>
      </c>
      <c r="D131" s="15">
        <v>235</v>
      </c>
      <c r="E131" s="15">
        <f t="shared" si="8"/>
        <v>234</v>
      </c>
      <c r="F131" s="15">
        <v>5.89</v>
      </c>
      <c r="G131" s="7"/>
    </row>
    <row r="132" spans="1:7" x14ac:dyDescent="0.25">
      <c r="A132" s="7">
        <v>131</v>
      </c>
      <c r="B132" s="17">
        <v>194</v>
      </c>
      <c r="C132" s="7">
        <v>242</v>
      </c>
      <c r="D132" s="7">
        <v>215</v>
      </c>
      <c r="E132" s="7">
        <f t="shared" si="8"/>
        <v>228.5</v>
      </c>
      <c r="F132" s="7"/>
      <c r="G132" s="7"/>
    </row>
    <row r="133" spans="1:7" x14ac:dyDescent="0.25">
      <c r="A133" s="7">
        <v>132</v>
      </c>
      <c r="B133" s="17">
        <v>195</v>
      </c>
      <c r="C133" s="7">
        <v>226</v>
      </c>
      <c r="D133" s="7">
        <v>241</v>
      </c>
      <c r="E133" s="7">
        <f t="shared" si="8"/>
        <v>233.5</v>
      </c>
      <c r="F133" s="8">
        <f>G133/1.27</f>
        <v>5.8976377952755907</v>
      </c>
      <c r="G133" s="7">
        <v>7.49</v>
      </c>
    </row>
    <row r="134" spans="1:7" x14ac:dyDescent="0.25">
      <c r="A134" s="7">
        <v>133</v>
      </c>
      <c r="B134" s="17">
        <v>196</v>
      </c>
      <c r="C134" s="7">
        <v>237</v>
      </c>
      <c r="D134" s="7">
        <v>221</v>
      </c>
      <c r="E134" s="7">
        <f t="shared" si="8"/>
        <v>229</v>
      </c>
      <c r="F134" s="7">
        <v>5.86</v>
      </c>
      <c r="G134" s="7"/>
    </row>
    <row r="135" spans="1:7" x14ac:dyDescent="0.25">
      <c r="A135" s="7">
        <v>134</v>
      </c>
      <c r="B135" s="17">
        <v>197</v>
      </c>
      <c r="C135" s="7">
        <v>236</v>
      </c>
      <c r="D135" s="7">
        <v>223</v>
      </c>
      <c r="E135" s="7">
        <f t="shared" si="8"/>
        <v>229.5</v>
      </c>
      <c r="F135" s="8">
        <f>G135/1.27</f>
        <v>5.8818897637795269</v>
      </c>
      <c r="G135" s="7">
        <v>7.47</v>
      </c>
    </row>
    <row r="136" spans="1:7" x14ac:dyDescent="0.25">
      <c r="A136" s="7">
        <v>135</v>
      </c>
      <c r="B136" s="17">
        <v>198</v>
      </c>
      <c r="C136" s="7">
        <v>241</v>
      </c>
      <c r="D136" s="7">
        <v>223</v>
      </c>
      <c r="E136" s="7">
        <f t="shared" si="8"/>
        <v>232</v>
      </c>
      <c r="F136" s="8">
        <f>G136/1.27</f>
        <v>5.8818897637795269</v>
      </c>
      <c r="G136" s="7">
        <v>7.47</v>
      </c>
    </row>
    <row r="137" spans="1:7" x14ac:dyDescent="0.25">
      <c r="A137" s="7">
        <v>136</v>
      </c>
      <c r="B137" s="17">
        <v>199</v>
      </c>
      <c r="C137" s="7">
        <v>220</v>
      </c>
      <c r="D137" s="7">
        <v>242</v>
      </c>
      <c r="E137" s="7">
        <f t="shared" si="8"/>
        <v>231</v>
      </c>
      <c r="F137" s="7">
        <v>5.89</v>
      </c>
      <c r="G137" s="7"/>
    </row>
    <row r="138" spans="1:7" x14ac:dyDescent="0.25">
      <c r="A138" s="7">
        <v>137</v>
      </c>
      <c r="B138" s="17">
        <v>201</v>
      </c>
      <c r="C138" s="7">
        <v>242</v>
      </c>
      <c r="D138" s="7">
        <v>220</v>
      </c>
      <c r="E138" s="7">
        <f t="shared" si="8"/>
        <v>231</v>
      </c>
      <c r="F138" s="7">
        <v>5.87</v>
      </c>
      <c r="G138" s="7"/>
    </row>
    <row r="139" spans="1:7" x14ac:dyDescent="0.25">
      <c r="A139" s="7">
        <v>138</v>
      </c>
      <c r="B139" s="17">
        <v>202</v>
      </c>
      <c r="C139" s="7">
        <v>234</v>
      </c>
      <c r="D139" s="7">
        <v>221</v>
      </c>
      <c r="E139" s="7">
        <f t="shared" si="8"/>
        <v>227.5</v>
      </c>
      <c r="F139" s="8">
        <f>G139/1.27</f>
        <v>5.8267716535433074</v>
      </c>
      <c r="G139" s="7">
        <v>7.4</v>
      </c>
    </row>
    <row r="140" spans="1:7" x14ac:dyDescent="0.25">
      <c r="A140" s="7">
        <v>139</v>
      </c>
      <c r="B140" s="17">
        <v>203</v>
      </c>
      <c r="C140" s="7">
        <v>239</v>
      </c>
      <c r="D140" s="7">
        <v>223</v>
      </c>
      <c r="E140" s="7">
        <f t="shared" si="8"/>
        <v>231</v>
      </c>
      <c r="F140" s="7">
        <v>5.9</v>
      </c>
      <c r="G140" s="7"/>
    </row>
    <row r="141" spans="1:7" x14ac:dyDescent="0.25">
      <c r="A141" s="7">
        <v>140</v>
      </c>
      <c r="B141" s="17">
        <v>204</v>
      </c>
      <c r="C141" s="7">
        <v>232</v>
      </c>
      <c r="D141" s="7">
        <v>236</v>
      </c>
      <c r="E141" s="7">
        <f t="shared" si="8"/>
        <v>234</v>
      </c>
      <c r="F141" s="8">
        <f>G141/1.27</f>
        <v>5.9291338582677167</v>
      </c>
      <c r="G141" s="7">
        <v>7.53</v>
      </c>
    </row>
    <row r="142" spans="1:7" x14ac:dyDescent="0.25">
      <c r="A142" s="7">
        <v>141</v>
      </c>
      <c r="B142" s="17">
        <v>205</v>
      </c>
      <c r="C142" s="7">
        <v>220</v>
      </c>
      <c r="D142" s="7">
        <v>242</v>
      </c>
      <c r="E142" s="7">
        <f t="shared" si="8"/>
        <v>231</v>
      </c>
      <c r="F142" s="7">
        <v>5.89</v>
      </c>
      <c r="G142" s="7"/>
    </row>
    <row r="143" spans="1:7" x14ac:dyDescent="0.25">
      <c r="A143" s="7">
        <v>142</v>
      </c>
      <c r="B143" s="17">
        <v>206</v>
      </c>
      <c r="C143" s="7">
        <v>234</v>
      </c>
      <c r="D143" s="7">
        <v>238</v>
      </c>
      <c r="E143" s="7">
        <f t="shared" si="8"/>
        <v>236</v>
      </c>
      <c r="F143" s="8">
        <f>G143/1.27</f>
        <v>5.984251968503937</v>
      </c>
      <c r="G143" s="7">
        <v>7.6</v>
      </c>
    </row>
    <row r="144" spans="1:7" x14ac:dyDescent="0.25">
      <c r="A144" s="7">
        <v>143</v>
      </c>
      <c r="B144" s="22">
        <v>207</v>
      </c>
      <c r="C144" s="23">
        <v>240</v>
      </c>
      <c r="D144" s="23">
        <v>219</v>
      </c>
      <c r="E144" s="23">
        <f t="shared" si="8"/>
        <v>229.5</v>
      </c>
      <c r="F144" s="23">
        <v>5.86</v>
      </c>
      <c r="G144" s="7"/>
    </row>
    <row r="145" spans="1:7" x14ac:dyDescent="0.25">
      <c r="A145" s="7">
        <v>144</v>
      </c>
      <c r="B145" s="17">
        <v>208</v>
      </c>
      <c r="C145" s="7">
        <v>232</v>
      </c>
      <c r="D145" s="7">
        <v>234</v>
      </c>
      <c r="E145" s="7">
        <f t="shared" si="8"/>
        <v>233</v>
      </c>
      <c r="F145" s="8">
        <f>G145/1.27</f>
        <v>5.9448818897637796</v>
      </c>
      <c r="G145" s="7">
        <v>7.55</v>
      </c>
    </row>
    <row r="146" spans="1:7" x14ac:dyDescent="0.25">
      <c r="A146" s="7">
        <v>145</v>
      </c>
      <c r="B146" s="17">
        <v>211</v>
      </c>
      <c r="C146" s="7">
        <v>242</v>
      </c>
      <c r="D146" s="7">
        <v>227</v>
      </c>
      <c r="E146" s="7">
        <f t="shared" si="8"/>
        <v>234.5</v>
      </c>
      <c r="F146" s="7"/>
      <c r="G146" s="7"/>
    </row>
    <row r="147" spans="1:7" x14ac:dyDescent="0.25">
      <c r="A147" s="7">
        <v>146</v>
      </c>
      <c r="B147" s="17">
        <v>212</v>
      </c>
      <c r="C147" s="7">
        <v>224</v>
      </c>
      <c r="D147" s="7">
        <v>239</v>
      </c>
      <c r="E147" s="7">
        <f t="shared" si="8"/>
        <v>231.5</v>
      </c>
      <c r="F147" s="8">
        <f>G147/1.27</f>
        <v>5.8818897637795269</v>
      </c>
      <c r="G147" s="7">
        <v>7.47</v>
      </c>
    </row>
    <row r="148" spans="1:7" x14ac:dyDescent="0.25">
      <c r="A148" s="7">
        <v>147</v>
      </c>
      <c r="B148" s="17">
        <v>213</v>
      </c>
      <c r="C148" s="7">
        <v>217</v>
      </c>
      <c r="D148" s="7">
        <v>248</v>
      </c>
      <c r="E148" s="7">
        <f t="shared" si="8"/>
        <v>232.5</v>
      </c>
      <c r="F148" s="7">
        <v>5.92</v>
      </c>
      <c r="G148" s="7">
        <v>7.52</v>
      </c>
    </row>
    <row r="149" spans="1:7" x14ac:dyDescent="0.25">
      <c r="A149" s="7">
        <v>148</v>
      </c>
      <c r="B149" s="17">
        <v>214</v>
      </c>
      <c r="C149" s="7">
        <v>232</v>
      </c>
      <c r="D149" s="7">
        <v>229</v>
      </c>
      <c r="E149" s="7">
        <f t="shared" si="8"/>
        <v>230.5</v>
      </c>
      <c r="F149" s="8">
        <f>G149/1.27</f>
        <v>5.9212598425196843</v>
      </c>
      <c r="G149" s="7">
        <v>7.52</v>
      </c>
    </row>
    <row r="150" spans="1:7" x14ac:dyDescent="0.25">
      <c r="A150" s="7">
        <v>149</v>
      </c>
      <c r="B150" s="17">
        <v>215</v>
      </c>
      <c r="C150" s="7">
        <v>240</v>
      </c>
      <c r="D150" s="7">
        <v>218</v>
      </c>
      <c r="E150" s="7">
        <f t="shared" si="8"/>
        <v>229</v>
      </c>
      <c r="F150" s="7">
        <v>5.87</v>
      </c>
      <c r="G150" s="7"/>
    </row>
    <row r="151" spans="1:7" x14ac:dyDescent="0.25">
      <c r="A151" s="7">
        <v>150</v>
      </c>
      <c r="B151" s="17">
        <v>216</v>
      </c>
      <c r="C151" s="7">
        <v>240</v>
      </c>
      <c r="D151" s="7">
        <v>225</v>
      </c>
      <c r="E151" s="7">
        <f t="shared" si="8"/>
        <v>232.5</v>
      </c>
      <c r="F151" s="8">
        <f>G151/1.27</f>
        <v>5.8897637795275593</v>
      </c>
      <c r="G151" s="7">
        <v>7.48</v>
      </c>
    </row>
    <row r="152" spans="1:7" x14ac:dyDescent="0.25">
      <c r="A152" s="7">
        <v>151</v>
      </c>
      <c r="B152" s="17">
        <v>217</v>
      </c>
      <c r="C152" s="7">
        <v>222</v>
      </c>
      <c r="D152" s="7">
        <v>242</v>
      </c>
      <c r="E152" s="7">
        <f t="shared" si="8"/>
        <v>232</v>
      </c>
      <c r="F152" s="8">
        <f>G152/1.27</f>
        <v>5.8661417322834648</v>
      </c>
      <c r="G152" s="7">
        <v>7.45</v>
      </c>
    </row>
    <row r="153" spans="1:7" x14ac:dyDescent="0.25">
      <c r="A153" s="7">
        <v>152</v>
      </c>
      <c r="B153" s="17">
        <v>218</v>
      </c>
      <c r="C153" s="7">
        <v>233</v>
      </c>
      <c r="D153" s="7">
        <v>231</v>
      </c>
      <c r="E153" s="7">
        <f t="shared" si="8"/>
        <v>232</v>
      </c>
      <c r="F153" s="7">
        <v>5.96</v>
      </c>
      <c r="G153" s="7"/>
    </row>
    <row r="154" spans="1:7" x14ac:dyDescent="0.25">
      <c r="A154" s="7">
        <v>153</v>
      </c>
      <c r="B154" s="17">
        <v>219</v>
      </c>
      <c r="C154" s="7">
        <v>240</v>
      </c>
      <c r="D154" s="7">
        <v>215</v>
      </c>
      <c r="E154" s="7">
        <f t="shared" si="8"/>
        <v>227.5</v>
      </c>
      <c r="F154" s="7">
        <v>5.84</v>
      </c>
      <c r="G154" s="7"/>
    </row>
    <row r="155" spans="1:7" x14ac:dyDescent="0.25">
      <c r="A155" s="7">
        <v>154</v>
      </c>
      <c r="B155" s="17">
        <v>221</v>
      </c>
      <c r="C155" s="7">
        <v>237</v>
      </c>
      <c r="D155" s="7">
        <v>222</v>
      </c>
      <c r="E155" s="7">
        <f t="shared" si="8"/>
        <v>229.5</v>
      </c>
      <c r="F155" s="8">
        <f>G155/1.27</f>
        <v>5.8346456692913389</v>
      </c>
      <c r="G155" s="7">
        <v>7.41</v>
      </c>
    </row>
    <row r="156" spans="1:7" x14ac:dyDescent="0.25">
      <c r="A156" s="7">
        <v>155</v>
      </c>
      <c r="B156" s="17">
        <v>222</v>
      </c>
      <c r="C156" s="7">
        <v>232</v>
      </c>
      <c r="D156" s="7">
        <v>231</v>
      </c>
      <c r="E156" s="7">
        <f t="shared" si="8"/>
        <v>231.5</v>
      </c>
      <c r="F156" s="8">
        <f>G156/1.27</f>
        <v>5.9212598425196843</v>
      </c>
      <c r="G156" s="7">
        <v>7.52</v>
      </c>
    </row>
    <row r="157" spans="1:7" x14ac:dyDescent="0.25">
      <c r="A157" s="7">
        <v>156</v>
      </c>
      <c r="B157" s="17">
        <v>223</v>
      </c>
      <c r="C157" s="7">
        <v>248</v>
      </c>
      <c r="D157" s="7">
        <v>224</v>
      </c>
      <c r="E157" s="7">
        <f t="shared" si="8"/>
        <v>236</v>
      </c>
      <c r="F157" s="8">
        <f>G157/1.27</f>
        <v>5.9921259842519685</v>
      </c>
      <c r="G157" s="7">
        <v>7.61</v>
      </c>
    </row>
    <row r="158" spans="1:7" x14ac:dyDescent="0.25">
      <c r="A158" s="7">
        <v>157</v>
      </c>
      <c r="B158" s="17">
        <v>224</v>
      </c>
      <c r="C158" s="7">
        <v>221</v>
      </c>
      <c r="D158" s="7">
        <v>237</v>
      </c>
      <c r="E158" s="7">
        <f t="shared" si="8"/>
        <v>229</v>
      </c>
      <c r="F158" s="7">
        <v>5.85</v>
      </c>
      <c r="G158" s="7"/>
    </row>
    <row r="159" spans="1:7" x14ac:dyDescent="0.25">
      <c r="A159" s="7">
        <v>158</v>
      </c>
      <c r="B159" s="50">
        <v>225</v>
      </c>
      <c r="C159" s="15">
        <v>233</v>
      </c>
      <c r="D159" s="15">
        <v>230</v>
      </c>
      <c r="E159" s="15">
        <f t="shared" si="8"/>
        <v>231.5</v>
      </c>
      <c r="F159" s="15">
        <v>5.8</v>
      </c>
      <c r="G159" s="59"/>
    </row>
    <row r="160" spans="1:7" x14ac:dyDescent="0.25">
      <c r="A160" s="7">
        <v>159</v>
      </c>
      <c r="B160" s="17">
        <v>226</v>
      </c>
      <c r="C160" s="7">
        <v>239</v>
      </c>
      <c r="D160" s="7">
        <v>216</v>
      </c>
      <c r="E160" s="7">
        <f t="shared" si="8"/>
        <v>227.5</v>
      </c>
      <c r="F160" s="7">
        <v>5.8</v>
      </c>
      <c r="G160" s="7"/>
    </row>
    <row r="161" spans="1:7" x14ac:dyDescent="0.25">
      <c r="A161" s="7">
        <v>160</v>
      </c>
      <c r="B161" s="17">
        <v>228</v>
      </c>
      <c r="C161" s="7">
        <v>231</v>
      </c>
      <c r="D161" s="7">
        <v>230</v>
      </c>
      <c r="E161" s="7">
        <f t="shared" si="8"/>
        <v>230.5</v>
      </c>
      <c r="F161" s="7">
        <v>5.85</v>
      </c>
      <c r="G161" s="7"/>
    </row>
    <row r="162" spans="1:7" x14ac:dyDescent="0.25">
      <c r="A162" s="7">
        <v>161</v>
      </c>
      <c r="B162" s="17">
        <v>229</v>
      </c>
      <c r="C162" s="7">
        <v>242</v>
      </c>
      <c r="D162" s="7">
        <v>213</v>
      </c>
      <c r="E162" s="7">
        <f t="shared" ref="E162:E182" si="9">AVERAGE(C162:D162)</f>
        <v>227.5</v>
      </c>
      <c r="F162" s="8">
        <f>G162/1.27</f>
        <v>5.8267716535433074</v>
      </c>
      <c r="G162" s="7">
        <v>7.4</v>
      </c>
    </row>
    <row r="163" spans="1:7" x14ac:dyDescent="0.25">
      <c r="A163" s="7">
        <v>162</v>
      </c>
      <c r="B163" s="17">
        <v>231</v>
      </c>
      <c r="C163" s="7">
        <v>231</v>
      </c>
      <c r="D163" s="7">
        <v>234</v>
      </c>
      <c r="E163" s="7">
        <f t="shared" si="9"/>
        <v>232.5</v>
      </c>
      <c r="F163" s="8">
        <f>G163/1.27</f>
        <v>5.9685039370078741</v>
      </c>
      <c r="G163" s="7">
        <v>7.58</v>
      </c>
    </row>
    <row r="164" spans="1:7" x14ac:dyDescent="0.25">
      <c r="A164" s="7">
        <v>163</v>
      </c>
      <c r="B164" s="17">
        <v>234</v>
      </c>
      <c r="C164" s="7">
        <v>223</v>
      </c>
      <c r="D164" s="7">
        <v>245</v>
      </c>
      <c r="E164" s="7">
        <f t="shared" si="9"/>
        <v>234</v>
      </c>
      <c r="F164" s="8">
        <f>G164/1.27</f>
        <v>5.9212598425196843</v>
      </c>
      <c r="G164" s="7">
        <v>7.52</v>
      </c>
    </row>
    <row r="165" spans="1:7" x14ac:dyDescent="0.25">
      <c r="A165" s="7">
        <v>164</v>
      </c>
      <c r="B165" s="17">
        <v>235</v>
      </c>
      <c r="C165" s="7">
        <v>219</v>
      </c>
      <c r="D165" s="7">
        <v>249</v>
      </c>
      <c r="E165" s="7">
        <f t="shared" si="9"/>
        <v>234</v>
      </c>
      <c r="F165" s="7">
        <v>5.96</v>
      </c>
      <c r="G165" s="7"/>
    </row>
    <row r="166" spans="1:7" x14ac:dyDescent="0.25">
      <c r="A166" s="7">
        <v>165</v>
      </c>
      <c r="B166" s="17">
        <v>236</v>
      </c>
      <c r="C166" s="7">
        <v>220</v>
      </c>
      <c r="D166" s="7">
        <v>242</v>
      </c>
      <c r="E166" s="7">
        <f t="shared" si="9"/>
        <v>231</v>
      </c>
      <c r="F166" s="7">
        <v>5.87</v>
      </c>
      <c r="G166" s="7"/>
    </row>
    <row r="167" spans="1:7" x14ac:dyDescent="0.25">
      <c r="A167" s="7">
        <v>166</v>
      </c>
      <c r="B167" s="17">
        <v>238</v>
      </c>
      <c r="C167" s="7">
        <v>237</v>
      </c>
      <c r="D167" s="7">
        <v>233</v>
      </c>
      <c r="E167" s="7">
        <f t="shared" si="9"/>
        <v>235</v>
      </c>
      <c r="F167" s="8">
        <f>G167/1.27</f>
        <v>6</v>
      </c>
      <c r="G167" s="7">
        <v>7.62</v>
      </c>
    </row>
    <row r="168" spans="1:7" x14ac:dyDescent="0.25">
      <c r="A168" s="7">
        <v>167</v>
      </c>
      <c r="B168" s="17">
        <v>240</v>
      </c>
      <c r="C168" s="7">
        <v>237</v>
      </c>
      <c r="D168" s="7">
        <v>223</v>
      </c>
      <c r="E168" s="7">
        <f t="shared" si="9"/>
        <v>230</v>
      </c>
      <c r="F168" s="7"/>
      <c r="G168" s="7"/>
    </row>
    <row r="169" spans="1:7" x14ac:dyDescent="0.25">
      <c r="A169" s="7">
        <v>168</v>
      </c>
      <c r="B169" s="17">
        <v>241</v>
      </c>
      <c r="C169" s="7">
        <v>214</v>
      </c>
      <c r="D169" s="7">
        <v>246</v>
      </c>
      <c r="E169" s="7">
        <f t="shared" si="9"/>
        <v>230</v>
      </c>
      <c r="F169" s="7">
        <v>5.85</v>
      </c>
      <c r="G169" s="7"/>
    </row>
    <row r="170" spans="1:7" x14ac:dyDescent="0.25">
      <c r="A170" s="7">
        <v>169</v>
      </c>
      <c r="B170" s="17">
        <v>242</v>
      </c>
      <c r="C170" s="7">
        <v>229</v>
      </c>
      <c r="D170" s="7">
        <v>237</v>
      </c>
      <c r="E170" s="7">
        <f t="shared" si="9"/>
        <v>233</v>
      </c>
      <c r="F170" s="8">
        <f>G170/1.27</f>
        <v>5.9606299212598426</v>
      </c>
      <c r="G170" s="8">
        <v>7.57</v>
      </c>
    </row>
    <row r="171" spans="1:7" x14ac:dyDescent="0.25">
      <c r="A171" s="7">
        <v>170</v>
      </c>
      <c r="B171" s="17">
        <v>243</v>
      </c>
      <c r="C171" s="7">
        <v>239</v>
      </c>
      <c r="D171" s="7">
        <v>227</v>
      </c>
      <c r="E171" s="7">
        <f t="shared" si="9"/>
        <v>233</v>
      </c>
      <c r="F171" s="7">
        <v>5.9</v>
      </c>
      <c r="G171" s="7"/>
    </row>
    <row r="172" spans="1:7" x14ac:dyDescent="0.25">
      <c r="A172" s="7">
        <v>171</v>
      </c>
      <c r="B172" s="17">
        <v>244</v>
      </c>
      <c r="C172" s="7">
        <v>214</v>
      </c>
      <c r="D172" s="7">
        <v>241</v>
      </c>
      <c r="E172" s="7">
        <f t="shared" si="9"/>
        <v>227.5</v>
      </c>
      <c r="F172" s="8">
        <f>G172/1.27</f>
        <v>5.8661417322834648</v>
      </c>
      <c r="G172" s="7">
        <v>7.45</v>
      </c>
    </row>
    <row r="173" spans="1:7" x14ac:dyDescent="0.25">
      <c r="A173" s="7">
        <v>172</v>
      </c>
      <c r="B173" s="17">
        <v>245</v>
      </c>
      <c r="C173" s="7">
        <v>235</v>
      </c>
      <c r="D173" s="7">
        <v>235</v>
      </c>
      <c r="E173" s="7">
        <f t="shared" si="9"/>
        <v>235</v>
      </c>
      <c r="F173" s="8">
        <f>G173/1.27</f>
        <v>6.0078740157480315</v>
      </c>
      <c r="G173" s="7">
        <v>7.63</v>
      </c>
    </row>
    <row r="174" spans="1:7" x14ac:dyDescent="0.25">
      <c r="A174" s="7">
        <v>173</v>
      </c>
      <c r="B174" s="17">
        <v>246</v>
      </c>
      <c r="C174" s="7">
        <v>242</v>
      </c>
      <c r="D174" s="7">
        <v>216</v>
      </c>
      <c r="E174" s="7">
        <f t="shared" si="9"/>
        <v>229</v>
      </c>
      <c r="F174" s="7">
        <v>5.85</v>
      </c>
      <c r="G174" s="7"/>
    </row>
    <row r="175" spans="1:7" x14ac:dyDescent="0.25">
      <c r="A175" s="7">
        <v>174</v>
      </c>
      <c r="B175" s="17">
        <v>247</v>
      </c>
      <c r="C175" s="7">
        <v>217</v>
      </c>
      <c r="D175" s="7">
        <v>239</v>
      </c>
      <c r="E175" s="7">
        <f t="shared" si="9"/>
        <v>228</v>
      </c>
      <c r="F175" s="8">
        <f>G175/1.27</f>
        <v>5.8582677165354333</v>
      </c>
      <c r="G175" s="7">
        <v>7.44</v>
      </c>
    </row>
    <row r="176" spans="1:7" x14ac:dyDescent="0.25">
      <c r="A176" s="7">
        <v>175</v>
      </c>
      <c r="B176" s="24">
        <v>248</v>
      </c>
      <c r="C176" s="25">
        <v>229</v>
      </c>
      <c r="D176" s="25">
        <v>231</v>
      </c>
      <c r="E176" s="25">
        <f t="shared" si="9"/>
        <v>230</v>
      </c>
      <c r="F176" s="25">
        <v>5.93</v>
      </c>
      <c r="G176" s="7"/>
    </row>
    <row r="177" spans="1:7" x14ac:dyDescent="0.25">
      <c r="A177" s="7">
        <v>176</v>
      </c>
      <c r="B177" s="17">
        <v>249</v>
      </c>
      <c r="C177" s="7">
        <v>235</v>
      </c>
      <c r="D177" s="7">
        <v>229</v>
      </c>
      <c r="E177" s="7">
        <f t="shared" si="9"/>
        <v>232</v>
      </c>
      <c r="F177" s="8">
        <f>G177/1.27</f>
        <v>5.9370078740157481</v>
      </c>
      <c r="G177" s="7">
        <v>7.54</v>
      </c>
    </row>
    <row r="178" spans="1:7" x14ac:dyDescent="0.25">
      <c r="A178" s="7">
        <v>177</v>
      </c>
      <c r="B178" s="17">
        <v>251</v>
      </c>
      <c r="C178" s="7">
        <v>240</v>
      </c>
      <c r="D178" s="7">
        <v>216</v>
      </c>
      <c r="E178" s="7">
        <f t="shared" si="9"/>
        <v>228</v>
      </c>
      <c r="F178" s="7">
        <v>5.82</v>
      </c>
      <c r="G178" s="7"/>
    </row>
    <row r="179" spans="1:7" x14ac:dyDescent="0.25">
      <c r="A179" s="7">
        <v>178</v>
      </c>
      <c r="B179" s="17">
        <v>337</v>
      </c>
      <c r="C179" s="7">
        <v>231</v>
      </c>
      <c r="D179" s="7">
        <v>234</v>
      </c>
      <c r="E179" s="7">
        <f t="shared" si="9"/>
        <v>232.5</v>
      </c>
      <c r="F179" s="8">
        <f>G179/1.27</f>
        <v>5.9370078740157481</v>
      </c>
      <c r="G179" s="7">
        <v>7.54</v>
      </c>
    </row>
    <row r="180" spans="1:7" x14ac:dyDescent="0.25">
      <c r="A180" s="7">
        <v>179</v>
      </c>
      <c r="B180" s="17">
        <v>338</v>
      </c>
      <c r="C180" s="7">
        <v>222</v>
      </c>
      <c r="D180" s="7">
        <v>236</v>
      </c>
      <c r="E180" s="7">
        <f t="shared" si="9"/>
        <v>229</v>
      </c>
      <c r="F180" s="7">
        <v>5.82</v>
      </c>
      <c r="G180" s="7"/>
    </row>
    <row r="181" spans="1:7" x14ac:dyDescent="0.25">
      <c r="A181" s="7">
        <v>180</v>
      </c>
      <c r="B181" s="17">
        <v>339</v>
      </c>
      <c r="C181" s="7">
        <v>216</v>
      </c>
      <c r="D181" s="7">
        <v>242</v>
      </c>
      <c r="E181" s="7">
        <f t="shared" si="9"/>
        <v>229</v>
      </c>
      <c r="F181" s="7">
        <v>5.89</v>
      </c>
      <c r="G181" s="7"/>
    </row>
    <row r="182" spans="1:7" x14ac:dyDescent="0.25">
      <c r="A182" s="7">
        <v>181</v>
      </c>
      <c r="B182" s="17">
        <v>340</v>
      </c>
      <c r="C182" s="7">
        <v>236</v>
      </c>
      <c r="D182" s="7">
        <v>225</v>
      </c>
      <c r="E182" s="7">
        <f t="shared" si="9"/>
        <v>230.5</v>
      </c>
      <c r="F182" s="8">
        <f>G182/1.27</f>
        <v>5.8110236220472435</v>
      </c>
      <c r="G182" s="7">
        <v>7.38</v>
      </c>
    </row>
    <row r="183" spans="1:7" x14ac:dyDescent="0.25">
      <c r="A183" s="7">
        <v>182</v>
      </c>
      <c r="B183" s="17">
        <v>341</v>
      </c>
      <c r="C183" s="7">
        <v>210</v>
      </c>
      <c r="D183" s="7">
        <v>243</v>
      </c>
      <c r="E183" s="7">
        <v>5.85</v>
      </c>
      <c r="F183" s="7">
        <v>5.85</v>
      </c>
      <c r="G183" s="7"/>
    </row>
    <row r="184" spans="1:7" x14ac:dyDescent="0.25">
      <c r="A184" s="7">
        <v>183</v>
      </c>
      <c r="B184" s="17">
        <v>342</v>
      </c>
      <c r="C184" s="7">
        <v>228</v>
      </c>
      <c r="D184" s="7">
        <v>229</v>
      </c>
      <c r="E184" s="7">
        <f t="shared" ref="E184:E247" si="10">AVERAGE(C184:D184)</f>
        <v>228.5</v>
      </c>
      <c r="F184" s="8">
        <f>G184/1.27</f>
        <v>5.8582677165354333</v>
      </c>
      <c r="G184" s="7">
        <v>7.44</v>
      </c>
    </row>
    <row r="185" spans="1:7" x14ac:dyDescent="0.25">
      <c r="A185" s="7">
        <v>184</v>
      </c>
      <c r="B185" s="17">
        <v>343</v>
      </c>
      <c r="C185" s="7">
        <v>230</v>
      </c>
      <c r="D185" s="7">
        <v>229</v>
      </c>
      <c r="E185" s="7">
        <f t="shared" si="10"/>
        <v>229.5</v>
      </c>
      <c r="F185" s="8">
        <f>G185/1.27</f>
        <v>5.8897637795275593</v>
      </c>
      <c r="G185" s="7">
        <v>7.48</v>
      </c>
    </row>
    <row r="186" spans="1:7" x14ac:dyDescent="0.25">
      <c r="A186" s="7">
        <v>185</v>
      </c>
      <c r="B186" s="17">
        <v>344</v>
      </c>
      <c r="C186" s="7">
        <v>236</v>
      </c>
      <c r="D186" s="7">
        <v>224</v>
      </c>
      <c r="E186" s="7">
        <f t="shared" si="10"/>
        <v>230</v>
      </c>
      <c r="F186" s="8">
        <f>G186/1.27</f>
        <v>5.8425196850393704</v>
      </c>
      <c r="G186" s="7">
        <v>7.42</v>
      </c>
    </row>
    <row r="187" spans="1:7" x14ac:dyDescent="0.25">
      <c r="A187" s="7">
        <v>186</v>
      </c>
      <c r="B187" s="17">
        <v>345</v>
      </c>
      <c r="C187" s="7">
        <v>242</v>
      </c>
      <c r="D187" s="7">
        <v>211</v>
      </c>
      <c r="E187" s="7">
        <f t="shared" si="10"/>
        <v>226.5</v>
      </c>
      <c r="F187" s="7">
        <v>5.85</v>
      </c>
      <c r="G187" s="7"/>
    </row>
    <row r="188" spans="1:7" x14ac:dyDescent="0.25">
      <c r="A188" s="7">
        <v>187</v>
      </c>
      <c r="B188" s="17">
        <v>347</v>
      </c>
      <c r="C188" s="7">
        <v>230</v>
      </c>
      <c r="D188" s="7">
        <v>235</v>
      </c>
      <c r="E188" s="7">
        <f t="shared" si="10"/>
        <v>232.5</v>
      </c>
      <c r="F188" s="8">
        <f>G188/1.27</f>
        <v>5.9685039370078741</v>
      </c>
      <c r="G188" s="7">
        <v>7.58</v>
      </c>
    </row>
    <row r="189" spans="1:7" x14ac:dyDescent="0.25">
      <c r="A189" s="7">
        <v>188</v>
      </c>
      <c r="B189" s="17">
        <v>348</v>
      </c>
      <c r="C189" s="7">
        <v>219</v>
      </c>
      <c r="D189" s="7">
        <v>237</v>
      </c>
      <c r="E189" s="7">
        <f t="shared" si="10"/>
        <v>228</v>
      </c>
      <c r="F189" s="7">
        <v>5.81</v>
      </c>
      <c r="G189" s="7"/>
    </row>
    <row r="190" spans="1:7" x14ac:dyDescent="0.25">
      <c r="A190" s="7">
        <v>189</v>
      </c>
      <c r="B190" s="17">
        <v>349</v>
      </c>
      <c r="C190" s="7">
        <v>213</v>
      </c>
      <c r="D190" s="7">
        <v>239</v>
      </c>
      <c r="E190" s="7">
        <f t="shared" si="10"/>
        <v>226</v>
      </c>
      <c r="F190" s="8">
        <f>G190/1.27</f>
        <v>5.8110236220472435</v>
      </c>
      <c r="G190" s="7">
        <v>7.38</v>
      </c>
    </row>
    <row r="191" spans="1:7" x14ac:dyDescent="0.25">
      <c r="A191" s="7">
        <v>190</v>
      </c>
      <c r="B191" s="26">
        <v>350</v>
      </c>
      <c r="C191" s="11">
        <v>219</v>
      </c>
      <c r="D191" s="11">
        <v>240</v>
      </c>
      <c r="E191" s="11">
        <f t="shared" si="10"/>
        <v>229.5</v>
      </c>
      <c r="F191" s="11">
        <v>5.86</v>
      </c>
      <c r="G191" s="7"/>
    </row>
    <row r="192" spans="1:7" x14ac:dyDescent="0.25">
      <c r="A192" s="7">
        <v>191</v>
      </c>
      <c r="B192" s="17">
        <v>351</v>
      </c>
      <c r="C192" s="7">
        <v>230</v>
      </c>
      <c r="D192" s="7">
        <v>231</v>
      </c>
      <c r="E192" s="7">
        <f t="shared" si="10"/>
        <v>230.5</v>
      </c>
      <c r="F192" s="8">
        <f>G192/1.27</f>
        <v>5.9370078740157481</v>
      </c>
      <c r="G192" s="7">
        <v>7.54</v>
      </c>
    </row>
    <row r="193" spans="1:7" x14ac:dyDescent="0.25">
      <c r="A193" s="7">
        <v>192</v>
      </c>
      <c r="B193" s="17">
        <v>352</v>
      </c>
      <c r="C193" s="7">
        <v>219</v>
      </c>
      <c r="D193" s="7">
        <v>239</v>
      </c>
      <c r="E193" s="7">
        <f t="shared" si="10"/>
        <v>229</v>
      </c>
      <c r="F193" s="8">
        <f>G193/1.27</f>
        <v>5.850393700787401</v>
      </c>
      <c r="G193" s="7">
        <v>7.43</v>
      </c>
    </row>
    <row r="194" spans="1:7" x14ac:dyDescent="0.25">
      <c r="A194" s="7">
        <v>193</v>
      </c>
      <c r="B194" s="17">
        <v>353</v>
      </c>
      <c r="C194" s="7">
        <v>229</v>
      </c>
      <c r="D194" s="7">
        <v>234</v>
      </c>
      <c r="E194" s="7">
        <f t="shared" si="10"/>
        <v>231.5</v>
      </c>
      <c r="F194" s="8">
        <f>G194/1.27</f>
        <v>5.9370078740157481</v>
      </c>
      <c r="G194" s="7">
        <v>7.54</v>
      </c>
    </row>
    <row r="195" spans="1:7" x14ac:dyDescent="0.25">
      <c r="A195" s="7">
        <v>194</v>
      </c>
      <c r="B195" s="17">
        <v>354</v>
      </c>
      <c r="C195" s="7">
        <v>241</v>
      </c>
      <c r="D195" s="7">
        <v>221</v>
      </c>
      <c r="E195" s="7">
        <f t="shared" si="10"/>
        <v>231</v>
      </c>
      <c r="F195" s="7"/>
      <c r="G195" s="7"/>
    </row>
    <row r="196" spans="1:7" x14ac:dyDescent="0.25">
      <c r="A196" s="7">
        <v>195</v>
      </c>
      <c r="B196" s="17">
        <v>356</v>
      </c>
      <c r="C196" s="7">
        <v>232</v>
      </c>
      <c r="D196" s="7">
        <v>231</v>
      </c>
      <c r="E196" s="7">
        <f t="shared" si="10"/>
        <v>231.5</v>
      </c>
      <c r="F196" s="8">
        <f>G196/1.27</f>
        <v>5.9448818897637796</v>
      </c>
      <c r="G196" s="7">
        <v>7.55</v>
      </c>
    </row>
    <row r="197" spans="1:7" x14ac:dyDescent="0.25">
      <c r="A197" s="7">
        <v>196</v>
      </c>
      <c r="B197" s="17">
        <v>357</v>
      </c>
      <c r="C197" s="7">
        <v>216</v>
      </c>
      <c r="D197" s="7">
        <v>235</v>
      </c>
      <c r="E197" s="7">
        <f t="shared" si="10"/>
        <v>225.5</v>
      </c>
      <c r="F197" s="8">
        <f>G197/1.27</f>
        <v>5.7952755905511815</v>
      </c>
      <c r="G197" s="7">
        <v>7.36</v>
      </c>
    </row>
    <row r="198" spans="1:7" x14ac:dyDescent="0.25">
      <c r="A198" s="7">
        <v>197</v>
      </c>
      <c r="B198" s="36">
        <v>358</v>
      </c>
      <c r="C198" s="37">
        <v>233</v>
      </c>
      <c r="D198" s="37">
        <v>233</v>
      </c>
      <c r="E198" s="37">
        <f t="shared" si="10"/>
        <v>233</v>
      </c>
      <c r="F198" s="37">
        <v>5.97</v>
      </c>
      <c r="G198" s="7"/>
    </row>
    <row r="199" spans="1:7" x14ac:dyDescent="0.25">
      <c r="A199" s="7">
        <v>198</v>
      </c>
      <c r="B199" s="17">
        <v>359</v>
      </c>
      <c r="C199" s="7">
        <v>232</v>
      </c>
      <c r="D199" s="7">
        <v>227</v>
      </c>
      <c r="E199" s="7">
        <f t="shared" si="10"/>
        <v>229.5</v>
      </c>
      <c r="F199" s="7"/>
      <c r="G199" s="7"/>
    </row>
    <row r="200" spans="1:7" x14ac:dyDescent="0.25">
      <c r="A200" s="7">
        <v>199</v>
      </c>
      <c r="B200" s="17">
        <v>361</v>
      </c>
      <c r="C200" s="7">
        <v>237</v>
      </c>
      <c r="D200" s="7">
        <v>224</v>
      </c>
      <c r="E200" s="7">
        <f t="shared" si="10"/>
        <v>230.5</v>
      </c>
      <c r="F200" s="7"/>
      <c r="G200" s="7"/>
    </row>
    <row r="201" spans="1:7" x14ac:dyDescent="0.25">
      <c r="A201" s="7">
        <v>200</v>
      </c>
      <c r="B201" s="17">
        <v>362</v>
      </c>
      <c r="C201" s="7">
        <v>223</v>
      </c>
      <c r="D201" s="7">
        <v>238</v>
      </c>
      <c r="E201" s="7">
        <f t="shared" si="10"/>
        <v>230.5</v>
      </c>
      <c r="F201" s="7">
        <v>5.85</v>
      </c>
      <c r="G201" s="7"/>
    </row>
    <row r="202" spans="1:7" x14ac:dyDescent="0.25">
      <c r="A202" s="7">
        <v>201</v>
      </c>
      <c r="B202" s="17">
        <v>363</v>
      </c>
      <c r="C202" s="7">
        <v>219</v>
      </c>
      <c r="D202" s="7">
        <v>237</v>
      </c>
      <c r="E202" s="7">
        <f t="shared" si="10"/>
        <v>228</v>
      </c>
      <c r="F202" s="7">
        <v>5.85</v>
      </c>
      <c r="G202" s="7"/>
    </row>
    <row r="203" spans="1:7" x14ac:dyDescent="0.25">
      <c r="A203" s="7">
        <v>202</v>
      </c>
      <c r="B203" s="17">
        <v>364</v>
      </c>
      <c r="C203" s="7">
        <v>243</v>
      </c>
      <c r="D203" s="7">
        <v>213</v>
      </c>
      <c r="E203" s="7">
        <f t="shared" si="10"/>
        <v>228</v>
      </c>
      <c r="F203" s="7">
        <v>5.85</v>
      </c>
      <c r="G203" s="7"/>
    </row>
    <row r="204" spans="1:7" x14ac:dyDescent="0.25">
      <c r="A204" s="7">
        <v>203</v>
      </c>
      <c r="B204" s="17">
        <v>366</v>
      </c>
      <c r="C204" s="7">
        <v>231</v>
      </c>
      <c r="D204" s="7">
        <v>229</v>
      </c>
      <c r="E204" s="7">
        <f t="shared" si="10"/>
        <v>230</v>
      </c>
      <c r="F204" s="7">
        <v>5.87</v>
      </c>
      <c r="G204" s="7"/>
    </row>
    <row r="205" spans="1:7" x14ac:dyDescent="0.25">
      <c r="A205" s="7">
        <v>204</v>
      </c>
      <c r="B205" s="17">
        <v>367</v>
      </c>
      <c r="C205" s="7">
        <v>222</v>
      </c>
      <c r="D205" s="7">
        <v>240</v>
      </c>
      <c r="E205" s="7">
        <f t="shared" si="10"/>
        <v>231</v>
      </c>
      <c r="F205" s="8">
        <f>G205/1.27</f>
        <v>5.9212598425196843</v>
      </c>
      <c r="G205" s="7">
        <v>7.52</v>
      </c>
    </row>
    <row r="206" spans="1:7" x14ac:dyDescent="0.25">
      <c r="A206" s="7">
        <v>205</v>
      </c>
      <c r="B206" s="17">
        <v>368</v>
      </c>
      <c r="C206" s="7">
        <v>231</v>
      </c>
      <c r="D206" s="7">
        <v>230</v>
      </c>
      <c r="E206" s="7">
        <f t="shared" si="10"/>
        <v>230.5</v>
      </c>
      <c r="F206" s="7"/>
      <c r="G206" s="7"/>
    </row>
    <row r="207" spans="1:7" x14ac:dyDescent="0.25">
      <c r="A207" s="7">
        <v>206</v>
      </c>
      <c r="B207" s="17">
        <v>369</v>
      </c>
      <c r="C207" s="7">
        <v>214</v>
      </c>
      <c r="D207" s="7">
        <v>240</v>
      </c>
      <c r="E207" s="7">
        <f t="shared" si="10"/>
        <v>227</v>
      </c>
      <c r="F207" s="8">
        <f>G207/1.27</f>
        <v>5.8346456692913389</v>
      </c>
      <c r="G207" s="7">
        <v>7.41</v>
      </c>
    </row>
    <row r="208" spans="1:7" x14ac:dyDescent="0.25">
      <c r="A208" s="7">
        <v>207</v>
      </c>
      <c r="B208" s="17">
        <v>370</v>
      </c>
      <c r="C208" s="7">
        <v>245</v>
      </c>
      <c r="D208" s="7">
        <v>209</v>
      </c>
      <c r="E208" s="7">
        <f t="shared" si="10"/>
        <v>227</v>
      </c>
      <c r="F208" s="7">
        <v>5.84</v>
      </c>
      <c r="G208" s="7"/>
    </row>
    <row r="209" spans="1:7" x14ac:dyDescent="0.25">
      <c r="A209" s="7">
        <v>208</v>
      </c>
      <c r="B209" s="17">
        <v>371</v>
      </c>
      <c r="C209" s="7">
        <v>215</v>
      </c>
      <c r="D209" s="7">
        <v>234</v>
      </c>
      <c r="E209" s="7">
        <f t="shared" si="10"/>
        <v>224.5</v>
      </c>
      <c r="F209" s="7">
        <v>5.79</v>
      </c>
      <c r="G209" s="7"/>
    </row>
    <row r="210" spans="1:7" x14ac:dyDescent="0.25">
      <c r="A210" s="7">
        <v>209</v>
      </c>
      <c r="B210" s="17">
        <v>372</v>
      </c>
      <c r="C210" s="7">
        <v>230</v>
      </c>
      <c r="D210" s="7">
        <v>232</v>
      </c>
      <c r="E210" s="7">
        <f t="shared" si="10"/>
        <v>231</v>
      </c>
      <c r="F210" s="8">
        <f>G210/1.27</f>
        <v>5.9370078740157481</v>
      </c>
      <c r="G210" s="7">
        <v>7.54</v>
      </c>
    </row>
    <row r="211" spans="1:7" x14ac:dyDescent="0.25">
      <c r="A211" s="7">
        <v>210</v>
      </c>
      <c r="B211" s="17">
        <v>373</v>
      </c>
      <c r="C211" s="7">
        <v>229</v>
      </c>
      <c r="D211" s="7">
        <v>232</v>
      </c>
      <c r="E211" s="7">
        <f t="shared" si="10"/>
        <v>230.5</v>
      </c>
      <c r="F211" s="8">
        <f>G211/1.27</f>
        <v>5.9370078740157481</v>
      </c>
      <c r="G211" s="7">
        <v>7.54</v>
      </c>
    </row>
    <row r="212" spans="1:7" x14ac:dyDescent="0.25">
      <c r="A212" s="7">
        <v>211</v>
      </c>
      <c r="B212" s="17">
        <v>374</v>
      </c>
      <c r="C212" s="7">
        <v>224</v>
      </c>
      <c r="D212" s="7">
        <v>240</v>
      </c>
      <c r="E212" s="7">
        <f t="shared" si="10"/>
        <v>232</v>
      </c>
      <c r="F212" s="8">
        <f>G212/1.27</f>
        <v>5.9291338582677167</v>
      </c>
      <c r="G212" s="7">
        <v>7.53</v>
      </c>
    </row>
    <row r="213" spans="1:7" x14ac:dyDescent="0.25">
      <c r="A213" s="7">
        <v>212</v>
      </c>
      <c r="B213" s="31">
        <v>375</v>
      </c>
      <c r="C213" s="32">
        <v>214</v>
      </c>
      <c r="D213" s="32">
        <v>243</v>
      </c>
      <c r="E213" s="32">
        <f t="shared" si="10"/>
        <v>228.5</v>
      </c>
      <c r="F213" s="32">
        <v>5.88</v>
      </c>
      <c r="G213" s="7"/>
    </row>
    <row r="214" spans="1:7" x14ac:dyDescent="0.25">
      <c r="A214" s="7">
        <v>213</v>
      </c>
      <c r="B214" s="17">
        <v>376</v>
      </c>
      <c r="C214" s="7">
        <v>232</v>
      </c>
      <c r="D214" s="7">
        <v>232</v>
      </c>
      <c r="E214" s="7">
        <f t="shared" si="10"/>
        <v>232</v>
      </c>
      <c r="F214" s="8">
        <f t="shared" ref="F214:F220" si="11">G214/1.27</f>
        <v>5.9133858267716537</v>
      </c>
      <c r="G214" s="7">
        <v>7.51</v>
      </c>
    </row>
    <row r="215" spans="1:7" x14ac:dyDescent="0.25">
      <c r="A215" s="7">
        <v>214</v>
      </c>
      <c r="B215" s="17">
        <v>377</v>
      </c>
      <c r="C215" s="7">
        <v>223</v>
      </c>
      <c r="D215" s="7">
        <v>236</v>
      </c>
      <c r="E215" s="7">
        <f t="shared" si="10"/>
        <v>229.5</v>
      </c>
      <c r="F215" s="8">
        <f t="shared" si="11"/>
        <v>5.9055118110236222</v>
      </c>
      <c r="G215" s="7">
        <v>7.5</v>
      </c>
    </row>
    <row r="216" spans="1:7" x14ac:dyDescent="0.25">
      <c r="A216" s="7">
        <v>215</v>
      </c>
      <c r="B216" s="17">
        <v>378</v>
      </c>
      <c r="C216" s="7">
        <v>236</v>
      </c>
      <c r="D216" s="7">
        <v>241</v>
      </c>
      <c r="E216" s="7">
        <f t="shared" si="10"/>
        <v>238.5</v>
      </c>
      <c r="F216" s="8">
        <f t="shared" si="11"/>
        <v>5.9133858267716537</v>
      </c>
      <c r="G216" s="7">
        <v>7.51</v>
      </c>
    </row>
    <row r="217" spans="1:7" x14ac:dyDescent="0.25">
      <c r="A217" s="7">
        <v>216</v>
      </c>
      <c r="B217" s="17">
        <v>379</v>
      </c>
      <c r="C217" s="7">
        <v>234</v>
      </c>
      <c r="D217" s="7">
        <v>216</v>
      </c>
      <c r="E217" s="7">
        <f t="shared" si="10"/>
        <v>225</v>
      </c>
      <c r="F217" s="8">
        <f t="shared" si="11"/>
        <v>5.7795275590551176</v>
      </c>
      <c r="G217" s="7">
        <v>7.34</v>
      </c>
    </row>
    <row r="218" spans="1:7" x14ac:dyDescent="0.25">
      <c r="A218" s="7">
        <v>217</v>
      </c>
      <c r="B218" s="17">
        <v>380</v>
      </c>
      <c r="C218" s="7">
        <v>238</v>
      </c>
      <c r="D218" s="7">
        <v>223</v>
      </c>
      <c r="E218" s="7">
        <f t="shared" si="10"/>
        <v>230.5</v>
      </c>
      <c r="F218" s="8">
        <f t="shared" si="11"/>
        <v>5.8740157480314963</v>
      </c>
      <c r="G218" s="7">
        <v>7.46</v>
      </c>
    </row>
    <row r="219" spans="1:7" x14ac:dyDescent="0.25">
      <c r="A219" s="7">
        <v>218</v>
      </c>
      <c r="B219" s="17">
        <v>381</v>
      </c>
      <c r="C219" s="7">
        <v>227</v>
      </c>
      <c r="D219" s="7">
        <v>229</v>
      </c>
      <c r="E219" s="7">
        <f t="shared" si="10"/>
        <v>228</v>
      </c>
      <c r="F219" s="8">
        <f t="shared" si="11"/>
        <v>5.818897637795275</v>
      </c>
      <c r="G219" s="13">
        <v>7.39</v>
      </c>
    </row>
    <row r="220" spans="1:7" x14ac:dyDescent="0.25">
      <c r="A220" s="7">
        <v>219</v>
      </c>
      <c r="B220" s="17">
        <v>382</v>
      </c>
      <c r="C220" s="7">
        <v>245</v>
      </c>
      <c r="D220" s="7">
        <v>213</v>
      </c>
      <c r="E220" s="7">
        <f t="shared" si="10"/>
        <v>229</v>
      </c>
      <c r="F220" s="8">
        <f t="shared" si="11"/>
        <v>5.8897637795275593</v>
      </c>
      <c r="G220" s="7">
        <v>7.48</v>
      </c>
    </row>
    <row r="221" spans="1:7" x14ac:dyDescent="0.25">
      <c r="A221" s="7">
        <v>220</v>
      </c>
      <c r="B221" s="17">
        <v>383</v>
      </c>
      <c r="C221" s="7">
        <v>217</v>
      </c>
      <c r="D221" s="7">
        <v>240</v>
      </c>
      <c r="E221" s="7">
        <f t="shared" si="10"/>
        <v>228.5</v>
      </c>
      <c r="F221" s="7">
        <v>5.83</v>
      </c>
      <c r="G221" s="7"/>
    </row>
    <row r="222" spans="1:7" x14ac:dyDescent="0.25">
      <c r="A222" s="7">
        <v>221</v>
      </c>
      <c r="B222" s="17">
        <v>384</v>
      </c>
      <c r="C222" s="7">
        <v>216</v>
      </c>
      <c r="D222" s="7">
        <v>238</v>
      </c>
      <c r="E222" s="7">
        <f t="shared" si="10"/>
        <v>227</v>
      </c>
      <c r="F222" s="8">
        <f>G222/1.27</f>
        <v>5.7637795275590555</v>
      </c>
      <c r="G222" s="13">
        <v>7.32</v>
      </c>
    </row>
    <row r="223" spans="1:7" x14ac:dyDescent="0.25">
      <c r="A223" s="7">
        <v>222</v>
      </c>
      <c r="B223" s="17">
        <v>385</v>
      </c>
      <c r="C223" s="7">
        <v>241</v>
      </c>
      <c r="D223" s="7">
        <v>212</v>
      </c>
      <c r="E223" s="7">
        <f t="shared" si="10"/>
        <v>226.5</v>
      </c>
      <c r="F223" s="7"/>
      <c r="G223" s="7"/>
    </row>
    <row r="224" spans="1:7" x14ac:dyDescent="0.25">
      <c r="A224" s="7">
        <v>223</v>
      </c>
      <c r="B224" s="17">
        <v>386</v>
      </c>
      <c r="C224" s="7">
        <v>243</v>
      </c>
      <c r="D224" s="7">
        <v>216</v>
      </c>
      <c r="E224" s="7">
        <f t="shared" si="10"/>
        <v>229.5</v>
      </c>
      <c r="F224" s="7">
        <v>5.75</v>
      </c>
      <c r="G224" s="7"/>
    </row>
    <row r="225" spans="1:15" x14ac:dyDescent="0.25">
      <c r="A225" s="7">
        <v>224</v>
      </c>
      <c r="B225" s="27">
        <v>387</v>
      </c>
      <c r="C225" s="18">
        <v>227</v>
      </c>
      <c r="D225" s="18">
        <v>232</v>
      </c>
      <c r="E225" s="18">
        <f t="shared" si="10"/>
        <v>229.5</v>
      </c>
      <c r="F225" s="18">
        <v>5.94</v>
      </c>
      <c r="G225" s="7"/>
    </row>
    <row r="226" spans="1:15" x14ac:dyDescent="0.25">
      <c r="A226" s="7">
        <v>225</v>
      </c>
      <c r="B226" s="17">
        <v>388</v>
      </c>
      <c r="C226" s="7">
        <v>215</v>
      </c>
      <c r="D226" s="7">
        <v>239</v>
      </c>
      <c r="E226" s="7">
        <f t="shared" si="10"/>
        <v>227</v>
      </c>
      <c r="F226" s="8">
        <f t="shared" ref="F226:F234" si="12">G226/1.27</f>
        <v>5.7874015748031491</v>
      </c>
      <c r="G226" s="7">
        <v>7.35</v>
      </c>
    </row>
    <row r="227" spans="1:15" x14ac:dyDescent="0.25">
      <c r="A227" s="7">
        <v>226</v>
      </c>
      <c r="B227" s="17">
        <v>389</v>
      </c>
      <c r="C227" s="7">
        <v>230</v>
      </c>
      <c r="D227" s="7">
        <v>227</v>
      </c>
      <c r="E227" s="7">
        <f t="shared" si="10"/>
        <v>228.5</v>
      </c>
      <c r="F227" s="8">
        <f t="shared" si="12"/>
        <v>5.8897637795275593</v>
      </c>
      <c r="G227" s="7">
        <v>7.48</v>
      </c>
    </row>
    <row r="228" spans="1:15" x14ac:dyDescent="0.25">
      <c r="A228" s="7">
        <v>227</v>
      </c>
      <c r="B228" s="17">
        <v>390</v>
      </c>
      <c r="C228" s="7">
        <v>214</v>
      </c>
      <c r="D228" s="7">
        <v>238</v>
      </c>
      <c r="E228" s="7">
        <f t="shared" si="10"/>
        <v>226</v>
      </c>
      <c r="F228" s="8">
        <f t="shared" si="12"/>
        <v>5.7480314960629917</v>
      </c>
      <c r="G228" s="54">
        <v>7.3</v>
      </c>
    </row>
    <row r="229" spans="1:15" x14ac:dyDescent="0.25">
      <c r="A229" s="7">
        <v>228</v>
      </c>
      <c r="B229" s="17">
        <v>391</v>
      </c>
      <c r="C229" s="7">
        <v>231</v>
      </c>
      <c r="D229" s="7">
        <v>229</v>
      </c>
      <c r="E229" s="7">
        <f t="shared" si="10"/>
        <v>230</v>
      </c>
      <c r="F229" s="8">
        <f t="shared" si="12"/>
        <v>5.8818897637795269</v>
      </c>
      <c r="G229" s="7">
        <v>7.47</v>
      </c>
    </row>
    <row r="230" spans="1:15" x14ac:dyDescent="0.25">
      <c r="A230" s="7">
        <v>229</v>
      </c>
      <c r="B230" s="17">
        <v>392</v>
      </c>
      <c r="C230" s="7">
        <v>214</v>
      </c>
      <c r="D230" s="7">
        <v>241</v>
      </c>
      <c r="E230" s="7">
        <f t="shared" si="10"/>
        <v>227.5</v>
      </c>
      <c r="F230" s="8">
        <f t="shared" si="12"/>
        <v>5.8582677165354333</v>
      </c>
      <c r="G230" s="7">
        <v>7.44</v>
      </c>
    </row>
    <row r="231" spans="1:15" x14ac:dyDescent="0.25">
      <c r="A231" s="7">
        <v>230</v>
      </c>
      <c r="B231" s="17">
        <v>394</v>
      </c>
      <c r="C231" s="7">
        <v>221</v>
      </c>
      <c r="D231" s="7">
        <v>240</v>
      </c>
      <c r="E231" s="7">
        <f t="shared" si="10"/>
        <v>230.5</v>
      </c>
      <c r="F231" s="8">
        <f t="shared" si="12"/>
        <v>5.9055118110236222</v>
      </c>
      <c r="G231" s="7">
        <v>7.5</v>
      </c>
      <c r="I231" s="7"/>
      <c r="J231" s="44">
        <v>424</v>
      </c>
      <c r="K231" s="7">
        <v>239</v>
      </c>
      <c r="L231" s="7">
        <v>223</v>
      </c>
      <c r="M231" s="7">
        <f>AVERAGE(K231:L231)</f>
        <v>231</v>
      </c>
      <c r="N231" s="8">
        <v>5.87</v>
      </c>
    </row>
    <row r="232" spans="1:15" x14ac:dyDescent="0.25">
      <c r="A232" s="7">
        <v>231</v>
      </c>
      <c r="B232" s="17">
        <v>396</v>
      </c>
      <c r="C232" s="7">
        <v>230</v>
      </c>
      <c r="D232" s="7">
        <v>232</v>
      </c>
      <c r="E232" s="7">
        <f t="shared" si="10"/>
        <v>231</v>
      </c>
      <c r="F232" s="8">
        <f t="shared" si="12"/>
        <v>5.9291338582677167</v>
      </c>
      <c r="G232" s="7">
        <v>7.53</v>
      </c>
    </row>
    <row r="233" spans="1:15" x14ac:dyDescent="0.25">
      <c r="A233" s="7">
        <v>232</v>
      </c>
      <c r="B233" s="17">
        <v>397</v>
      </c>
      <c r="C233" s="7">
        <v>241</v>
      </c>
      <c r="D233" s="7">
        <v>216</v>
      </c>
      <c r="E233" s="7">
        <f t="shared" si="10"/>
        <v>228.5</v>
      </c>
      <c r="F233" s="8">
        <f t="shared" si="12"/>
        <v>5.8346456692913389</v>
      </c>
      <c r="G233" s="7">
        <v>7.41</v>
      </c>
    </row>
    <row r="234" spans="1:15" x14ac:dyDescent="0.25">
      <c r="A234" s="7">
        <v>233</v>
      </c>
      <c r="B234" s="17">
        <v>398</v>
      </c>
      <c r="C234" s="7">
        <v>228</v>
      </c>
      <c r="D234" s="7">
        <v>230</v>
      </c>
      <c r="E234" s="7">
        <f t="shared" si="10"/>
        <v>229</v>
      </c>
      <c r="F234" s="8">
        <f t="shared" si="12"/>
        <v>5.9291338582677167</v>
      </c>
      <c r="G234" s="7">
        <v>7.53</v>
      </c>
    </row>
    <row r="235" spans="1:15" x14ac:dyDescent="0.25">
      <c r="A235" s="7">
        <v>234</v>
      </c>
      <c r="B235" s="17">
        <v>399</v>
      </c>
      <c r="C235" s="7">
        <v>241</v>
      </c>
      <c r="D235" s="7">
        <v>209</v>
      </c>
      <c r="E235" s="7">
        <f t="shared" si="10"/>
        <v>225</v>
      </c>
      <c r="F235" s="7">
        <v>5.8</v>
      </c>
      <c r="G235" s="7"/>
    </row>
    <row r="236" spans="1:15" x14ac:dyDescent="0.25">
      <c r="A236" s="7">
        <v>235</v>
      </c>
      <c r="B236" s="17">
        <v>400</v>
      </c>
      <c r="C236" s="7">
        <v>230</v>
      </c>
      <c r="D236" s="7">
        <v>226</v>
      </c>
      <c r="E236" s="7">
        <f t="shared" si="10"/>
        <v>228</v>
      </c>
      <c r="F236" s="8">
        <f t="shared" ref="F236:F241" si="13">G236/1.27</f>
        <v>5.8976377952755907</v>
      </c>
      <c r="G236" s="7">
        <v>7.49</v>
      </c>
    </row>
    <row r="237" spans="1:15" x14ac:dyDescent="0.25">
      <c r="A237" s="7">
        <v>236</v>
      </c>
      <c r="B237" s="17">
        <v>401</v>
      </c>
      <c r="C237" s="7">
        <v>239</v>
      </c>
      <c r="D237" s="7">
        <v>225</v>
      </c>
      <c r="E237" s="7">
        <f t="shared" si="10"/>
        <v>232</v>
      </c>
      <c r="F237" s="8">
        <f t="shared" si="13"/>
        <v>5.8976377952755907</v>
      </c>
      <c r="G237" s="7">
        <v>7.49</v>
      </c>
    </row>
    <row r="238" spans="1:15" x14ac:dyDescent="0.25">
      <c r="A238" s="7">
        <v>237</v>
      </c>
      <c r="B238" s="17">
        <v>402</v>
      </c>
      <c r="C238" s="7">
        <v>230</v>
      </c>
      <c r="D238" s="7">
        <v>231</v>
      </c>
      <c r="E238" s="7">
        <f t="shared" si="10"/>
        <v>230.5</v>
      </c>
      <c r="F238" s="8">
        <f t="shared" si="13"/>
        <v>5.8976377952755907</v>
      </c>
      <c r="G238" s="7">
        <v>7.49</v>
      </c>
    </row>
    <row r="239" spans="1:15" x14ac:dyDescent="0.25">
      <c r="A239" s="7">
        <v>238</v>
      </c>
      <c r="B239" s="17">
        <v>403</v>
      </c>
      <c r="C239" s="7">
        <v>241</v>
      </c>
      <c r="D239" s="7">
        <v>212</v>
      </c>
      <c r="E239" s="7">
        <f t="shared" si="10"/>
        <v>226.5</v>
      </c>
      <c r="F239" s="8">
        <f t="shared" si="13"/>
        <v>5.7874015748031491</v>
      </c>
      <c r="G239" s="13">
        <v>7.35</v>
      </c>
      <c r="J239" s="14">
        <v>405</v>
      </c>
      <c r="K239">
        <v>231</v>
      </c>
      <c r="L239">
        <v>230</v>
      </c>
      <c r="M239">
        <v>231</v>
      </c>
      <c r="N239" s="42">
        <v>5.9212598425196843</v>
      </c>
      <c r="O239">
        <v>7.52</v>
      </c>
    </row>
    <row r="240" spans="1:15" x14ac:dyDescent="0.25">
      <c r="A240" s="7">
        <v>239</v>
      </c>
      <c r="B240" s="17">
        <v>405</v>
      </c>
      <c r="C240" s="7">
        <v>231</v>
      </c>
      <c r="D240" s="7">
        <v>230</v>
      </c>
      <c r="E240" s="7">
        <f t="shared" si="10"/>
        <v>230.5</v>
      </c>
      <c r="F240" s="8">
        <f t="shared" si="13"/>
        <v>5.9212598425196843</v>
      </c>
      <c r="G240" s="7">
        <v>7.52</v>
      </c>
      <c r="J240" s="14">
        <v>206</v>
      </c>
      <c r="K240">
        <v>234</v>
      </c>
      <c r="L240">
        <v>238</v>
      </c>
      <c r="M240">
        <v>236</v>
      </c>
      <c r="N240" s="42">
        <v>5.984251968503937</v>
      </c>
      <c r="O240">
        <v>7.6</v>
      </c>
    </row>
    <row r="241" spans="1:15" x14ac:dyDescent="0.25">
      <c r="A241" s="7">
        <v>240</v>
      </c>
      <c r="B241" s="17">
        <v>406</v>
      </c>
      <c r="C241" s="7">
        <v>223</v>
      </c>
      <c r="D241" s="7">
        <v>336</v>
      </c>
      <c r="E241" s="7">
        <f t="shared" si="10"/>
        <v>279.5</v>
      </c>
      <c r="F241" s="8">
        <f t="shared" si="13"/>
        <v>5.8425196850393704</v>
      </c>
      <c r="G241" s="7">
        <v>7.42</v>
      </c>
      <c r="J241" s="14">
        <v>340</v>
      </c>
      <c r="K241">
        <v>236</v>
      </c>
      <c r="L241">
        <v>225</v>
      </c>
      <c r="M241">
        <v>230.5</v>
      </c>
      <c r="N241" s="42">
        <v>5.8110236220472435</v>
      </c>
      <c r="O241">
        <v>7.38</v>
      </c>
    </row>
    <row r="242" spans="1:15" x14ac:dyDescent="0.25">
      <c r="A242" s="7">
        <v>241</v>
      </c>
      <c r="B242" s="17">
        <v>407</v>
      </c>
      <c r="C242" s="7">
        <v>238</v>
      </c>
      <c r="D242" s="7">
        <v>221</v>
      </c>
      <c r="E242" s="7">
        <f t="shared" si="10"/>
        <v>229.5</v>
      </c>
      <c r="F242" s="7">
        <v>5.86</v>
      </c>
      <c r="G242" s="7"/>
      <c r="J242" s="14">
        <v>500</v>
      </c>
      <c r="K242">
        <v>225</v>
      </c>
      <c r="L242">
        <v>233</v>
      </c>
      <c r="M242">
        <v>229</v>
      </c>
      <c r="N242" s="42">
        <v>5.91</v>
      </c>
      <c r="O242">
        <v>7.51</v>
      </c>
    </row>
    <row r="243" spans="1:15" x14ac:dyDescent="0.25">
      <c r="A243" s="7">
        <v>242</v>
      </c>
      <c r="B243" s="17">
        <v>409</v>
      </c>
      <c r="C243" s="7">
        <v>231</v>
      </c>
      <c r="D243" s="7">
        <v>228</v>
      </c>
      <c r="E243" s="7">
        <f t="shared" si="10"/>
        <v>229.5</v>
      </c>
      <c r="F243" s="7">
        <v>5.96</v>
      </c>
      <c r="G243" s="7"/>
      <c r="J243" s="14">
        <v>446</v>
      </c>
      <c r="K243">
        <v>241</v>
      </c>
      <c r="L243">
        <v>213</v>
      </c>
      <c r="M243">
        <v>227</v>
      </c>
      <c r="N243" s="42">
        <v>5.8</v>
      </c>
      <c r="O243">
        <v>7.37</v>
      </c>
    </row>
    <row r="244" spans="1:15" x14ac:dyDescent="0.25">
      <c r="A244" s="7">
        <v>243</v>
      </c>
      <c r="B244" s="17">
        <v>410</v>
      </c>
      <c r="C244" s="7">
        <v>244</v>
      </c>
      <c r="D244" s="7">
        <v>218</v>
      </c>
      <c r="E244" s="7">
        <f t="shared" si="10"/>
        <v>231</v>
      </c>
      <c r="F244" s="8">
        <f t="shared" ref="F244:F252" si="14">G244/1.27</f>
        <v>5.9055118110236222</v>
      </c>
      <c r="G244" s="7">
        <v>7.5</v>
      </c>
      <c r="J244" s="14">
        <v>213</v>
      </c>
      <c r="K244">
        <v>217</v>
      </c>
      <c r="L244">
        <v>248</v>
      </c>
      <c r="M244">
        <v>232.5</v>
      </c>
      <c r="N244" s="42">
        <v>5.92</v>
      </c>
      <c r="O244">
        <v>7.52</v>
      </c>
    </row>
    <row r="245" spans="1:15" x14ac:dyDescent="0.25">
      <c r="A245" s="7">
        <v>244</v>
      </c>
      <c r="B245" s="17">
        <v>411</v>
      </c>
      <c r="C245" s="7">
        <v>229</v>
      </c>
      <c r="D245" s="7">
        <v>227</v>
      </c>
      <c r="E245" s="7">
        <f t="shared" si="10"/>
        <v>228</v>
      </c>
      <c r="F245" s="8">
        <f t="shared" si="14"/>
        <v>5.8661417322834648</v>
      </c>
      <c r="G245" s="7">
        <v>7.45</v>
      </c>
      <c r="J245" s="14">
        <v>98</v>
      </c>
      <c r="K245">
        <v>248</v>
      </c>
      <c r="L245">
        <v>219</v>
      </c>
      <c r="M245">
        <v>233.5</v>
      </c>
      <c r="N245" s="42">
        <v>5.8897637795275593</v>
      </c>
      <c r="O245">
        <v>7.48</v>
      </c>
    </row>
    <row r="246" spans="1:15" x14ac:dyDescent="0.25">
      <c r="A246" s="7">
        <v>245</v>
      </c>
      <c r="B246" s="17">
        <v>412</v>
      </c>
      <c r="C246" s="7">
        <v>236</v>
      </c>
      <c r="D246" s="7">
        <v>224</v>
      </c>
      <c r="E246" s="7">
        <f t="shared" si="10"/>
        <v>230</v>
      </c>
      <c r="F246" s="8">
        <f t="shared" si="14"/>
        <v>5.8346456692913389</v>
      </c>
      <c r="G246" s="7">
        <v>7.41</v>
      </c>
      <c r="J246" s="14">
        <v>244</v>
      </c>
      <c r="K246">
        <v>214</v>
      </c>
      <c r="L246">
        <v>241</v>
      </c>
      <c r="M246">
        <v>227.5</v>
      </c>
      <c r="N246" s="42">
        <v>5.8661417322834648</v>
      </c>
      <c r="O246">
        <v>7.45</v>
      </c>
    </row>
    <row r="247" spans="1:15" x14ac:dyDescent="0.25">
      <c r="A247" s="7">
        <v>246</v>
      </c>
      <c r="B247" s="17">
        <v>413</v>
      </c>
      <c r="C247" s="7">
        <v>237</v>
      </c>
      <c r="D247" s="7">
        <v>222</v>
      </c>
      <c r="E247" s="7">
        <f t="shared" si="10"/>
        <v>229.5</v>
      </c>
      <c r="F247" s="8">
        <f t="shared" si="14"/>
        <v>5.8582677165354333</v>
      </c>
      <c r="G247" s="7">
        <v>7.44</v>
      </c>
      <c r="J247" s="14">
        <v>9</v>
      </c>
      <c r="K247">
        <v>237</v>
      </c>
      <c r="L247">
        <v>225</v>
      </c>
      <c r="M247">
        <v>231</v>
      </c>
      <c r="N247" s="42">
        <v>5.9055118110236222</v>
      </c>
      <c r="O247">
        <v>7.5</v>
      </c>
    </row>
    <row r="248" spans="1:15" x14ac:dyDescent="0.25">
      <c r="A248" s="7">
        <v>247</v>
      </c>
      <c r="B248" s="17">
        <v>415</v>
      </c>
      <c r="C248" s="7">
        <v>221</v>
      </c>
      <c r="D248" s="7">
        <v>237</v>
      </c>
      <c r="E248" s="7">
        <f t="shared" ref="E248:E311" si="15">AVERAGE(C248:D248)</f>
        <v>229</v>
      </c>
      <c r="F248" s="8">
        <f t="shared" si="14"/>
        <v>5.850393700787401</v>
      </c>
      <c r="G248" s="7">
        <v>7.43</v>
      </c>
      <c r="J248" s="14">
        <v>190</v>
      </c>
      <c r="K248">
        <v>213</v>
      </c>
      <c r="L248">
        <v>240</v>
      </c>
      <c r="M248">
        <v>226.5</v>
      </c>
      <c r="N248" s="42">
        <v>5.8110236220472435</v>
      </c>
      <c r="O248">
        <v>7.38</v>
      </c>
    </row>
    <row r="249" spans="1:15" x14ac:dyDescent="0.25">
      <c r="A249" s="7">
        <v>248</v>
      </c>
      <c r="B249" s="17">
        <v>417</v>
      </c>
      <c r="C249" s="7">
        <v>220</v>
      </c>
      <c r="D249" s="7">
        <v>236</v>
      </c>
      <c r="E249" s="7">
        <f t="shared" si="15"/>
        <v>228</v>
      </c>
      <c r="F249" s="8">
        <f t="shared" si="14"/>
        <v>5.8267716535433074</v>
      </c>
      <c r="G249" s="7">
        <v>7.4</v>
      </c>
      <c r="J249" s="14">
        <v>223</v>
      </c>
      <c r="K249">
        <v>248</v>
      </c>
      <c r="L249">
        <v>224</v>
      </c>
      <c r="M249">
        <v>236</v>
      </c>
      <c r="N249" s="42">
        <v>5.9921259842519685</v>
      </c>
      <c r="O249">
        <v>7.61</v>
      </c>
    </row>
    <row r="250" spans="1:15" x14ac:dyDescent="0.25">
      <c r="A250" s="7">
        <v>249</v>
      </c>
      <c r="B250" s="17">
        <v>419</v>
      </c>
      <c r="C250" s="7">
        <v>218</v>
      </c>
      <c r="D250" s="7">
        <v>238</v>
      </c>
      <c r="E250" s="7">
        <f t="shared" si="15"/>
        <v>228</v>
      </c>
      <c r="F250" s="8">
        <f t="shared" si="14"/>
        <v>5.7952755905511815</v>
      </c>
      <c r="G250" s="13">
        <v>7.36</v>
      </c>
      <c r="J250" s="14">
        <v>388</v>
      </c>
      <c r="K250">
        <v>215</v>
      </c>
      <c r="L250">
        <v>239</v>
      </c>
      <c r="M250">
        <v>227</v>
      </c>
      <c r="N250" s="42">
        <v>5.7874015748031491</v>
      </c>
      <c r="O250">
        <v>7.35</v>
      </c>
    </row>
    <row r="251" spans="1:15" x14ac:dyDescent="0.25">
      <c r="A251" s="7">
        <v>250</v>
      </c>
      <c r="B251" s="17">
        <v>420</v>
      </c>
      <c r="C251" s="7">
        <v>239</v>
      </c>
      <c r="D251" s="7">
        <v>218</v>
      </c>
      <c r="E251" s="7">
        <f t="shared" si="15"/>
        <v>228.5</v>
      </c>
      <c r="F251" s="8">
        <f t="shared" si="14"/>
        <v>5.850393700787401</v>
      </c>
      <c r="G251" s="7">
        <v>7.43</v>
      </c>
      <c r="J251" s="14">
        <v>128</v>
      </c>
      <c r="K251">
        <v>231</v>
      </c>
      <c r="L251">
        <v>233</v>
      </c>
      <c r="M251">
        <v>232</v>
      </c>
      <c r="N251" s="42">
        <v>5.8976377952755907</v>
      </c>
      <c r="O251">
        <v>7.49</v>
      </c>
    </row>
    <row r="252" spans="1:15" x14ac:dyDescent="0.25">
      <c r="A252" s="7">
        <v>251</v>
      </c>
      <c r="B252" s="17">
        <v>421</v>
      </c>
      <c r="C252" s="7">
        <v>233</v>
      </c>
      <c r="D252" s="7">
        <v>231</v>
      </c>
      <c r="E252" s="7">
        <f t="shared" si="15"/>
        <v>232</v>
      </c>
      <c r="F252" s="8">
        <f t="shared" si="14"/>
        <v>5.9606299212598426</v>
      </c>
      <c r="G252" s="7">
        <v>7.57</v>
      </c>
      <c r="J252" s="14">
        <v>20</v>
      </c>
      <c r="K252">
        <v>226</v>
      </c>
      <c r="L252">
        <v>237</v>
      </c>
      <c r="M252">
        <v>231.5</v>
      </c>
      <c r="N252" s="42">
        <v>5.9212598425196843</v>
      </c>
      <c r="O252">
        <v>7.52</v>
      </c>
    </row>
    <row r="253" spans="1:15" x14ac:dyDescent="0.25">
      <c r="A253" s="7">
        <v>252</v>
      </c>
      <c r="B253" s="17">
        <v>422</v>
      </c>
      <c r="C253" s="7">
        <v>223</v>
      </c>
      <c r="D253" s="7">
        <v>235</v>
      </c>
      <c r="E253" s="7">
        <f t="shared" si="15"/>
        <v>229</v>
      </c>
      <c r="F253" s="7">
        <v>5.89</v>
      </c>
      <c r="G253" s="7"/>
      <c r="J253" s="14">
        <v>658</v>
      </c>
      <c r="K253">
        <v>235</v>
      </c>
      <c r="L253">
        <v>225</v>
      </c>
      <c r="M253">
        <v>230</v>
      </c>
      <c r="N253" s="42">
        <v>5.8897637795275593</v>
      </c>
      <c r="O253">
        <v>7.48</v>
      </c>
    </row>
    <row r="254" spans="1:15" x14ac:dyDescent="0.25">
      <c r="A254" s="7">
        <v>253</v>
      </c>
      <c r="B254" s="17"/>
      <c r="C254" s="7"/>
      <c r="D254" s="7"/>
      <c r="E254" s="7"/>
      <c r="F254" s="8"/>
      <c r="G254" s="7"/>
      <c r="J254" s="14">
        <v>786</v>
      </c>
      <c r="K254">
        <v>218</v>
      </c>
      <c r="L254">
        <v>241</v>
      </c>
      <c r="M254">
        <v>229.5</v>
      </c>
      <c r="N254" s="42">
        <v>5.8582677165354333</v>
      </c>
      <c r="O254">
        <v>7.44</v>
      </c>
    </row>
    <row r="255" spans="1:15" x14ac:dyDescent="0.25">
      <c r="A255" s="7">
        <v>254</v>
      </c>
      <c r="B255" s="17">
        <v>423</v>
      </c>
      <c r="C255" s="13">
        <v>211</v>
      </c>
      <c r="D255" s="7">
        <v>237</v>
      </c>
      <c r="E255" s="7">
        <f t="shared" si="15"/>
        <v>224</v>
      </c>
      <c r="F255" s="8">
        <f>G255/1.27</f>
        <v>5.7559055118110232</v>
      </c>
      <c r="G255" s="13">
        <v>7.31</v>
      </c>
      <c r="J255" s="14">
        <v>615</v>
      </c>
      <c r="K255">
        <v>236</v>
      </c>
      <c r="L255">
        <v>232</v>
      </c>
      <c r="M255">
        <v>234</v>
      </c>
      <c r="N255" s="42">
        <v>5.984251968503937</v>
      </c>
      <c r="O255">
        <v>7.6</v>
      </c>
    </row>
    <row r="256" spans="1:15" x14ac:dyDescent="0.25">
      <c r="A256" s="7">
        <v>255</v>
      </c>
      <c r="B256" s="17">
        <v>425</v>
      </c>
      <c r="C256" s="7">
        <v>243</v>
      </c>
      <c r="D256" s="7">
        <v>215</v>
      </c>
      <c r="E256" s="7">
        <f t="shared" si="15"/>
        <v>229</v>
      </c>
      <c r="F256" s="7">
        <v>5.86</v>
      </c>
      <c r="G256" s="7"/>
      <c r="J256" s="14">
        <v>798</v>
      </c>
      <c r="K256">
        <v>218</v>
      </c>
      <c r="L256">
        <v>238</v>
      </c>
      <c r="M256">
        <v>228</v>
      </c>
      <c r="N256" s="42">
        <v>5.8582677165354333</v>
      </c>
      <c r="O256">
        <v>7.44</v>
      </c>
    </row>
    <row r="257" spans="1:15" x14ac:dyDescent="0.25">
      <c r="A257" s="7">
        <v>256</v>
      </c>
      <c r="B257" s="17">
        <v>426</v>
      </c>
      <c r="C257" s="7">
        <v>218</v>
      </c>
      <c r="D257" s="7">
        <v>240</v>
      </c>
      <c r="E257" s="7">
        <f t="shared" si="15"/>
        <v>229</v>
      </c>
      <c r="F257" s="7">
        <v>5.85</v>
      </c>
      <c r="G257" s="7"/>
      <c r="J257" s="14">
        <v>703</v>
      </c>
      <c r="K257">
        <v>236</v>
      </c>
      <c r="L257">
        <v>232</v>
      </c>
      <c r="M257">
        <v>234</v>
      </c>
      <c r="N257" s="42">
        <v>5.8740157480314963</v>
      </c>
      <c r="O257">
        <v>7.46</v>
      </c>
    </row>
    <row r="258" spans="1:15" x14ac:dyDescent="0.25">
      <c r="A258" s="7">
        <v>257</v>
      </c>
      <c r="B258" s="17">
        <v>427</v>
      </c>
      <c r="C258" s="7">
        <v>238</v>
      </c>
      <c r="D258" s="7">
        <v>215</v>
      </c>
      <c r="E258" s="7">
        <f t="shared" si="15"/>
        <v>226.5</v>
      </c>
      <c r="F258" s="74">
        <v>5.82</v>
      </c>
      <c r="G258" s="7"/>
      <c r="J258" s="14">
        <v>778</v>
      </c>
      <c r="K258">
        <v>230</v>
      </c>
      <c r="L258">
        <v>234</v>
      </c>
      <c r="M258">
        <v>232</v>
      </c>
      <c r="N258" s="42">
        <v>5.9370078740157481</v>
      </c>
      <c r="O258">
        <v>7.54</v>
      </c>
    </row>
    <row r="259" spans="1:15" x14ac:dyDescent="0.25">
      <c r="A259" s="7">
        <v>258</v>
      </c>
      <c r="B259" s="17">
        <v>428</v>
      </c>
      <c r="C259" s="7">
        <v>227</v>
      </c>
      <c r="D259" s="7">
        <v>229</v>
      </c>
      <c r="E259" s="7">
        <f t="shared" si="15"/>
        <v>228</v>
      </c>
      <c r="F259" s="7">
        <v>5.78</v>
      </c>
      <c r="G259" s="7"/>
      <c r="J259" s="14">
        <v>551</v>
      </c>
      <c r="K259">
        <v>241</v>
      </c>
      <c r="L259">
        <v>216</v>
      </c>
      <c r="M259">
        <v>228.5</v>
      </c>
      <c r="N259" s="42">
        <v>5.8425196850393704</v>
      </c>
      <c r="O259">
        <v>7.42</v>
      </c>
    </row>
    <row r="260" spans="1:15" x14ac:dyDescent="0.25">
      <c r="A260" s="7">
        <v>259</v>
      </c>
      <c r="B260" s="17">
        <v>429</v>
      </c>
      <c r="C260" s="7">
        <v>234</v>
      </c>
      <c r="D260" s="7">
        <v>214</v>
      </c>
      <c r="E260" s="7">
        <f t="shared" si="15"/>
        <v>224</v>
      </c>
      <c r="F260" s="8">
        <f>G260/1.27</f>
        <v>5.7559055118110232</v>
      </c>
      <c r="G260" s="13">
        <v>7.31</v>
      </c>
      <c r="J260" s="14">
        <v>4</v>
      </c>
      <c r="K260">
        <v>219</v>
      </c>
      <c r="L260">
        <v>246</v>
      </c>
      <c r="M260">
        <v>232.5</v>
      </c>
      <c r="N260" s="42">
        <v>5.8740157480314963</v>
      </c>
      <c r="O260">
        <v>7.46</v>
      </c>
    </row>
    <row r="261" spans="1:15" x14ac:dyDescent="0.25">
      <c r="A261" s="7">
        <v>260</v>
      </c>
      <c r="B261" s="17">
        <v>430</v>
      </c>
      <c r="C261" s="7">
        <v>238</v>
      </c>
      <c r="D261" s="7">
        <v>227</v>
      </c>
      <c r="E261" s="7">
        <f t="shared" si="15"/>
        <v>232.5</v>
      </c>
      <c r="F261" s="8">
        <f>G261/1.27</f>
        <v>5.9055118110236222</v>
      </c>
      <c r="G261" s="7">
        <v>7.5</v>
      </c>
      <c r="J261" s="14">
        <v>595</v>
      </c>
      <c r="K261">
        <v>237</v>
      </c>
      <c r="L261">
        <v>220</v>
      </c>
      <c r="M261">
        <v>228.5</v>
      </c>
      <c r="N261" s="42">
        <v>5.9370078740157481</v>
      </c>
      <c r="O261">
        <v>7.54</v>
      </c>
    </row>
    <row r="262" spans="1:15" x14ac:dyDescent="0.25">
      <c r="A262" s="7">
        <v>261</v>
      </c>
      <c r="B262" s="17">
        <v>431</v>
      </c>
      <c r="C262" s="7">
        <v>236</v>
      </c>
      <c r="D262" s="7">
        <v>215</v>
      </c>
      <c r="E262" s="7">
        <f t="shared" si="15"/>
        <v>225.5</v>
      </c>
      <c r="F262" s="8">
        <f>G262/1.27</f>
        <v>5.7559055118110232</v>
      </c>
      <c r="G262" s="13">
        <v>7.31</v>
      </c>
      <c r="J262" s="14">
        <v>442</v>
      </c>
      <c r="K262">
        <v>217</v>
      </c>
      <c r="L262">
        <v>242</v>
      </c>
      <c r="M262">
        <v>229.5</v>
      </c>
      <c r="N262" s="42">
        <v>5.8897637795275593</v>
      </c>
      <c r="O262">
        <v>7.48</v>
      </c>
    </row>
    <row r="263" spans="1:15" x14ac:dyDescent="0.25">
      <c r="A263" s="7">
        <v>262</v>
      </c>
      <c r="B263" s="17">
        <v>432</v>
      </c>
      <c r="C263" s="7">
        <v>215</v>
      </c>
      <c r="D263" s="7">
        <v>235</v>
      </c>
      <c r="E263" s="7">
        <f t="shared" si="15"/>
        <v>225</v>
      </c>
      <c r="F263" s="8">
        <f>G263/1.27</f>
        <v>5.7322834645669296</v>
      </c>
      <c r="G263" s="54">
        <v>7.28</v>
      </c>
      <c r="J263" s="14">
        <v>504</v>
      </c>
      <c r="K263">
        <v>240</v>
      </c>
      <c r="L263">
        <v>211</v>
      </c>
      <c r="M263">
        <v>225.5</v>
      </c>
      <c r="N263" s="42">
        <v>5.818897637795275</v>
      </c>
      <c r="O263">
        <v>7.39</v>
      </c>
    </row>
    <row r="264" spans="1:15" x14ac:dyDescent="0.25">
      <c r="A264" s="7">
        <v>263</v>
      </c>
      <c r="B264" s="17">
        <v>433</v>
      </c>
      <c r="C264" s="7">
        <v>211</v>
      </c>
      <c r="D264" s="7">
        <v>244</v>
      </c>
      <c r="E264" s="7">
        <f t="shared" si="15"/>
        <v>227.5</v>
      </c>
      <c r="F264" s="7">
        <v>5.83</v>
      </c>
      <c r="G264" s="7"/>
      <c r="J264" s="14">
        <v>212</v>
      </c>
      <c r="K264">
        <v>224</v>
      </c>
      <c r="L264">
        <v>239</v>
      </c>
      <c r="M264">
        <v>231.5</v>
      </c>
      <c r="N264" s="42">
        <v>5.8818897637795269</v>
      </c>
      <c r="O264">
        <v>7.47</v>
      </c>
    </row>
    <row r="265" spans="1:15" x14ac:dyDescent="0.25">
      <c r="A265" s="7">
        <v>264</v>
      </c>
      <c r="B265" s="17">
        <v>436</v>
      </c>
      <c r="C265" s="7">
        <v>220</v>
      </c>
      <c r="D265" s="7">
        <v>239</v>
      </c>
      <c r="E265" s="7">
        <f t="shared" si="15"/>
        <v>229.5</v>
      </c>
      <c r="F265" s="8">
        <f>G265/1.27</f>
        <v>5.8425196850393704</v>
      </c>
      <c r="G265" s="7">
        <v>7.42</v>
      </c>
      <c r="J265" s="14">
        <v>562</v>
      </c>
      <c r="K265">
        <v>235</v>
      </c>
      <c r="L265">
        <v>226</v>
      </c>
      <c r="M265">
        <v>230.5</v>
      </c>
      <c r="N265" s="42">
        <v>5.8031496062992129</v>
      </c>
      <c r="O265">
        <v>7.37</v>
      </c>
    </row>
    <row r="266" spans="1:15" x14ac:dyDescent="0.25">
      <c r="A266" s="7">
        <v>265</v>
      </c>
      <c r="B266" s="17">
        <v>437</v>
      </c>
      <c r="C266" s="7">
        <v>237</v>
      </c>
      <c r="D266" s="7">
        <v>235</v>
      </c>
      <c r="E266" s="7">
        <f t="shared" si="15"/>
        <v>236</v>
      </c>
      <c r="F266" s="7">
        <v>5.96</v>
      </c>
      <c r="G266" s="7"/>
      <c r="J266" s="14">
        <v>337</v>
      </c>
      <c r="K266">
        <v>230</v>
      </c>
      <c r="L266">
        <v>233</v>
      </c>
      <c r="M266">
        <v>231.5</v>
      </c>
      <c r="N266" s="42">
        <v>5.9370078740157481</v>
      </c>
      <c r="O266">
        <v>7.54</v>
      </c>
    </row>
    <row r="267" spans="1:15" x14ac:dyDescent="0.25">
      <c r="A267" s="7">
        <v>266</v>
      </c>
      <c r="B267" s="17">
        <v>440</v>
      </c>
      <c r="C267" s="7">
        <v>232</v>
      </c>
      <c r="D267" s="7">
        <v>234</v>
      </c>
      <c r="E267" s="7">
        <f t="shared" si="15"/>
        <v>233</v>
      </c>
      <c r="F267" s="8">
        <f>G267/1.27</f>
        <v>5.9763779527559056</v>
      </c>
      <c r="G267" s="7">
        <v>7.59</v>
      </c>
    </row>
    <row r="268" spans="1:15" x14ac:dyDescent="0.25">
      <c r="A268" s="7">
        <v>267</v>
      </c>
      <c r="B268" s="17">
        <v>441</v>
      </c>
      <c r="C268" s="7">
        <v>220</v>
      </c>
      <c r="D268" s="7">
        <v>242</v>
      </c>
      <c r="E268" s="7">
        <f t="shared" si="15"/>
        <v>231</v>
      </c>
      <c r="F268" s="8">
        <f>G268/1.27</f>
        <v>5.9370078740157481</v>
      </c>
      <c r="G268" s="7">
        <v>7.54</v>
      </c>
    </row>
    <row r="269" spans="1:15" x14ac:dyDescent="0.25">
      <c r="A269" s="7">
        <v>268</v>
      </c>
      <c r="B269" s="17">
        <v>442</v>
      </c>
      <c r="C269" s="7">
        <v>217</v>
      </c>
      <c r="D269" s="7">
        <v>242</v>
      </c>
      <c r="E269" s="7">
        <f t="shared" si="15"/>
        <v>229.5</v>
      </c>
      <c r="F269" s="8">
        <f>G269/1.27</f>
        <v>5.8897637795275593</v>
      </c>
      <c r="G269" s="7">
        <v>7.48</v>
      </c>
    </row>
    <row r="270" spans="1:15" x14ac:dyDescent="0.25">
      <c r="A270" s="7">
        <v>269</v>
      </c>
      <c r="B270" s="17">
        <v>443</v>
      </c>
      <c r="C270" s="7">
        <v>233</v>
      </c>
      <c r="D270" s="7">
        <v>232</v>
      </c>
      <c r="E270" s="7">
        <f t="shared" si="15"/>
        <v>232.5</v>
      </c>
      <c r="F270" s="8">
        <f>G270/1.27</f>
        <v>5.9763779527559056</v>
      </c>
      <c r="G270" s="7">
        <v>7.59</v>
      </c>
    </row>
    <row r="271" spans="1:15" x14ac:dyDescent="0.25">
      <c r="A271" s="7">
        <v>270</v>
      </c>
      <c r="B271" s="17">
        <v>444</v>
      </c>
      <c r="C271" s="7">
        <v>240</v>
      </c>
      <c r="D271" s="7">
        <v>222</v>
      </c>
      <c r="E271" s="7">
        <f t="shared" si="15"/>
        <v>231</v>
      </c>
      <c r="F271" s="7">
        <v>5.89</v>
      </c>
      <c r="G271" s="7"/>
    </row>
    <row r="272" spans="1:15" x14ac:dyDescent="0.25">
      <c r="A272" s="7">
        <v>271</v>
      </c>
      <c r="B272" s="17">
        <v>445</v>
      </c>
      <c r="C272" s="7">
        <v>232</v>
      </c>
      <c r="D272" s="7">
        <v>231</v>
      </c>
      <c r="E272" s="7">
        <f t="shared" si="15"/>
        <v>231.5</v>
      </c>
      <c r="F272" s="8">
        <f>G272/1.27</f>
        <v>5.9527559055118102</v>
      </c>
      <c r="G272" s="7">
        <v>7.56</v>
      </c>
    </row>
    <row r="273" spans="1:8" x14ac:dyDescent="0.25">
      <c r="A273" s="7">
        <v>272</v>
      </c>
      <c r="B273" s="17">
        <v>446</v>
      </c>
      <c r="C273" s="7">
        <v>241</v>
      </c>
      <c r="D273" s="7">
        <v>213</v>
      </c>
      <c r="E273" s="7">
        <f t="shared" si="15"/>
        <v>227</v>
      </c>
      <c r="F273" s="7">
        <v>5.8</v>
      </c>
      <c r="G273" s="7">
        <v>7.37</v>
      </c>
      <c r="H273" s="42">
        <f>7.37/1.27</f>
        <v>5.8031496062992129</v>
      </c>
    </row>
    <row r="274" spans="1:8" x14ac:dyDescent="0.25">
      <c r="A274" s="7">
        <v>273</v>
      </c>
      <c r="B274" s="17"/>
      <c r="C274" s="7"/>
      <c r="D274" s="7"/>
      <c r="E274" s="7"/>
      <c r="F274" s="7"/>
      <c r="G274" s="7"/>
    </row>
    <row r="275" spans="1:8" x14ac:dyDescent="0.25">
      <c r="A275" s="7">
        <v>274</v>
      </c>
      <c r="B275" s="17">
        <v>448</v>
      </c>
      <c r="C275" s="7">
        <v>222</v>
      </c>
      <c r="D275" s="7">
        <v>228</v>
      </c>
      <c r="E275" s="7">
        <f t="shared" si="15"/>
        <v>225</v>
      </c>
      <c r="F275" s="7">
        <v>5.8</v>
      </c>
      <c r="G275" s="7"/>
    </row>
    <row r="276" spans="1:8" x14ac:dyDescent="0.25">
      <c r="A276" s="7">
        <v>275</v>
      </c>
      <c r="B276" s="17">
        <v>449</v>
      </c>
      <c r="C276" s="7">
        <v>215</v>
      </c>
      <c r="D276" s="7">
        <v>237</v>
      </c>
      <c r="E276" s="7">
        <f t="shared" si="15"/>
        <v>226</v>
      </c>
      <c r="F276" s="8">
        <f>G276/1.27</f>
        <v>5.7874015748031491</v>
      </c>
      <c r="G276" s="7">
        <v>7.35</v>
      </c>
    </row>
    <row r="277" spans="1:8" x14ac:dyDescent="0.25">
      <c r="A277" s="7">
        <v>276</v>
      </c>
      <c r="B277" s="17">
        <v>452</v>
      </c>
      <c r="C277" s="7">
        <v>239</v>
      </c>
      <c r="D277" s="7">
        <v>216</v>
      </c>
      <c r="E277" s="7">
        <f t="shared" si="15"/>
        <v>227.5</v>
      </c>
      <c r="F277" s="7">
        <v>5.82</v>
      </c>
      <c r="G277" s="7"/>
    </row>
    <row r="278" spans="1:8" x14ac:dyDescent="0.25">
      <c r="A278" s="7">
        <v>277</v>
      </c>
      <c r="B278" s="17">
        <v>453</v>
      </c>
      <c r="C278" s="7">
        <v>219</v>
      </c>
      <c r="D278" s="7">
        <v>237</v>
      </c>
      <c r="E278" s="7">
        <f t="shared" si="15"/>
        <v>228</v>
      </c>
      <c r="F278" s="7">
        <v>5.8</v>
      </c>
      <c r="G278" s="7"/>
    </row>
    <row r="279" spans="1:8" x14ac:dyDescent="0.25">
      <c r="A279" s="7">
        <v>278</v>
      </c>
      <c r="B279" s="17">
        <v>454</v>
      </c>
      <c r="C279" s="7">
        <v>227</v>
      </c>
      <c r="D279" s="7">
        <v>228</v>
      </c>
      <c r="E279" s="7">
        <f t="shared" si="15"/>
        <v>227.5</v>
      </c>
      <c r="F279" s="8">
        <f>G279/1.27</f>
        <v>5.8661417322834648</v>
      </c>
      <c r="G279" s="7">
        <v>7.45</v>
      </c>
    </row>
    <row r="280" spans="1:8" x14ac:dyDescent="0.25">
      <c r="A280" s="7">
        <v>279</v>
      </c>
      <c r="B280" s="17">
        <v>455</v>
      </c>
      <c r="C280" s="7">
        <v>229</v>
      </c>
      <c r="D280" s="7">
        <v>227</v>
      </c>
      <c r="E280" s="7">
        <f t="shared" si="15"/>
        <v>228</v>
      </c>
      <c r="F280" s="8">
        <f>G280/1.27</f>
        <v>5.8897637795275593</v>
      </c>
      <c r="G280" s="7">
        <v>7.48</v>
      </c>
    </row>
    <row r="281" spans="1:8" x14ac:dyDescent="0.25">
      <c r="A281" s="7">
        <v>280</v>
      </c>
      <c r="B281" s="17">
        <v>456</v>
      </c>
      <c r="C281" s="7">
        <v>219</v>
      </c>
      <c r="D281" s="7">
        <v>243</v>
      </c>
      <c r="E281" s="7">
        <f t="shared" si="15"/>
        <v>231</v>
      </c>
      <c r="F281" s="8">
        <f>G281/1.27</f>
        <v>5.9448818897637796</v>
      </c>
      <c r="G281" s="7">
        <v>7.55</v>
      </c>
    </row>
    <row r="282" spans="1:8" x14ac:dyDescent="0.25">
      <c r="A282" s="7">
        <v>281</v>
      </c>
      <c r="B282" s="17">
        <v>458</v>
      </c>
      <c r="C282" s="7">
        <v>238</v>
      </c>
      <c r="D282" s="7">
        <v>219</v>
      </c>
      <c r="E282" s="7">
        <f t="shared" si="15"/>
        <v>228.5</v>
      </c>
      <c r="F282" s="8">
        <f>G282/1.27</f>
        <v>5.8661417322834648</v>
      </c>
      <c r="G282" s="7">
        <v>7.45</v>
      </c>
    </row>
    <row r="283" spans="1:8" x14ac:dyDescent="0.25">
      <c r="A283" s="7">
        <v>282</v>
      </c>
      <c r="B283" s="17">
        <v>459</v>
      </c>
      <c r="C283" s="7">
        <v>244</v>
      </c>
      <c r="D283" s="7">
        <v>216</v>
      </c>
      <c r="E283" s="7">
        <f t="shared" si="15"/>
        <v>230</v>
      </c>
      <c r="F283" s="8">
        <f>G283/1.27</f>
        <v>5.9055118110236222</v>
      </c>
      <c r="G283" s="7">
        <v>7.5</v>
      </c>
    </row>
    <row r="284" spans="1:8" x14ac:dyDescent="0.25">
      <c r="A284" s="7">
        <v>283</v>
      </c>
      <c r="B284" s="17">
        <v>460</v>
      </c>
      <c r="C284" s="7">
        <v>219</v>
      </c>
      <c r="D284" s="7">
        <v>244</v>
      </c>
      <c r="E284" s="7">
        <f t="shared" si="15"/>
        <v>231.5</v>
      </c>
      <c r="F284" s="7">
        <v>5.89</v>
      </c>
      <c r="G284" s="7"/>
    </row>
    <row r="285" spans="1:8" x14ac:dyDescent="0.25">
      <c r="A285" s="7">
        <v>284</v>
      </c>
      <c r="B285" s="17">
        <v>462</v>
      </c>
      <c r="C285" s="7">
        <v>227</v>
      </c>
      <c r="D285" s="7">
        <v>239</v>
      </c>
      <c r="E285" s="7">
        <f t="shared" si="15"/>
        <v>233</v>
      </c>
      <c r="F285" s="7">
        <v>5.88</v>
      </c>
      <c r="G285" s="7"/>
    </row>
    <row r="286" spans="1:8" x14ac:dyDescent="0.25">
      <c r="A286" s="7">
        <v>285</v>
      </c>
      <c r="B286" s="17">
        <v>463</v>
      </c>
      <c r="C286" s="7">
        <v>231</v>
      </c>
      <c r="D286" s="7">
        <v>230</v>
      </c>
      <c r="E286" s="7">
        <f t="shared" si="15"/>
        <v>230.5</v>
      </c>
      <c r="F286" s="8">
        <f>G286/1.27</f>
        <v>5.9291338582677167</v>
      </c>
      <c r="G286" s="7">
        <v>7.53</v>
      </c>
    </row>
    <row r="287" spans="1:8" x14ac:dyDescent="0.25">
      <c r="A287" s="7">
        <v>286</v>
      </c>
      <c r="B287" s="17">
        <v>464</v>
      </c>
      <c r="C287" s="7">
        <v>224</v>
      </c>
      <c r="D287" s="7">
        <v>239</v>
      </c>
      <c r="E287" s="7">
        <f t="shared" si="15"/>
        <v>231.5</v>
      </c>
      <c r="F287" s="7">
        <v>588</v>
      </c>
      <c r="G287" s="7"/>
    </row>
    <row r="288" spans="1:8" x14ac:dyDescent="0.25">
      <c r="A288" s="7">
        <v>287</v>
      </c>
      <c r="B288" s="33">
        <v>465</v>
      </c>
      <c r="C288" s="34">
        <v>231</v>
      </c>
      <c r="D288" s="7">
        <v>231</v>
      </c>
      <c r="E288" s="7">
        <f t="shared" si="15"/>
        <v>231</v>
      </c>
      <c r="F288" s="7">
        <v>5.91</v>
      </c>
      <c r="G288" s="63"/>
    </row>
    <row r="289" spans="1:7" x14ac:dyDescent="0.25">
      <c r="A289" s="7">
        <v>288</v>
      </c>
      <c r="B289" s="17">
        <v>466</v>
      </c>
      <c r="C289" s="7">
        <v>241</v>
      </c>
      <c r="D289" s="7">
        <v>211</v>
      </c>
      <c r="E289" s="7">
        <f t="shared" si="15"/>
        <v>226</v>
      </c>
      <c r="F289" s="7">
        <v>5.8</v>
      </c>
      <c r="G289" s="7"/>
    </row>
    <row r="290" spans="1:7" x14ac:dyDescent="0.25">
      <c r="A290" s="7">
        <v>289</v>
      </c>
      <c r="B290" s="17">
        <v>467</v>
      </c>
      <c r="C290" s="7">
        <v>216</v>
      </c>
      <c r="D290" s="7">
        <v>240</v>
      </c>
      <c r="E290" s="7">
        <f t="shared" si="15"/>
        <v>228</v>
      </c>
      <c r="F290" s="8">
        <f>G290/1.27</f>
        <v>5.8425196850393704</v>
      </c>
      <c r="G290" s="7">
        <v>7.42</v>
      </c>
    </row>
    <row r="291" spans="1:7" x14ac:dyDescent="0.25">
      <c r="A291" s="7">
        <v>290</v>
      </c>
      <c r="B291" s="17">
        <v>468</v>
      </c>
      <c r="C291" s="7">
        <v>220</v>
      </c>
      <c r="D291" s="7">
        <v>236</v>
      </c>
      <c r="E291" s="7">
        <f t="shared" si="15"/>
        <v>228</v>
      </c>
      <c r="F291" s="8">
        <f>G291/1.27</f>
        <v>5.8031496062992129</v>
      </c>
      <c r="G291" s="7">
        <v>7.37</v>
      </c>
    </row>
    <row r="292" spans="1:7" x14ac:dyDescent="0.25">
      <c r="A292" s="7">
        <v>291</v>
      </c>
      <c r="B292" s="17">
        <v>469</v>
      </c>
      <c r="C292" s="7">
        <v>239</v>
      </c>
      <c r="D292" s="7">
        <v>221</v>
      </c>
      <c r="E292" s="7">
        <f t="shared" si="15"/>
        <v>230</v>
      </c>
      <c r="F292" s="8">
        <f>G292/1.27</f>
        <v>5.8661417322834648</v>
      </c>
      <c r="G292" s="7">
        <v>7.45</v>
      </c>
    </row>
    <row r="293" spans="1:7" x14ac:dyDescent="0.25">
      <c r="A293" s="7">
        <v>292</v>
      </c>
      <c r="B293" s="17">
        <v>470</v>
      </c>
      <c r="C293" s="7">
        <v>230</v>
      </c>
      <c r="D293" s="7">
        <v>230</v>
      </c>
      <c r="E293" s="7">
        <f t="shared" si="15"/>
        <v>230</v>
      </c>
      <c r="F293" s="8">
        <f>G293/1.27</f>
        <v>5.9370078740157481</v>
      </c>
      <c r="G293" s="7">
        <v>7.54</v>
      </c>
    </row>
    <row r="294" spans="1:7" x14ac:dyDescent="0.25">
      <c r="A294" s="7">
        <v>293</v>
      </c>
      <c r="B294" s="17">
        <v>471</v>
      </c>
      <c r="C294" s="7">
        <v>234</v>
      </c>
      <c r="D294" s="7">
        <v>228</v>
      </c>
      <c r="E294" s="7">
        <f t="shared" si="15"/>
        <v>231</v>
      </c>
      <c r="F294" s="8">
        <f>G294/1.27</f>
        <v>5.9212598425196843</v>
      </c>
      <c r="G294" s="7">
        <v>7.52</v>
      </c>
    </row>
    <row r="295" spans="1:7" x14ac:dyDescent="0.25">
      <c r="A295" s="7">
        <v>294</v>
      </c>
      <c r="B295" s="17">
        <v>472</v>
      </c>
      <c r="C295" s="7">
        <v>241</v>
      </c>
      <c r="D295" s="7">
        <v>226</v>
      </c>
      <c r="E295" s="7">
        <f t="shared" si="15"/>
        <v>233.5</v>
      </c>
      <c r="F295" s="7">
        <v>5.92</v>
      </c>
      <c r="G295" s="7"/>
    </row>
    <row r="296" spans="1:7" x14ac:dyDescent="0.25">
      <c r="A296" s="7">
        <v>295</v>
      </c>
      <c r="B296" s="17">
        <v>474</v>
      </c>
      <c r="C296" s="7">
        <v>228</v>
      </c>
      <c r="D296" s="7">
        <v>236</v>
      </c>
      <c r="E296" s="7">
        <f t="shared" si="15"/>
        <v>232</v>
      </c>
      <c r="F296" s="8">
        <f>G296/1.27</f>
        <v>5.8818897637795269</v>
      </c>
      <c r="G296" s="7">
        <v>7.47</v>
      </c>
    </row>
    <row r="297" spans="1:7" x14ac:dyDescent="0.25">
      <c r="A297" s="7">
        <v>296</v>
      </c>
      <c r="B297" s="17">
        <v>475</v>
      </c>
      <c r="C297" s="7">
        <v>236</v>
      </c>
      <c r="D297" s="7">
        <v>226</v>
      </c>
      <c r="E297" s="7">
        <f t="shared" si="15"/>
        <v>231</v>
      </c>
      <c r="F297" s="7">
        <v>5.87</v>
      </c>
      <c r="G297" s="7"/>
    </row>
    <row r="298" spans="1:7" x14ac:dyDescent="0.25">
      <c r="A298" s="7">
        <v>297</v>
      </c>
      <c r="B298" s="17">
        <v>477</v>
      </c>
      <c r="C298" s="7">
        <v>238</v>
      </c>
      <c r="D298" s="7">
        <v>217</v>
      </c>
      <c r="E298" s="7">
        <f t="shared" si="15"/>
        <v>227.5</v>
      </c>
      <c r="F298" s="8">
        <f>G298/1.27</f>
        <v>5.8582677165354333</v>
      </c>
      <c r="G298" s="7">
        <v>7.44</v>
      </c>
    </row>
    <row r="299" spans="1:7" x14ac:dyDescent="0.25">
      <c r="A299" s="7">
        <v>298</v>
      </c>
      <c r="B299" s="17">
        <v>478</v>
      </c>
      <c r="C299" s="7">
        <v>222</v>
      </c>
      <c r="D299" s="7">
        <v>239</v>
      </c>
      <c r="E299" s="7">
        <f t="shared" si="15"/>
        <v>230.5</v>
      </c>
      <c r="F299" s="7">
        <v>5.86</v>
      </c>
      <c r="G299" s="7"/>
    </row>
    <row r="300" spans="1:7" x14ac:dyDescent="0.25">
      <c r="A300" s="7">
        <v>299</v>
      </c>
      <c r="B300" s="17">
        <v>479</v>
      </c>
      <c r="C300" s="7">
        <v>221</v>
      </c>
      <c r="D300" s="7">
        <v>240</v>
      </c>
      <c r="E300" s="7">
        <f t="shared" si="15"/>
        <v>230.5</v>
      </c>
      <c r="F300" s="8">
        <f>G300/1.27</f>
        <v>5.8661417322834648</v>
      </c>
      <c r="G300" s="7">
        <v>7.45</v>
      </c>
    </row>
    <row r="301" spans="1:7" x14ac:dyDescent="0.25">
      <c r="A301" s="7">
        <v>300</v>
      </c>
      <c r="B301" s="17">
        <v>480</v>
      </c>
      <c r="C301" s="7">
        <v>231</v>
      </c>
      <c r="D301" s="7">
        <v>229</v>
      </c>
      <c r="E301" s="7">
        <f t="shared" si="15"/>
        <v>230</v>
      </c>
      <c r="F301" s="8">
        <f>G301/1.27</f>
        <v>5.9212598425196843</v>
      </c>
      <c r="G301" s="7">
        <v>7.52</v>
      </c>
    </row>
    <row r="302" spans="1:7" x14ac:dyDescent="0.25">
      <c r="A302" s="7">
        <v>301</v>
      </c>
      <c r="B302" s="17">
        <v>481</v>
      </c>
      <c r="C302" s="7">
        <v>232</v>
      </c>
      <c r="D302" s="7">
        <v>231</v>
      </c>
      <c r="E302" s="7">
        <f t="shared" si="15"/>
        <v>231.5</v>
      </c>
      <c r="F302" s="8">
        <f>G302/1.27</f>
        <v>5.9448818897637796</v>
      </c>
      <c r="G302" s="7">
        <v>7.55</v>
      </c>
    </row>
    <row r="303" spans="1:7" x14ac:dyDescent="0.25">
      <c r="A303" s="7">
        <v>302</v>
      </c>
      <c r="B303" s="17">
        <v>483</v>
      </c>
      <c r="C303" s="7">
        <v>240</v>
      </c>
      <c r="D303" s="7">
        <v>220</v>
      </c>
      <c r="E303" s="7">
        <f t="shared" si="15"/>
        <v>230</v>
      </c>
      <c r="F303" s="8">
        <f>G303/1.27</f>
        <v>5.8818897637795269</v>
      </c>
      <c r="G303" s="7">
        <v>7.47</v>
      </c>
    </row>
    <row r="304" spans="1:7" x14ac:dyDescent="0.25">
      <c r="A304" s="7">
        <v>303</v>
      </c>
      <c r="B304" s="17">
        <v>484</v>
      </c>
      <c r="C304" s="7">
        <v>243</v>
      </c>
      <c r="D304" s="7">
        <v>215</v>
      </c>
      <c r="E304" s="7">
        <f t="shared" si="15"/>
        <v>229</v>
      </c>
      <c r="F304" s="7">
        <v>5.87</v>
      </c>
      <c r="G304" s="7"/>
    </row>
    <row r="305" spans="1:8" x14ac:dyDescent="0.25">
      <c r="A305" s="7">
        <v>304</v>
      </c>
      <c r="B305" s="17">
        <v>485</v>
      </c>
      <c r="C305" s="7">
        <v>227</v>
      </c>
      <c r="D305" s="7">
        <v>235</v>
      </c>
      <c r="E305" s="7">
        <f t="shared" si="15"/>
        <v>231</v>
      </c>
      <c r="F305" s="8">
        <f>G305/1.27</f>
        <v>5.8661417322834648</v>
      </c>
      <c r="G305" s="7">
        <v>7.45</v>
      </c>
    </row>
    <row r="306" spans="1:8" x14ac:dyDescent="0.25">
      <c r="A306" s="7">
        <v>305</v>
      </c>
      <c r="B306" s="17">
        <v>486</v>
      </c>
      <c r="C306" s="7">
        <v>231</v>
      </c>
      <c r="D306" s="7">
        <v>230</v>
      </c>
      <c r="E306" s="7">
        <f t="shared" si="15"/>
        <v>230.5</v>
      </c>
      <c r="F306" s="8">
        <f>G306/1.27</f>
        <v>5.8818897637795269</v>
      </c>
      <c r="G306" s="7">
        <v>7.47</v>
      </c>
    </row>
    <row r="307" spans="1:8" x14ac:dyDescent="0.25">
      <c r="A307" s="7">
        <v>306</v>
      </c>
      <c r="B307" s="17">
        <v>487</v>
      </c>
      <c r="C307" s="7">
        <v>230</v>
      </c>
      <c r="D307" s="7">
        <v>229</v>
      </c>
      <c r="E307" s="7">
        <f t="shared" si="15"/>
        <v>229.5</v>
      </c>
      <c r="F307" s="7">
        <v>5.92</v>
      </c>
      <c r="G307" s="7"/>
    </row>
    <row r="308" spans="1:8" x14ac:dyDescent="0.25">
      <c r="A308" s="7">
        <v>307</v>
      </c>
      <c r="B308" s="17">
        <v>488</v>
      </c>
      <c r="C308" s="7">
        <v>228</v>
      </c>
      <c r="D308" s="7">
        <v>234</v>
      </c>
      <c r="E308" s="7">
        <f t="shared" si="15"/>
        <v>231</v>
      </c>
      <c r="F308" s="8">
        <f>G308/1.27</f>
        <v>5.8976377952755907</v>
      </c>
      <c r="G308" s="7">
        <v>7.49</v>
      </c>
    </row>
    <row r="309" spans="1:8" x14ac:dyDescent="0.25">
      <c r="A309" s="7">
        <v>308</v>
      </c>
      <c r="B309" s="17">
        <v>489</v>
      </c>
      <c r="C309" s="7">
        <v>219</v>
      </c>
      <c r="D309" s="7">
        <v>232</v>
      </c>
      <c r="E309" s="7">
        <f t="shared" si="15"/>
        <v>225.5</v>
      </c>
      <c r="F309" s="8">
        <f>G309/1.27</f>
        <v>5.7874015748031491</v>
      </c>
      <c r="G309" s="7">
        <v>7.35</v>
      </c>
    </row>
    <row r="310" spans="1:8" x14ac:dyDescent="0.25">
      <c r="A310" s="7">
        <v>309</v>
      </c>
      <c r="B310" s="17">
        <v>490</v>
      </c>
      <c r="C310" s="7">
        <v>221</v>
      </c>
      <c r="D310" s="7">
        <v>241</v>
      </c>
      <c r="E310" s="7">
        <f t="shared" si="15"/>
        <v>231</v>
      </c>
      <c r="F310" s="8">
        <f>G310/1.27</f>
        <v>5.8582677165354333</v>
      </c>
      <c r="G310" s="7">
        <v>7.44</v>
      </c>
    </row>
    <row r="311" spans="1:8" x14ac:dyDescent="0.25">
      <c r="A311" s="7">
        <v>310</v>
      </c>
      <c r="B311" s="17">
        <v>491</v>
      </c>
      <c r="C311" s="7">
        <v>220</v>
      </c>
      <c r="D311" s="7">
        <v>239</v>
      </c>
      <c r="E311" s="7">
        <f t="shared" si="15"/>
        <v>229.5</v>
      </c>
      <c r="F311" s="7">
        <v>5.88</v>
      </c>
      <c r="G311" s="7"/>
    </row>
    <row r="312" spans="1:8" x14ac:dyDescent="0.25">
      <c r="A312" s="7">
        <v>311</v>
      </c>
      <c r="B312" s="17">
        <v>492</v>
      </c>
      <c r="C312" s="7">
        <v>227</v>
      </c>
      <c r="D312" s="7">
        <v>225</v>
      </c>
      <c r="E312" s="7">
        <f t="shared" ref="E312:E375" si="16">AVERAGE(C312:D312)</f>
        <v>226</v>
      </c>
      <c r="F312" s="7">
        <v>5.85</v>
      </c>
      <c r="G312" s="7"/>
    </row>
    <row r="313" spans="1:8" x14ac:dyDescent="0.25">
      <c r="A313" s="7">
        <v>312</v>
      </c>
      <c r="B313" s="17">
        <v>493</v>
      </c>
      <c r="C313" s="7">
        <v>223</v>
      </c>
      <c r="D313" s="7">
        <v>228</v>
      </c>
      <c r="E313" s="7">
        <f t="shared" si="16"/>
        <v>225.5</v>
      </c>
      <c r="F313" s="7">
        <v>5.86</v>
      </c>
      <c r="G313" s="7"/>
    </row>
    <row r="314" spans="1:8" x14ac:dyDescent="0.25">
      <c r="A314" s="7">
        <v>313</v>
      </c>
      <c r="B314" s="17">
        <v>494</v>
      </c>
      <c r="C314" s="7">
        <v>228</v>
      </c>
      <c r="D314" s="7">
        <v>233</v>
      </c>
      <c r="E314" s="7">
        <f t="shared" si="16"/>
        <v>230.5</v>
      </c>
      <c r="F314" s="8">
        <f t="shared" ref="F314:F319" si="17">G314/1.27</f>
        <v>5.9370078740157481</v>
      </c>
      <c r="G314" s="7">
        <v>7.54</v>
      </c>
    </row>
    <row r="315" spans="1:8" x14ac:dyDescent="0.25">
      <c r="A315" s="7">
        <v>314</v>
      </c>
      <c r="B315" s="17">
        <v>495</v>
      </c>
      <c r="C315" s="7">
        <v>229</v>
      </c>
      <c r="D315" s="7">
        <v>230</v>
      </c>
      <c r="E315" s="7">
        <f t="shared" si="16"/>
        <v>229.5</v>
      </c>
      <c r="F315" s="8">
        <f t="shared" si="17"/>
        <v>5.9133858267716537</v>
      </c>
      <c r="G315" s="7">
        <v>7.51</v>
      </c>
    </row>
    <row r="316" spans="1:8" x14ac:dyDescent="0.25">
      <c r="A316" s="7">
        <v>315</v>
      </c>
      <c r="B316" s="17">
        <v>496</v>
      </c>
      <c r="C316" s="7">
        <v>216</v>
      </c>
      <c r="D316" s="7">
        <v>243</v>
      </c>
      <c r="E316" s="7">
        <f t="shared" si="16"/>
        <v>229.5</v>
      </c>
      <c r="F316" s="8">
        <f t="shared" si="17"/>
        <v>5.8425196850393704</v>
      </c>
      <c r="G316" s="7">
        <v>7.42</v>
      </c>
    </row>
    <row r="317" spans="1:8" x14ac:dyDescent="0.25">
      <c r="A317" s="7">
        <v>316</v>
      </c>
      <c r="B317" s="17">
        <v>497</v>
      </c>
      <c r="C317" s="7">
        <v>242</v>
      </c>
      <c r="D317" s="7">
        <v>218</v>
      </c>
      <c r="E317" s="7">
        <f t="shared" si="16"/>
        <v>230</v>
      </c>
      <c r="F317" s="8">
        <f t="shared" si="17"/>
        <v>5.8740157480314963</v>
      </c>
      <c r="G317" s="7">
        <v>7.46</v>
      </c>
    </row>
    <row r="318" spans="1:8" x14ac:dyDescent="0.25">
      <c r="A318" s="7">
        <v>317</v>
      </c>
      <c r="B318" s="17">
        <v>498</v>
      </c>
      <c r="C318" s="7">
        <v>216</v>
      </c>
      <c r="D318" s="7">
        <v>239</v>
      </c>
      <c r="E318" s="7">
        <f t="shared" si="16"/>
        <v>227.5</v>
      </c>
      <c r="F318" s="8">
        <f t="shared" si="17"/>
        <v>5.8110236220472435</v>
      </c>
      <c r="G318" s="7">
        <v>7.38</v>
      </c>
    </row>
    <row r="319" spans="1:8" x14ac:dyDescent="0.25">
      <c r="A319" s="7">
        <v>318</v>
      </c>
      <c r="B319" s="17">
        <v>499</v>
      </c>
      <c r="C319" s="7">
        <v>212</v>
      </c>
      <c r="D319" s="7">
        <v>241</v>
      </c>
      <c r="E319" s="7">
        <f t="shared" si="16"/>
        <v>226.5</v>
      </c>
      <c r="F319" s="8">
        <f t="shared" si="17"/>
        <v>5.818897637795275</v>
      </c>
      <c r="G319" s="7">
        <v>7.39</v>
      </c>
    </row>
    <row r="320" spans="1:8" x14ac:dyDescent="0.25">
      <c r="A320" s="7">
        <v>319</v>
      </c>
      <c r="B320" s="17">
        <v>500</v>
      </c>
      <c r="C320" s="7">
        <v>225</v>
      </c>
      <c r="D320" s="7">
        <v>233</v>
      </c>
      <c r="E320" s="7">
        <f t="shared" si="16"/>
        <v>229</v>
      </c>
      <c r="F320" s="7">
        <v>5.91</v>
      </c>
      <c r="G320" s="7">
        <v>7.51</v>
      </c>
      <c r="H320" s="42">
        <f>7.51/1.27</f>
        <v>5.9133858267716537</v>
      </c>
    </row>
    <row r="321" spans="1:7" x14ac:dyDescent="0.25">
      <c r="A321" s="7">
        <v>320</v>
      </c>
      <c r="B321" s="17">
        <v>501</v>
      </c>
      <c r="C321" s="7">
        <v>234</v>
      </c>
      <c r="D321" s="7">
        <v>233</v>
      </c>
      <c r="E321" s="7">
        <f t="shared" si="16"/>
        <v>233.5</v>
      </c>
      <c r="F321" s="7">
        <v>5.95</v>
      </c>
      <c r="G321" s="7"/>
    </row>
    <row r="322" spans="1:7" x14ac:dyDescent="0.25">
      <c r="A322" s="7">
        <v>321</v>
      </c>
      <c r="B322" s="17">
        <v>502</v>
      </c>
      <c r="C322" s="7">
        <v>221</v>
      </c>
      <c r="D322" s="7">
        <v>239</v>
      </c>
      <c r="E322" s="7">
        <f t="shared" si="16"/>
        <v>230</v>
      </c>
      <c r="F322" s="7">
        <v>5.8</v>
      </c>
      <c r="G322" s="7"/>
    </row>
    <row r="323" spans="1:7" x14ac:dyDescent="0.25">
      <c r="A323" s="7">
        <v>322</v>
      </c>
      <c r="B323" s="17">
        <v>504</v>
      </c>
      <c r="C323" s="7">
        <v>240</v>
      </c>
      <c r="D323" s="7">
        <v>211</v>
      </c>
      <c r="E323" s="7">
        <f t="shared" si="16"/>
        <v>225.5</v>
      </c>
      <c r="F323" s="8">
        <f>G323/1.27</f>
        <v>5.818897637795275</v>
      </c>
      <c r="G323" s="7">
        <v>7.39</v>
      </c>
    </row>
    <row r="324" spans="1:7" x14ac:dyDescent="0.25">
      <c r="A324" s="7">
        <v>323</v>
      </c>
      <c r="B324" s="17">
        <v>547</v>
      </c>
      <c r="C324" s="7">
        <v>222</v>
      </c>
      <c r="D324" s="7">
        <v>238</v>
      </c>
      <c r="E324" s="7">
        <f t="shared" si="16"/>
        <v>230</v>
      </c>
      <c r="F324" s="8">
        <f>G324/1.27</f>
        <v>5.8818897637795269</v>
      </c>
      <c r="G324" s="7">
        <v>7.47</v>
      </c>
    </row>
    <row r="325" spans="1:7" x14ac:dyDescent="0.25">
      <c r="A325" s="7">
        <v>324</v>
      </c>
      <c r="B325" s="17">
        <v>548</v>
      </c>
      <c r="C325" s="7">
        <v>224</v>
      </c>
      <c r="D325" s="7">
        <v>240</v>
      </c>
      <c r="E325" s="7">
        <f t="shared" si="16"/>
        <v>232</v>
      </c>
      <c r="F325" s="8">
        <f>G325/1.27</f>
        <v>5.8897637795275593</v>
      </c>
      <c r="G325" s="7">
        <v>7.48</v>
      </c>
    </row>
    <row r="326" spans="1:7" x14ac:dyDescent="0.25">
      <c r="A326" s="7">
        <v>325</v>
      </c>
      <c r="B326" s="17">
        <v>549</v>
      </c>
      <c r="C326" s="7">
        <v>223</v>
      </c>
      <c r="D326" s="7">
        <v>237</v>
      </c>
      <c r="E326" s="7">
        <f t="shared" si="16"/>
        <v>230</v>
      </c>
      <c r="F326" s="8">
        <f>G326/1.27</f>
        <v>5.8425196850393704</v>
      </c>
      <c r="G326" s="7">
        <v>7.42</v>
      </c>
    </row>
    <row r="327" spans="1:7" x14ac:dyDescent="0.25">
      <c r="A327" s="7">
        <v>326</v>
      </c>
      <c r="B327" s="17">
        <v>551</v>
      </c>
      <c r="C327" s="7">
        <v>241</v>
      </c>
      <c r="D327" s="7">
        <v>216</v>
      </c>
      <c r="E327" s="7">
        <f t="shared" si="16"/>
        <v>228.5</v>
      </c>
      <c r="F327" s="8">
        <f>G327/1.27</f>
        <v>5.8425196850393704</v>
      </c>
      <c r="G327" s="7">
        <v>7.42</v>
      </c>
    </row>
    <row r="328" spans="1:7" x14ac:dyDescent="0.25">
      <c r="A328" s="7">
        <v>327</v>
      </c>
      <c r="B328" s="17">
        <v>552</v>
      </c>
      <c r="C328" s="7">
        <v>237</v>
      </c>
      <c r="D328" s="7">
        <v>225</v>
      </c>
      <c r="E328" s="7">
        <f t="shared" si="16"/>
        <v>231</v>
      </c>
      <c r="F328" s="7">
        <v>5.85</v>
      </c>
      <c r="G328" s="7"/>
    </row>
    <row r="329" spans="1:7" x14ac:dyDescent="0.25">
      <c r="A329" s="7">
        <v>328</v>
      </c>
      <c r="B329" s="17">
        <v>553</v>
      </c>
      <c r="C329" s="7">
        <v>233</v>
      </c>
      <c r="D329" s="7">
        <v>222</v>
      </c>
      <c r="E329" s="7">
        <f t="shared" si="16"/>
        <v>227.5</v>
      </c>
      <c r="F329" s="8">
        <f>G329/1.27</f>
        <v>5.8110236220472435</v>
      </c>
      <c r="G329" s="7">
        <v>7.38</v>
      </c>
    </row>
    <row r="330" spans="1:7" x14ac:dyDescent="0.25">
      <c r="A330" s="7">
        <v>329</v>
      </c>
      <c r="B330" s="17">
        <v>554</v>
      </c>
      <c r="C330" s="7">
        <v>216</v>
      </c>
      <c r="D330" s="7">
        <v>243</v>
      </c>
      <c r="E330" s="7">
        <f t="shared" si="16"/>
        <v>229.5</v>
      </c>
      <c r="F330" s="7">
        <v>5.87</v>
      </c>
      <c r="G330" s="7"/>
    </row>
    <row r="331" spans="1:7" x14ac:dyDescent="0.25">
      <c r="A331" s="7">
        <v>330</v>
      </c>
      <c r="B331" s="17">
        <v>555</v>
      </c>
      <c r="C331" s="7">
        <v>214</v>
      </c>
      <c r="D331" s="7">
        <v>238</v>
      </c>
      <c r="E331" s="7">
        <f t="shared" si="16"/>
        <v>226</v>
      </c>
      <c r="F331" s="8">
        <f>G331/1.27</f>
        <v>5.8031496062992129</v>
      </c>
      <c r="G331" s="7">
        <v>7.37</v>
      </c>
    </row>
    <row r="332" spans="1:7" x14ac:dyDescent="0.25">
      <c r="A332" s="7">
        <v>331</v>
      </c>
      <c r="B332" s="17">
        <v>556</v>
      </c>
      <c r="C332" s="7">
        <v>210</v>
      </c>
      <c r="D332" s="7">
        <v>245</v>
      </c>
      <c r="E332" s="7">
        <f t="shared" si="16"/>
        <v>227.5</v>
      </c>
      <c r="F332" s="7">
        <v>5.88</v>
      </c>
      <c r="G332" s="7"/>
    </row>
    <row r="333" spans="1:7" x14ac:dyDescent="0.25">
      <c r="A333" s="7">
        <v>332</v>
      </c>
      <c r="B333" s="17">
        <v>557</v>
      </c>
      <c r="C333" s="7">
        <v>214</v>
      </c>
      <c r="D333" s="7">
        <v>236</v>
      </c>
      <c r="E333" s="7">
        <f t="shared" si="16"/>
        <v>225</v>
      </c>
      <c r="F333" s="8">
        <f>G333/1.27</f>
        <v>5.771653543307087</v>
      </c>
      <c r="G333" s="7">
        <v>7.33</v>
      </c>
    </row>
    <row r="334" spans="1:7" x14ac:dyDescent="0.25">
      <c r="A334" s="7">
        <v>333</v>
      </c>
      <c r="B334" s="17">
        <v>558</v>
      </c>
      <c r="C334" s="7">
        <v>241</v>
      </c>
      <c r="D334" s="7">
        <v>214</v>
      </c>
      <c r="E334" s="7">
        <f t="shared" si="16"/>
        <v>227.5</v>
      </c>
      <c r="F334" s="8">
        <f>G334/1.27</f>
        <v>5.850393700787401</v>
      </c>
      <c r="G334" s="7">
        <v>7.43</v>
      </c>
    </row>
    <row r="335" spans="1:7" x14ac:dyDescent="0.25">
      <c r="A335" s="7">
        <v>334</v>
      </c>
      <c r="B335" s="17">
        <v>559</v>
      </c>
      <c r="C335" s="7">
        <v>243</v>
      </c>
      <c r="D335" s="7">
        <v>215</v>
      </c>
      <c r="E335" s="7">
        <f t="shared" si="16"/>
        <v>229</v>
      </c>
      <c r="F335" s="7">
        <v>5.87</v>
      </c>
      <c r="G335" s="7"/>
    </row>
    <row r="336" spans="1:7" x14ac:dyDescent="0.25">
      <c r="A336" s="7">
        <v>335</v>
      </c>
      <c r="B336" s="17">
        <v>562</v>
      </c>
      <c r="C336" s="7">
        <v>235</v>
      </c>
      <c r="D336" s="7">
        <v>226</v>
      </c>
      <c r="E336" s="7">
        <f t="shared" si="16"/>
        <v>230.5</v>
      </c>
      <c r="F336" s="8">
        <f>G336/1.27</f>
        <v>5.8031496062992129</v>
      </c>
      <c r="G336" s="7">
        <v>7.37</v>
      </c>
    </row>
    <row r="337" spans="1:7" x14ac:dyDescent="0.25">
      <c r="A337" s="7">
        <v>336</v>
      </c>
      <c r="B337" s="17">
        <v>563</v>
      </c>
      <c r="C337" s="7">
        <v>241</v>
      </c>
      <c r="D337" s="7">
        <v>220</v>
      </c>
      <c r="E337" s="7">
        <f t="shared" si="16"/>
        <v>230.5</v>
      </c>
      <c r="F337" s="7">
        <v>5.9</v>
      </c>
      <c r="G337" s="7"/>
    </row>
    <row r="338" spans="1:7" x14ac:dyDescent="0.25">
      <c r="A338" s="7">
        <v>337</v>
      </c>
      <c r="B338" s="17">
        <v>564</v>
      </c>
      <c r="C338" s="7">
        <v>225</v>
      </c>
      <c r="D338" s="7">
        <v>240</v>
      </c>
      <c r="E338" s="7">
        <f t="shared" si="16"/>
        <v>232.5</v>
      </c>
      <c r="F338" s="7">
        <v>5.87</v>
      </c>
      <c r="G338" s="63"/>
    </row>
    <row r="339" spans="1:7" x14ac:dyDescent="0.25">
      <c r="A339" s="7">
        <v>338</v>
      </c>
      <c r="B339" s="17">
        <v>565</v>
      </c>
      <c r="C339" s="7">
        <v>228</v>
      </c>
      <c r="D339" s="7">
        <v>233</v>
      </c>
      <c r="E339" s="7">
        <f t="shared" si="16"/>
        <v>230.5</v>
      </c>
      <c r="F339" s="8">
        <f>G339/1.27</f>
        <v>5.9133858267716537</v>
      </c>
      <c r="G339" s="7">
        <v>7.51</v>
      </c>
    </row>
    <row r="340" spans="1:7" x14ac:dyDescent="0.25">
      <c r="A340" s="7">
        <v>339</v>
      </c>
      <c r="B340" s="17">
        <v>566</v>
      </c>
      <c r="C340" s="7">
        <v>242</v>
      </c>
      <c r="D340" s="7">
        <v>216</v>
      </c>
      <c r="E340" s="7">
        <f t="shared" si="16"/>
        <v>229</v>
      </c>
      <c r="F340" s="7">
        <v>5.86</v>
      </c>
      <c r="G340" s="7"/>
    </row>
    <row r="341" spans="1:7" x14ac:dyDescent="0.25">
      <c r="A341" s="7">
        <v>340</v>
      </c>
      <c r="B341" s="17">
        <v>567</v>
      </c>
      <c r="C341" s="7">
        <v>215</v>
      </c>
      <c r="D341" s="7">
        <v>241</v>
      </c>
      <c r="E341" s="7">
        <f t="shared" si="16"/>
        <v>228</v>
      </c>
      <c r="F341" s="8">
        <f>G341/1.27</f>
        <v>5.850393700787401</v>
      </c>
      <c r="G341" s="7">
        <v>7.43</v>
      </c>
    </row>
    <row r="342" spans="1:7" x14ac:dyDescent="0.25">
      <c r="A342" s="7">
        <v>341</v>
      </c>
      <c r="B342" s="17">
        <v>568</v>
      </c>
      <c r="C342" s="7">
        <v>232</v>
      </c>
      <c r="D342" s="7">
        <v>231</v>
      </c>
      <c r="E342" s="7">
        <f t="shared" si="16"/>
        <v>231.5</v>
      </c>
      <c r="F342" s="7">
        <v>5.92</v>
      </c>
      <c r="G342" s="7"/>
    </row>
    <row r="343" spans="1:7" x14ac:dyDescent="0.25">
      <c r="A343" s="7">
        <v>342</v>
      </c>
      <c r="B343" s="17">
        <v>569</v>
      </c>
      <c r="C343" s="7">
        <v>231</v>
      </c>
      <c r="D343" s="7">
        <v>231</v>
      </c>
      <c r="E343" s="7">
        <f t="shared" si="16"/>
        <v>231</v>
      </c>
      <c r="F343" s="8">
        <f>G343/1.27</f>
        <v>5.9212598425196843</v>
      </c>
      <c r="G343" s="7">
        <v>7.52</v>
      </c>
    </row>
    <row r="344" spans="1:7" x14ac:dyDescent="0.25">
      <c r="A344" s="7">
        <v>343</v>
      </c>
      <c r="B344" s="17">
        <v>570</v>
      </c>
      <c r="C344" s="7">
        <v>239</v>
      </c>
      <c r="D344" s="7">
        <v>221</v>
      </c>
      <c r="E344" s="7">
        <f t="shared" si="16"/>
        <v>230</v>
      </c>
      <c r="F344" s="8">
        <f>G344/1.27</f>
        <v>5.8582677165354333</v>
      </c>
      <c r="G344" s="7">
        <v>7.44</v>
      </c>
    </row>
    <row r="345" spans="1:7" x14ac:dyDescent="0.25">
      <c r="A345" s="7">
        <v>344</v>
      </c>
      <c r="B345" s="17">
        <v>571</v>
      </c>
      <c r="C345" s="7">
        <v>229</v>
      </c>
      <c r="D345" s="7">
        <v>235</v>
      </c>
      <c r="E345" s="7">
        <f t="shared" si="16"/>
        <v>232</v>
      </c>
      <c r="F345" s="7">
        <v>5.94</v>
      </c>
      <c r="G345" s="7"/>
    </row>
    <row r="346" spans="1:7" x14ac:dyDescent="0.25">
      <c r="A346" s="7">
        <v>345</v>
      </c>
      <c r="B346" s="17">
        <v>573</v>
      </c>
      <c r="C346" s="7">
        <v>225</v>
      </c>
      <c r="D346" s="7">
        <v>241</v>
      </c>
      <c r="E346" s="7">
        <f t="shared" si="16"/>
        <v>233</v>
      </c>
      <c r="F346" s="7">
        <v>5.91</v>
      </c>
      <c r="G346" s="7"/>
    </row>
    <row r="347" spans="1:7" x14ac:dyDescent="0.25">
      <c r="A347" s="7">
        <v>346</v>
      </c>
      <c r="B347" s="17">
        <v>574</v>
      </c>
      <c r="C347" s="7">
        <v>227</v>
      </c>
      <c r="D347" s="7">
        <v>236</v>
      </c>
      <c r="E347" s="7">
        <f t="shared" si="16"/>
        <v>231.5</v>
      </c>
      <c r="F347" s="8">
        <f>G347/1.27</f>
        <v>5.8582677165354333</v>
      </c>
      <c r="G347" s="7">
        <v>7.44</v>
      </c>
    </row>
    <row r="348" spans="1:7" x14ac:dyDescent="0.25">
      <c r="A348" s="7">
        <v>347</v>
      </c>
      <c r="B348" s="17">
        <v>577</v>
      </c>
      <c r="C348" s="7">
        <v>239</v>
      </c>
      <c r="D348" s="7">
        <v>213</v>
      </c>
      <c r="E348" s="7">
        <f t="shared" si="16"/>
        <v>226</v>
      </c>
      <c r="F348" s="7">
        <v>5.83</v>
      </c>
      <c r="G348" s="7"/>
    </row>
    <row r="349" spans="1:7" x14ac:dyDescent="0.25">
      <c r="A349" s="7">
        <v>348</v>
      </c>
      <c r="B349" s="17">
        <v>578</v>
      </c>
      <c r="C349" s="7">
        <v>239</v>
      </c>
      <c r="D349" s="7">
        <v>223</v>
      </c>
      <c r="E349" s="7">
        <f t="shared" si="16"/>
        <v>231</v>
      </c>
      <c r="F349" s="8">
        <f>G349/1.27</f>
        <v>5.850393700787401</v>
      </c>
      <c r="G349" s="7">
        <v>7.43</v>
      </c>
    </row>
    <row r="350" spans="1:7" x14ac:dyDescent="0.25">
      <c r="A350" s="7">
        <v>349</v>
      </c>
      <c r="B350" s="17">
        <v>579</v>
      </c>
      <c r="C350" s="7">
        <v>221</v>
      </c>
      <c r="D350" s="7">
        <v>236</v>
      </c>
      <c r="E350" s="7">
        <f t="shared" si="16"/>
        <v>228.5</v>
      </c>
      <c r="F350" s="19">
        <v>5.85</v>
      </c>
      <c r="G350" s="7"/>
    </row>
    <row r="351" spans="1:7" x14ac:dyDescent="0.25">
      <c r="A351" s="7">
        <v>350</v>
      </c>
      <c r="B351" s="17">
        <v>580</v>
      </c>
      <c r="C351" s="7">
        <v>230</v>
      </c>
      <c r="D351" s="7">
        <v>234</v>
      </c>
      <c r="E351" s="7">
        <f t="shared" si="16"/>
        <v>232</v>
      </c>
      <c r="F351" s="8">
        <f>G351/1.27</f>
        <v>5.9133858267716537</v>
      </c>
      <c r="G351" s="7">
        <v>7.51</v>
      </c>
    </row>
    <row r="352" spans="1:7" x14ac:dyDescent="0.25">
      <c r="A352" s="7">
        <v>351</v>
      </c>
      <c r="B352" s="17">
        <v>581</v>
      </c>
      <c r="C352" s="7">
        <v>238</v>
      </c>
      <c r="D352" s="7">
        <v>224</v>
      </c>
      <c r="E352" s="7">
        <f t="shared" si="16"/>
        <v>231</v>
      </c>
      <c r="F352" s="8">
        <f>G352/1.27</f>
        <v>5.8425196850393704</v>
      </c>
      <c r="G352" s="7">
        <v>7.42</v>
      </c>
    </row>
    <row r="353" spans="1:7" x14ac:dyDescent="0.25">
      <c r="A353" s="7">
        <v>352</v>
      </c>
      <c r="B353" s="17">
        <v>582</v>
      </c>
      <c r="C353" s="7">
        <v>223</v>
      </c>
      <c r="D353" s="7">
        <v>240</v>
      </c>
      <c r="E353" s="7">
        <f t="shared" si="16"/>
        <v>231.5</v>
      </c>
      <c r="F353" s="8">
        <f>G353/1.27</f>
        <v>5.8976377952755907</v>
      </c>
      <c r="G353" s="7">
        <v>7.49</v>
      </c>
    </row>
    <row r="354" spans="1:7" x14ac:dyDescent="0.25">
      <c r="A354" s="7">
        <v>353</v>
      </c>
      <c r="B354" s="17">
        <v>583</v>
      </c>
      <c r="C354" s="7">
        <v>236</v>
      </c>
      <c r="D354" s="7">
        <v>231</v>
      </c>
      <c r="E354" s="7">
        <f t="shared" si="16"/>
        <v>233.5</v>
      </c>
      <c r="F354" s="8">
        <f>G354/1.27</f>
        <v>5.9685039370078741</v>
      </c>
      <c r="G354" s="7">
        <v>7.58</v>
      </c>
    </row>
    <row r="355" spans="1:7" x14ac:dyDescent="0.25">
      <c r="A355" s="7">
        <v>354</v>
      </c>
      <c r="B355" s="17">
        <v>584</v>
      </c>
      <c r="C355" s="7">
        <v>224</v>
      </c>
      <c r="D355" s="7">
        <v>240</v>
      </c>
      <c r="E355" s="7">
        <f t="shared" si="16"/>
        <v>232</v>
      </c>
      <c r="F355" s="7">
        <v>5.9</v>
      </c>
      <c r="G355" s="7"/>
    </row>
    <row r="356" spans="1:7" x14ac:dyDescent="0.25">
      <c r="A356" s="7">
        <v>355</v>
      </c>
      <c r="B356" s="17">
        <v>585</v>
      </c>
      <c r="C356" s="7">
        <v>243</v>
      </c>
      <c r="D356" s="7">
        <v>218</v>
      </c>
      <c r="E356" s="7">
        <f t="shared" si="16"/>
        <v>230.5</v>
      </c>
      <c r="F356" s="7">
        <v>5.85</v>
      </c>
      <c r="G356" s="7"/>
    </row>
    <row r="357" spans="1:7" x14ac:dyDescent="0.25">
      <c r="A357" s="7">
        <v>356</v>
      </c>
      <c r="B357" s="17">
        <v>586</v>
      </c>
      <c r="C357" s="7">
        <v>241</v>
      </c>
      <c r="D357" s="7">
        <v>223</v>
      </c>
      <c r="E357" s="7">
        <f t="shared" si="16"/>
        <v>232</v>
      </c>
      <c r="F357" s="7">
        <v>5.9</v>
      </c>
      <c r="G357" s="7"/>
    </row>
    <row r="358" spans="1:7" x14ac:dyDescent="0.25">
      <c r="A358" s="7">
        <v>357</v>
      </c>
      <c r="B358" s="17">
        <v>587</v>
      </c>
      <c r="C358" s="7">
        <v>235</v>
      </c>
      <c r="D358" s="7">
        <v>236</v>
      </c>
      <c r="E358" s="7">
        <f t="shared" si="16"/>
        <v>235.5</v>
      </c>
      <c r="F358" s="8">
        <f>G358/1.27</f>
        <v>6</v>
      </c>
      <c r="G358" s="7">
        <v>7.62</v>
      </c>
    </row>
    <row r="359" spans="1:7" x14ac:dyDescent="0.25">
      <c r="A359" s="7">
        <v>358</v>
      </c>
      <c r="B359" s="17">
        <v>588</v>
      </c>
      <c r="C359" s="7">
        <v>245</v>
      </c>
      <c r="D359" s="7">
        <v>218</v>
      </c>
      <c r="E359" s="7">
        <f t="shared" si="16"/>
        <v>231.5</v>
      </c>
      <c r="F359" s="8">
        <f>G359/1.27</f>
        <v>5.8897637795275593</v>
      </c>
      <c r="G359" s="7">
        <v>7.48</v>
      </c>
    </row>
    <row r="360" spans="1:7" x14ac:dyDescent="0.25">
      <c r="A360" s="7">
        <v>359</v>
      </c>
      <c r="B360" s="17">
        <v>591</v>
      </c>
      <c r="C360" s="7">
        <v>230</v>
      </c>
      <c r="D360" s="7">
        <v>235</v>
      </c>
      <c r="E360" s="7">
        <f t="shared" si="16"/>
        <v>232.5</v>
      </c>
      <c r="F360" s="8">
        <f>G360/1.27</f>
        <v>5.9527559055118102</v>
      </c>
      <c r="G360" s="7">
        <v>7.56</v>
      </c>
    </row>
    <row r="361" spans="1:7" x14ac:dyDescent="0.25">
      <c r="A361" s="7">
        <v>360</v>
      </c>
      <c r="B361" s="17">
        <v>592</v>
      </c>
      <c r="C361" s="7">
        <v>217</v>
      </c>
      <c r="D361" s="7">
        <v>242</v>
      </c>
      <c r="E361" s="7">
        <f t="shared" si="16"/>
        <v>229.5</v>
      </c>
      <c r="F361" s="7">
        <v>5.91</v>
      </c>
      <c r="G361" s="7"/>
    </row>
    <row r="362" spans="1:7" x14ac:dyDescent="0.25">
      <c r="A362" s="7">
        <v>361</v>
      </c>
      <c r="B362" s="17">
        <v>593</v>
      </c>
      <c r="C362" s="7">
        <v>221</v>
      </c>
      <c r="D362" s="7">
        <v>237</v>
      </c>
      <c r="E362" s="7">
        <f t="shared" si="16"/>
        <v>229</v>
      </c>
      <c r="F362" s="7">
        <v>5.86</v>
      </c>
      <c r="G362" s="7"/>
    </row>
    <row r="363" spans="1:7" x14ac:dyDescent="0.25">
      <c r="A363" s="7">
        <v>362</v>
      </c>
      <c r="B363" s="17">
        <v>593</v>
      </c>
      <c r="C363" s="7">
        <v>222</v>
      </c>
      <c r="D363" s="7">
        <v>239</v>
      </c>
      <c r="E363" s="7">
        <f t="shared" si="16"/>
        <v>230.5</v>
      </c>
      <c r="F363" s="8">
        <f>G363/1.27</f>
        <v>5.8661417322834648</v>
      </c>
      <c r="G363" s="7">
        <v>7.45</v>
      </c>
    </row>
    <row r="364" spans="1:7" x14ac:dyDescent="0.25">
      <c r="A364" s="7">
        <v>363</v>
      </c>
      <c r="B364" s="17">
        <v>594</v>
      </c>
      <c r="C364" s="7">
        <v>227</v>
      </c>
      <c r="D364" s="7">
        <v>230</v>
      </c>
      <c r="E364" s="7">
        <f t="shared" si="16"/>
        <v>228.5</v>
      </c>
      <c r="F364" s="7">
        <v>5.85</v>
      </c>
      <c r="G364" s="7"/>
    </row>
    <row r="365" spans="1:7" x14ac:dyDescent="0.25">
      <c r="A365" s="7">
        <v>364</v>
      </c>
      <c r="B365" s="17">
        <v>595</v>
      </c>
      <c r="C365" s="7">
        <v>237</v>
      </c>
      <c r="D365" s="7">
        <v>220</v>
      </c>
      <c r="E365" s="7">
        <f t="shared" si="16"/>
        <v>228.5</v>
      </c>
      <c r="F365" s="8">
        <f>G365/1.27</f>
        <v>5.9370078740157481</v>
      </c>
      <c r="G365" s="7">
        <v>7.54</v>
      </c>
    </row>
    <row r="366" spans="1:7" x14ac:dyDescent="0.25">
      <c r="A366" s="7">
        <v>365</v>
      </c>
      <c r="B366" s="17">
        <v>596</v>
      </c>
      <c r="C366" s="7">
        <v>244</v>
      </c>
      <c r="D366" s="7">
        <v>214</v>
      </c>
      <c r="E366" s="7">
        <f t="shared" si="16"/>
        <v>229</v>
      </c>
      <c r="F366" s="7">
        <v>5.87</v>
      </c>
      <c r="G366" s="7"/>
    </row>
    <row r="367" spans="1:7" x14ac:dyDescent="0.25">
      <c r="A367" s="7">
        <v>366</v>
      </c>
      <c r="B367" s="17">
        <v>597</v>
      </c>
      <c r="C367" s="7">
        <v>235</v>
      </c>
      <c r="D367" s="7">
        <v>232</v>
      </c>
      <c r="E367" s="7">
        <f t="shared" si="16"/>
        <v>233.5</v>
      </c>
      <c r="F367" s="8">
        <f>G367/1.27</f>
        <v>5.984251968503937</v>
      </c>
      <c r="G367" s="7">
        <v>7.6</v>
      </c>
    </row>
    <row r="368" spans="1:7" x14ac:dyDescent="0.25">
      <c r="A368" s="7">
        <v>367</v>
      </c>
      <c r="B368" s="17">
        <v>601</v>
      </c>
      <c r="C368" s="7">
        <v>216</v>
      </c>
      <c r="D368" s="7">
        <v>246</v>
      </c>
      <c r="E368" s="7">
        <f t="shared" si="16"/>
        <v>231</v>
      </c>
      <c r="F368" s="8">
        <f>G368/1.27</f>
        <v>5.9133858267716537</v>
      </c>
      <c r="G368" s="7">
        <v>7.51</v>
      </c>
    </row>
    <row r="369" spans="1:7" x14ac:dyDescent="0.25">
      <c r="A369" s="7">
        <v>368</v>
      </c>
      <c r="B369" s="17">
        <v>602</v>
      </c>
      <c r="C369" s="7">
        <v>229</v>
      </c>
      <c r="D369" s="7">
        <v>232</v>
      </c>
      <c r="E369" s="7">
        <f t="shared" si="16"/>
        <v>230.5</v>
      </c>
      <c r="F369" s="8">
        <f>G369/1.27</f>
        <v>5.9448818897637796</v>
      </c>
      <c r="G369" s="7">
        <v>7.55</v>
      </c>
    </row>
    <row r="370" spans="1:7" x14ac:dyDescent="0.25">
      <c r="A370" s="7">
        <v>369</v>
      </c>
      <c r="B370" s="17">
        <v>603</v>
      </c>
      <c r="C370" s="7">
        <v>235</v>
      </c>
      <c r="D370" s="7">
        <v>235</v>
      </c>
      <c r="E370" s="7">
        <f t="shared" si="16"/>
        <v>235</v>
      </c>
      <c r="F370" s="8">
        <f>G370/1.27</f>
        <v>5.9763779527559056</v>
      </c>
      <c r="G370" s="7">
        <v>7.59</v>
      </c>
    </row>
    <row r="371" spans="1:7" x14ac:dyDescent="0.25">
      <c r="A371" s="7">
        <v>370</v>
      </c>
      <c r="B371" s="17">
        <v>604</v>
      </c>
      <c r="C371" s="7">
        <v>242</v>
      </c>
      <c r="D371" s="7">
        <v>216</v>
      </c>
      <c r="E371" s="7">
        <f t="shared" si="16"/>
        <v>229</v>
      </c>
      <c r="F371" s="7">
        <v>5.85</v>
      </c>
      <c r="G371" s="7"/>
    </row>
    <row r="372" spans="1:7" x14ac:dyDescent="0.25">
      <c r="A372" s="7">
        <v>371</v>
      </c>
      <c r="B372" s="26"/>
      <c r="C372" s="11"/>
      <c r="D372" s="11"/>
      <c r="E372" s="11"/>
      <c r="F372" s="11"/>
      <c r="G372" s="7"/>
    </row>
    <row r="373" spans="1:7" x14ac:dyDescent="0.25">
      <c r="A373" s="7">
        <v>372</v>
      </c>
      <c r="B373" s="17">
        <v>607</v>
      </c>
      <c r="C373" s="7">
        <v>231</v>
      </c>
      <c r="D373" s="7">
        <v>231</v>
      </c>
      <c r="E373" s="7">
        <f t="shared" si="16"/>
        <v>231</v>
      </c>
      <c r="F373" s="8">
        <f>G373/1.27</f>
        <v>5.9527559055118102</v>
      </c>
      <c r="G373" s="7">
        <v>7.56</v>
      </c>
    </row>
    <row r="374" spans="1:7" x14ac:dyDescent="0.25">
      <c r="A374" s="7">
        <v>373</v>
      </c>
      <c r="B374" s="17">
        <v>608</v>
      </c>
      <c r="C374" s="7">
        <v>216</v>
      </c>
      <c r="D374" s="7">
        <v>242</v>
      </c>
      <c r="E374" s="7">
        <f t="shared" si="16"/>
        <v>229</v>
      </c>
      <c r="F374" s="7">
        <v>5.88</v>
      </c>
      <c r="G374" s="7"/>
    </row>
    <row r="375" spans="1:7" x14ac:dyDescent="0.25">
      <c r="A375" s="7">
        <v>374</v>
      </c>
      <c r="B375" s="17">
        <v>609</v>
      </c>
      <c r="C375" s="7">
        <v>241</v>
      </c>
      <c r="D375" s="7">
        <v>226</v>
      </c>
      <c r="E375" s="7">
        <f t="shared" si="16"/>
        <v>233.5</v>
      </c>
      <c r="F375" s="7">
        <v>5.93</v>
      </c>
      <c r="G375" s="7"/>
    </row>
    <row r="376" spans="1:7" x14ac:dyDescent="0.25">
      <c r="A376" s="7">
        <v>375</v>
      </c>
      <c r="B376" s="17">
        <v>611</v>
      </c>
      <c r="C376" s="7">
        <v>241</v>
      </c>
      <c r="D376" s="7">
        <v>215</v>
      </c>
      <c r="E376" s="7">
        <f t="shared" ref="E376:E438" si="18">AVERAGE(C376:D376)</f>
        <v>228</v>
      </c>
      <c r="F376" s="7">
        <v>5.86</v>
      </c>
      <c r="G376" s="7"/>
    </row>
    <row r="377" spans="1:7" x14ac:dyDescent="0.25">
      <c r="A377" s="7">
        <v>376</v>
      </c>
      <c r="B377" s="17">
        <v>612</v>
      </c>
      <c r="C377" s="7">
        <v>220</v>
      </c>
      <c r="D377" s="7">
        <v>243</v>
      </c>
      <c r="E377" s="7">
        <f t="shared" si="18"/>
        <v>231.5</v>
      </c>
      <c r="F377" s="7">
        <v>5.92</v>
      </c>
      <c r="G377" s="7"/>
    </row>
    <row r="378" spans="1:7" x14ac:dyDescent="0.25">
      <c r="A378" s="7">
        <v>377</v>
      </c>
      <c r="B378" s="17">
        <v>613</v>
      </c>
      <c r="C378" s="7">
        <v>231</v>
      </c>
      <c r="D378" s="7">
        <v>232</v>
      </c>
      <c r="E378" s="7">
        <f t="shared" si="18"/>
        <v>231.5</v>
      </c>
      <c r="F378" s="8">
        <f>G378/1.27</f>
        <v>5.9763779527559056</v>
      </c>
      <c r="G378" s="7">
        <v>7.59</v>
      </c>
    </row>
    <row r="379" spans="1:7" x14ac:dyDescent="0.25">
      <c r="A379" s="7">
        <v>378</v>
      </c>
      <c r="B379" s="17">
        <v>616</v>
      </c>
      <c r="C379" s="7">
        <v>217</v>
      </c>
      <c r="D379" s="7">
        <v>246</v>
      </c>
      <c r="E379" s="7">
        <f t="shared" si="18"/>
        <v>231.5</v>
      </c>
      <c r="F379" s="7">
        <v>5.9</v>
      </c>
      <c r="G379" s="7"/>
    </row>
    <row r="380" spans="1:7" x14ac:dyDescent="0.25">
      <c r="A380" s="7">
        <v>379</v>
      </c>
      <c r="B380" s="17">
        <v>617</v>
      </c>
      <c r="C380" s="7">
        <v>237</v>
      </c>
      <c r="D380" s="7">
        <v>230</v>
      </c>
      <c r="E380" s="7">
        <f t="shared" si="18"/>
        <v>233.5</v>
      </c>
      <c r="F380" s="8">
        <f>G380/1.27</f>
        <v>5.8818897637795269</v>
      </c>
      <c r="G380" s="7">
        <v>7.47</v>
      </c>
    </row>
    <row r="381" spans="1:7" x14ac:dyDescent="0.25">
      <c r="A381" s="7">
        <v>380</v>
      </c>
      <c r="B381" s="17">
        <v>618</v>
      </c>
      <c r="C381" s="7">
        <v>231</v>
      </c>
      <c r="D381" s="7">
        <v>234</v>
      </c>
      <c r="E381" s="7">
        <f t="shared" si="18"/>
        <v>232.5</v>
      </c>
      <c r="F381" s="8">
        <f>G381/1.27</f>
        <v>5.9527559055118102</v>
      </c>
      <c r="G381" s="7">
        <v>7.56</v>
      </c>
    </row>
    <row r="382" spans="1:7" x14ac:dyDescent="0.25">
      <c r="A382" s="7">
        <v>381</v>
      </c>
      <c r="B382" s="17">
        <v>620</v>
      </c>
      <c r="C382" s="7">
        <v>232</v>
      </c>
      <c r="D382" s="7">
        <v>238</v>
      </c>
      <c r="E382" s="7">
        <f t="shared" si="18"/>
        <v>235</v>
      </c>
      <c r="F382" s="7">
        <v>5.95</v>
      </c>
      <c r="G382" s="7"/>
    </row>
    <row r="383" spans="1:7" x14ac:dyDescent="0.25">
      <c r="A383" s="7">
        <v>383</v>
      </c>
      <c r="B383" s="17">
        <v>621</v>
      </c>
      <c r="C383" s="7">
        <v>220</v>
      </c>
      <c r="D383" s="7">
        <v>247</v>
      </c>
      <c r="E383" s="7">
        <f t="shared" si="18"/>
        <v>233.5</v>
      </c>
      <c r="F383" s="8">
        <f>G383/1.27</f>
        <v>5.9448818897637796</v>
      </c>
      <c r="G383" s="7">
        <v>7.55</v>
      </c>
    </row>
    <row r="384" spans="1:7" x14ac:dyDescent="0.25">
      <c r="A384" s="7">
        <v>384</v>
      </c>
      <c r="B384" s="17">
        <v>622</v>
      </c>
      <c r="C384" s="7">
        <v>237</v>
      </c>
      <c r="D384" s="7">
        <v>227</v>
      </c>
      <c r="E384" s="7">
        <f t="shared" si="18"/>
        <v>232</v>
      </c>
      <c r="F384" s="8">
        <f>G384/1.27</f>
        <v>5.9133858267716537</v>
      </c>
      <c r="G384" s="7">
        <v>7.51</v>
      </c>
    </row>
    <row r="385" spans="1:8" x14ac:dyDescent="0.25">
      <c r="A385" s="7">
        <v>385</v>
      </c>
      <c r="B385" s="17"/>
      <c r="C385" s="7"/>
      <c r="D385" s="7"/>
      <c r="E385" s="7"/>
      <c r="F385" s="7"/>
      <c r="G385" s="7"/>
    </row>
    <row r="386" spans="1:8" x14ac:dyDescent="0.25">
      <c r="A386" s="7">
        <v>386</v>
      </c>
      <c r="B386" s="17">
        <v>624</v>
      </c>
      <c r="C386" s="7">
        <v>224</v>
      </c>
      <c r="D386" s="7">
        <v>232</v>
      </c>
      <c r="E386" s="7">
        <f t="shared" si="18"/>
        <v>228</v>
      </c>
      <c r="F386" s="8">
        <f>G386/1.27</f>
        <v>5.8346456692913389</v>
      </c>
      <c r="G386" s="7">
        <v>7.41</v>
      </c>
    </row>
    <row r="387" spans="1:8" x14ac:dyDescent="0.25">
      <c r="A387" s="7">
        <v>387</v>
      </c>
      <c r="B387" s="17">
        <v>625</v>
      </c>
      <c r="C387" s="7">
        <v>221</v>
      </c>
      <c r="D387" s="7">
        <v>238</v>
      </c>
      <c r="E387" s="7">
        <f t="shared" si="18"/>
        <v>229.5</v>
      </c>
      <c r="F387" s="7">
        <v>5.87</v>
      </c>
      <c r="G387" s="7"/>
      <c r="H387" s="65"/>
    </row>
    <row r="388" spans="1:8" x14ac:dyDescent="0.25">
      <c r="A388" s="7">
        <v>388</v>
      </c>
      <c r="B388" s="17">
        <v>627</v>
      </c>
      <c r="C388" s="7">
        <v>232</v>
      </c>
      <c r="D388" s="7">
        <v>233</v>
      </c>
      <c r="E388" s="7">
        <f t="shared" si="18"/>
        <v>232.5</v>
      </c>
      <c r="F388" s="7">
        <v>5.9</v>
      </c>
      <c r="G388" s="7"/>
    </row>
    <row r="389" spans="1:8" x14ac:dyDescent="0.25">
      <c r="A389" s="7">
        <v>389</v>
      </c>
      <c r="B389" s="17">
        <v>628</v>
      </c>
      <c r="C389" s="7">
        <v>234</v>
      </c>
      <c r="D389" s="7">
        <v>232</v>
      </c>
      <c r="E389" s="7">
        <f t="shared" si="18"/>
        <v>233</v>
      </c>
      <c r="F389" s="7">
        <v>5.95</v>
      </c>
      <c r="G389" s="63"/>
    </row>
    <row r="390" spans="1:8" x14ac:dyDescent="0.25">
      <c r="A390" s="7">
        <v>390</v>
      </c>
      <c r="B390" s="17">
        <v>628</v>
      </c>
      <c r="C390" s="7">
        <v>240</v>
      </c>
      <c r="D390" s="7">
        <v>219</v>
      </c>
      <c r="E390" s="7">
        <f t="shared" si="18"/>
        <v>229.5</v>
      </c>
      <c r="F390" s="8">
        <f>G390/1.27</f>
        <v>5.9055118110236222</v>
      </c>
      <c r="G390" s="7">
        <v>7.5</v>
      </c>
    </row>
    <row r="391" spans="1:8" x14ac:dyDescent="0.25">
      <c r="A391" s="7">
        <v>391</v>
      </c>
      <c r="B391" s="17">
        <v>628</v>
      </c>
      <c r="C391" s="7">
        <v>248</v>
      </c>
      <c r="D391" s="7">
        <v>214</v>
      </c>
      <c r="E391" s="7">
        <f t="shared" si="18"/>
        <v>231</v>
      </c>
      <c r="F391" s="8">
        <f>G391/1.27</f>
        <v>5.8582677165354333</v>
      </c>
      <c r="G391" s="7">
        <v>7.44</v>
      </c>
    </row>
    <row r="392" spans="1:8" x14ac:dyDescent="0.25">
      <c r="A392" s="7">
        <v>392</v>
      </c>
      <c r="B392" s="17">
        <v>630</v>
      </c>
      <c r="C392" s="7">
        <v>240</v>
      </c>
      <c r="D392" s="7">
        <v>222</v>
      </c>
      <c r="E392" s="7">
        <f t="shared" si="18"/>
        <v>231</v>
      </c>
      <c r="F392" s="8">
        <f>G392/1.27</f>
        <v>5.9055118110236222</v>
      </c>
      <c r="G392" s="7">
        <v>7.5</v>
      </c>
    </row>
    <row r="393" spans="1:8" x14ac:dyDescent="0.25">
      <c r="A393" s="7">
        <v>393</v>
      </c>
      <c r="B393" s="17">
        <v>631</v>
      </c>
      <c r="C393" s="7">
        <v>222</v>
      </c>
      <c r="D393" s="7">
        <v>237</v>
      </c>
      <c r="E393" s="7">
        <f t="shared" si="18"/>
        <v>229.5</v>
      </c>
      <c r="F393" s="8">
        <f>G393/1.27</f>
        <v>5.8661417322834648</v>
      </c>
      <c r="G393" s="7">
        <v>7.45</v>
      </c>
    </row>
    <row r="394" spans="1:8" x14ac:dyDescent="0.25">
      <c r="A394" s="7">
        <v>394</v>
      </c>
      <c r="B394" s="17">
        <v>632</v>
      </c>
      <c r="C394" s="7">
        <v>242</v>
      </c>
      <c r="D394" s="7">
        <v>222</v>
      </c>
      <c r="E394" s="7">
        <f t="shared" si="18"/>
        <v>232</v>
      </c>
      <c r="F394" s="8">
        <f>G394/1.27</f>
        <v>5.9291338582677167</v>
      </c>
      <c r="G394" s="7">
        <v>7.53</v>
      </c>
    </row>
    <row r="395" spans="1:8" x14ac:dyDescent="0.25">
      <c r="A395" s="7">
        <v>395</v>
      </c>
      <c r="B395" s="17">
        <v>633</v>
      </c>
      <c r="C395" s="7">
        <v>243</v>
      </c>
      <c r="D395" s="7">
        <v>223</v>
      </c>
      <c r="E395" s="7">
        <f t="shared" si="18"/>
        <v>233</v>
      </c>
      <c r="F395" s="7">
        <v>5.93</v>
      </c>
      <c r="G395" s="7"/>
    </row>
    <row r="396" spans="1:8" x14ac:dyDescent="0.25">
      <c r="A396" s="7">
        <v>396</v>
      </c>
      <c r="B396" s="17">
        <v>635</v>
      </c>
      <c r="C396" s="7">
        <v>223</v>
      </c>
      <c r="D396" s="7">
        <v>245</v>
      </c>
      <c r="E396" s="7">
        <f t="shared" si="18"/>
        <v>234</v>
      </c>
      <c r="F396" s="8">
        <f t="shared" ref="F396:F403" si="19">G396/1.27</f>
        <v>5.9527559055118102</v>
      </c>
      <c r="G396" s="7">
        <v>7.56</v>
      </c>
    </row>
    <row r="397" spans="1:8" x14ac:dyDescent="0.25">
      <c r="A397" s="7">
        <v>397</v>
      </c>
      <c r="B397" s="17">
        <v>636</v>
      </c>
      <c r="C397" s="7">
        <v>234</v>
      </c>
      <c r="D397" s="7">
        <v>232</v>
      </c>
      <c r="E397" s="7">
        <f t="shared" si="18"/>
        <v>233</v>
      </c>
      <c r="F397" s="8">
        <f t="shared" si="19"/>
        <v>5.9448818897637796</v>
      </c>
      <c r="G397" s="7">
        <v>7.55</v>
      </c>
    </row>
    <row r="398" spans="1:8" x14ac:dyDescent="0.25">
      <c r="A398" s="7">
        <v>398</v>
      </c>
      <c r="B398" s="17">
        <v>637</v>
      </c>
      <c r="C398" s="7">
        <v>222</v>
      </c>
      <c r="D398" s="7">
        <v>245</v>
      </c>
      <c r="E398" s="7">
        <f t="shared" si="18"/>
        <v>233.5</v>
      </c>
      <c r="F398" s="8">
        <f t="shared" si="19"/>
        <v>0</v>
      </c>
      <c r="G398" s="7"/>
    </row>
    <row r="399" spans="1:8" x14ac:dyDescent="0.25">
      <c r="A399" s="7">
        <v>399</v>
      </c>
      <c r="B399" s="17">
        <v>638</v>
      </c>
      <c r="C399" s="7">
        <v>219</v>
      </c>
      <c r="D399" s="7">
        <v>239</v>
      </c>
      <c r="E399" s="7">
        <f t="shared" si="18"/>
        <v>229</v>
      </c>
      <c r="F399" s="8">
        <f t="shared" si="19"/>
        <v>5.8661417322834648</v>
      </c>
      <c r="G399" s="7">
        <v>7.45</v>
      </c>
    </row>
    <row r="400" spans="1:8" x14ac:dyDescent="0.25">
      <c r="A400" s="7">
        <v>400</v>
      </c>
      <c r="B400" s="17">
        <v>640</v>
      </c>
      <c r="C400" s="7">
        <v>222</v>
      </c>
      <c r="D400" s="7">
        <v>242</v>
      </c>
      <c r="E400" s="7">
        <f t="shared" si="18"/>
        <v>232</v>
      </c>
      <c r="F400" s="8">
        <f t="shared" si="19"/>
        <v>5.9448818897637796</v>
      </c>
      <c r="G400" s="7">
        <v>7.55</v>
      </c>
    </row>
    <row r="401" spans="1:7" x14ac:dyDescent="0.25">
      <c r="A401" s="7">
        <v>401</v>
      </c>
      <c r="B401" s="17">
        <v>641</v>
      </c>
      <c r="C401" s="7">
        <v>238</v>
      </c>
      <c r="D401" s="7">
        <v>225</v>
      </c>
      <c r="E401" s="7">
        <f t="shared" si="18"/>
        <v>231.5</v>
      </c>
      <c r="F401" s="8">
        <f t="shared" si="19"/>
        <v>5.8346456692913389</v>
      </c>
      <c r="G401" s="7">
        <v>7.41</v>
      </c>
    </row>
    <row r="402" spans="1:7" x14ac:dyDescent="0.25">
      <c r="A402" s="7">
        <v>402</v>
      </c>
      <c r="B402" s="17">
        <v>643</v>
      </c>
      <c r="C402" s="7">
        <v>245</v>
      </c>
      <c r="D402" s="7">
        <v>222</v>
      </c>
      <c r="E402" s="7">
        <f t="shared" si="18"/>
        <v>233.5</v>
      </c>
      <c r="F402" s="8">
        <f t="shared" si="19"/>
        <v>5.9448818897637796</v>
      </c>
      <c r="G402" s="7">
        <v>7.55</v>
      </c>
    </row>
    <row r="403" spans="1:7" x14ac:dyDescent="0.25">
      <c r="A403" s="7">
        <v>403</v>
      </c>
      <c r="B403" s="17">
        <v>644</v>
      </c>
      <c r="C403" s="7">
        <v>233</v>
      </c>
      <c r="D403" s="7">
        <v>230</v>
      </c>
      <c r="E403" s="7">
        <f t="shared" si="18"/>
        <v>231.5</v>
      </c>
      <c r="F403" s="8">
        <f t="shared" si="19"/>
        <v>5.9212598425196843</v>
      </c>
      <c r="G403" s="7">
        <v>7.52</v>
      </c>
    </row>
    <row r="404" spans="1:7" x14ac:dyDescent="0.25">
      <c r="A404" s="7">
        <v>404</v>
      </c>
      <c r="B404" s="17">
        <v>646</v>
      </c>
      <c r="C404" s="7">
        <v>224</v>
      </c>
      <c r="D404" s="7">
        <v>241</v>
      </c>
      <c r="E404" s="7">
        <f t="shared" si="18"/>
        <v>232.5</v>
      </c>
      <c r="F404" s="7">
        <v>5.9</v>
      </c>
      <c r="G404" s="7"/>
    </row>
    <row r="405" spans="1:7" x14ac:dyDescent="0.25">
      <c r="A405" s="7">
        <v>405</v>
      </c>
      <c r="B405" s="17">
        <v>647</v>
      </c>
      <c r="C405" s="7">
        <v>224</v>
      </c>
      <c r="D405" s="7">
        <v>241</v>
      </c>
      <c r="E405" s="7">
        <f t="shared" si="18"/>
        <v>232.5</v>
      </c>
      <c r="F405" s="8">
        <f>G405/1.27</f>
        <v>5.9212598425196843</v>
      </c>
      <c r="G405" s="7">
        <v>7.52</v>
      </c>
    </row>
    <row r="406" spans="1:7" x14ac:dyDescent="0.25">
      <c r="A406" s="7">
        <v>406</v>
      </c>
      <c r="B406" s="17">
        <v>648</v>
      </c>
      <c r="C406" s="7">
        <v>237</v>
      </c>
      <c r="D406" s="7">
        <v>234</v>
      </c>
      <c r="E406" s="7">
        <f t="shared" si="18"/>
        <v>235.5</v>
      </c>
      <c r="F406" s="8">
        <f>G406/1.27</f>
        <v>5.9606299212598426</v>
      </c>
      <c r="G406" s="7">
        <v>7.57</v>
      </c>
    </row>
    <row r="407" spans="1:7" x14ac:dyDescent="0.25">
      <c r="A407" s="7">
        <v>407</v>
      </c>
      <c r="B407" s="17">
        <v>649</v>
      </c>
      <c r="C407" s="7">
        <v>222</v>
      </c>
      <c r="D407" s="7">
        <v>237</v>
      </c>
      <c r="E407" s="7">
        <f t="shared" si="18"/>
        <v>229.5</v>
      </c>
      <c r="F407" s="7">
        <v>5.85</v>
      </c>
      <c r="G407" s="7"/>
    </row>
    <row r="408" spans="1:7" x14ac:dyDescent="0.25">
      <c r="A408" s="7">
        <v>408</v>
      </c>
      <c r="B408" s="17">
        <v>650</v>
      </c>
      <c r="C408" s="7">
        <v>220</v>
      </c>
      <c r="D408" s="7">
        <v>241</v>
      </c>
      <c r="E408" s="7">
        <f t="shared" si="18"/>
        <v>230.5</v>
      </c>
      <c r="F408" s="7">
        <v>5.85</v>
      </c>
      <c r="G408" s="7"/>
    </row>
    <row r="409" spans="1:7" x14ac:dyDescent="0.25">
      <c r="A409" s="7">
        <v>409</v>
      </c>
      <c r="B409" s="17">
        <v>651</v>
      </c>
      <c r="C409" s="7">
        <v>240</v>
      </c>
      <c r="D409" s="7">
        <v>221</v>
      </c>
      <c r="E409" s="7">
        <f t="shared" si="18"/>
        <v>230.5</v>
      </c>
      <c r="F409" s="8">
        <f>G409/1.27</f>
        <v>5.850393700787401</v>
      </c>
      <c r="G409" s="7">
        <v>7.43</v>
      </c>
    </row>
    <row r="410" spans="1:7" x14ac:dyDescent="0.25">
      <c r="A410" s="7">
        <v>410</v>
      </c>
      <c r="B410" s="17">
        <v>652</v>
      </c>
      <c r="C410" s="7">
        <v>233</v>
      </c>
      <c r="D410" s="7">
        <v>230</v>
      </c>
      <c r="E410" s="7">
        <f t="shared" si="18"/>
        <v>231.5</v>
      </c>
      <c r="F410" s="7">
        <v>5.94</v>
      </c>
      <c r="G410" s="7"/>
    </row>
    <row r="411" spans="1:7" x14ac:dyDescent="0.25">
      <c r="A411" s="7">
        <v>411</v>
      </c>
      <c r="B411" s="17">
        <v>653</v>
      </c>
      <c r="C411" s="7">
        <v>232</v>
      </c>
      <c r="D411" s="7">
        <v>231</v>
      </c>
      <c r="E411" s="7">
        <f t="shared" si="18"/>
        <v>231.5</v>
      </c>
      <c r="F411" s="8">
        <f>G411/1.27</f>
        <v>5.8582677165354333</v>
      </c>
      <c r="G411" s="7">
        <v>7.44</v>
      </c>
    </row>
    <row r="412" spans="1:7" x14ac:dyDescent="0.25">
      <c r="A412" s="7">
        <v>412</v>
      </c>
      <c r="B412" s="17">
        <v>654</v>
      </c>
      <c r="C412" s="7">
        <v>234</v>
      </c>
      <c r="D412" s="7">
        <v>234</v>
      </c>
      <c r="E412" s="7">
        <f t="shared" si="18"/>
        <v>234</v>
      </c>
      <c r="F412" s="8">
        <f>G412/1.27</f>
        <v>5.9291338582677167</v>
      </c>
      <c r="G412" s="7">
        <v>7.53</v>
      </c>
    </row>
    <row r="413" spans="1:7" x14ac:dyDescent="0.25">
      <c r="A413" s="7">
        <v>413</v>
      </c>
      <c r="B413" s="17">
        <v>655</v>
      </c>
      <c r="C413" s="7">
        <v>219</v>
      </c>
      <c r="D413" s="7">
        <v>245</v>
      </c>
      <c r="E413" s="7">
        <f t="shared" si="18"/>
        <v>232</v>
      </c>
      <c r="F413" s="7">
        <v>5.85</v>
      </c>
      <c r="G413" s="7"/>
    </row>
    <row r="414" spans="1:7" x14ac:dyDescent="0.25">
      <c r="A414" s="7">
        <v>414</v>
      </c>
      <c r="B414" s="17">
        <v>656</v>
      </c>
      <c r="C414" s="7">
        <v>222</v>
      </c>
      <c r="D414" s="7">
        <v>245</v>
      </c>
      <c r="E414" s="7">
        <f t="shared" si="18"/>
        <v>233.5</v>
      </c>
      <c r="F414" s="8">
        <f>G414/1.27</f>
        <v>5.9291338582677167</v>
      </c>
      <c r="G414" s="7">
        <v>7.53</v>
      </c>
    </row>
    <row r="415" spans="1:7" x14ac:dyDescent="0.25">
      <c r="A415" s="7">
        <v>415</v>
      </c>
      <c r="B415" s="17">
        <v>661</v>
      </c>
      <c r="C415" s="7">
        <v>217</v>
      </c>
      <c r="D415" s="7">
        <v>241</v>
      </c>
      <c r="E415" s="7">
        <f t="shared" si="18"/>
        <v>229</v>
      </c>
      <c r="F415" s="8">
        <f>G415/1.27</f>
        <v>5.8740157480314963</v>
      </c>
      <c r="G415" s="7">
        <v>7.46</v>
      </c>
    </row>
    <row r="416" spans="1:7" x14ac:dyDescent="0.25">
      <c r="A416" s="7">
        <v>416</v>
      </c>
      <c r="B416" s="17">
        <v>662</v>
      </c>
      <c r="C416" s="7">
        <v>237</v>
      </c>
      <c r="D416" s="7">
        <v>223</v>
      </c>
      <c r="E416" s="7">
        <f t="shared" si="18"/>
        <v>230</v>
      </c>
      <c r="F416" s="7">
        <v>5.86</v>
      </c>
      <c r="G416" s="7"/>
    </row>
    <row r="417" spans="1:7" x14ac:dyDescent="0.25">
      <c r="A417" s="7">
        <v>417</v>
      </c>
      <c r="B417" s="17">
        <v>663</v>
      </c>
      <c r="C417" s="7">
        <v>221</v>
      </c>
      <c r="D417" s="7">
        <v>242</v>
      </c>
      <c r="E417" s="7">
        <f t="shared" si="18"/>
        <v>231.5</v>
      </c>
      <c r="F417" s="8">
        <f>G417/1.27</f>
        <v>5.9212598425196843</v>
      </c>
      <c r="G417" s="7">
        <v>7.52</v>
      </c>
    </row>
    <row r="418" spans="1:7" x14ac:dyDescent="0.25">
      <c r="A418" s="7">
        <v>418</v>
      </c>
      <c r="B418" s="17">
        <v>664</v>
      </c>
      <c r="C418" s="7">
        <v>220</v>
      </c>
      <c r="D418" s="7">
        <v>244</v>
      </c>
      <c r="E418" s="7">
        <f t="shared" si="18"/>
        <v>232</v>
      </c>
      <c r="F418" s="7">
        <v>5.85</v>
      </c>
      <c r="G418" s="7"/>
    </row>
    <row r="419" spans="1:7" x14ac:dyDescent="0.25">
      <c r="A419" s="7">
        <v>419</v>
      </c>
      <c r="B419" s="17">
        <v>669</v>
      </c>
      <c r="C419" s="7">
        <v>231</v>
      </c>
      <c r="D419" s="7">
        <v>232</v>
      </c>
      <c r="E419" s="7">
        <f t="shared" si="18"/>
        <v>231.5</v>
      </c>
      <c r="F419" s="8">
        <f>G419/1.27</f>
        <v>5.9527559055118102</v>
      </c>
      <c r="G419" s="7">
        <v>7.56</v>
      </c>
    </row>
    <row r="420" spans="1:7" x14ac:dyDescent="0.25">
      <c r="A420" s="7">
        <v>420</v>
      </c>
      <c r="B420" s="17">
        <v>670</v>
      </c>
      <c r="C420" s="7">
        <v>229</v>
      </c>
      <c r="D420" s="7">
        <v>234</v>
      </c>
      <c r="E420" s="7">
        <f t="shared" si="18"/>
        <v>231.5</v>
      </c>
      <c r="F420" s="7">
        <v>5.96</v>
      </c>
      <c r="G420" s="63"/>
    </row>
    <row r="421" spans="1:7" x14ac:dyDescent="0.25">
      <c r="A421" s="7">
        <v>421</v>
      </c>
      <c r="B421" s="17">
        <v>671</v>
      </c>
      <c r="C421" s="7">
        <v>232</v>
      </c>
      <c r="D421" s="7">
        <v>231</v>
      </c>
      <c r="E421" s="7">
        <f t="shared" si="18"/>
        <v>231.5</v>
      </c>
      <c r="F421" s="8">
        <f t="shared" ref="F421:F426" si="20">G421/1.27</f>
        <v>5.9448818897637796</v>
      </c>
      <c r="G421" s="7">
        <v>7.55</v>
      </c>
    </row>
    <row r="422" spans="1:7" x14ac:dyDescent="0.25">
      <c r="A422" s="7">
        <v>422</v>
      </c>
      <c r="B422" s="17">
        <v>672</v>
      </c>
      <c r="C422" s="7">
        <v>238</v>
      </c>
      <c r="D422" s="7">
        <v>235</v>
      </c>
      <c r="E422" s="7">
        <f t="shared" si="18"/>
        <v>236.5</v>
      </c>
      <c r="F422" s="8">
        <f t="shared" si="20"/>
        <v>5.8897637795275593</v>
      </c>
      <c r="G422" s="7">
        <v>7.48</v>
      </c>
    </row>
    <row r="423" spans="1:7" x14ac:dyDescent="0.25">
      <c r="A423" s="7">
        <v>423</v>
      </c>
      <c r="B423" s="17">
        <v>673</v>
      </c>
      <c r="C423" s="7">
        <v>230</v>
      </c>
      <c r="D423" s="7">
        <v>231</v>
      </c>
      <c r="E423" s="7">
        <f t="shared" si="18"/>
        <v>230.5</v>
      </c>
      <c r="F423" s="8">
        <f t="shared" si="20"/>
        <v>5.9055118110236222</v>
      </c>
      <c r="G423" s="7">
        <v>7.5</v>
      </c>
    </row>
    <row r="424" spans="1:7" x14ac:dyDescent="0.25">
      <c r="A424" s="7">
        <v>424</v>
      </c>
      <c r="B424" s="17">
        <v>674</v>
      </c>
      <c r="C424" s="7">
        <v>240</v>
      </c>
      <c r="D424" s="7">
        <v>219</v>
      </c>
      <c r="E424" s="7">
        <f t="shared" si="18"/>
        <v>229.5</v>
      </c>
      <c r="F424" s="8">
        <f t="shared" si="20"/>
        <v>5.9055118110236222</v>
      </c>
      <c r="G424" s="7">
        <v>7.5</v>
      </c>
    </row>
    <row r="425" spans="1:7" x14ac:dyDescent="0.25">
      <c r="A425" s="7">
        <v>425</v>
      </c>
      <c r="B425" s="17">
        <v>675</v>
      </c>
      <c r="C425" s="7">
        <v>230</v>
      </c>
      <c r="D425" s="7">
        <v>232</v>
      </c>
      <c r="E425" s="7">
        <f t="shared" si="18"/>
        <v>231</v>
      </c>
      <c r="F425" s="8">
        <f t="shared" si="20"/>
        <v>5.9212598425196843</v>
      </c>
      <c r="G425" s="7">
        <v>7.52</v>
      </c>
    </row>
    <row r="426" spans="1:7" x14ac:dyDescent="0.25">
      <c r="A426" s="7">
        <v>426</v>
      </c>
      <c r="B426" s="17">
        <v>676</v>
      </c>
      <c r="C426" s="7">
        <v>236</v>
      </c>
      <c r="D426" s="7">
        <v>232</v>
      </c>
      <c r="E426" s="7">
        <f t="shared" si="18"/>
        <v>234</v>
      </c>
      <c r="F426" s="8">
        <f t="shared" si="20"/>
        <v>5.984251968503937</v>
      </c>
      <c r="G426" s="7">
        <v>7.6</v>
      </c>
    </row>
    <row r="427" spans="1:7" x14ac:dyDescent="0.25">
      <c r="A427" s="7">
        <v>427</v>
      </c>
      <c r="B427" s="17">
        <v>677</v>
      </c>
      <c r="C427" s="7">
        <v>224</v>
      </c>
      <c r="D427" s="7">
        <v>247</v>
      </c>
      <c r="E427" s="7">
        <f t="shared" si="18"/>
        <v>235.5</v>
      </c>
      <c r="F427" s="7">
        <v>5.9</v>
      </c>
      <c r="G427" s="7"/>
    </row>
    <row r="428" spans="1:7" x14ac:dyDescent="0.25">
      <c r="A428" s="7">
        <v>428</v>
      </c>
      <c r="B428" s="17">
        <v>678</v>
      </c>
      <c r="C428" s="7">
        <v>238</v>
      </c>
      <c r="D428" s="7">
        <v>226</v>
      </c>
      <c r="E428" s="7">
        <f t="shared" si="18"/>
        <v>232</v>
      </c>
      <c r="F428" s="8">
        <f>G428/1.27</f>
        <v>5.9212598425196843</v>
      </c>
      <c r="G428" s="7">
        <v>7.52</v>
      </c>
    </row>
    <row r="429" spans="1:7" x14ac:dyDescent="0.25">
      <c r="A429" s="7">
        <v>429</v>
      </c>
      <c r="B429" s="17">
        <v>679</v>
      </c>
      <c r="C429" s="7">
        <v>234</v>
      </c>
      <c r="D429" s="7">
        <v>218</v>
      </c>
      <c r="E429" s="7">
        <f t="shared" si="18"/>
        <v>226</v>
      </c>
      <c r="F429" s="8">
        <f>G429/1.27</f>
        <v>5.7952755905511815</v>
      </c>
      <c r="G429" s="7">
        <v>7.36</v>
      </c>
    </row>
    <row r="430" spans="1:7" x14ac:dyDescent="0.25">
      <c r="A430" s="7">
        <v>430</v>
      </c>
      <c r="B430" s="17">
        <v>680</v>
      </c>
      <c r="C430" s="7">
        <v>217</v>
      </c>
      <c r="D430" s="7">
        <v>245</v>
      </c>
      <c r="E430" s="7">
        <f t="shared" si="18"/>
        <v>231</v>
      </c>
      <c r="F430" s="7">
        <v>5.93</v>
      </c>
      <c r="G430" s="7"/>
    </row>
    <row r="431" spans="1:7" x14ac:dyDescent="0.25">
      <c r="A431" s="7">
        <v>431</v>
      </c>
      <c r="B431" s="17">
        <v>681</v>
      </c>
      <c r="C431" s="7">
        <v>242</v>
      </c>
      <c r="D431" s="7">
        <v>218</v>
      </c>
      <c r="E431" s="7">
        <f t="shared" si="18"/>
        <v>230</v>
      </c>
      <c r="F431" s="7">
        <v>5.89</v>
      </c>
      <c r="G431" s="7"/>
    </row>
    <row r="432" spans="1:7" x14ac:dyDescent="0.25">
      <c r="A432" s="7">
        <v>432</v>
      </c>
      <c r="B432" s="17">
        <v>682</v>
      </c>
      <c r="C432" s="7">
        <v>235</v>
      </c>
      <c r="D432" s="7">
        <v>231</v>
      </c>
      <c r="E432" s="7">
        <f t="shared" si="18"/>
        <v>233</v>
      </c>
      <c r="F432" s="8">
        <f>G432/1.27</f>
        <v>5.9606299212598426</v>
      </c>
      <c r="G432" s="7">
        <v>7.57</v>
      </c>
    </row>
    <row r="433" spans="1:7" x14ac:dyDescent="0.25">
      <c r="A433" s="7">
        <v>433</v>
      </c>
      <c r="B433" s="17">
        <v>683</v>
      </c>
      <c r="C433" s="7">
        <v>215</v>
      </c>
      <c r="D433" s="7">
        <v>244</v>
      </c>
      <c r="E433" s="7">
        <f t="shared" si="18"/>
        <v>229.5</v>
      </c>
      <c r="F433" s="7">
        <v>5.85</v>
      </c>
      <c r="G433" s="7"/>
    </row>
    <row r="434" spans="1:7" x14ac:dyDescent="0.25">
      <c r="A434" s="7">
        <v>434</v>
      </c>
      <c r="B434" s="17">
        <v>684</v>
      </c>
      <c r="C434" s="7">
        <v>228</v>
      </c>
      <c r="D434" s="7">
        <v>233</v>
      </c>
      <c r="E434" s="7">
        <f t="shared" si="18"/>
        <v>230.5</v>
      </c>
      <c r="F434" s="7">
        <v>5.95</v>
      </c>
      <c r="G434" s="7"/>
    </row>
    <row r="435" spans="1:7" x14ac:dyDescent="0.25">
      <c r="A435" s="7">
        <v>435</v>
      </c>
      <c r="B435" s="17">
        <v>685</v>
      </c>
      <c r="C435" s="7">
        <v>239</v>
      </c>
      <c r="D435" s="7">
        <v>218</v>
      </c>
      <c r="E435" s="7">
        <f t="shared" si="18"/>
        <v>228.5</v>
      </c>
      <c r="F435" s="8">
        <f>G435/1.27</f>
        <v>5.8582677165354333</v>
      </c>
      <c r="G435" s="7">
        <v>7.44</v>
      </c>
    </row>
    <row r="436" spans="1:7" x14ac:dyDescent="0.25">
      <c r="A436" s="7">
        <v>436</v>
      </c>
      <c r="B436" s="17">
        <v>686</v>
      </c>
      <c r="C436" s="7">
        <v>217</v>
      </c>
      <c r="D436" s="7">
        <v>242</v>
      </c>
      <c r="E436" s="7">
        <f t="shared" si="18"/>
        <v>229.5</v>
      </c>
      <c r="F436" s="8">
        <f>G436/1.27</f>
        <v>5.8897637795275593</v>
      </c>
      <c r="G436" s="7">
        <v>7.48</v>
      </c>
    </row>
    <row r="437" spans="1:7" x14ac:dyDescent="0.25">
      <c r="A437" s="7">
        <v>437</v>
      </c>
      <c r="B437" s="17">
        <v>687</v>
      </c>
      <c r="C437" s="7">
        <v>237</v>
      </c>
      <c r="D437" s="7">
        <v>218</v>
      </c>
      <c r="E437" s="7">
        <f t="shared" si="18"/>
        <v>227.5</v>
      </c>
      <c r="F437" s="7">
        <v>5.85</v>
      </c>
      <c r="G437" s="7"/>
    </row>
    <row r="438" spans="1:7" x14ac:dyDescent="0.25">
      <c r="A438" s="7">
        <v>438</v>
      </c>
      <c r="B438" s="17">
        <v>688</v>
      </c>
      <c r="C438" s="7">
        <v>217</v>
      </c>
      <c r="D438" s="7">
        <v>242</v>
      </c>
      <c r="E438" s="7">
        <f t="shared" si="18"/>
        <v>229.5</v>
      </c>
      <c r="F438" s="8">
        <f>G438/1.27</f>
        <v>5.9133858267716537</v>
      </c>
      <c r="G438" s="7">
        <v>7.51</v>
      </c>
    </row>
    <row r="439" spans="1:7" x14ac:dyDescent="0.25">
      <c r="A439" s="7">
        <v>439</v>
      </c>
      <c r="B439" s="17">
        <v>689</v>
      </c>
      <c r="C439" s="7">
        <v>217</v>
      </c>
      <c r="D439" s="7">
        <v>242</v>
      </c>
      <c r="E439" s="7">
        <f t="shared" ref="E439:E502" si="21">AVERAGE(C439:D439)</f>
        <v>229.5</v>
      </c>
      <c r="F439" s="8">
        <f>G439/1.27</f>
        <v>5.8582677165354333</v>
      </c>
      <c r="G439" s="7">
        <v>7.44</v>
      </c>
    </row>
    <row r="440" spans="1:7" x14ac:dyDescent="0.25">
      <c r="A440" s="7">
        <v>440</v>
      </c>
      <c r="B440" s="17">
        <v>690</v>
      </c>
      <c r="C440" s="7">
        <v>219</v>
      </c>
      <c r="D440" s="7">
        <v>237</v>
      </c>
      <c r="E440" s="7">
        <f t="shared" si="21"/>
        <v>228</v>
      </c>
      <c r="F440" s="7">
        <v>5.8</v>
      </c>
      <c r="G440" s="7"/>
    </row>
    <row r="441" spans="1:7" x14ac:dyDescent="0.25">
      <c r="A441" s="7">
        <v>441</v>
      </c>
      <c r="B441" s="17">
        <v>691</v>
      </c>
      <c r="C441" s="7">
        <v>230</v>
      </c>
      <c r="D441" s="7">
        <v>229</v>
      </c>
      <c r="E441" s="7">
        <f t="shared" si="21"/>
        <v>229.5</v>
      </c>
      <c r="F441" s="8">
        <f>G441/1.27</f>
        <v>5.8976377952755907</v>
      </c>
      <c r="G441" s="7">
        <v>7.49</v>
      </c>
    </row>
    <row r="442" spans="1:7" x14ac:dyDescent="0.25">
      <c r="A442" s="7">
        <v>442</v>
      </c>
      <c r="B442" s="17">
        <v>692</v>
      </c>
      <c r="C442" s="7">
        <v>214</v>
      </c>
      <c r="D442" s="7">
        <v>242</v>
      </c>
      <c r="E442" s="7">
        <f t="shared" si="21"/>
        <v>228</v>
      </c>
      <c r="F442" s="7">
        <v>5.82</v>
      </c>
      <c r="G442" s="7"/>
    </row>
    <row r="443" spans="1:7" x14ac:dyDescent="0.25">
      <c r="A443" s="7">
        <v>443</v>
      </c>
      <c r="B443" s="17">
        <v>693</v>
      </c>
      <c r="C443" s="7">
        <v>236</v>
      </c>
      <c r="D443" s="7">
        <v>229</v>
      </c>
      <c r="E443" s="7">
        <f t="shared" si="21"/>
        <v>232.5</v>
      </c>
      <c r="F443" s="8">
        <f>G443/1.27</f>
        <v>5.8661417322834648</v>
      </c>
      <c r="G443" s="7">
        <v>7.45</v>
      </c>
    </row>
    <row r="444" spans="1:7" x14ac:dyDescent="0.25">
      <c r="A444" s="7">
        <v>444</v>
      </c>
      <c r="B444" s="17">
        <v>696</v>
      </c>
      <c r="C444" s="7">
        <v>231</v>
      </c>
      <c r="D444" s="7">
        <v>231</v>
      </c>
      <c r="E444" s="7">
        <f t="shared" si="21"/>
        <v>231</v>
      </c>
      <c r="F444" s="8">
        <f>G444/1.27</f>
        <v>5.9370078740157481</v>
      </c>
      <c r="G444" s="7">
        <v>7.54</v>
      </c>
    </row>
    <row r="445" spans="1:7" x14ac:dyDescent="0.25">
      <c r="A445" s="7">
        <v>445</v>
      </c>
      <c r="B445" s="17">
        <v>697</v>
      </c>
      <c r="C445" s="7">
        <v>229</v>
      </c>
      <c r="D445" s="7">
        <v>235</v>
      </c>
      <c r="E445" s="7">
        <f t="shared" si="21"/>
        <v>232</v>
      </c>
      <c r="F445" s="8">
        <f>G445/1.27</f>
        <v>5.9685039370078741</v>
      </c>
      <c r="G445" s="7">
        <v>7.58</v>
      </c>
    </row>
    <row r="446" spans="1:7" x14ac:dyDescent="0.25">
      <c r="A446" s="7">
        <v>446</v>
      </c>
      <c r="B446" s="17">
        <v>698</v>
      </c>
      <c r="C446" s="7">
        <v>246</v>
      </c>
      <c r="D446" s="7">
        <v>209</v>
      </c>
      <c r="E446" s="7">
        <f t="shared" si="21"/>
        <v>227.5</v>
      </c>
      <c r="F446" s="7">
        <v>5.8</v>
      </c>
      <c r="G446" s="7"/>
    </row>
    <row r="447" spans="1:7" x14ac:dyDescent="0.25">
      <c r="A447" s="7">
        <v>447</v>
      </c>
      <c r="B447" s="17">
        <v>700</v>
      </c>
      <c r="C447">
        <v>233</v>
      </c>
      <c r="D447">
        <v>231</v>
      </c>
      <c r="E447" s="7">
        <f t="shared" si="21"/>
        <v>232</v>
      </c>
      <c r="F447" s="8">
        <f>G447/1.27</f>
        <v>5.9685039370078741</v>
      </c>
      <c r="G447" s="7">
        <v>7.58</v>
      </c>
    </row>
    <row r="448" spans="1:7" x14ac:dyDescent="0.25">
      <c r="A448" s="7">
        <v>448</v>
      </c>
      <c r="B448" s="17">
        <v>701</v>
      </c>
      <c r="C448" s="7">
        <v>228</v>
      </c>
      <c r="D448" s="7">
        <v>236</v>
      </c>
      <c r="E448" s="7">
        <f t="shared" si="21"/>
        <v>232</v>
      </c>
      <c r="F448" s="8">
        <f>G448/1.27</f>
        <v>5.9448818897637796</v>
      </c>
      <c r="G448" s="7">
        <v>7.55</v>
      </c>
    </row>
    <row r="449" spans="1:7" x14ac:dyDescent="0.25">
      <c r="A449" s="7">
        <v>449</v>
      </c>
      <c r="B449" s="17">
        <v>702</v>
      </c>
      <c r="C449" s="7">
        <v>232</v>
      </c>
      <c r="D449" s="7">
        <v>238</v>
      </c>
      <c r="E449" s="7">
        <f t="shared" si="21"/>
        <v>235</v>
      </c>
      <c r="F449" s="8">
        <f>G449/1.27</f>
        <v>5.9921259842519685</v>
      </c>
      <c r="G449" s="8">
        <v>7.61</v>
      </c>
    </row>
    <row r="450" spans="1:7" x14ac:dyDescent="0.25">
      <c r="A450" s="7">
        <v>450</v>
      </c>
      <c r="B450" s="17">
        <v>703</v>
      </c>
      <c r="C450" s="7">
        <v>236</v>
      </c>
      <c r="D450" s="7">
        <v>232</v>
      </c>
      <c r="E450" s="7">
        <f t="shared" si="21"/>
        <v>234</v>
      </c>
      <c r="F450" s="7">
        <v>5.88</v>
      </c>
      <c r="G450" s="7"/>
    </row>
    <row r="451" spans="1:7" x14ac:dyDescent="0.25">
      <c r="A451" s="7">
        <v>451</v>
      </c>
      <c r="B451" s="17">
        <v>704</v>
      </c>
      <c r="C451" s="7">
        <v>234</v>
      </c>
      <c r="D451" s="7">
        <v>231</v>
      </c>
      <c r="E451" s="7">
        <f t="shared" si="21"/>
        <v>232.5</v>
      </c>
      <c r="F451" s="8">
        <f>G451/1.27</f>
        <v>5.9212598425196843</v>
      </c>
      <c r="G451" s="7">
        <v>7.52</v>
      </c>
    </row>
    <row r="452" spans="1:7" x14ac:dyDescent="0.25">
      <c r="A452" s="7">
        <v>452</v>
      </c>
      <c r="B452" s="17">
        <v>705</v>
      </c>
      <c r="C452" s="7">
        <v>234</v>
      </c>
      <c r="D452" s="7">
        <v>230</v>
      </c>
      <c r="E452" s="7">
        <f t="shared" si="21"/>
        <v>232</v>
      </c>
      <c r="F452" s="8">
        <f>G452/1.27</f>
        <v>5.9291338582677167</v>
      </c>
      <c r="G452" s="7">
        <v>7.53</v>
      </c>
    </row>
    <row r="453" spans="1:7" x14ac:dyDescent="0.25">
      <c r="A453" s="7">
        <v>453</v>
      </c>
      <c r="B453" s="17">
        <v>706</v>
      </c>
      <c r="C453" s="7">
        <v>217</v>
      </c>
      <c r="D453" s="7">
        <v>238</v>
      </c>
      <c r="E453" s="7">
        <f t="shared" si="21"/>
        <v>227.5</v>
      </c>
      <c r="F453" s="8">
        <f>G453/1.27</f>
        <v>5.8267716535433074</v>
      </c>
      <c r="G453" s="7">
        <v>7.4</v>
      </c>
    </row>
    <row r="454" spans="1:7" x14ac:dyDescent="0.25">
      <c r="A454" s="7">
        <v>454</v>
      </c>
      <c r="B454" s="17">
        <v>708</v>
      </c>
      <c r="C454" s="7">
        <v>224</v>
      </c>
      <c r="D454" s="7">
        <v>239</v>
      </c>
      <c r="E454" s="7">
        <f t="shared" si="21"/>
        <v>231.5</v>
      </c>
      <c r="F454" s="7">
        <v>5.85</v>
      </c>
      <c r="G454" s="7"/>
    </row>
    <row r="455" spans="1:7" x14ac:dyDescent="0.25">
      <c r="A455" s="7">
        <v>455</v>
      </c>
      <c r="B455" s="17">
        <v>710</v>
      </c>
      <c r="C455" s="7">
        <v>217</v>
      </c>
      <c r="D455" s="7">
        <v>241</v>
      </c>
      <c r="E455" s="7">
        <f t="shared" si="21"/>
        <v>229</v>
      </c>
      <c r="F455" s="7">
        <v>5.85</v>
      </c>
      <c r="G455" s="7"/>
    </row>
    <row r="456" spans="1:7" x14ac:dyDescent="0.25">
      <c r="A456" s="7">
        <v>456</v>
      </c>
      <c r="B456" s="17">
        <v>711</v>
      </c>
      <c r="C456" s="7">
        <v>210</v>
      </c>
      <c r="D456" s="7">
        <v>244</v>
      </c>
      <c r="E456" s="7">
        <f t="shared" si="21"/>
        <v>227</v>
      </c>
      <c r="F456" s="7">
        <v>5.87</v>
      </c>
      <c r="G456" s="7"/>
    </row>
    <row r="457" spans="1:7" x14ac:dyDescent="0.25">
      <c r="A457" s="7">
        <v>457</v>
      </c>
      <c r="B457" s="17">
        <v>712</v>
      </c>
      <c r="C457" s="7">
        <v>235</v>
      </c>
      <c r="D457" s="7">
        <v>224</v>
      </c>
      <c r="E457" s="7">
        <f t="shared" si="21"/>
        <v>229.5</v>
      </c>
      <c r="F457" s="8">
        <f>G457/1.27</f>
        <v>5.8740157480314963</v>
      </c>
      <c r="G457" s="7">
        <v>7.46</v>
      </c>
    </row>
    <row r="458" spans="1:7" x14ac:dyDescent="0.25">
      <c r="A458" s="7">
        <v>458</v>
      </c>
      <c r="B458" s="17">
        <v>713</v>
      </c>
      <c r="C458" s="7">
        <v>240</v>
      </c>
      <c r="D458" s="7">
        <v>218</v>
      </c>
      <c r="E458" s="7">
        <f t="shared" si="21"/>
        <v>229</v>
      </c>
      <c r="F458" s="7">
        <v>5.85</v>
      </c>
      <c r="G458" s="7"/>
    </row>
    <row r="459" spans="1:7" x14ac:dyDescent="0.25">
      <c r="A459" s="7">
        <v>459</v>
      </c>
      <c r="B459" s="17">
        <v>714</v>
      </c>
      <c r="C459" s="7">
        <v>230</v>
      </c>
      <c r="D459" s="7">
        <v>231</v>
      </c>
      <c r="E459" s="7">
        <f t="shared" si="21"/>
        <v>230.5</v>
      </c>
      <c r="F459" s="8">
        <f>G459/1.27</f>
        <v>5.9291338582677167</v>
      </c>
      <c r="G459" s="7">
        <v>7.53</v>
      </c>
    </row>
    <row r="460" spans="1:7" x14ac:dyDescent="0.25">
      <c r="A460" s="7">
        <v>460</v>
      </c>
      <c r="B460" s="17">
        <v>757</v>
      </c>
      <c r="C460" s="7">
        <v>219</v>
      </c>
      <c r="D460" s="7">
        <v>241</v>
      </c>
      <c r="E460" s="7">
        <f t="shared" si="21"/>
        <v>230</v>
      </c>
      <c r="F460" s="8">
        <f>G460/1.27</f>
        <v>5.9212598425196843</v>
      </c>
      <c r="G460" s="7">
        <v>7.52</v>
      </c>
    </row>
    <row r="461" spans="1:7" x14ac:dyDescent="0.25">
      <c r="A461" s="7">
        <v>461</v>
      </c>
      <c r="B461" s="17">
        <v>758</v>
      </c>
      <c r="C461" s="7">
        <v>234</v>
      </c>
      <c r="D461" s="7">
        <v>234</v>
      </c>
      <c r="E461" s="7">
        <f t="shared" si="21"/>
        <v>234</v>
      </c>
      <c r="F461" s="8">
        <f>G461/1.27</f>
        <v>5.9763779527559056</v>
      </c>
      <c r="G461" s="7">
        <v>7.59</v>
      </c>
    </row>
    <row r="462" spans="1:7" x14ac:dyDescent="0.25">
      <c r="A462" s="7">
        <v>462</v>
      </c>
      <c r="B462" s="17">
        <v>760</v>
      </c>
      <c r="C462" s="7">
        <v>232</v>
      </c>
      <c r="D462" s="7">
        <v>234</v>
      </c>
      <c r="E462" s="7">
        <f t="shared" si="21"/>
        <v>233</v>
      </c>
      <c r="F462" s="8">
        <f>G462/1.27</f>
        <v>5.9606299212598426</v>
      </c>
      <c r="G462" s="7">
        <v>7.57</v>
      </c>
    </row>
    <row r="463" spans="1:7" x14ac:dyDescent="0.25">
      <c r="A463" s="7">
        <v>463</v>
      </c>
      <c r="B463" s="17">
        <v>761</v>
      </c>
      <c r="C463" s="7">
        <v>219</v>
      </c>
      <c r="D463" s="7">
        <v>242</v>
      </c>
      <c r="E463" s="7">
        <f t="shared" si="21"/>
        <v>230.5</v>
      </c>
      <c r="F463" s="8">
        <f>G463/1.27</f>
        <v>5.8661417322834648</v>
      </c>
      <c r="G463" s="7">
        <v>7.45</v>
      </c>
    </row>
    <row r="464" spans="1:7" x14ac:dyDescent="0.25">
      <c r="A464" s="7">
        <v>464</v>
      </c>
      <c r="B464" s="17">
        <v>762</v>
      </c>
      <c r="C464" s="7">
        <v>245</v>
      </c>
      <c r="D464" s="7">
        <v>215</v>
      </c>
      <c r="E464" s="7">
        <f t="shared" si="21"/>
        <v>230</v>
      </c>
      <c r="F464" s="7">
        <v>5.88</v>
      </c>
      <c r="G464" s="7"/>
    </row>
    <row r="465" spans="1:7" x14ac:dyDescent="0.25">
      <c r="A465" s="7">
        <v>465</v>
      </c>
      <c r="B465" s="17">
        <v>763</v>
      </c>
      <c r="C465" s="7">
        <v>236</v>
      </c>
      <c r="D465" s="7">
        <v>214</v>
      </c>
      <c r="E465" s="7">
        <f t="shared" si="21"/>
        <v>225</v>
      </c>
      <c r="F465" s="8">
        <f>G465/1.27</f>
        <v>5.7480314960629917</v>
      </c>
      <c r="G465" s="13">
        <v>7.3</v>
      </c>
    </row>
    <row r="466" spans="1:7" x14ac:dyDescent="0.25">
      <c r="A466" s="7">
        <v>466</v>
      </c>
      <c r="B466" s="17">
        <v>764</v>
      </c>
      <c r="C466" s="7">
        <v>231</v>
      </c>
      <c r="D466" s="7">
        <v>235</v>
      </c>
      <c r="E466" s="7">
        <f t="shared" si="21"/>
        <v>233</v>
      </c>
      <c r="F466" s="7">
        <v>5.98</v>
      </c>
      <c r="G466" s="7"/>
    </row>
    <row r="467" spans="1:7" x14ac:dyDescent="0.25">
      <c r="A467" s="7">
        <v>467</v>
      </c>
      <c r="B467" s="17">
        <v>765</v>
      </c>
      <c r="C467" s="7">
        <v>220</v>
      </c>
      <c r="D467" s="7">
        <v>243</v>
      </c>
      <c r="E467" s="7">
        <f t="shared" si="21"/>
        <v>231.5</v>
      </c>
      <c r="F467" s="8">
        <f>G467/1.27</f>
        <v>5.9055118110236222</v>
      </c>
      <c r="G467" s="7">
        <v>7.5</v>
      </c>
    </row>
    <row r="468" spans="1:7" x14ac:dyDescent="0.25">
      <c r="A468" s="7">
        <v>468</v>
      </c>
      <c r="B468" s="17">
        <v>766</v>
      </c>
      <c r="C468" s="7">
        <v>218</v>
      </c>
      <c r="D468" s="7">
        <v>242</v>
      </c>
      <c r="E468" s="7">
        <f t="shared" si="21"/>
        <v>230</v>
      </c>
      <c r="F468" s="7">
        <v>5.9</v>
      </c>
      <c r="G468" s="7"/>
    </row>
    <row r="469" spans="1:7" x14ac:dyDescent="0.25">
      <c r="A469" s="7">
        <v>469</v>
      </c>
      <c r="B469" s="17">
        <v>767</v>
      </c>
      <c r="C469" s="7">
        <v>241</v>
      </c>
      <c r="D469" s="7">
        <v>223</v>
      </c>
      <c r="E469" s="7">
        <f t="shared" si="21"/>
        <v>232</v>
      </c>
      <c r="F469" s="7">
        <v>5.9</v>
      </c>
      <c r="G469" s="7"/>
    </row>
    <row r="470" spans="1:7" x14ac:dyDescent="0.25">
      <c r="A470" s="7">
        <v>470</v>
      </c>
      <c r="B470" s="17">
        <v>768</v>
      </c>
      <c r="C470" s="7">
        <v>217</v>
      </c>
      <c r="D470" s="7">
        <v>240</v>
      </c>
      <c r="E470" s="7">
        <f t="shared" si="21"/>
        <v>228.5</v>
      </c>
      <c r="F470" s="7">
        <v>5.95</v>
      </c>
      <c r="G470" s="7"/>
    </row>
    <row r="471" spans="1:7" x14ac:dyDescent="0.25">
      <c r="A471" s="7">
        <v>471</v>
      </c>
      <c r="B471" s="17">
        <v>769</v>
      </c>
      <c r="C471" s="7">
        <v>234</v>
      </c>
      <c r="D471" s="7">
        <v>226</v>
      </c>
      <c r="E471" s="7">
        <f t="shared" si="21"/>
        <v>230</v>
      </c>
      <c r="F471" s="8">
        <f>G471/1.27</f>
        <v>5.9291338582677167</v>
      </c>
      <c r="G471" s="7">
        <v>7.53</v>
      </c>
    </row>
    <row r="472" spans="1:7" x14ac:dyDescent="0.25">
      <c r="A472" s="7">
        <v>472</v>
      </c>
      <c r="B472" s="17">
        <v>770</v>
      </c>
      <c r="C472" s="7">
        <v>242</v>
      </c>
      <c r="D472" s="7">
        <v>214</v>
      </c>
      <c r="E472" s="7">
        <f t="shared" si="21"/>
        <v>228</v>
      </c>
      <c r="F472" s="8">
        <f>G472/1.27</f>
        <v>5.8425196850393704</v>
      </c>
      <c r="G472" s="7">
        <v>7.42</v>
      </c>
    </row>
    <row r="473" spans="1:7" x14ac:dyDescent="0.25">
      <c r="A473" s="7">
        <v>473</v>
      </c>
      <c r="B473" s="17">
        <v>771</v>
      </c>
      <c r="C473" s="7">
        <v>244</v>
      </c>
      <c r="D473" s="7">
        <v>212</v>
      </c>
      <c r="E473" s="7">
        <f t="shared" si="21"/>
        <v>228</v>
      </c>
      <c r="F473" s="7">
        <v>5.9</v>
      </c>
      <c r="G473" s="7"/>
    </row>
    <row r="474" spans="1:7" x14ac:dyDescent="0.25">
      <c r="A474" s="7">
        <v>474</v>
      </c>
      <c r="B474" s="17">
        <v>771</v>
      </c>
      <c r="C474" s="7">
        <v>245</v>
      </c>
      <c r="D474" s="7">
        <v>213</v>
      </c>
      <c r="E474" s="7">
        <f t="shared" si="21"/>
        <v>229</v>
      </c>
      <c r="F474" s="8">
        <f>G474/1.27</f>
        <v>5.8897637795275593</v>
      </c>
      <c r="G474" s="7">
        <v>7.48</v>
      </c>
    </row>
    <row r="475" spans="1:7" x14ac:dyDescent="0.25">
      <c r="A475" s="7">
        <v>475</v>
      </c>
      <c r="B475" s="17">
        <v>772</v>
      </c>
      <c r="C475" s="7">
        <v>242</v>
      </c>
      <c r="D475" s="7">
        <v>220</v>
      </c>
      <c r="E475" s="7">
        <f t="shared" si="21"/>
        <v>231</v>
      </c>
      <c r="F475" s="8">
        <f>G475/1.27</f>
        <v>5.8897637795275593</v>
      </c>
      <c r="G475" s="7">
        <v>7.48</v>
      </c>
    </row>
    <row r="476" spans="1:7" x14ac:dyDescent="0.25">
      <c r="A476" s="7">
        <v>476</v>
      </c>
      <c r="B476" s="17">
        <v>773</v>
      </c>
      <c r="C476" s="7">
        <v>224</v>
      </c>
      <c r="D476" s="7">
        <v>243</v>
      </c>
      <c r="E476" s="7">
        <f t="shared" si="21"/>
        <v>233.5</v>
      </c>
      <c r="F476" s="7">
        <v>5.92</v>
      </c>
      <c r="G476" s="7"/>
    </row>
    <row r="477" spans="1:7" x14ac:dyDescent="0.25">
      <c r="A477" s="7">
        <v>477</v>
      </c>
      <c r="B477" s="17">
        <v>774</v>
      </c>
      <c r="C477" s="7">
        <v>232</v>
      </c>
      <c r="D477" s="7">
        <v>227</v>
      </c>
      <c r="E477" s="7">
        <f t="shared" si="21"/>
        <v>229.5</v>
      </c>
      <c r="F477" s="8">
        <f t="shared" ref="F477:F482" si="22">G477/1.27</f>
        <v>5.9055118110236222</v>
      </c>
      <c r="G477" s="7">
        <v>7.5</v>
      </c>
    </row>
    <row r="478" spans="1:7" x14ac:dyDescent="0.25">
      <c r="A478" s="7">
        <v>478</v>
      </c>
      <c r="B478" s="17">
        <v>775</v>
      </c>
      <c r="C478" s="7">
        <v>230</v>
      </c>
      <c r="D478" s="7">
        <v>233</v>
      </c>
      <c r="E478" s="7">
        <f t="shared" si="21"/>
        <v>231.5</v>
      </c>
      <c r="F478" s="8">
        <f t="shared" si="22"/>
        <v>5.9448818897637796</v>
      </c>
      <c r="G478" s="7">
        <v>7.55</v>
      </c>
    </row>
    <row r="479" spans="1:7" x14ac:dyDescent="0.25">
      <c r="A479" s="7">
        <v>479</v>
      </c>
      <c r="B479" s="17">
        <v>776</v>
      </c>
      <c r="C479" s="7">
        <v>225</v>
      </c>
      <c r="D479" s="7">
        <v>241</v>
      </c>
      <c r="E479" s="7">
        <f t="shared" si="21"/>
        <v>233</v>
      </c>
      <c r="F479" s="8">
        <f t="shared" si="22"/>
        <v>5.9212598425196843</v>
      </c>
      <c r="G479" s="7">
        <v>7.52</v>
      </c>
    </row>
    <row r="480" spans="1:7" x14ac:dyDescent="0.25">
      <c r="A480" s="7">
        <v>480</v>
      </c>
      <c r="B480" s="17">
        <v>777</v>
      </c>
      <c r="C480" s="7">
        <v>244</v>
      </c>
      <c r="D480" s="7">
        <v>223</v>
      </c>
      <c r="E480" s="7">
        <f t="shared" si="21"/>
        <v>233.5</v>
      </c>
      <c r="F480" s="8">
        <f t="shared" si="22"/>
        <v>5.9685039370078741</v>
      </c>
      <c r="G480" s="7">
        <v>7.58</v>
      </c>
    </row>
    <row r="481" spans="1:10" x14ac:dyDescent="0.25">
      <c r="A481" s="7">
        <v>481</v>
      </c>
      <c r="B481" s="17">
        <v>778</v>
      </c>
      <c r="C481" s="7">
        <v>230</v>
      </c>
      <c r="D481" s="7">
        <v>234</v>
      </c>
      <c r="E481" s="7">
        <f t="shared" si="21"/>
        <v>232</v>
      </c>
      <c r="F481" s="8">
        <f t="shared" si="22"/>
        <v>5.9370078740157481</v>
      </c>
      <c r="G481" s="7">
        <v>7.54</v>
      </c>
    </row>
    <row r="482" spans="1:10" x14ac:dyDescent="0.25">
      <c r="A482" s="7">
        <v>482</v>
      </c>
      <c r="B482" s="17">
        <v>779</v>
      </c>
      <c r="C482" s="7">
        <v>245</v>
      </c>
      <c r="D482" s="7">
        <v>216</v>
      </c>
      <c r="E482" s="7">
        <f t="shared" si="21"/>
        <v>230.5</v>
      </c>
      <c r="F482" s="8">
        <f t="shared" si="22"/>
        <v>5.8818897637795269</v>
      </c>
      <c r="G482" s="7">
        <v>7.47</v>
      </c>
    </row>
    <row r="483" spans="1:10" x14ac:dyDescent="0.25">
      <c r="A483" s="7">
        <v>483</v>
      </c>
      <c r="B483" s="17">
        <v>781</v>
      </c>
      <c r="C483" s="7">
        <v>243</v>
      </c>
      <c r="D483" s="7">
        <v>221</v>
      </c>
      <c r="E483" s="7">
        <f t="shared" si="21"/>
        <v>232</v>
      </c>
      <c r="F483" s="7">
        <v>5.91</v>
      </c>
      <c r="G483" s="7"/>
    </row>
    <row r="484" spans="1:10" x14ac:dyDescent="0.25">
      <c r="A484" s="7">
        <v>484</v>
      </c>
      <c r="B484" s="17">
        <v>782</v>
      </c>
      <c r="C484" s="7">
        <v>228</v>
      </c>
      <c r="D484" s="7">
        <v>240</v>
      </c>
      <c r="E484" s="7">
        <f t="shared" si="21"/>
        <v>234</v>
      </c>
      <c r="F484" s="8">
        <f>G484/1.27</f>
        <v>5.9685039370078741</v>
      </c>
      <c r="G484" s="7">
        <v>7.58</v>
      </c>
    </row>
    <row r="485" spans="1:10" x14ac:dyDescent="0.25">
      <c r="A485" s="7">
        <v>485</v>
      </c>
      <c r="B485" s="17">
        <v>783</v>
      </c>
      <c r="C485" s="7">
        <v>232</v>
      </c>
      <c r="D485" s="7">
        <v>229</v>
      </c>
      <c r="E485" s="7">
        <f t="shared" si="21"/>
        <v>230.5</v>
      </c>
      <c r="F485" s="7">
        <v>5.94</v>
      </c>
      <c r="G485" s="7"/>
    </row>
    <row r="486" spans="1:10" x14ac:dyDescent="0.25">
      <c r="A486" s="7">
        <v>486</v>
      </c>
      <c r="B486" s="17">
        <v>785</v>
      </c>
      <c r="C486" s="7">
        <v>231</v>
      </c>
      <c r="D486" s="7">
        <v>230</v>
      </c>
      <c r="E486" s="7">
        <f t="shared" si="21"/>
        <v>230.5</v>
      </c>
      <c r="F486" s="8">
        <f>G486/1.27</f>
        <v>5.9212598425196843</v>
      </c>
      <c r="G486" s="7">
        <v>7.52</v>
      </c>
    </row>
    <row r="487" spans="1:10" x14ac:dyDescent="0.25">
      <c r="A487" s="7">
        <v>487</v>
      </c>
      <c r="B487" s="17">
        <v>787</v>
      </c>
      <c r="C487" s="7">
        <v>231</v>
      </c>
      <c r="D487" s="7">
        <v>231</v>
      </c>
      <c r="E487" s="7">
        <f t="shared" si="21"/>
        <v>231</v>
      </c>
      <c r="F487" s="8">
        <f>G487/1.27</f>
        <v>5.9291338582677167</v>
      </c>
      <c r="G487" s="7">
        <v>7.53</v>
      </c>
    </row>
    <row r="488" spans="1:10" x14ac:dyDescent="0.25">
      <c r="A488" s="7">
        <v>488</v>
      </c>
      <c r="B488" s="17">
        <v>789</v>
      </c>
      <c r="C488" s="7">
        <v>213</v>
      </c>
      <c r="D488" s="7">
        <v>244</v>
      </c>
      <c r="E488" s="7">
        <f t="shared" si="21"/>
        <v>228.5</v>
      </c>
      <c r="F488" s="7">
        <v>5.88</v>
      </c>
      <c r="G488" s="7"/>
    </row>
    <row r="489" spans="1:10" x14ac:dyDescent="0.25">
      <c r="A489" s="7">
        <v>489</v>
      </c>
      <c r="B489" s="17">
        <v>790</v>
      </c>
      <c r="C489" s="7">
        <v>243</v>
      </c>
      <c r="D489" s="7">
        <v>214</v>
      </c>
      <c r="E489" s="7">
        <f t="shared" si="21"/>
        <v>228.5</v>
      </c>
      <c r="F489" s="7">
        <v>5.8</v>
      </c>
      <c r="G489" s="7"/>
    </row>
    <row r="490" spans="1:10" x14ac:dyDescent="0.25">
      <c r="A490" s="7">
        <v>490</v>
      </c>
      <c r="B490" s="17">
        <v>791</v>
      </c>
      <c r="C490" s="7">
        <v>222</v>
      </c>
      <c r="D490" s="7">
        <v>240</v>
      </c>
      <c r="E490" s="7">
        <f t="shared" si="21"/>
        <v>231</v>
      </c>
      <c r="F490" s="8">
        <f>G490/1.27</f>
        <v>5.8818897637795269</v>
      </c>
      <c r="G490" s="7">
        <v>7.47</v>
      </c>
      <c r="J490" s="93"/>
    </row>
    <row r="491" spans="1:10" x14ac:dyDescent="0.25">
      <c r="A491" s="7">
        <v>491</v>
      </c>
      <c r="B491" s="17">
        <v>792</v>
      </c>
      <c r="C491" s="7">
        <v>237</v>
      </c>
      <c r="D491" s="7">
        <v>224</v>
      </c>
      <c r="E491" s="7">
        <f t="shared" si="21"/>
        <v>230.5</v>
      </c>
      <c r="F491" s="7">
        <v>5.9</v>
      </c>
      <c r="G491" s="7"/>
    </row>
    <row r="492" spans="1:10" x14ac:dyDescent="0.25">
      <c r="A492" s="7">
        <v>492</v>
      </c>
      <c r="B492" s="17">
        <v>794</v>
      </c>
      <c r="C492" s="7">
        <v>231</v>
      </c>
      <c r="D492" s="7">
        <v>234</v>
      </c>
      <c r="E492" s="7">
        <f t="shared" si="21"/>
        <v>232.5</v>
      </c>
      <c r="F492" s="8">
        <f>G492/1.27</f>
        <v>5.9448818897637796</v>
      </c>
      <c r="G492" s="8">
        <v>7.55</v>
      </c>
    </row>
    <row r="493" spans="1:10" x14ac:dyDescent="0.25">
      <c r="A493" s="7">
        <v>493</v>
      </c>
      <c r="B493" s="17">
        <v>795</v>
      </c>
      <c r="C493" s="7">
        <v>231</v>
      </c>
      <c r="D493" s="7">
        <v>236</v>
      </c>
      <c r="E493" s="7">
        <f t="shared" si="21"/>
        <v>233.5</v>
      </c>
      <c r="F493" s="7">
        <v>6</v>
      </c>
      <c r="G493" s="7"/>
    </row>
    <row r="494" spans="1:10" x14ac:dyDescent="0.25">
      <c r="A494" s="7">
        <v>494</v>
      </c>
      <c r="B494" s="17">
        <v>796</v>
      </c>
      <c r="C494" s="7">
        <v>220</v>
      </c>
      <c r="D494" s="7">
        <v>240</v>
      </c>
      <c r="E494" s="7">
        <f t="shared" si="21"/>
        <v>230</v>
      </c>
      <c r="F494" s="41">
        <v>5.86</v>
      </c>
      <c r="G494" s="7"/>
    </row>
    <row r="495" spans="1:10" x14ac:dyDescent="0.25">
      <c r="A495" s="7">
        <v>495</v>
      </c>
      <c r="B495" s="17">
        <v>1849</v>
      </c>
      <c r="C495" s="7">
        <v>241</v>
      </c>
      <c r="D495" s="7">
        <v>221</v>
      </c>
      <c r="E495" s="7">
        <f t="shared" si="21"/>
        <v>231</v>
      </c>
      <c r="F495" s="8">
        <f t="shared" ref="F495:F526" si="23">G495/1.27</f>
        <v>5.8740157480314963</v>
      </c>
      <c r="G495" s="7">
        <v>7.46</v>
      </c>
    </row>
    <row r="496" spans="1:10" x14ac:dyDescent="0.25">
      <c r="A496" s="7">
        <v>496</v>
      </c>
      <c r="B496" s="17">
        <v>1850</v>
      </c>
      <c r="C496" s="7">
        <v>227</v>
      </c>
      <c r="D496" s="7">
        <v>231</v>
      </c>
      <c r="E496" s="7">
        <f t="shared" si="21"/>
        <v>229</v>
      </c>
      <c r="F496" s="8">
        <f t="shared" si="23"/>
        <v>5.8976377952755907</v>
      </c>
      <c r="G496" s="7">
        <v>7.49</v>
      </c>
    </row>
    <row r="497" spans="1:7" x14ac:dyDescent="0.25">
      <c r="A497" s="7">
        <v>497</v>
      </c>
      <c r="B497" s="17">
        <v>1851</v>
      </c>
      <c r="C497" s="7">
        <v>231</v>
      </c>
      <c r="D497" s="7">
        <v>229</v>
      </c>
      <c r="E497" s="7">
        <f t="shared" si="21"/>
        <v>230</v>
      </c>
      <c r="F497" s="8">
        <f t="shared" si="23"/>
        <v>5.9212598425196843</v>
      </c>
      <c r="G497" s="7">
        <v>7.52</v>
      </c>
    </row>
    <row r="498" spans="1:7" x14ac:dyDescent="0.25">
      <c r="A498" s="7">
        <v>498</v>
      </c>
      <c r="B498" s="17">
        <v>1852</v>
      </c>
      <c r="C498" s="7">
        <v>222</v>
      </c>
      <c r="D498" s="7">
        <v>236</v>
      </c>
      <c r="E498" s="7">
        <f t="shared" si="21"/>
        <v>229</v>
      </c>
      <c r="F498" s="8">
        <f t="shared" si="23"/>
        <v>5.8661417322834648</v>
      </c>
      <c r="G498" s="7">
        <v>7.45</v>
      </c>
    </row>
    <row r="499" spans="1:7" x14ac:dyDescent="0.25">
      <c r="A499" s="7">
        <v>499</v>
      </c>
      <c r="B499" s="17">
        <v>1853</v>
      </c>
      <c r="C499" s="7">
        <v>244</v>
      </c>
      <c r="D499" s="7">
        <v>217</v>
      </c>
      <c r="E499" s="7">
        <f t="shared" si="21"/>
        <v>230.5</v>
      </c>
      <c r="F499" s="8">
        <f t="shared" si="23"/>
        <v>5.9291338582677167</v>
      </c>
      <c r="G499" s="7">
        <v>7.53</v>
      </c>
    </row>
    <row r="500" spans="1:7" x14ac:dyDescent="0.25">
      <c r="A500" s="7">
        <v>500</v>
      </c>
      <c r="B500" s="17">
        <v>1854</v>
      </c>
      <c r="C500" s="7">
        <v>230</v>
      </c>
      <c r="D500" s="7">
        <v>229</v>
      </c>
      <c r="E500" s="7">
        <f t="shared" si="21"/>
        <v>229.5</v>
      </c>
      <c r="F500" s="8">
        <f t="shared" si="23"/>
        <v>5.9370078740157481</v>
      </c>
      <c r="G500" s="7">
        <v>7.54</v>
      </c>
    </row>
    <row r="501" spans="1:7" x14ac:dyDescent="0.25">
      <c r="A501" s="7">
        <v>501</v>
      </c>
      <c r="B501" s="17">
        <v>1855</v>
      </c>
      <c r="C501" s="7">
        <v>218</v>
      </c>
      <c r="D501" s="7">
        <v>242</v>
      </c>
      <c r="E501" s="7">
        <f t="shared" si="21"/>
        <v>230</v>
      </c>
      <c r="F501" s="8">
        <f t="shared" si="23"/>
        <v>5.8740157480314963</v>
      </c>
      <c r="G501" s="7">
        <v>7.46</v>
      </c>
    </row>
    <row r="502" spans="1:7" x14ac:dyDescent="0.25">
      <c r="A502" s="7">
        <v>502</v>
      </c>
      <c r="B502" s="17">
        <v>1856</v>
      </c>
      <c r="C502" s="7">
        <v>228</v>
      </c>
      <c r="D502" s="7">
        <v>231</v>
      </c>
      <c r="E502" s="7">
        <f t="shared" si="21"/>
        <v>229.5</v>
      </c>
      <c r="F502" s="8">
        <f t="shared" si="23"/>
        <v>5.9212598425196843</v>
      </c>
      <c r="G502" s="7">
        <v>7.52</v>
      </c>
    </row>
    <row r="503" spans="1:7" x14ac:dyDescent="0.25">
      <c r="A503" s="7">
        <v>503</v>
      </c>
      <c r="B503" s="17">
        <v>1857</v>
      </c>
      <c r="C503" s="7">
        <v>222</v>
      </c>
      <c r="D503" s="7">
        <v>237</v>
      </c>
      <c r="E503" s="7">
        <f t="shared" ref="E503:E555" si="24">AVERAGE(C503:D503)</f>
        <v>229.5</v>
      </c>
      <c r="F503" s="8">
        <f t="shared" si="23"/>
        <v>5.8582677165354333</v>
      </c>
      <c r="G503" s="7">
        <v>7.44</v>
      </c>
    </row>
    <row r="504" spans="1:7" x14ac:dyDescent="0.25">
      <c r="A504" s="7">
        <v>504</v>
      </c>
      <c r="B504" s="17">
        <v>1858</v>
      </c>
      <c r="C504" s="7">
        <v>230</v>
      </c>
      <c r="D504" s="7">
        <v>227</v>
      </c>
      <c r="E504" s="7">
        <f t="shared" si="24"/>
        <v>228.5</v>
      </c>
      <c r="F504" s="8">
        <f t="shared" si="23"/>
        <v>5.8818897637795269</v>
      </c>
      <c r="G504" s="7">
        <v>7.47</v>
      </c>
    </row>
    <row r="505" spans="1:7" x14ac:dyDescent="0.25">
      <c r="A505" s="7">
        <v>505</v>
      </c>
      <c r="B505" s="17">
        <v>1859</v>
      </c>
      <c r="C505" s="7">
        <v>226</v>
      </c>
      <c r="D505" s="7">
        <v>238</v>
      </c>
      <c r="E505" s="7">
        <f t="shared" si="24"/>
        <v>232</v>
      </c>
      <c r="F505" s="8">
        <f t="shared" si="23"/>
        <v>5.8897637795275593</v>
      </c>
      <c r="G505" s="7">
        <v>7.48</v>
      </c>
    </row>
    <row r="506" spans="1:7" x14ac:dyDescent="0.25">
      <c r="A506" s="7">
        <v>506</v>
      </c>
      <c r="B506" s="17">
        <v>1860</v>
      </c>
      <c r="C506" s="7">
        <v>215</v>
      </c>
      <c r="D506" s="7">
        <v>241</v>
      </c>
      <c r="E506" s="7">
        <f t="shared" si="24"/>
        <v>228</v>
      </c>
      <c r="F506" s="8">
        <f t="shared" si="23"/>
        <v>6.0708661417322833</v>
      </c>
      <c r="G506" s="7">
        <v>7.71</v>
      </c>
    </row>
    <row r="507" spans="1:7" x14ac:dyDescent="0.25">
      <c r="A507" s="7">
        <v>507</v>
      </c>
      <c r="B507" s="17">
        <v>1861</v>
      </c>
      <c r="C507" s="7">
        <v>240</v>
      </c>
      <c r="D507" s="7">
        <v>224</v>
      </c>
      <c r="E507" s="7">
        <f t="shared" si="24"/>
        <v>232</v>
      </c>
      <c r="F507" s="8">
        <f t="shared" si="23"/>
        <v>5.8897637795275593</v>
      </c>
      <c r="G507" s="7">
        <v>7.48</v>
      </c>
    </row>
    <row r="508" spans="1:7" x14ac:dyDescent="0.25">
      <c r="A508" s="7">
        <v>508</v>
      </c>
      <c r="B508" s="17">
        <v>1862</v>
      </c>
      <c r="C508" s="7">
        <v>231</v>
      </c>
      <c r="D508" s="7">
        <v>233</v>
      </c>
      <c r="E508" s="7">
        <f t="shared" si="24"/>
        <v>232</v>
      </c>
      <c r="F508" s="8">
        <f t="shared" si="23"/>
        <v>5.8425196850393704</v>
      </c>
      <c r="G508" s="7">
        <v>7.42</v>
      </c>
    </row>
    <row r="509" spans="1:7" x14ac:dyDescent="0.25">
      <c r="A509" s="7">
        <v>509</v>
      </c>
      <c r="B509" s="17">
        <v>1863</v>
      </c>
      <c r="C509" s="7">
        <v>242</v>
      </c>
      <c r="D509" s="7">
        <v>217</v>
      </c>
      <c r="E509" s="7">
        <f t="shared" si="24"/>
        <v>229.5</v>
      </c>
      <c r="F509" s="8">
        <f t="shared" si="23"/>
        <v>5.8740157480314963</v>
      </c>
      <c r="G509" s="7">
        <v>7.46</v>
      </c>
    </row>
    <row r="510" spans="1:7" x14ac:dyDescent="0.25">
      <c r="A510" s="13">
        <v>510</v>
      </c>
      <c r="B510" s="17">
        <v>1864</v>
      </c>
      <c r="C510" s="7">
        <v>233</v>
      </c>
      <c r="D510" s="7">
        <v>223</v>
      </c>
      <c r="E510" s="7">
        <f t="shared" si="24"/>
        <v>228</v>
      </c>
      <c r="F510" s="8">
        <f t="shared" si="23"/>
        <v>5.8661417322834648</v>
      </c>
      <c r="G510" s="7">
        <v>7.45</v>
      </c>
    </row>
    <row r="511" spans="1:7" x14ac:dyDescent="0.25">
      <c r="A511" s="7">
        <v>511</v>
      </c>
      <c r="B511" s="17">
        <v>1865</v>
      </c>
      <c r="C511" s="7">
        <v>218</v>
      </c>
      <c r="D511" s="7">
        <v>239</v>
      </c>
      <c r="E511" s="7">
        <f t="shared" si="24"/>
        <v>228.5</v>
      </c>
      <c r="F511" s="8">
        <f t="shared" si="23"/>
        <v>5.8346456692913389</v>
      </c>
      <c r="G511" s="7">
        <v>7.41</v>
      </c>
    </row>
    <row r="512" spans="1:7" x14ac:dyDescent="0.25">
      <c r="A512" s="7">
        <v>512</v>
      </c>
      <c r="B512" s="17">
        <v>1866</v>
      </c>
      <c r="C512" s="7">
        <v>213</v>
      </c>
      <c r="D512" s="7">
        <v>245</v>
      </c>
      <c r="E512" s="7">
        <f t="shared" si="24"/>
        <v>229</v>
      </c>
      <c r="F512" s="8">
        <f t="shared" si="23"/>
        <v>5.9055118110236222</v>
      </c>
      <c r="G512" s="7">
        <v>7.5</v>
      </c>
    </row>
    <row r="513" spans="1:7" x14ac:dyDescent="0.25">
      <c r="A513" s="7">
        <v>513</v>
      </c>
      <c r="B513" s="17">
        <v>1867</v>
      </c>
      <c r="C513" s="7">
        <v>217</v>
      </c>
      <c r="D513" s="7">
        <v>241</v>
      </c>
      <c r="E513" s="7">
        <f t="shared" si="24"/>
        <v>229</v>
      </c>
      <c r="F513" s="8">
        <f t="shared" si="23"/>
        <v>5.8976377952755907</v>
      </c>
      <c r="G513" s="7">
        <v>7.49</v>
      </c>
    </row>
    <row r="514" spans="1:7" x14ac:dyDescent="0.25">
      <c r="A514" s="7">
        <v>514</v>
      </c>
      <c r="B514" s="17">
        <v>1868</v>
      </c>
      <c r="C514" s="7">
        <v>233</v>
      </c>
      <c r="D514" s="7">
        <v>232</v>
      </c>
      <c r="E514" s="7">
        <f t="shared" si="24"/>
        <v>232.5</v>
      </c>
      <c r="F514" s="8">
        <f t="shared" si="23"/>
        <v>5.9685039370078741</v>
      </c>
      <c r="G514" s="7">
        <v>7.58</v>
      </c>
    </row>
    <row r="515" spans="1:7" x14ac:dyDescent="0.25">
      <c r="A515" s="7">
        <v>515</v>
      </c>
      <c r="B515" s="17">
        <v>1869</v>
      </c>
      <c r="C515" s="7">
        <v>221</v>
      </c>
      <c r="D515" s="7">
        <v>242</v>
      </c>
      <c r="E515" s="7">
        <f t="shared" si="24"/>
        <v>231.5</v>
      </c>
      <c r="F515" s="8">
        <f t="shared" si="23"/>
        <v>5.9133858267716537</v>
      </c>
      <c r="G515" s="7">
        <v>7.51</v>
      </c>
    </row>
    <row r="516" spans="1:7" x14ac:dyDescent="0.25">
      <c r="A516" s="7">
        <v>516</v>
      </c>
      <c r="B516" s="17">
        <v>1870</v>
      </c>
      <c r="C516" s="7">
        <v>216</v>
      </c>
      <c r="D516" s="7">
        <v>242</v>
      </c>
      <c r="E516" s="7">
        <f t="shared" si="24"/>
        <v>229</v>
      </c>
      <c r="F516" s="8">
        <f t="shared" si="23"/>
        <v>5.8740157480314963</v>
      </c>
      <c r="G516" s="7">
        <v>7.46</v>
      </c>
    </row>
    <row r="517" spans="1:7" x14ac:dyDescent="0.25">
      <c r="A517" s="7">
        <v>517</v>
      </c>
      <c r="B517" s="17">
        <v>1871</v>
      </c>
      <c r="C517" s="7">
        <v>234</v>
      </c>
      <c r="D517" s="7">
        <v>230</v>
      </c>
      <c r="E517" s="7">
        <f t="shared" si="24"/>
        <v>232</v>
      </c>
      <c r="F517" s="8">
        <f t="shared" si="23"/>
        <v>5.9527559055118102</v>
      </c>
      <c r="G517" s="7">
        <v>7.56</v>
      </c>
    </row>
    <row r="518" spans="1:7" x14ac:dyDescent="0.25">
      <c r="A518" s="7">
        <v>518</v>
      </c>
      <c r="B518" s="17">
        <v>1872</v>
      </c>
      <c r="C518" s="7">
        <v>245</v>
      </c>
      <c r="D518" s="7">
        <v>218</v>
      </c>
      <c r="E518" s="7">
        <f t="shared" si="24"/>
        <v>231.5</v>
      </c>
      <c r="F518" s="8">
        <f t="shared" si="23"/>
        <v>5.9291338582677167</v>
      </c>
      <c r="G518" s="7">
        <v>7.53</v>
      </c>
    </row>
    <row r="519" spans="1:7" x14ac:dyDescent="0.25">
      <c r="A519" s="13">
        <v>519</v>
      </c>
      <c r="B519" s="17">
        <v>1873</v>
      </c>
      <c r="C519" s="7">
        <v>236</v>
      </c>
      <c r="D519" s="7">
        <v>226</v>
      </c>
      <c r="E519" s="7">
        <f t="shared" si="24"/>
        <v>231</v>
      </c>
      <c r="F519" s="8">
        <f t="shared" si="23"/>
        <v>5.8661417322834648</v>
      </c>
      <c r="G519" s="7">
        <v>7.45</v>
      </c>
    </row>
    <row r="520" spans="1:7" x14ac:dyDescent="0.25">
      <c r="A520" s="7">
        <v>520</v>
      </c>
      <c r="B520" s="17">
        <v>1874</v>
      </c>
      <c r="C520" s="7">
        <v>231</v>
      </c>
      <c r="D520" s="7">
        <v>231</v>
      </c>
      <c r="E520" s="7">
        <f t="shared" si="24"/>
        <v>231</v>
      </c>
      <c r="F520" s="8">
        <f t="shared" si="23"/>
        <v>5.9763779527559056</v>
      </c>
      <c r="G520" s="7">
        <v>7.59</v>
      </c>
    </row>
    <row r="521" spans="1:7" x14ac:dyDescent="0.25">
      <c r="A521" s="7">
        <v>521</v>
      </c>
      <c r="B521" s="17">
        <v>1875</v>
      </c>
      <c r="C521" s="7">
        <v>239</v>
      </c>
      <c r="D521" s="7">
        <v>223</v>
      </c>
      <c r="E521" s="7">
        <f t="shared" si="24"/>
        <v>231</v>
      </c>
      <c r="F521" s="8">
        <f t="shared" si="23"/>
        <v>5.8976377952755907</v>
      </c>
      <c r="G521" s="7">
        <v>7.49</v>
      </c>
    </row>
    <row r="522" spans="1:7" x14ac:dyDescent="0.25">
      <c r="A522" s="7">
        <v>522</v>
      </c>
      <c r="B522" s="17">
        <v>1876</v>
      </c>
      <c r="C522" s="7">
        <v>241</v>
      </c>
      <c r="D522" s="7">
        <v>219</v>
      </c>
      <c r="E522" s="7">
        <f t="shared" si="24"/>
        <v>230</v>
      </c>
      <c r="F522" s="8">
        <f t="shared" si="23"/>
        <v>5.9133858267716537</v>
      </c>
      <c r="G522" s="7">
        <v>7.51</v>
      </c>
    </row>
    <row r="523" spans="1:7" x14ac:dyDescent="0.25">
      <c r="A523" s="7">
        <v>523</v>
      </c>
      <c r="B523" s="17">
        <v>1877</v>
      </c>
      <c r="C523" s="7">
        <v>211</v>
      </c>
      <c r="D523" s="7">
        <v>249</v>
      </c>
      <c r="E523" s="7">
        <f t="shared" si="24"/>
        <v>230</v>
      </c>
      <c r="F523" s="8">
        <f t="shared" si="23"/>
        <v>5.9212598425196843</v>
      </c>
      <c r="G523" s="7">
        <v>7.52</v>
      </c>
    </row>
    <row r="524" spans="1:7" x14ac:dyDescent="0.25">
      <c r="A524" s="7">
        <v>524</v>
      </c>
      <c r="B524" s="17">
        <v>1878</v>
      </c>
      <c r="C524" s="7">
        <v>237</v>
      </c>
      <c r="D524" s="7">
        <v>218</v>
      </c>
      <c r="E524" s="7">
        <f t="shared" si="24"/>
        <v>227.5</v>
      </c>
      <c r="F524" s="8">
        <f t="shared" si="23"/>
        <v>5.850393700787401</v>
      </c>
      <c r="G524" s="7">
        <v>7.43</v>
      </c>
    </row>
    <row r="525" spans="1:7" x14ac:dyDescent="0.25">
      <c r="A525" s="7">
        <v>525</v>
      </c>
      <c r="B525" s="17">
        <v>1879</v>
      </c>
      <c r="C525" s="7">
        <v>223</v>
      </c>
      <c r="D525" s="7">
        <v>241</v>
      </c>
      <c r="E525" s="7">
        <f t="shared" si="24"/>
        <v>232</v>
      </c>
      <c r="F525" s="8">
        <f t="shared" si="23"/>
        <v>5.8976377952755907</v>
      </c>
      <c r="G525" s="7">
        <v>7.49</v>
      </c>
    </row>
    <row r="526" spans="1:7" x14ac:dyDescent="0.25">
      <c r="A526" s="7">
        <v>526</v>
      </c>
      <c r="B526" s="17">
        <v>1880</v>
      </c>
      <c r="C526" s="7">
        <v>240</v>
      </c>
      <c r="D526" s="7">
        <v>216</v>
      </c>
      <c r="E526" s="7">
        <f t="shared" si="24"/>
        <v>228</v>
      </c>
      <c r="F526" s="8">
        <f t="shared" si="23"/>
        <v>5.8346456692913389</v>
      </c>
      <c r="G526" s="7">
        <v>7.41</v>
      </c>
    </row>
    <row r="527" spans="1:7" x14ac:dyDescent="0.25">
      <c r="A527" s="7">
        <v>527</v>
      </c>
      <c r="B527" s="17">
        <v>1881</v>
      </c>
      <c r="C527" s="7">
        <v>217</v>
      </c>
      <c r="D527" s="7">
        <v>244</v>
      </c>
      <c r="E527" s="7">
        <f t="shared" si="24"/>
        <v>230.5</v>
      </c>
      <c r="F527" s="8">
        <f t="shared" ref="F527:F555" si="25">G527/1.27</f>
        <v>5.8818897637795269</v>
      </c>
      <c r="G527" s="7">
        <v>7.47</v>
      </c>
    </row>
    <row r="528" spans="1:7" x14ac:dyDescent="0.25">
      <c r="A528" s="13">
        <v>528</v>
      </c>
      <c r="B528" s="17">
        <v>1882</v>
      </c>
      <c r="C528" s="7">
        <v>237</v>
      </c>
      <c r="D528" s="7">
        <v>224</v>
      </c>
      <c r="E528" s="7">
        <f t="shared" si="24"/>
        <v>230.5</v>
      </c>
      <c r="F528" s="8">
        <f t="shared" si="25"/>
        <v>5.8976377952755907</v>
      </c>
      <c r="G528" s="7">
        <v>7.49</v>
      </c>
    </row>
    <row r="529" spans="1:7" x14ac:dyDescent="0.25">
      <c r="A529" s="7">
        <v>529</v>
      </c>
      <c r="B529" s="17">
        <v>1883</v>
      </c>
      <c r="C529" s="7">
        <v>246</v>
      </c>
      <c r="D529" s="7">
        <v>219</v>
      </c>
      <c r="E529" s="7">
        <f t="shared" si="24"/>
        <v>232.5</v>
      </c>
      <c r="F529" s="8">
        <f t="shared" si="25"/>
        <v>5.9133858267716537</v>
      </c>
      <c r="G529" s="7">
        <v>7.51</v>
      </c>
    </row>
    <row r="530" spans="1:7" x14ac:dyDescent="0.25">
      <c r="A530" s="7">
        <v>530</v>
      </c>
      <c r="B530" s="17">
        <v>1884</v>
      </c>
      <c r="C530" s="7">
        <v>231</v>
      </c>
      <c r="D530" s="7">
        <v>234</v>
      </c>
      <c r="E530" s="7">
        <f t="shared" si="24"/>
        <v>232.5</v>
      </c>
      <c r="F530" s="8">
        <f t="shared" si="25"/>
        <v>5.9606299212598426</v>
      </c>
      <c r="G530" s="7">
        <v>7.57</v>
      </c>
    </row>
    <row r="531" spans="1:7" x14ac:dyDescent="0.25">
      <c r="A531" s="7">
        <v>531</v>
      </c>
      <c r="B531" s="17">
        <v>1885</v>
      </c>
      <c r="C531" s="7">
        <v>231</v>
      </c>
      <c r="D531" s="7">
        <v>233</v>
      </c>
      <c r="E531" s="7">
        <f t="shared" si="24"/>
        <v>232</v>
      </c>
      <c r="F531" s="8">
        <f t="shared" si="25"/>
        <v>5.9527559055118102</v>
      </c>
      <c r="G531" s="7">
        <v>7.56</v>
      </c>
    </row>
    <row r="532" spans="1:7" x14ac:dyDescent="0.25">
      <c r="A532" s="7">
        <v>532</v>
      </c>
      <c r="B532" s="17">
        <v>1886</v>
      </c>
      <c r="C532" s="7">
        <v>212</v>
      </c>
      <c r="D532" s="7">
        <v>236</v>
      </c>
      <c r="E532" s="7">
        <f t="shared" si="24"/>
        <v>224</v>
      </c>
      <c r="F532" s="8">
        <f t="shared" si="25"/>
        <v>5.771653543307087</v>
      </c>
      <c r="G532" s="13">
        <v>7.33</v>
      </c>
    </row>
    <row r="533" spans="1:7" x14ac:dyDescent="0.25">
      <c r="A533" s="7">
        <v>533</v>
      </c>
      <c r="B533" s="17">
        <v>1887</v>
      </c>
      <c r="C533" s="7">
        <v>234</v>
      </c>
      <c r="D533" s="7">
        <v>230</v>
      </c>
      <c r="E533" s="7">
        <f t="shared" si="24"/>
        <v>232</v>
      </c>
      <c r="F533" s="8">
        <f t="shared" si="25"/>
        <v>5.9448818897637796</v>
      </c>
      <c r="G533" s="7">
        <v>7.55</v>
      </c>
    </row>
    <row r="534" spans="1:7" x14ac:dyDescent="0.25">
      <c r="A534" s="7">
        <v>534</v>
      </c>
      <c r="B534" s="17">
        <v>1888</v>
      </c>
      <c r="C534" s="7">
        <v>229</v>
      </c>
      <c r="D534" s="7">
        <v>235</v>
      </c>
      <c r="E534" s="7">
        <f t="shared" si="24"/>
        <v>232</v>
      </c>
      <c r="F534" s="8">
        <f t="shared" si="25"/>
        <v>5.9527559055118102</v>
      </c>
      <c r="G534" s="7">
        <v>7.56</v>
      </c>
    </row>
    <row r="535" spans="1:7" x14ac:dyDescent="0.25">
      <c r="A535" s="13">
        <v>535</v>
      </c>
      <c r="B535" s="17">
        <v>1889</v>
      </c>
      <c r="C535" s="7">
        <v>230</v>
      </c>
      <c r="D535" s="7">
        <v>232</v>
      </c>
      <c r="E535" s="7">
        <f t="shared" si="24"/>
        <v>231</v>
      </c>
      <c r="F535" s="8">
        <f t="shared" si="25"/>
        <v>5.9527559055118102</v>
      </c>
      <c r="G535" s="7">
        <v>7.56</v>
      </c>
    </row>
    <row r="536" spans="1:7" x14ac:dyDescent="0.25">
      <c r="A536" s="7">
        <v>536</v>
      </c>
      <c r="B536" s="17">
        <v>1890</v>
      </c>
      <c r="C536" s="7">
        <v>243</v>
      </c>
      <c r="D536" s="7">
        <v>221</v>
      </c>
      <c r="E536" s="7">
        <f t="shared" si="24"/>
        <v>232</v>
      </c>
      <c r="F536" s="8">
        <f t="shared" si="25"/>
        <v>5.9606299212598426</v>
      </c>
      <c r="G536" s="7">
        <v>7.57</v>
      </c>
    </row>
    <row r="537" spans="1:7" x14ac:dyDescent="0.25">
      <c r="A537" s="7">
        <v>537</v>
      </c>
      <c r="B537" s="17">
        <v>2899</v>
      </c>
      <c r="C537" s="7">
        <v>231</v>
      </c>
      <c r="D537" s="7">
        <v>231</v>
      </c>
      <c r="E537" s="7">
        <f t="shared" si="24"/>
        <v>231</v>
      </c>
      <c r="F537" s="8">
        <f t="shared" si="25"/>
        <v>5.9527559055118102</v>
      </c>
      <c r="G537" s="7">
        <v>7.56</v>
      </c>
    </row>
    <row r="538" spans="1:7" x14ac:dyDescent="0.25">
      <c r="A538" s="7">
        <v>538</v>
      </c>
      <c r="B538" s="17">
        <v>2900</v>
      </c>
      <c r="C538" s="7">
        <v>244</v>
      </c>
      <c r="D538" s="7">
        <v>212</v>
      </c>
      <c r="E538" s="7">
        <f t="shared" si="24"/>
        <v>228</v>
      </c>
      <c r="F538" s="8">
        <f t="shared" si="25"/>
        <v>5.8897637795275593</v>
      </c>
      <c r="G538" s="7">
        <v>7.48</v>
      </c>
    </row>
    <row r="539" spans="1:7" x14ac:dyDescent="0.25">
      <c r="A539" s="7">
        <v>539</v>
      </c>
      <c r="B539" s="17">
        <v>2901</v>
      </c>
      <c r="C539" s="7">
        <v>232</v>
      </c>
      <c r="D539" s="7">
        <v>233</v>
      </c>
      <c r="E539" s="7">
        <f t="shared" si="24"/>
        <v>232.5</v>
      </c>
      <c r="F539" s="8">
        <f t="shared" si="25"/>
        <v>5.9921259842519685</v>
      </c>
      <c r="G539" s="7">
        <v>7.61</v>
      </c>
    </row>
    <row r="540" spans="1:7" x14ac:dyDescent="0.25">
      <c r="A540" s="7">
        <v>540</v>
      </c>
      <c r="B540" s="17">
        <v>2902</v>
      </c>
      <c r="C540" s="7">
        <v>244</v>
      </c>
      <c r="D540" s="7">
        <v>221</v>
      </c>
      <c r="E540" s="7">
        <f t="shared" si="24"/>
        <v>232.5</v>
      </c>
      <c r="F540" s="8">
        <f t="shared" si="25"/>
        <v>5.9370078740157481</v>
      </c>
      <c r="G540" s="7">
        <v>7.54</v>
      </c>
    </row>
    <row r="541" spans="1:7" x14ac:dyDescent="0.25">
      <c r="A541" s="7">
        <v>541</v>
      </c>
      <c r="B541" s="17">
        <v>2903</v>
      </c>
      <c r="C541" s="7">
        <v>217</v>
      </c>
      <c r="D541" s="7">
        <v>240</v>
      </c>
      <c r="E541" s="7">
        <f t="shared" si="24"/>
        <v>228.5</v>
      </c>
      <c r="F541" s="8">
        <f t="shared" si="25"/>
        <v>5.8976377952755907</v>
      </c>
      <c r="G541" s="7">
        <v>7.49</v>
      </c>
    </row>
    <row r="542" spans="1:7" x14ac:dyDescent="0.25">
      <c r="A542" s="7">
        <v>542</v>
      </c>
      <c r="B542" s="17">
        <v>2904</v>
      </c>
      <c r="C542" s="7">
        <v>229</v>
      </c>
      <c r="D542" s="7">
        <v>231</v>
      </c>
      <c r="E542" s="7">
        <f t="shared" si="24"/>
        <v>230</v>
      </c>
      <c r="F542" s="8">
        <f t="shared" si="25"/>
        <v>5.9212598425196843</v>
      </c>
      <c r="G542" s="7">
        <v>7.52</v>
      </c>
    </row>
    <row r="543" spans="1:7" x14ac:dyDescent="0.25">
      <c r="A543" s="7">
        <v>543</v>
      </c>
      <c r="B543" s="17">
        <v>2905</v>
      </c>
      <c r="C543" s="7">
        <v>211</v>
      </c>
      <c r="D543" s="7">
        <v>241</v>
      </c>
      <c r="E543" s="7">
        <f t="shared" si="24"/>
        <v>226</v>
      </c>
      <c r="F543" s="8">
        <f t="shared" si="25"/>
        <v>5.8582677165354333</v>
      </c>
      <c r="G543" s="7">
        <v>7.44</v>
      </c>
    </row>
    <row r="544" spans="1:7" x14ac:dyDescent="0.25">
      <c r="A544" s="7">
        <v>544</v>
      </c>
      <c r="B544" s="17">
        <v>2906</v>
      </c>
      <c r="C544" s="7">
        <v>243</v>
      </c>
      <c r="D544" s="7">
        <v>219</v>
      </c>
      <c r="E544" s="7">
        <f t="shared" si="24"/>
        <v>231</v>
      </c>
      <c r="F544" s="8">
        <f t="shared" si="25"/>
        <v>5.8976377952755907</v>
      </c>
      <c r="G544" s="7">
        <v>7.49</v>
      </c>
    </row>
    <row r="545" spans="1:7" x14ac:dyDescent="0.25">
      <c r="A545" s="7">
        <v>545</v>
      </c>
      <c r="B545" s="17">
        <v>2907</v>
      </c>
      <c r="C545" s="7">
        <v>227</v>
      </c>
      <c r="D545" s="7">
        <v>233</v>
      </c>
      <c r="E545" s="7">
        <f t="shared" si="24"/>
        <v>230</v>
      </c>
      <c r="F545" s="8">
        <f t="shared" si="25"/>
        <v>5.9055118110236222</v>
      </c>
      <c r="G545" s="7">
        <v>7.5</v>
      </c>
    </row>
    <row r="546" spans="1:7" x14ac:dyDescent="0.25">
      <c r="A546" s="7">
        <v>546</v>
      </c>
      <c r="B546" s="17">
        <v>2908</v>
      </c>
      <c r="C546" s="7">
        <v>246</v>
      </c>
      <c r="D546" s="7">
        <v>219</v>
      </c>
      <c r="E546" s="7">
        <f t="shared" si="24"/>
        <v>232.5</v>
      </c>
      <c r="F546" s="8">
        <f t="shared" si="25"/>
        <v>5.9370078740157481</v>
      </c>
      <c r="G546" s="7">
        <v>7.54</v>
      </c>
    </row>
    <row r="547" spans="1:7" x14ac:dyDescent="0.25">
      <c r="A547" s="7">
        <v>547</v>
      </c>
      <c r="B547" s="17">
        <v>2909</v>
      </c>
      <c r="C547" s="7">
        <v>230</v>
      </c>
      <c r="D547" s="7">
        <v>234</v>
      </c>
      <c r="E547" s="7">
        <f t="shared" si="24"/>
        <v>232</v>
      </c>
      <c r="F547" s="8">
        <f t="shared" si="25"/>
        <v>5.9370078740157481</v>
      </c>
      <c r="G547" s="7">
        <v>7.54</v>
      </c>
    </row>
    <row r="548" spans="1:7" x14ac:dyDescent="0.25">
      <c r="A548" s="7">
        <v>548</v>
      </c>
      <c r="B548" s="17">
        <v>2910</v>
      </c>
      <c r="C548" s="7">
        <v>219</v>
      </c>
      <c r="D548" s="7">
        <v>242</v>
      </c>
      <c r="E548" s="7">
        <f t="shared" si="24"/>
        <v>230.5</v>
      </c>
      <c r="F548" s="8">
        <f t="shared" si="25"/>
        <v>5.8976377952755907</v>
      </c>
      <c r="G548" s="7">
        <v>7.49</v>
      </c>
    </row>
    <row r="549" spans="1:7" x14ac:dyDescent="0.25">
      <c r="A549" s="13">
        <v>549</v>
      </c>
      <c r="B549" s="17">
        <v>709</v>
      </c>
      <c r="C549" s="7">
        <v>237</v>
      </c>
      <c r="D549" s="7">
        <v>233</v>
      </c>
      <c r="E549" s="7">
        <f t="shared" si="24"/>
        <v>235</v>
      </c>
      <c r="F549" s="8">
        <f t="shared" si="25"/>
        <v>5.8425196850393704</v>
      </c>
      <c r="G549" s="7">
        <v>7.42</v>
      </c>
    </row>
    <row r="550" spans="1:7" x14ac:dyDescent="0.25">
      <c r="A550" s="7">
        <v>550</v>
      </c>
      <c r="B550" s="17">
        <v>695</v>
      </c>
      <c r="C550" s="7">
        <v>229</v>
      </c>
      <c r="D550" s="7">
        <v>233</v>
      </c>
      <c r="E550" s="7">
        <f t="shared" si="24"/>
        <v>231</v>
      </c>
      <c r="F550" s="8">
        <f t="shared" si="25"/>
        <v>5.9370078740157481</v>
      </c>
      <c r="G550" s="7">
        <v>7.54</v>
      </c>
    </row>
    <row r="551" spans="1:7" x14ac:dyDescent="0.25">
      <c r="A551" s="7">
        <v>551</v>
      </c>
      <c r="B551" s="17">
        <v>770</v>
      </c>
      <c r="C551" s="7">
        <v>242</v>
      </c>
      <c r="D551" s="7">
        <v>214</v>
      </c>
      <c r="E551" s="7">
        <f t="shared" si="24"/>
        <v>228</v>
      </c>
      <c r="F551" s="8">
        <f t="shared" si="25"/>
        <v>5.8425196850393704</v>
      </c>
      <c r="G551" s="7">
        <v>7.42</v>
      </c>
    </row>
    <row r="552" spans="1:7" x14ac:dyDescent="0.25">
      <c r="A552" s="7">
        <v>552</v>
      </c>
      <c r="B552" s="17">
        <v>447</v>
      </c>
      <c r="C552" s="7">
        <v>210</v>
      </c>
      <c r="D552" s="7">
        <v>237</v>
      </c>
      <c r="E552" s="7">
        <f t="shared" si="24"/>
        <v>223.5</v>
      </c>
      <c r="F552" s="8">
        <f t="shared" si="25"/>
        <v>5.7322834645669296</v>
      </c>
      <c r="G552" s="13">
        <v>7.28</v>
      </c>
    </row>
    <row r="553" spans="1:7" x14ac:dyDescent="0.25">
      <c r="A553" s="7">
        <v>553</v>
      </c>
      <c r="B553" s="17">
        <v>606</v>
      </c>
      <c r="C553" s="7">
        <v>236</v>
      </c>
      <c r="D553" s="7">
        <v>225</v>
      </c>
      <c r="E553" s="7">
        <f t="shared" si="24"/>
        <v>230.5</v>
      </c>
      <c r="F553" s="8">
        <f t="shared" si="25"/>
        <v>5.8740157480314963</v>
      </c>
      <c r="G553" s="7">
        <v>7.46</v>
      </c>
    </row>
    <row r="554" spans="1:7" x14ac:dyDescent="0.25">
      <c r="A554" s="7">
        <v>554</v>
      </c>
      <c r="B554" s="17">
        <v>623</v>
      </c>
      <c r="C554" s="7">
        <v>219</v>
      </c>
      <c r="D554" s="7">
        <v>242</v>
      </c>
      <c r="E554" s="7">
        <f t="shared" si="24"/>
        <v>230.5</v>
      </c>
      <c r="F554" s="8">
        <f t="shared" si="25"/>
        <v>5.8740157480314963</v>
      </c>
      <c r="G554" s="7">
        <v>7.46</v>
      </c>
    </row>
    <row r="555" spans="1:7" x14ac:dyDescent="0.25">
      <c r="A555" s="7">
        <v>555</v>
      </c>
      <c r="B555" s="17">
        <v>639</v>
      </c>
      <c r="C555" s="7">
        <v>235</v>
      </c>
      <c r="D555" s="7">
        <v>233</v>
      </c>
      <c r="E555" s="7">
        <f t="shared" si="24"/>
        <v>234</v>
      </c>
      <c r="F555" s="8">
        <f t="shared" si="25"/>
        <v>5.9448818897637796</v>
      </c>
      <c r="G555" s="7">
        <v>7.55</v>
      </c>
    </row>
    <row r="556" spans="1:7" x14ac:dyDescent="0.25">
      <c r="A556" s="7">
        <v>556</v>
      </c>
      <c r="B556" s="17">
        <v>699</v>
      </c>
      <c r="C556" s="7">
        <v>224</v>
      </c>
      <c r="D556" s="7">
        <v>237</v>
      </c>
      <c r="E556" s="7">
        <f t="shared" ref="E556:E563" si="26">AVERAGE(C556:D556)</f>
        <v>230.5</v>
      </c>
      <c r="F556" s="8">
        <f t="shared" ref="F556:F563" si="27">G556/1.27</f>
        <v>5.8661417322834648</v>
      </c>
      <c r="G556" s="7">
        <v>7.45</v>
      </c>
    </row>
    <row r="557" spans="1:7" x14ac:dyDescent="0.25">
      <c r="A557" s="13">
        <v>557</v>
      </c>
      <c r="B557" s="17">
        <v>135</v>
      </c>
      <c r="C557" s="7">
        <v>245</v>
      </c>
      <c r="D557" s="7">
        <v>222</v>
      </c>
      <c r="E557" s="7">
        <f t="shared" si="26"/>
        <v>233.5</v>
      </c>
      <c r="F557" s="8">
        <f t="shared" si="27"/>
        <v>5.9448818897637796</v>
      </c>
      <c r="G557" s="7">
        <v>7.55</v>
      </c>
    </row>
    <row r="558" spans="1:7" x14ac:dyDescent="0.25">
      <c r="A558" s="7">
        <v>558</v>
      </c>
      <c r="B558" s="17">
        <v>371</v>
      </c>
      <c r="C558" s="7">
        <v>214</v>
      </c>
      <c r="D558" s="7">
        <v>233</v>
      </c>
      <c r="E558" s="7">
        <f t="shared" si="26"/>
        <v>223.5</v>
      </c>
      <c r="F558" s="8">
        <f t="shared" si="27"/>
        <v>5.7559055118110232</v>
      </c>
      <c r="G558" s="7">
        <v>7.31</v>
      </c>
    </row>
    <row r="559" spans="1:7" x14ac:dyDescent="0.25">
      <c r="A559" s="7">
        <v>559</v>
      </c>
      <c r="B559" s="17">
        <v>550</v>
      </c>
      <c r="C559" s="7">
        <v>242</v>
      </c>
      <c r="D559" s="7">
        <v>222</v>
      </c>
      <c r="E559" s="7">
        <f t="shared" si="26"/>
        <v>232</v>
      </c>
      <c r="F559" s="8">
        <f t="shared" si="27"/>
        <v>5.8976377952755907</v>
      </c>
      <c r="G559" s="7">
        <v>7.49</v>
      </c>
    </row>
    <row r="560" spans="1:7" x14ac:dyDescent="0.25">
      <c r="A560" s="7">
        <v>560</v>
      </c>
      <c r="B560" s="17">
        <v>451</v>
      </c>
      <c r="C560" s="7">
        <v>221</v>
      </c>
      <c r="D560" s="7">
        <v>234</v>
      </c>
      <c r="E560" s="7">
        <f t="shared" si="26"/>
        <v>227.5</v>
      </c>
      <c r="F560" s="8">
        <f t="shared" si="27"/>
        <v>5.8110236220472435</v>
      </c>
      <c r="G560" s="7">
        <v>7.38</v>
      </c>
    </row>
    <row r="561" spans="1:7" x14ac:dyDescent="0.25">
      <c r="A561" s="7">
        <v>561</v>
      </c>
      <c r="B561" s="17">
        <v>590</v>
      </c>
      <c r="C561" s="7">
        <v>233</v>
      </c>
      <c r="D561" s="7">
        <v>232</v>
      </c>
      <c r="E561" s="7">
        <f t="shared" si="26"/>
        <v>232.5</v>
      </c>
      <c r="F561" s="8">
        <f t="shared" si="27"/>
        <v>5.9685039370078741</v>
      </c>
      <c r="G561" s="7">
        <v>7.58</v>
      </c>
    </row>
    <row r="562" spans="1:7" x14ac:dyDescent="0.25">
      <c r="A562" s="7">
        <v>562</v>
      </c>
      <c r="B562" s="17">
        <v>404</v>
      </c>
      <c r="C562" s="7">
        <v>218</v>
      </c>
      <c r="D562" s="7">
        <v>235</v>
      </c>
      <c r="E562" s="7">
        <f t="shared" si="26"/>
        <v>226.5</v>
      </c>
      <c r="F562" s="8">
        <f t="shared" si="27"/>
        <v>5.771653543307087</v>
      </c>
      <c r="G562" s="7">
        <v>7.33</v>
      </c>
    </row>
    <row r="563" spans="1:7" x14ac:dyDescent="0.25">
      <c r="A563" s="7">
        <v>563</v>
      </c>
      <c r="B563" s="17">
        <v>361</v>
      </c>
      <c r="C563" s="7">
        <v>235</v>
      </c>
      <c r="D563" s="7">
        <v>223</v>
      </c>
      <c r="E563" s="7">
        <f t="shared" si="26"/>
        <v>229</v>
      </c>
      <c r="F563" s="8">
        <f t="shared" si="27"/>
        <v>5.8267716535433074</v>
      </c>
      <c r="G563" s="7">
        <v>7.4</v>
      </c>
    </row>
    <row r="564" spans="1:7" x14ac:dyDescent="0.25">
      <c r="A564" s="7">
        <v>564</v>
      </c>
      <c r="B564" s="17">
        <v>584</v>
      </c>
      <c r="C564" s="7">
        <v>223</v>
      </c>
      <c r="D564" s="7">
        <v>239</v>
      </c>
      <c r="E564" s="7">
        <f t="shared" ref="E564:E568" si="28">AVERAGE(C564:D564)</f>
        <v>231</v>
      </c>
      <c r="F564" s="8">
        <f t="shared" ref="F564:F568" si="29">G564/1.27</f>
        <v>5.8740157480314963</v>
      </c>
      <c r="G564" s="7">
        <v>7.46</v>
      </c>
    </row>
    <row r="565" spans="1:7" x14ac:dyDescent="0.25">
      <c r="A565" s="7">
        <v>565</v>
      </c>
      <c r="B565" s="17">
        <v>137</v>
      </c>
      <c r="C565" s="7">
        <v>233</v>
      </c>
      <c r="D565" s="7">
        <v>229</v>
      </c>
      <c r="E565" s="7">
        <f t="shared" si="28"/>
        <v>231</v>
      </c>
      <c r="F565" s="8">
        <f t="shared" si="29"/>
        <v>5.9133858267716537</v>
      </c>
      <c r="G565" s="7">
        <v>7.51</v>
      </c>
    </row>
    <row r="566" spans="1:7" x14ac:dyDescent="0.25">
      <c r="A566" s="7">
        <v>566</v>
      </c>
      <c r="B566" s="17">
        <v>32</v>
      </c>
      <c r="C566" s="7">
        <v>222</v>
      </c>
      <c r="D566" s="7">
        <v>237</v>
      </c>
      <c r="E566" s="7">
        <f t="shared" si="28"/>
        <v>229.5</v>
      </c>
      <c r="F566" s="8">
        <f t="shared" si="29"/>
        <v>5.8582677165354333</v>
      </c>
      <c r="G566" s="7">
        <v>7.44</v>
      </c>
    </row>
    <row r="567" spans="1:7" x14ac:dyDescent="0.25">
      <c r="A567" s="7">
        <v>567</v>
      </c>
      <c r="B567" s="17">
        <v>9</v>
      </c>
      <c r="C567" s="7">
        <v>237</v>
      </c>
      <c r="D567" s="7">
        <v>225</v>
      </c>
      <c r="E567" s="7">
        <f t="shared" si="28"/>
        <v>231</v>
      </c>
      <c r="F567" s="8">
        <f t="shared" si="29"/>
        <v>5.9055118110236222</v>
      </c>
      <c r="G567" s="7">
        <v>7.5</v>
      </c>
    </row>
    <row r="568" spans="1:7" x14ac:dyDescent="0.25">
      <c r="A568" s="7">
        <v>568</v>
      </c>
      <c r="B568" s="17">
        <v>190</v>
      </c>
      <c r="C568" s="7">
        <v>213</v>
      </c>
      <c r="D568" s="7">
        <v>240</v>
      </c>
      <c r="E568" s="7">
        <f t="shared" si="28"/>
        <v>226.5</v>
      </c>
      <c r="F568" s="8">
        <f t="shared" si="29"/>
        <v>5.8110236220472435</v>
      </c>
      <c r="G568" s="7">
        <v>7.38</v>
      </c>
    </row>
    <row r="569" spans="1:7" x14ac:dyDescent="0.25">
      <c r="A569" s="7">
        <v>569</v>
      </c>
      <c r="B569" s="17">
        <v>128</v>
      </c>
      <c r="C569" s="7">
        <v>231</v>
      </c>
      <c r="D569" s="7">
        <v>233</v>
      </c>
      <c r="E569" s="7">
        <f t="shared" ref="E569:E579" si="30">AVERAGE(C569:D569)</f>
        <v>232</v>
      </c>
      <c r="F569" s="8">
        <f t="shared" ref="F569:F579" si="31">G569/1.27</f>
        <v>5.8976377952755907</v>
      </c>
      <c r="G569" s="7">
        <v>7.49</v>
      </c>
    </row>
    <row r="570" spans="1:7" x14ac:dyDescent="0.25">
      <c r="A570" s="7">
        <v>570</v>
      </c>
      <c r="B570" s="17">
        <v>20</v>
      </c>
      <c r="C570" s="7">
        <v>226</v>
      </c>
      <c r="D570" s="7">
        <v>237</v>
      </c>
      <c r="E570" s="7">
        <f t="shared" si="30"/>
        <v>231.5</v>
      </c>
      <c r="F570" s="8">
        <f t="shared" si="31"/>
        <v>5.9212598425196843</v>
      </c>
      <c r="G570" s="7">
        <v>7.52</v>
      </c>
    </row>
    <row r="571" spans="1:7" x14ac:dyDescent="0.25">
      <c r="A571" s="7">
        <v>571</v>
      </c>
      <c r="B571" s="17">
        <v>658</v>
      </c>
      <c r="C571" s="7">
        <v>235</v>
      </c>
      <c r="D571" s="7">
        <v>225</v>
      </c>
      <c r="E571" s="7">
        <f t="shared" si="30"/>
        <v>230</v>
      </c>
      <c r="F571" s="8">
        <f t="shared" si="31"/>
        <v>5.8897637795275593</v>
      </c>
      <c r="G571" s="7">
        <v>7.48</v>
      </c>
    </row>
    <row r="572" spans="1:7" x14ac:dyDescent="0.25">
      <c r="A572" s="7">
        <v>572</v>
      </c>
      <c r="B572" s="17">
        <v>786</v>
      </c>
      <c r="C572" s="7">
        <v>218</v>
      </c>
      <c r="D572" s="7">
        <v>241</v>
      </c>
      <c r="E572" s="7">
        <f t="shared" si="30"/>
        <v>229.5</v>
      </c>
      <c r="F572" s="8">
        <f t="shared" si="31"/>
        <v>5.8582677165354333</v>
      </c>
      <c r="G572" s="7">
        <v>7.44</v>
      </c>
    </row>
    <row r="573" spans="1:7" x14ac:dyDescent="0.25">
      <c r="A573" s="7">
        <v>573</v>
      </c>
      <c r="B573" s="17">
        <v>615</v>
      </c>
      <c r="C573" s="7">
        <v>236</v>
      </c>
      <c r="D573" s="7">
        <v>232</v>
      </c>
      <c r="E573" s="7">
        <f t="shared" si="30"/>
        <v>234</v>
      </c>
      <c r="F573" s="8">
        <f t="shared" si="31"/>
        <v>5.984251968503937</v>
      </c>
      <c r="G573" s="7">
        <v>7.6</v>
      </c>
    </row>
    <row r="574" spans="1:7" x14ac:dyDescent="0.25">
      <c r="A574" s="7">
        <v>574</v>
      </c>
      <c r="B574" s="17">
        <v>798</v>
      </c>
      <c r="C574" s="7">
        <v>218</v>
      </c>
      <c r="D574" s="7">
        <v>238</v>
      </c>
      <c r="E574" s="7">
        <f t="shared" si="30"/>
        <v>228</v>
      </c>
      <c r="F574" s="8">
        <f t="shared" si="31"/>
        <v>5.8582677165354333</v>
      </c>
      <c r="G574" s="7">
        <v>7.44</v>
      </c>
    </row>
    <row r="575" spans="1:7" x14ac:dyDescent="0.25">
      <c r="A575" s="7">
        <v>575</v>
      </c>
      <c r="B575" s="17">
        <v>703</v>
      </c>
      <c r="C575" s="7">
        <v>236</v>
      </c>
      <c r="D575" s="7">
        <v>232</v>
      </c>
      <c r="E575" s="7">
        <f t="shared" si="30"/>
        <v>234</v>
      </c>
      <c r="F575" s="8">
        <f t="shared" si="31"/>
        <v>5.8740157480314963</v>
      </c>
      <c r="G575" s="7">
        <v>7.46</v>
      </c>
    </row>
    <row r="576" spans="1:7" x14ac:dyDescent="0.25">
      <c r="A576" s="7">
        <v>576</v>
      </c>
      <c r="B576" s="17">
        <v>337</v>
      </c>
      <c r="C576" s="7">
        <v>230</v>
      </c>
      <c r="D576" s="7">
        <v>233</v>
      </c>
      <c r="E576" s="7">
        <f t="shared" si="30"/>
        <v>231.5</v>
      </c>
      <c r="F576" s="8">
        <f t="shared" si="31"/>
        <v>5.9370078740157481</v>
      </c>
      <c r="G576" s="7">
        <v>7.54</v>
      </c>
    </row>
    <row r="577" spans="1:7" x14ac:dyDescent="0.25">
      <c r="A577" s="7">
        <v>577</v>
      </c>
      <c r="B577" s="17"/>
      <c r="C577" s="7"/>
      <c r="D577" s="7"/>
      <c r="E577" s="7" t="e">
        <f t="shared" si="30"/>
        <v>#DIV/0!</v>
      </c>
      <c r="F577" s="8">
        <f t="shared" si="31"/>
        <v>0</v>
      </c>
      <c r="G577" s="7"/>
    </row>
    <row r="578" spans="1:7" x14ac:dyDescent="0.25">
      <c r="A578" s="7">
        <v>578</v>
      </c>
      <c r="B578" s="17"/>
      <c r="C578" s="7"/>
      <c r="D578" s="7"/>
      <c r="E578" s="7" t="e">
        <f t="shared" si="30"/>
        <v>#DIV/0!</v>
      </c>
      <c r="F578" s="8">
        <f t="shared" si="31"/>
        <v>0</v>
      </c>
      <c r="G578" s="7"/>
    </row>
    <row r="579" spans="1:7" x14ac:dyDescent="0.25">
      <c r="A579" s="7">
        <v>579</v>
      </c>
      <c r="B579" s="17"/>
      <c r="C579" s="7"/>
      <c r="D579" s="7"/>
      <c r="E579" s="7" t="e">
        <f t="shared" si="30"/>
        <v>#DIV/0!</v>
      </c>
      <c r="F579" s="8">
        <f t="shared" si="31"/>
        <v>0</v>
      </c>
      <c r="G579" s="7"/>
    </row>
  </sheetData>
  <sortState xmlns:xlrd2="http://schemas.microsoft.com/office/spreadsheetml/2017/richdata2" ref="B2:G555">
    <sortCondition ref="B2:B555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4:T39"/>
  <sheetViews>
    <sheetView zoomScale="112" zoomScaleNormal="112" workbookViewId="0">
      <selection activeCell="M7" sqref="M7"/>
    </sheetView>
  </sheetViews>
  <sheetFormatPr defaultRowHeight="15" x14ac:dyDescent="0.25"/>
  <cols>
    <col min="3" max="3" width="19" customWidth="1"/>
    <col min="4" max="4" width="4.85546875" customWidth="1"/>
    <col min="5" max="9" width="5.7109375" customWidth="1"/>
    <col min="10" max="10" width="4.85546875" customWidth="1"/>
    <col min="14" max="14" width="5" customWidth="1"/>
    <col min="15" max="15" width="3.85546875" customWidth="1"/>
    <col min="16" max="18" width="5.7109375" customWidth="1"/>
    <col min="19" max="19" width="3.28515625" customWidth="1"/>
    <col min="20" max="20" width="4.85546875" customWidth="1"/>
  </cols>
  <sheetData>
    <row r="4" spans="3:20" x14ac:dyDescent="0.25">
      <c r="F4" s="253"/>
      <c r="G4" s="253"/>
      <c r="H4" s="253"/>
    </row>
    <row r="5" spans="3:20" x14ac:dyDescent="0.25">
      <c r="E5" s="253"/>
      <c r="F5" s="253"/>
      <c r="G5" s="253"/>
      <c r="H5" s="253"/>
      <c r="I5" s="253"/>
      <c r="O5" s="253"/>
      <c r="P5" s="253"/>
      <c r="Q5" s="253"/>
      <c r="R5" s="253"/>
      <c r="S5" s="253"/>
    </row>
    <row r="6" spans="3:20" x14ac:dyDescent="0.25">
      <c r="E6" s="253"/>
      <c r="F6" s="246"/>
      <c r="G6" s="246"/>
      <c r="H6" s="246"/>
      <c r="I6" s="253"/>
      <c r="O6" s="250"/>
      <c r="P6" s="250"/>
      <c r="Q6" s="250"/>
      <c r="R6" s="250"/>
      <c r="S6" s="250"/>
    </row>
    <row r="7" spans="3:20" x14ac:dyDescent="0.25">
      <c r="E7" s="253"/>
      <c r="F7" s="247"/>
      <c r="G7" s="246"/>
      <c r="H7" s="247"/>
      <c r="I7" s="253"/>
      <c r="O7" s="250"/>
      <c r="P7" s="250"/>
      <c r="Q7" s="250"/>
      <c r="R7" s="250"/>
      <c r="S7" s="250"/>
    </row>
    <row r="8" spans="3:20" x14ac:dyDescent="0.25">
      <c r="E8" s="253"/>
      <c r="F8" s="246"/>
      <c r="G8" s="246"/>
      <c r="H8" s="246"/>
      <c r="I8" s="253"/>
      <c r="O8" s="250"/>
      <c r="P8" s="255"/>
      <c r="Q8" s="250"/>
      <c r="R8" s="255"/>
      <c r="S8" s="250"/>
    </row>
    <row r="9" spans="3:20" x14ac:dyDescent="0.25">
      <c r="E9" s="253"/>
      <c r="F9" s="246"/>
      <c r="G9" s="252"/>
      <c r="H9" s="246"/>
      <c r="I9" s="253"/>
      <c r="O9" s="250"/>
      <c r="P9" s="250"/>
      <c r="Q9" s="250"/>
      <c r="R9" s="250"/>
      <c r="S9" s="250"/>
    </row>
    <row r="10" spans="3:20" x14ac:dyDescent="0.25">
      <c r="E10" s="253"/>
      <c r="F10" s="246"/>
      <c r="G10" s="246"/>
      <c r="H10" s="246"/>
      <c r="I10" s="253"/>
      <c r="O10" s="250"/>
      <c r="P10" s="250"/>
      <c r="Q10" s="247"/>
      <c r="R10" s="250"/>
      <c r="S10" s="250"/>
    </row>
    <row r="11" spans="3:20" x14ac:dyDescent="0.25">
      <c r="E11" s="253"/>
      <c r="F11" s="246"/>
      <c r="G11" s="248"/>
      <c r="H11" s="246"/>
      <c r="I11" s="253"/>
      <c r="O11" s="250"/>
      <c r="P11" s="250"/>
      <c r="Q11" s="250"/>
      <c r="R11" s="250"/>
      <c r="S11" s="250"/>
    </row>
    <row r="12" spans="3:20" x14ac:dyDescent="0.25">
      <c r="E12" s="253"/>
      <c r="G12" s="246"/>
      <c r="I12" s="253"/>
      <c r="O12" s="250"/>
      <c r="P12" s="250"/>
      <c r="Q12" s="248"/>
      <c r="R12" s="250"/>
      <c r="S12" s="250"/>
    </row>
    <row r="13" spans="3:20" x14ac:dyDescent="0.25">
      <c r="C13" s="260"/>
      <c r="E13" s="253"/>
      <c r="F13" s="250"/>
      <c r="G13" s="250"/>
      <c r="H13" s="250"/>
      <c r="I13" s="253"/>
      <c r="O13" s="250"/>
      <c r="P13" s="250"/>
      <c r="Q13" s="250"/>
      <c r="R13" s="250"/>
      <c r="S13" s="250"/>
    </row>
    <row r="14" spans="3:20" x14ac:dyDescent="0.25">
      <c r="E14" s="250"/>
      <c r="F14" s="250"/>
      <c r="G14" s="250"/>
      <c r="H14" s="250"/>
      <c r="I14" s="250"/>
      <c r="P14" s="250"/>
      <c r="Q14" s="250"/>
      <c r="R14" s="250"/>
    </row>
    <row r="15" spans="3:20" x14ac:dyDescent="0.25">
      <c r="D15" s="248"/>
      <c r="E15" s="71"/>
      <c r="F15" s="71"/>
      <c r="G15" s="71"/>
      <c r="H15" s="71"/>
      <c r="I15" s="71"/>
      <c r="J15" s="248"/>
      <c r="N15" s="251"/>
      <c r="O15" s="69"/>
      <c r="P15" s="69"/>
      <c r="Q15" s="69"/>
      <c r="R15" s="69"/>
      <c r="S15" s="69"/>
      <c r="T15" s="251"/>
    </row>
    <row r="16" spans="3:20" x14ac:dyDescent="0.25">
      <c r="D16" s="248"/>
      <c r="E16" s="71"/>
      <c r="F16" s="71"/>
      <c r="G16" s="248"/>
      <c r="H16" s="71"/>
      <c r="I16" s="71"/>
      <c r="J16" s="248"/>
      <c r="N16" s="251"/>
      <c r="O16" s="69"/>
      <c r="P16" s="69"/>
      <c r="Q16" s="69"/>
      <c r="R16" s="69"/>
      <c r="S16" s="69"/>
      <c r="T16" s="251"/>
    </row>
    <row r="17" spans="4:20" x14ac:dyDescent="0.25">
      <c r="D17" s="248"/>
      <c r="E17" s="71"/>
      <c r="F17" s="71"/>
      <c r="G17" s="71"/>
      <c r="H17" s="71"/>
      <c r="I17" s="71"/>
      <c r="J17" s="248"/>
      <c r="N17" s="251"/>
      <c r="O17" s="69"/>
      <c r="P17" s="69"/>
      <c r="Q17" s="69"/>
      <c r="R17" s="69"/>
      <c r="S17" s="69"/>
      <c r="T17" s="251"/>
    </row>
    <row r="18" spans="4:20" x14ac:dyDescent="0.25">
      <c r="D18" s="248"/>
      <c r="E18" s="71"/>
      <c r="F18" s="71"/>
      <c r="G18" s="71"/>
      <c r="H18" s="71"/>
      <c r="I18" s="71"/>
      <c r="J18" s="248"/>
      <c r="N18" s="251"/>
      <c r="O18" s="69"/>
      <c r="P18" s="69"/>
      <c r="Q18" s="69"/>
      <c r="R18" s="69"/>
      <c r="S18" s="69"/>
      <c r="T18" s="251"/>
    </row>
    <row r="19" spans="4:20" x14ac:dyDescent="0.25">
      <c r="D19" s="248"/>
      <c r="E19" s="71"/>
      <c r="F19" s="71"/>
      <c r="G19" s="248"/>
      <c r="H19" s="71"/>
      <c r="I19" s="71"/>
      <c r="J19" s="248"/>
      <c r="N19" s="251"/>
      <c r="O19" s="69"/>
      <c r="P19" s="69"/>
      <c r="Q19" s="69"/>
      <c r="R19" s="69"/>
      <c r="S19" s="69"/>
      <c r="T19" s="251"/>
    </row>
    <row r="20" spans="4:20" x14ac:dyDescent="0.25">
      <c r="D20" s="248"/>
      <c r="E20" s="71"/>
      <c r="F20" s="71"/>
      <c r="G20" s="71"/>
      <c r="H20" s="71"/>
      <c r="I20" s="71"/>
      <c r="J20" s="248"/>
      <c r="N20" s="251"/>
      <c r="O20" s="69"/>
      <c r="P20" s="69"/>
      <c r="Q20" s="69"/>
      <c r="R20" s="69"/>
      <c r="S20" s="69"/>
      <c r="T20" s="251"/>
    </row>
    <row r="21" spans="4:20" x14ac:dyDescent="0.25">
      <c r="D21" s="248"/>
      <c r="E21" s="71"/>
      <c r="F21" s="71"/>
      <c r="G21" s="71"/>
      <c r="H21" s="71"/>
      <c r="I21" s="71"/>
      <c r="J21" s="248"/>
      <c r="N21" s="251"/>
      <c r="O21" s="69"/>
      <c r="P21" s="69"/>
      <c r="Q21" s="69"/>
      <c r="R21" s="69"/>
      <c r="S21" s="69"/>
      <c r="T21" s="251"/>
    </row>
    <row r="22" spans="4:20" x14ac:dyDescent="0.25">
      <c r="D22" s="248"/>
      <c r="E22" s="71"/>
      <c r="F22" s="71"/>
      <c r="G22" s="248"/>
      <c r="H22" s="71"/>
      <c r="I22" s="71"/>
      <c r="J22" s="248"/>
      <c r="N22" s="251"/>
      <c r="O22" s="69"/>
      <c r="P22" s="69"/>
      <c r="Q22" s="69"/>
      <c r="R22" s="69"/>
      <c r="S22" s="69"/>
      <c r="T22" s="251"/>
    </row>
    <row r="23" spans="4:20" x14ac:dyDescent="0.25">
      <c r="D23" s="248"/>
      <c r="E23" s="71"/>
      <c r="F23" s="71"/>
      <c r="G23" s="71"/>
      <c r="H23" s="71"/>
      <c r="I23" s="71"/>
      <c r="J23" s="248"/>
      <c r="N23" s="251"/>
      <c r="O23" s="69"/>
      <c r="P23" s="69"/>
      <c r="Q23" s="69"/>
      <c r="R23" s="69"/>
      <c r="S23" s="69"/>
      <c r="T23" s="251"/>
    </row>
    <row r="24" spans="4:20" x14ac:dyDescent="0.25">
      <c r="D24" s="248"/>
      <c r="E24" s="257"/>
      <c r="I24" s="249"/>
      <c r="J24" s="248"/>
      <c r="N24" s="251"/>
      <c r="O24" s="69"/>
      <c r="P24" s="69"/>
      <c r="Q24" s="69"/>
      <c r="R24" s="69"/>
      <c r="S24" s="69"/>
      <c r="T24" s="251"/>
    </row>
    <row r="25" spans="4:20" x14ac:dyDescent="0.25">
      <c r="D25" s="248"/>
      <c r="E25" s="257"/>
      <c r="I25" s="249"/>
      <c r="J25" s="248"/>
      <c r="N25" s="251"/>
      <c r="O25" s="69"/>
      <c r="P25" s="69"/>
      <c r="Q25" s="69"/>
      <c r="R25" s="69"/>
      <c r="S25" s="69"/>
      <c r="T25" s="251"/>
    </row>
    <row r="26" spans="4:20" x14ac:dyDescent="0.25">
      <c r="E26" s="257"/>
      <c r="I26" s="249"/>
      <c r="N26" s="251"/>
      <c r="O26" s="69"/>
      <c r="P26" s="69"/>
      <c r="Q26" s="69"/>
      <c r="R26" s="69"/>
      <c r="S26" s="69"/>
      <c r="T26" s="251"/>
    </row>
    <row r="27" spans="4:20" x14ac:dyDescent="0.25">
      <c r="E27" s="257"/>
      <c r="I27" s="249"/>
      <c r="O27" s="254"/>
      <c r="P27" s="254"/>
      <c r="R27" s="254"/>
      <c r="S27" s="254"/>
    </row>
    <row r="28" spans="4:20" x14ac:dyDescent="0.25">
      <c r="E28" s="257"/>
      <c r="I28" s="249"/>
      <c r="O28" s="254"/>
      <c r="P28" s="254"/>
      <c r="R28" s="254"/>
      <c r="S28" s="254"/>
    </row>
    <row r="29" spans="4:20" x14ac:dyDescent="0.25">
      <c r="E29" s="257"/>
      <c r="I29" s="249"/>
      <c r="O29" s="254"/>
      <c r="P29" s="254"/>
      <c r="R29" s="254"/>
      <c r="S29" s="254"/>
    </row>
    <row r="30" spans="4:20" x14ac:dyDescent="0.25">
      <c r="E30" s="257"/>
      <c r="I30" s="249"/>
      <c r="O30" s="254"/>
      <c r="P30" s="254"/>
      <c r="R30" s="254"/>
      <c r="S30" s="254"/>
    </row>
    <row r="31" spans="4:20" x14ac:dyDescent="0.25">
      <c r="E31" s="257"/>
      <c r="I31" s="249"/>
      <c r="O31" s="254"/>
      <c r="P31" s="254"/>
      <c r="R31" s="254"/>
      <c r="S31" s="254"/>
    </row>
    <row r="32" spans="4:20" x14ac:dyDescent="0.25">
      <c r="E32" s="257"/>
      <c r="I32" s="249"/>
      <c r="O32" s="254"/>
      <c r="P32" s="254"/>
      <c r="R32" s="254"/>
      <c r="S32" s="254"/>
    </row>
    <row r="33" spans="5:19" x14ac:dyDescent="0.25">
      <c r="E33" s="257"/>
      <c r="I33" s="249"/>
      <c r="O33" s="254"/>
      <c r="P33" s="254"/>
      <c r="R33" s="254"/>
      <c r="S33" s="254"/>
    </row>
    <row r="34" spans="5:19" x14ac:dyDescent="0.25">
      <c r="E34" s="257"/>
      <c r="I34" s="249"/>
      <c r="O34" s="254"/>
      <c r="P34" s="254"/>
      <c r="R34" s="254"/>
      <c r="S34" s="254"/>
    </row>
    <row r="35" spans="5:19" x14ac:dyDescent="0.25">
      <c r="E35" s="257"/>
      <c r="I35" s="249"/>
      <c r="O35" s="256"/>
      <c r="P35" s="256"/>
      <c r="R35" s="256"/>
      <c r="S35" s="256"/>
    </row>
    <row r="36" spans="5:19" x14ac:dyDescent="0.25">
      <c r="E36" s="257"/>
      <c r="I36" s="249"/>
    </row>
    <row r="37" spans="5:19" x14ac:dyDescent="0.25">
      <c r="E37" s="257"/>
      <c r="I37" s="249"/>
    </row>
    <row r="38" spans="5:19" x14ac:dyDescent="0.25">
      <c r="E38" s="257"/>
      <c r="I38" s="249"/>
    </row>
    <row r="39" spans="5:19" x14ac:dyDescent="0.25">
      <c r="E39" s="252"/>
      <c r="I39" s="2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Пары по Номеру</vt:lpstr>
      <vt:lpstr>Пары_сортировка</vt:lpstr>
      <vt:lpstr>ПР 1N_24</vt:lpstr>
      <vt:lpstr>2N</vt:lpstr>
      <vt:lpstr>ПР N</vt:lpstr>
      <vt:lpstr>1S</vt:lpstr>
      <vt:lpstr>2S</vt:lpstr>
      <vt:lpstr>ПР S</vt:lpstr>
      <vt:lpstr>М_в паре 3</vt:lpstr>
      <vt:lpstr>магниты по номеру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Малышев Александр Юрьевич</dc:creator>
  <cp:lastModifiedBy>Степан Март</cp:lastModifiedBy>
  <cp:lastPrinted>2025-03-10T11:37:57Z</cp:lastPrinted>
  <dcterms:created xsi:type="dcterms:W3CDTF">2025-03-10T11:37:21Z</dcterms:created>
  <dcterms:modified xsi:type="dcterms:W3CDTF">2025-06-03T15:04:22Z</dcterms:modified>
</cp:coreProperties>
</file>