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2995" windowHeight="1054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Sheet1!$B$7:$J$7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Sheet1!$B$7</definedName>
    <definedName name="solver_lhs10" localSheetId="0" hidden="1">Sheet1!$B$18</definedName>
    <definedName name="solver_lhs11" localSheetId="0" hidden="1">Sheet1!$B$19</definedName>
    <definedName name="solver_lhs12" localSheetId="0" hidden="1">Sheet1!$B$20</definedName>
    <definedName name="solver_lhs13" localSheetId="0" hidden="1">Sheet1!$B$21</definedName>
    <definedName name="solver_lhs14" localSheetId="0" hidden="1">Sheet1!$B$23</definedName>
    <definedName name="solver_lhs15" localSheetId="0" hidden="1">Sheet1!$B$25</definedName>
    <definedName name="solver_lhs16" localSheetId="0" hidden="1">Sheet1!$B$27</definedName>
    <definedName name="solver_lhs17" localSheetId="0" hidden="1">Sheet1!$B$28</definedName>
    <definedName name="solver_lhs18" localSheetId="0" hidden="1">Sheet1!$B$31</definedName>
    <definedName name="solver_lhs19" localSheetId="0" hidden="1">Sheet1!$B$31</definedName>
    <definedName name="solver_lhs2" localSheetId="0" hidden="1">Sheet1!$C$7</definedName>
    <definedName name="solver_lhs20" localSheetId="0" hidden="1">Sheet1!$B$32</definedName>
    <definedName name="solver_lhs21" localSheetId="0" hidden="1">Sheet1!$B$33</definedName>
    <definedName name="solver_lhs3" localSheetId="0" hidden="1">Sheet1!$D$7</definedName>
    <definedName name="solver_lhs4" localSheetId="0" hidden="1">Sheet1!$E$7</definedName>
    <definedName name="solver_lhs5" localSheetId="0" hidden="1">Sheet1!$J$7</definedName>
    <definedName name="solver_lhs6" localSheetId="0" hidden="1">Sheet1!$B$13</definedName>
    <definedName name="solver_lhs7" localSheetId="0" hidden="1">Sheet1!$B$14</definedName>
    <definedName name="solver_lhs8" localSheetId="0" hidden="1">Sheet1!$B$15</definedName>
    <definedName name="solver_lhs9" localSheetId="0" hidden="1">Sheet1!$B$16</definedName>
    <definedName name="solver_lin" localSheetId="0" hidden="1">2</definedName>
    <definedName name="solver_neg" localSheetId="0" hidden="1">2</definedName>
    <definedName name="solver_num" localSheetId="0" hidden="1">17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3</definedName>
    <definedName name="solver_rel19" localSheetId="0" hidden="1">3</definedName>
    <definedName name="solver_rel2" localSheetId="0" hidden="1">5</definedName>
    <definedName name="solver_rel20" localSheetId="0" hidden="1">3</definedName>
    <definedName name="solver_rel21" localSheetId="0" hidden="1">3</definedName>
    <definedName name="solver_rel3" localSheetId="0" hidden="1">5</definedName>
    <definedName name="solver_rel4" localSheetId="0" hidden="1">5</definedName>
    <definedName name="solver_rel5" localSheetId="0" hidden="1">5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binary</definedName>
    <definedName name="solver_rhs10" localSheetId="0" hidden="1">Sheet1!$C$18</definedName>
    <definedName name="solver_rhs11" localSheetId="0" hidden="1">Sheet1!$C$19</definedName>
    <definedName name="solver_rhs12" localSheetId="0" hidden="1">Sheet1!$C$20</definedName>
    <definedName name="solver_rhs13" localSheetId="0" hidden="1">Sheet1!$C$21</definedName>
    <definedName name="solver_rhs14" localSheetId="0" hidden="1">Sheet1!$C$23</definedName>
    <definedName name="solver_rhs15" localSheetId="0" hidden="1">Sheet1!$C$25</definedName>
    <definedName name="solver_rhs16" localSheetId="0" hidden="1">Sheet1!$C$27</definedName>
    <definedName name="solver_rhs17" localSheetId="0" hidden="1">Sheet1!$C$28</definedName>
    <definedName name="solver_rhs18" localSheetId="0" hidden="1">Sheet1!$C$31</definedName>
    <definedName name="solver_rhs19" localSheetId="0" hidden="1">Sheet1!$C$31</definedName>
    <definedName name="solver_rhs2" localSheetId="0" hidden="1">binary</definedName>
    <definedName name="solver_rhs20" localSheetId="0" hidden="1">Sheet1!$C$32</definedName>
    <definedName name="solver_rhs21" localSheetId="0" hidden="1">Sheet1!$C$33</definedName>
    <definedName name="solver_rhs3" localSheetId="0" hidden="1">binary</definedName>
    <definedName name="solver_rhs4" localSheetId="0" hidden="1">binary</definedName>
    <definedName name="solver_rhs5" localSheetId="0" hidden="1">binary</definedName>
    <definedName name="solver_rhs6" localSheetId="0" hidden="1">Sheet1!$C$13</definedName>
    <definedName name="solver_rhs7" localSheetId="0" hidden="1">Sheet1!$C$14</definedName>
    <definedName name="solver_rhs8" localSheetId="0" hidden="1">Sheet1!$C$15</definedName>
    <definedName name="solver_rhs9" localSheetId="0" hidden="1">Sheet1!$C$16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C21" i="1"/>
  <c r="C20"/>
  <c r="C19"/>
  <c r="C18"/>
  <c r="C33"/>
  <c r="C32"/>
  <c r="C31"/>
  <c r="C30"/>
  <c r="B33"/>
  <c r="B32"/>
  <c r="B31"/>
  <c r="B30"/>
  <c r="C28"/>
  <c r="C27"/>
  <c r="B28"/>
  <c r="B27"/>
  <c r="C25"/>
  <c r="B25"/>
  <c r="B23"/>
  <c r="B21"/>
  <c r="B20"/>
  <c r="B19"/>
  <c r="B18"/>
  <c r="B16"/>
  <c r="B15"/>
  <c r="B14"/>
  <c r="B13"/>
  <c r="B10"/>
</calcChain>
</file>

<file path=xl/sharedStrings.xml><?xml version="1.0" encoding="utf-8"?>
<sst xmlns="http://schemas.openxmlformats.org/spreadsheetml/2006/main" count="33" uniqueCount="33">
  <si>
    <t>Product</t>
  </si>
  <si>
    <t>Cost</t>
  </si>
  <si>
    <t>Rev</t>
  </si>
  <si>
    <t>Demand</t>
  </si>
  <si>
    <t>Decision variables</t>
  </si>
  <si>
    <t>d1</t>
  </si>
  <si>
    <t>d2</t>
  </si>
  <si>
    <t>d3</t>
  </si>
  <si>
    <t>d4</t>
  </si>
  <si>
    <t>n1</t>
  </si>
  <si>
    <t>n2</t>
  </si>
  <si>
    <t>n3</t>
  </si>
  <si>
    <t>n4</t>
  </si>
  <si>
    <t>Objective</t>
  </si>
  <si>
    <t>Profit</t>
  </si>
  <si>
    <t>Constraints</t>
  </si>
  <si>
    <t>non neg 1</t>
  </si>
  <si>
    <t>non neg 2</t>
  </si>
  <si>
    <t>non neg 3</t>
  </si>
  <si>
    <t>non neg 4</t>
  </si>
  <si>
    <t>demand 1</t>
  </si>
  <si>
    <t>demand 2</t>
  </si>
  <si>
    <t>demand 3</t>
  </si>
  <si>
    <t>demand 4</t>
  </si>
  <si>
    <t>at most 2</t>
  </si>
  <si>
    <t>3 only if one or two</t>
  </si>
  <si>
    <t>y</t>
  </si>
  <si>
    <t>either or 1</t>
  </si>
  <si>
    <t>either or 2</t>
  </si>
  <si>
    <t>n1 &gt; d1</t>
  </si>
  <si>
    <t>n2 &gt; d2</t>
  </si>
  <si>
    <t>n3 &gt; d4</t>
  </si>
  <si>
    <t>n4 &gt; d4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</si>
</sst>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F15" sqref="F15"/>
    </sheetView>
  </sheetViews>
  <sheetFormatPr defaultRowHeight="15"/>
  <cols>
    <col min="1" max="1" width="17.28515625" bestFit="1" customWidth="1"/>
  </cols>
  <sheetData>
    <row r="1" spans="1:10">
      <c r="A1" t="s">
        <v>0</v>
      </c>
      <c r="B1">
        <v>1</v>
      </c>
      <c r="C1">
        <v>2</v>
      </c>
      <c r="D1">
        <v>3</v>
      </c>
      <c r="E1">
        <v>4</v>
      </c>
    </row>
    <row r="2" spans="1:10">
      <c r="A2" t="s">
        <v>1</v>
      </c>
      <c r="B2">
        <v>50000</v>
      </c>
      <c r="C2">
        <v>40000</v>
      </c>
      <c r="D2">
        <v>70000</v>
      </c>
      <c r="E2">
        <v>60000</v>
      </c>
    </row>
    <row r="3" spans="1:10">
      <c r="A3" t="s">
        <v>2</v>
      </c>
      <c r="B3">
        <v>70</v>
      </c>
      <c r="C3">
        <v>60</v>
      </c>
      <c r="D3">
        <v>90</v>
      </c>
      <c r="E3">
        <v>80</v>
      </c>
    </row>
    <row r="4" spans="1:10">
      <c r="A4" t="s">
        <v>3</v>
      </c>
      <c r="B4">
        <v>10000</v>
      </c>
      <c r="C4">
        <v>15000</v>
      </c>
      <c r="D4">
        <v>12500</v>
      </c>
      <c r="E4">
        <v>9000</v>
      </c>
    </row>
    <row r="6" spans="1:10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26</v>
      </c>
    </row>
    <row r="7" spans="1:10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1.9999999999999997E-2</v>
      </c>
    </row>
    <row r="9" spans="1:10">
      <c r="A9" t="s">
        <v>13</v>
      </c>
    </row>
    <row r="10" spans="1:10">
      <c r="A10" t="s">
        <v>14</v>
      </c>
      <c r="B10">
        <f>(B7*B2-F7*B3)+(C7*C2-G7*C3)+(D7*D2-H7*D3)+(E7*E2-I7*E3)</f>
        <v>0</v>
      </c>
    </row>
    <row r="12" spans="1:10">
      <c r="A12" t="s">
        <v>15</v>
      </c>
    </row>
    <row r="13" spans="1:10">
      <c r="A13" t="s">
        <v>16</v>
      </c>
      <c r="B13">
        <f>F7</f>
        <v>0</v>
      </c>
      <c r="C13">
        <v>0</v>
      </c>
    </row>
    <row r="14" spans="1:10">
      <c r="A14" t="s">
        <v>17</v>
      </c>
      <c r="B14">
        <f>G7</f>
        <v>0</v>
      </c>
      <c r="C14">
        <v>0</v>
      </c>
    </row>
    <row r="15" spans="1:10">
      <c r="A15" t="s">
        <v>18</v>
      </c>
      <c r="B15">
        <f>H7</f>
        <v>0</v>
      </c>
      <c r="C15">
        <v>0</v>
      </c>
    </row>
    <row r="16" spans="1:10">
      <c r="A16" t="s">
        <v>19</v>
      </c>
      <c r="B16">
        <f>I7</f>
        <v>0</v>
      </c>
      <c r="C16">
        <v>0</v>
      </c>
    </row>
    <row r="18" spans="1:3">
      <c r="A18" t="s">
        <v>20</v>
      </c>
      <c r="B18">
        <f>F7</f>
        <v>0</v>
      </c>
      <c r="C18">
        <f>B4</f>
        <v>10000</v>
      </c>
    </row>
    <row r="19" spans="1:3">
      <c r="A19" t="s">
        <v>21</v>
      </c>
      <c r="B19">
        <f>G7</f>
        <v>0</v>
      </c>
      <c r="C19">
        <f>C4</f>
        <v>15000</v>
      </c>
    </row>
    <row r="20" spans="1:3">
      <c r="A20" t="s">
        <v>22</v>
      </c>
      <c r="B20">
        <f>H7</f>
        <v>0</v>
      </c>
      <c r="C20">
        <f>D4</f>
        <v>12500</v>
      </c>
    </row>
    <row r="21" spans="1:3">
      <c r="A21" t="s">
        <v>23</v>
      </c>
      <c r="B21">
        <f>I7</f>
        <v>0</v>
      </c>
      <c r="C21">
        <f>E4</f>
        <v>9000</v>
      </c>
    </row>
    <row r="23" spans="1:3">
      <c r="A23" t="s">
        <v>24</v>
      </c>
      <c r="B23">
        <f>B7+C7+D7+E7</f>
        <v>0</v>
      </c>
      <c r="C23">
        <v>2</v>
      </c>
    </row>
    <row r="25" spans="1:3">
      <c r="A25" t="s">
        <v>25</v>
      </c>
      <c r="B25">
        <f>D7</f>
        <v>0</v>
      </c>
      <c r="C25">
        <f>B7+C7</f>
        <v>0</v>
      </c>
    </row>
    <row r="27" spans="1:3">
      <c r="A27" t="s">
        <v>27</v>
      </c>
      <c r="B27">
        <f>F7+G7</f>
        <v>0</v>
      </c>
      <c r="C27">
        <f>20000-(1000000*J7)</f>
        <v>0</v>
      </c>
    </row>
    <row r="28" spans="1:3">
      <c r="A28" t="s">
        <v>28</v>
      </c>
      <c r="B28">
        <f>H7+I7</f>
        <v>0</v>
      </c>
      <c r="C28">
        <f>20000-(1000000*(1-J7))</f>
        <v>-960000</v>
      </c>
    </row>
    <row r="30" spans="1:3">
      <c r="A30" t="s">
        <v>29</v>
      </c>
      <c r="B30">
        <f>F7</f>
        <v>0</v>
      </c>
      <c r="C30">
        <f>B7</f>
        <v>0</v>
      </c>
    </row>
    <row r="31" spans="1:3">
      <c r="A31" t="s">
        <v>30</v>
      </c>
      <c r="B31">
        <f>G7</f>
        <v>0</v>
      </c>
      <c r="C31">
        <f>C7</f>
        <v>0</v>
      </c>
    </row>
    <row r="32" spans="1:3">
      <c r="A32" t="s">
        <v>31</v>
      </c>
      <c r="B32">
        <f>H7</f>
        <v>0</v>
      </c>
      <c r="C32">
        <f>D7</f>
        <v>0</v>
      </c>
    </row>
    <row r="33" spans="1:3">
      <c r="A33" t="s">
        <v>32</v>
      </c>
      <c r="B33">
        <f>I7</f>
        <v>0</v>
      </c>
      <c r="C33">
        <f>E7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KPMG UK LLP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Leach</dc:creator>
  <cp:lastModifiedBy>Jim Leach</cp:lastModifiedBy>
  <dcterms:created xsi:type="dcterms:W3CDTF">2015-12-03T17:43:44Z</dcterms:created>
  <dcterms:modified xsi:type="dcterms:W3CDTF">2015-12-03T17:53:37Z</dcterms:modified>
</cp:coreProperties>
</file>