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ol_NN" sheetId="1" r:id="rId1"/>
    <sheet name="Sol_N" sheetId="2" r:id="rId2"/>
    <sheet name="Sheet3" sheetId="3" r:id="rId3"/>
  </sheets>
  <definedNames>
    <definedName name="solver_adj" localSheetId="1" hidden="1">Sol_N!$B$9:$F$9</definedName>
    <definedName name="solver_adj" localSheetId="0" hidden="1">Sol_NN!$B$9:$F$9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1000</definedName>
    <definedName name="solver_itr" localSheetId="0" hidden="1">100</definedName>
    <definedName name="solver_lhs1" localSheetId="1" hidden="1">Sol_N!$B$14</definedName>
    <definedName name="solver_lhs1" localSheetId="0" hidden="1">Sol_NN!$B$14</definedName>
    <definedName name="solver_lhs2" localSheetId="1" hidden="1">Sol_N!$B$15</definedName>
    <definedName name="solver_lhs2" localSheetId="0" hidden="1">Sol_NN!$B$15</definedName>
    <definedName name="solver_lhs3" localSheetId="1" hidden="1">Sol_N!$B$16</definedName>
    <definedName name="solver_lhs3" localSheetId="0" hidden="1">Sol_NN!$B$16</definedName>
    <definedName name="solver_lhs4" localSheetId="1" hidden="1">Sol_N!$B$17</definedName>
    <definedName name="solver_lhs4" localSheetId="0" hidden="1">Sol_NN!$B$17</definedName>
    <definedName name="solver_lhs5" localSheetId="0" hidden="1">Sol_NN!$B$18</definedName>
    <definedName name="solver_lhs6" localSheetId="0" hidden="1">Sol_NN!$B$19</definedName>
    <definedName name="solver_lhs7" localSheetId="0" hidden="1">Sol_NN!$B$20</definedName>
    <definedName name="solver_lhs8" localSheetId="0" hidden="1">Sol_NN!$B$21</definedName>
    <definedName name="solver_lhs9" localSheetId="0" hidden="1">Sol_NN!$B$22</definedName>
    <definedName name="solver_lin" localSheetId="1" hidden="1">1</definedName>
    <definedName name="solver_lin" localSheetId="0" hidden="1">1</definedName>
    <definedName name="solver_neg" localSheetId="1" hidden="1">2</definedName>
    <definedName name="solver_neg" localSheetId="0" hidden="1">1</definedName>
    <definedName name="solver_num" localSheetId="1" hidden="1">4</definedName>
    <definedName name="solver_num" localSheetId="0" hidden="1">9</definedName>
    <definedName name="solver_nwt" localSheetId="1" hidden="1">1</definedName>
    <definedName name="solver_nwt" localSheetId="0" hidden="1">1</definedName>
    <definedName name="solver_opt" localSheetId="1" hidden="1">Sol_N!$B$11</definedName>
    <definedName name="solver_opt" localSheetId="0" hidden="1">Sol_NN!$B$11</definedName>
    <definedName name="solver_pre" localSheetId="1" hidden="1">0.000001</definedName>
    <definedName name="solver_pre" localSheetId="0" hidden="1">0.000001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1" hidden="1">Sol_N!$C$14</definedName>
    <definedName name="solver_rhs1" localSheetId="0" hidden="1">Sol_NN!$C$14</definedName>
    <definedName name="solver_rhs2" localSheetId="1" hidden="1">Sol_N!$C$15</definedName>
    <definedName name="solver_rhs2" localSheetId="0" hidden="1">Sol_NN!$C$15</definedName>
    <definedName name="solver_rhs3" localSheetId="1" hidden="1">Sol_N!$C$16</definedName>
    <definedName name="solver_rhs3" localSheetId="0" hidden="1">Sol_NN!$C$16</definedName>
    <definedName name="solver_rhs4" localSheetId="1" hidden="1">Sol_N!$C$17</definedName>
    <definedName name="solver_rhs4" localSheetId="0" hidden="1">Sol_NN!$C$17</definedName>
    <definedName name="solver_rhs5" localSheetId="0" hidden="1">Sol_NN!$C$18</definedName>
    <definedName name="solver_rhs6" localSheetId="0" hidden="1">Sol_NN!$C$19</definedName>
    <definedName name="solver_rhs7" localSheetId="0" hidden="1">Sol_NN!$C$20</definedName>
    <definedName name="solver_rhs8" localSheetId="0" hidden="1">Sol_NN!$C$21</definedName>
    <definedName name="solver_rhs9" localSheetId="0" hidden="1">Sol_NN!$C$22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tim" localSheetId="1" hidden="1">150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25725" iterateDelta="1E-4"/>
</workbook>
</file>

<file path=xl/calcChain.xml><?xml version="1.0" encoding="utf-8"?>
<calcChain xmlns="http://schemas.openxmlformats.org/spreadsheetml/2006/main">
  <c r="B17" i="2"/>
  <c r="C16"/>
  <c r="B16"/>
  <c r="E15"/>
  <c r="C15"/>
  <c r="B15"/>
  <c r="E14"/>
  <c r="C14"/>
  <c r="B14"/>
  <c r="B11"/>
  <c r="E15" i="1"/>
  <c r="B15"/>
  <c r="E14"/>
  <c r="C15"/>
  <c r="C14"/>
  <c r="B14"/>
  <c r="B17"/>
  <c r="C16"/>
  <c r="B16"/>
  <c r="B22"/>
  <c r="B21"/>
  <c r="B20"/>
  <c r="B19"/>
  <c r="B18"/>
  <c r="B11"/>
</calcChain>
</file>

<file path=xl/sharedStrings.xml><?xml version="1.0" encoding="utf-8"?>
<sst xmlns="http://schemas.openxmlformats.org/spreadsheetml/2006/main" count="53" uniqueCount="22">
  <si>
    <t>Constraints</t>
  </si>
  <si>
    <t>LHS</t>
  </si>
  <si>
    <t>RHS</t>
  </si>
  <si>
    <t>C</t>
  </si>
  <si>
    <t>A</t>
  </si>
  <si>
    <t>B</t>
  </si>
  <si>
    <t>D</t>
  </si>
  <si>
    <t>E</t>
  </si>
  <si>
    <t>Return</t>
  </si>
  <si>
    <t>Risk</t>
  </si>
  <si>
    <t>MM</t>
  </si>
  <si>
    <t>Limit</t>
  </si>
  <si>
    <t>Variables</t>
  </si>
  <si>
    <t>Objective</t>
  </si>
  <si>
    <t>Total E</t>
  </si>
  <si>
    <t>Total</t>
  </si>
  <si>
    <t>NNA</t>
  </si>
  <si>
    <t>NNB</t>
  </si>
  <si>
    <t>NNC</t>
  </si>
  <si>
    <t>NND</t>
  </si>
  <si>
    <t>NNE</t>
  </si>
  <si>
    <t>Check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</si>
</sst>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2" borderId="0" xfId="0" applyFont="1" applyFill="1" applyBorder="1"/>
    <xf numFmtId="0" fontId="0" fillId="0" borderId="1" xfId="0" applyFill="1" applyBorder="1"/>
    <xf numFmtId="0" fontId="5" fillId="0" borderId="0" xfId="0" applyFont="1" applyFill="1" applyBorder="1"/>
    <xf numFmtId="0" fontId="4" fillId="2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Normal="100" workbookViewId="0">
      <selection activeCell="G14" sqref="G14"/>
    </sheetView>
  </sheetViews>
  <sheetFormatPr defaultRowHeight="15"/>
  <cols>
    <col min="1" max="1" width="11" style="1" bestFit="1" customWidth="1"/>
    <col min="2" max="3" width="7" style="1" bestFit="1" customWidth="1"/>
    <col min="4" max="4" width="6" style="1" bestFit="1" customWidth="1"/>
    <col min="5" max="5" width="7" style="1" bestFit="1" customWidth="1"/>
    <col min="6" max="6" width="6" style="1" bestFit="1" customWidth="1"/>
    <col min="7" max="1025" width="8.5703125" style="1"/>
    <col min="1026" max="16384" width="9.140625" style="1"/>
  </cols>
  <sheetData>
    <row r="1" spans="1:6">
      <c r="B1" s="2"/>
      <c r="C1" s="2"/>
    </row>
    <row r="2" spans="1:6">
      <c r="A2" s="3"/>
      <c r="B2" s="11" t="s">
        <v>4</v>
      </c>
      <c r="C2" s="11" t="s">
        <v>5</v>
      </c>
      <c r="D2" s="11" t="s">
        <v>5</v>
      </c>
      <c r="E2" s="11" t="s">
        <v>6</v>
      </c>
      <c r="F2" s="11" t="s">
        <v>7</v>
      </c>
    </row>
    <row r="3" spans="1:6">
      <c r="A3" s="7" t="s">
        <v>8</v>
      </c>
      <c r="B3" s="12">
        <v>4.4999999999999998E-2</v>
      </c>
      <c r="C3" s="12">
        <v>5.62E-2</v>
      </c>
      <c r="D3" s="12">
        <v>6.8000000000000005E-2</v>
      </c>
      <c r="E3" s="12">
        <v>0.10150000000000001</v>
      </c>
      <c r="F3" s="12">
        <v>0.20599999999999999</v>
      </c>
    </row>
    <row r="4" spans="1:6">
      <c r="A4" s="7" t="s">
        <v>9</v>
      </c>
      <c r="B4" s="12">
        <v>1</v>
      </c>
      <c r="C4" s="12">
        <v>2</v>
      </c>
      <c r="D4" s="12">
        <v>2</v>
      </c>
      <c r="E4" s="12">
        <v>3</v>
      </c>
      <c r="F4" s="12">
        <v>5</v>
      </c>
    </row>
    <row r="5" spans="1:6">
      <c r="A5" s="7" t="s">
        <v>10</v>
      </c>
      <c r="B5" s="13">
        <v>1</v>
      </c>
      <c r="C5" s="13">
        <v>1</v>
      </c>
      <c r="D5" s="13">
        <v>0</v>
      </c>
      <c r="E5" s="13">
        <v>0</v>
      </c>
      <c r="F5" s="13">
        <v>0</v>
      </c>
    </row>
    <row r="6" spans="1:6">
      <c r="A6" s="7" t="s">
        <v>11</v>
      </c>
      <c r="B6" s="12"/>
      <c r="C6" s="12"/>
      <c r="D6" s="13"/>
      <c r="E6" s="13"/>
      <c r="F6" s="13">
        <v>2000</v>
      </c>
    </row>
    <row r="7" spans="1:6">
      <c r="B7" s="10"/>
      <c r="C7" s="10"/>
      <c r="D7" s="10"/>
      <c r="E7" s="10"/>
      <c r="F7" s="10"/>
    </row>
    <row r="8" spans="1:6">
      <c r="B8" s="14" t="s">
        <v>4</v>
      </c>
      <c r="C8" s="14" t="s">
        <v>5</v>
      </c>
      <c r="D8" s="14" t="s">
        <v>3</v>
      </c>
      <c r="E8" s="14" t="s">
        <v>6</v>
      </c>
      <c r="F8" s="14" t="s">
        <v>7</v>
      </c>
    </row>
    <row r="9" spans="1:6">
      <c r="A9" s="4" t="s">
        <v>12</v>
      </c>
      <c r="B9" s="12">
        <v>4500</v>
      </c>
      <c r="C9" s="12">
        <v>0</v>
      </c>
      <c r="D9" s="13">
        <v>0</v>
      </c>
      <c r="E9" s="13">
        <v>3500.0000000000018</v>
      </c>
      <c r="F9" s="13">
        <v>2000</v>
      </c>
    </row>
    <row r="11" spans="1:6">
      <c r="A11" s="8" t="s">
        <v>13</v>
      </c>
      <c r="B11" s="1">
        <f>B3*B9+C3*C9+D3*D9+E3*E9+F3*F9</f>
        <v>969.75000000000023</v>
      </c>
    </row>
    <row r="12" spans="1:6">
      <c r="A12" s="5"/>
    </row>
    <row r="13" spans="1:6">
      <c r="A13" s="6" t="s">
        <v>0</v>
      </c>
      <c r="B13" s="9" t="s">
        <v>1</v>
      </c>
      <c r="C13" s="9" t="s">
        <v>2</v>
      </c>
      <c r="E13" s="9" t="s">
        <v>21</v>
      </c>
    </row>
    <row r="14" spans="1:6">
      <c r="A14" s="8" t="s">
        <v>9</v>
      </c>
      <c r="B14" s="10">
        <f>(B4*B9+C4*C9+D4*D9+E4*E9+F4*F9)</f>
        <v>25000.000000000007</v>
      </c>
      <c r="C14" s="10">
        <f>2.5*(B9+C9+D9+E9+F9)</f>
        <v>25000.000000000004</v>
      </c>
      <c r="E14" s="1">
        <f>(B4*B9+C4*C9+D4*D9+E4*E9+F4*F9)/SUM(B9:F9)</f>
        <v>2.5000000000000004</v>
      </c>
    </row>
    <row r="15" spans="1:6">
      <c r="A15" s="8" t="s">
        <v>10</v>
      </c>
      <c r="B15" s="10">
        <f>(B9+C9)</f>
        <v>4500</v>
      </c>
      <c r="C15" s="10">
        <f>0.3*(SUM(B9:F9))</f>
        <v>3000.0000000000005</v>
      </c>
      <c r="E15" s="1">
        <f>(B9+C9)/SUM(B9:F9)</f>
        <v>0.4499999999999999</v>
      </c>
    </row>
    <row r="16" spans="1:6">
      <c r="A16" s="8" t="s">
        <v>14</v>
      </c>
      <c r="B16" s="10">
        <f>F9</f>
        <v>2000</v>
      </c>
      <c r="C16" s="10">
        <f>F6</f>
        <v>2000</v>
      </c>
    </row>
    <row r="17" spans="1:3">
      <c r="A17" s="8" t="s">
        <v>15</v>
      </c>
      <c r="B17" s="10">
        <f>SUM(B9:F9)</f>
        <v>10000.000000000002</v>
      </c>
      <c r="C17" s="10">
        <v>10000</v>
      </c>
    </row>
    <row r="18" spans="1:3">
      <c r="A18" s="8" t="s">
        <v>16</v>
      </c>
      <c r="B18" s="10">
        <f>B9</f>
        <v>4500</v>
      </c>
      <c r="C18" s="10">
        <v>0</v>
      </c>
    </row>
    <row r="19" spans="1:3">
      <c r="A19" s="8" t="s">
        <v>17</v>
      </c>
      <c r="B19" s="10">
        <f>C9</f>
        <v>0</v>
      </c>
      <c r="C19" s="10">
        <v>0</v>
      </c>
    </row>
    <row r="20" spans="1:3">
      <c r="A20" s="8" t="s">
        <v>18</v>
      </c>
      <c r="B20" s="10">
        <f>D9</f>
        <v>0</v>
      </c>
      <c r="C20" s="10">
        <v>0</v>
      </c>
    </row>
    <row r="21" spans="1:3">
      <c r="A21" s="8" t="s">
        <v>19</v>
      </c>
      <c r="B21" s="10">
        <f>E9</f>
        <v>3500.0000000000018</v>
      </c>
      <c r="C21" s="10">
        <v>0</v>
      </c>
    </row>
    <row r="22" spans="1:3">
      <c r="A22" s="8" t="s">
        <v>20</v>
      </c>
      <c r="B22" s="10">
        <f>F9</f>
        <v>2000</v>
      </c>
      <c r="C22" s="10">
        <v>0</v>
      </c>
    </row>
  </sheetData>
  <mergeCells count="1">
    <mergeCell ref="B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zoomScaleNormal="100" workbookViewId="0"/>
  </sheetViews>
  <sheetFormatPr defaultRowHeight="15"/>
  <cols>
    <col min="1" max="1" width="11" style="1" bestFit="1" customWidth="1"/>
    <col min="2" max="3" width="7" style="1" bestFit="1" customWidth="1"/>
    <col min="4" max="4" width="6" style="1" bestFit="1" customWidth="1"/>
    <col min="5" max="5" width="7" style="1" bestFit="1" customWidth="1"/>
    <col min="6" max="6" width="6" style="1" bestFit="1" customWidth="1"/>
    <col min="7" max="16384" width="9.140625" style="1"/>
  </cols>
  <sheetData>
    <row r="1" spans="1:6">
      <c r="B1" s="2"/>
      <c r="C1" s="2"/>
    </row>
    <row r="2" spans="1:6">
      <c r="A2" s="3"/>
      <c r="B2" s="11" t="s">
        <v>4</v>
      </c>
      <c r="C2" s="11" t="s">
        <v>5</v>
      </c>
      <c r="D2" s="11" t="s">
        <v>5</v>
      </c>
      <c r="E2" s="11" t="s">
        <v>6</v>
      </c>
      <c r="F2" s="11" t="s">
        <v>7</v>
      </c>
    </row>
    <row r="3" spans="1:6">
      <c r="A3" s="7" t="s">
        <v>8</v>
      </c>
      <c r="B3" s="12">
        <v>4.4999999999999998E-2</v>
      </c>
      <c r="C3" s="12">
        <v>5.62E-2</v>
      </c>
      <c r="D3" s="12">
        <v>6.8000000000000005E-2</v>
      </c>
      <c r="E3" s="12">
        <v>0.10150000000000001</v>
      </c>
      <c r="F3" s="12">
        <v>0.20599999999999999</v>
      </c>
    </row>
    <row r="4" spans="1:6">
      <c r="A4" s="7" t="s">
        <v>9</v>
      </c>
      <c r="B4" s="12">
        <v>1</v>
      </c>
      <c r="C4" s="12">
        <v>2</v>
      </c>
      <c r="D4" s="12">
        <v>2</v>
      </c>
      <c r="E4" s="12">
        <v>3</v>
      </c>
      <c r="F4" s="12">
        <v>5</v>
      </c>
    </row>
    <row r="5" spans="1:6">
      <c r="A5" s="7" t="s">
        <v>10</v>
      </c>
      <c r="B5" s="13">
        <v>1</v>
      </c>
      <c r="C5" s="13">
        <v>1</v>
      </c>
      <c r="D5" s="13">
        <v>0</v>
      </c>
      <c r="E5" s="13">
        <v>0</v>
      </c>
      <c r="F5" s="13">
        <v>0</v>
      </c>
    </row>
    <row r="6" spans="1:6">
      <c r="A6" s="7" t="s">
        <v>11</v>
      </c>
      <c r="B6" s="12"/>
      <c r="C6" s="12"/>
      <c r="D6" s="13"/>
      <c r="E6" s="13"/>
      <c r="F6" s="13">
        <v>2000</v>
      </c>
    </row>
    <row r="7" spans="1:6">
      <c r="B7" s="10"/>
      <c r="C7" s="10"/>
      <c r="D7" s="10"/>
      <c r="E7" s="10"/>
      <c r="F7" s="10"/>
    </row>
    <row r="8" spans="1:6">
      <c r="B8" s="14" t="s">
        <v>4</v>
      </c>
      <c r="C8" s="14" t="s">
        <v>5</v>
      </c>
      <c r="D8" s="14" t="s">
        <v>3</v>
      </c>
      <c r="E8" s="14" t="s">
        <v>6</v>
      </c>
      <c r="F8" s="14" t="s">
        <v>7</v>
      </c>
    </row>
    <row r="9" spans="1:6">
      <c r="A9" s="4" t="s">
        <v>12</v>
      </c>
      <c r="B9" s="12">
        <v>4500.0000000000045</v>
      </c>
      <c r="C9" s="12">
        <v>-1500.0000000000048</v>
      </c>
      <c r="D9" s="13">
        <v>1499.9999999999986</v>
      </c>
      <c r="E9" s="13">
        <v>3500.0000000000018</v>
      </c>
      <c r="F9" s="13">
        <v>2000</v>
      </c>
    </row>
    <row r="11" spans="1:6">
      <c r="A11" s="8" t="s">
        <v>13</v>
      </c>
      <c r="B11" s="1">
        <f>B3*B9+C3*C9+D3*D9+E3*E9+F3*F9</f>
        <v>987.45</v>
      </c>
    </row>
    <row r="12" spans="1:6">
      <c r="A12" s="5"/>
    </row>
    <row r="13" spans="1:6">
      <c r="A13" s="6" t="s">
        <v>0</v>
      </c>
      <c r="B13" s="9" t="s">
        <v>1</v>
      </c>
      <c r="C13" s="9" t="s">
        <v>2</v>
      </c>
      <c r="E13" s="9" t="s">
        <v>21</v>
      </c>
    </row>
    <row r="14" spans="1:6">
      <c r="A14" s="8" t="s">
        <v>9</v>
      </c>
      <c r="B14" s="10">
        <f>(B4*B9+C4*C9+D4*D9+E4*E9+F4*F9)</f>
        <v>25000</v>
      </c>
      <c r="C14" s="10">
        <f>2.5*(B9+C9+D9+E9+F9)</f>
        <v>25000</v>
      </c>
      <c r="E14" s="1">
        <f>(B4*B9+C4*C9+D4*D9+E4*E9+F4*F9)/SUM(B9:F9)</f>
        <v>2.5</v>
      </c>
    </row>
    <row r="15" spans="1:6">
      <c r="A15" s="8" t="s">
        <v>10</v>
      </c>
      <c r="B15" s="10">
        <f>(B9+C9)</f>
        <v>3000</v>
      </c>
      <c r="C15" s="10">
        <f>0.3*(SUM(B9:F9))</f>
        <v>3000</v>
      </c>
      <c r="E15" s="1">
        <f>(B9+C9)/SUM(B9:F9)</f>
        <v>0.3</v>
      </c>
    </row>
    <row r="16" spans="1:6">
      <c r="A16" s="8" t="s">
        <v>14</v>
      </c>
      <c r="B16" s="10">
        <f>F9</f>
        <v>2000</v>
      </c>
      <c r="C16" s="10">
        <f>F6</f>
        <v>2000</v>
      </c>
    </row>
    <row r="17" spans="1:3">
      <c r="A17" s="8" t="s">
        <v>15</v>
      </c>
      <c r="B17" s="10">
        <f>SUM(B9:F9)</f>
        <v>10000</v>
      </c>
      <c r="C17" s="10">
        <v>10000</v>
      </c>
    </row>
    <row r="18" spans="1:3">
      <c r="A18" s="8"/>
      <c r="B18" s="10"/>
      <c r="C18" s="10"/>
    </row>
    <row r="19" spans="1:3">
      <c r="A19" s="8"/>
      <c r="B19" s="10"/>
      <c r="C19" s="10"/>
    </row>
    <row r="20" spans="1:3">
      <c r="A20" s="8"/>
      <c r="B20" s="10"/>
      <c r="C20" s="10"/>
    </row>
    <row r="21" spans="1:3">
      <c r="A21" s="8"/>
      <c r="B21" s="10"/>
      <c r="C21" s="10"/>
    </row>
    <row r="22" spans="1:3">
      <c r="A22" s="8"/>
      <c r="B22" s="10"/>
      <c r="C22" s="10"/>
    </row>
  </sheetData>
  <mergeCells count="1">
    <mergeCell ref="B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Sol_NN</vt:lpstr>
      <vt:lpstr>Sol_N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Leach</dc:creator>
  <cp:lastModifiedBy>Jim Leach</cp:lastModifiedBy>
  <cp:revision>0</cp:revision>
  <dcterms:created xsi:type="dcterms:W3CDTF">2015-11-19T16:56:18Z</dcterms:created>
  <dcterms:modified xsi:type="dcterms:W3CDTF">2015-11-26T08:45:36Z</dcterms:modified>
  <dc:language>en-GB</dc:language>
</cp:coreProperties>
</file>