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each1\Documents\icl\healthcare\data\TAN\"/>
    </mc:Choice>
  </mc:AlternateContent>
  <bookViews>
    <workbookView xWindow="930" yWindow="0" windowWidth="23070" windowHeight="10320"/>
  </bookViews>
  <sheets>
    <sheet name="flu_adj" sheetId="1" r:id="rId1"/>
  </sheets>
  <calcPr calcId="0"/>
</workbook>
</file>

<file path=xl/calcChain.xml><?xml version="1.0" encoding="utf-8"?>
<calcChain xmlns="http://schemas.openxmlformats.org/spreadsheetml/2006/main">
  <c r="G13" i="1" l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J10" i="1" l="1"/>
  <c r="I10" i="1"/>
  <c r="I7" i="1"/>
  <c r="J7" i="1"/>
  <c r="J8" i="1"/>
  <c r="I8" i="1"/>
  <c r="I12" i="1"/>
  <c r="J12" i="1"/>
  <c r="J6" i="1"/>
  <c r="I6" i="1"/>
  <c r="I11" i="1"/>
  <c r="J11" i="1"/>
  <c r="I9" i="1"/>
  <c r="J9" i="1"/>
  <c r="J13" i="1"/>
  <c r="I13" i="1"/>
  <c r="I15" i="1" l="1"/>
  <c r="J16" i="1"/>
</calcChain>
</file>

<file path=xl/sharedStrings.xml><?xml version="1.0" encoding="utf-8"?>
<sst xmlns="http://schemas.openxmlformats.org/spreadsheetml/2006/main" count="24" uniqueCount="16">
  <si>
    <t>season</t>
  </si>
  <si>
    <t>year</t>
  </si>
  <si>
    <t>jabs</t>
  </si>
  <si>
    <t>pos</t>
  </si>
  <si>
    <t>season_mean</t>
  </si>
  <si>
    <t>jabs_adj</t>
  </si>
  <si>
    <t>Winter</t>
  </si>
  <si>
    <t>Spring</t>
  </si>
  <si>
    <t>Summer</t>
  </si>
  <si>
    <t>Autumn</t>
  </si>
  <si>
    <t>Abs-Diff</t>
  </si>
  <si>
    <t>Predict</t>
  </si>
  <si>
    <t>Predict_Adj</t>
  </si>
  <si>
    <t>MAD</t>
  </si>
  <si>
    <t>Squared-Error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</si>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</sst>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F18" sqref="F18"/>
    </sheetView>
  </sheetViews>
  <sheetFormatPr defaultRowHeight="15" x14ac:dyDescent="0.25"/>
  <cols>
    <col min="5" max="5" width="13.28515625" bestFit="1" customWidth="1"/>
    <col min="6" max="6" width="12" bestFit="1" customWidth="1"/>
    <col min="8" max="8" width="12" bestFit="1" customWidth="1"/>
    <col min="10" max="10" width="13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10</v>
      </c>
      <c r="J1" t="s">
        <v>14</v>
      </c>
    </row>
    <row r="2" spans="1:10" x14ac:dyDescent="0.25">
      <c r="A2" t="s">
        <v>6</v>
      </c>
      <c r="B2">
        <v>2013</v>
      </c>
      <c r="C2">
        <v>85</v>
      </c>
      <c r="D2">
        <v>1</v>
      </c>
      <c r="E2">
        <v>81.3333333333333</v>
      </c>
      <c r="F2">
        <v>54.518442622950843</v>
      </c>
    </row>
    <row r="3" spans="1:10" x14ac:dyDescent="0.25">
      <c r="A3" t="s">
        <v>7</v>
      </c>
      <c r="B3">
        <v>2013</v>
      </c>
      <c r="C3">
        <v>50</v>
      </c>
      <c r="D3">
        <v>2</v>
      </c>
      <c r="E3">
        <v>42.3333333333333</v>
      </c>
      <c r="F3">
        <v>61.614173228346502</v>
      </c>
    </row>
    <row r="4" spans="1:10" x14ac:dyDescent="0.25">
      <c r="A4" t="s">
        <v>8</v>
      </c>
      <c r="B4">
        <v>2013</v>
      </c>
      <c r="C4">
        <v>48</v>
      </c>
      <c r="D4">
        <v>3</v>
      </c>
      <c r="E4">
        <v>43.6666666666667</v>
      </c>
      <c r="F4">
        <v>57.343511450381634</v>
      </c>
    </row>
    <row r="5" spans="1:10" x14ac:dyDescent="0.25">
      <c r="A5" t="s">
        <v>9</v>
      </c>
      <c r="B5">
        <v>2013</v>
      </c>
      <c r="C5">
        <v>34</v>
      </c>
      <c r="D5">
        <v>4</v>
      </c>
      <c r="E5">
        <v>41.3333333333333</v>
      </c>
      <c r="F5">
        <v>42.911290322580676</v>
      </c>
    </row>
    <row r="6" spans="1:10" x14ac:dyDescent="0.25">
      <c r="A6" t="s">
        <v>6</v>
      </c>
      <c r="B6">
        <v>2014</v>
      </c>
      <c r="C6">
        <v>78</v>
      </c>
      <c r="D6">
        <v>5</v>
      </c>
      <c r="E6">
        <v>81.3333333333333</v>
      </c>
      <c r="F6">
        <v>50.02868852459018</v>
      </c>
      <c r="G6">
        <f>AVERAGE(F2:F5)</f>
        <v>54.096854406064914</v>
      </c>
      <c r="H6">
        <f>G6*(E6/AVERAGE($C$2:$C$13))</f>
        <v>84.342699521276899</v>
      </c>
      <c r="I6">
        <f>ABS(C6-H6)</f>
        <v>6.3426995212768986</v>
      </c>
      <c r="J6">
        <f>(C6-H6)^2</f>
        <v>40.229837217206196</v>
      </c>
    </row>
    <row r="7" spans="1:10" x14ac:dyDescent="0.25">
      <c r="A7" t="s">
        <v>7</v>
      </c>
      <c r="B7">
        <v>2014</v>
      </c>
      <c r="C7">
        <v>44</v>
      </c>
      <c r="D7">
        <v>6</v>
      </c>
      <c r="E7">
        <v>42.3333333333333</v>
      </c>
      <c r="F7">
        <v>54.220472440944924</v>
      </c>
      <c r="G7">
        <f t="shared" ref="G7:G13" si="0">AVERAGE(F3:F6)</f>
        <v>52.974415881474741</v>
      </c>
      <c r="H7">
        <f>G7*(E7/AVERAGE($C$2:$C$13))</f>
        <v>42.988823111484265</v>
      </c>
      <c r="I7">
        <f>ABS(C7-H7)</f>
        <v>1.0111768885157346</v>
      </c>
      <c r="J7">
        <f>(C7-H7)^2</f>
        <v>1.0224786998683624</v>
      </c>
    </row>
    <row r="8" spans="1:10" x14ac:dyDescent="0.25">
      <c r="A8" t="s">
        <v>8</v>
      </c>
      <c r="B8">
        <v>2014</v>
      </c>
      <c r="C8">
        <v>39</v>
      </c>
      <c r="D8">
        <v>7</v>
      </c>
      <c r="E8">
        <v>43.6666666666667</v>
      </c>
      <c r="F8">
        <v>46.59160305343508</v>
      </c>
      <c r="G8">
        <f t="shared" si="0"/>
        <v>51.125990684624348</v>
      </c>
      <c r="H8">
        <f>G8*(E8/AVERAGE($C$2:$C$13))</f>
        <v>42.795557697672812</v>
      </c>
      <c r="I8">
        <f>ABS(C8-H8)</f>
        <v>3.7955576976728125</v>
      </c>
      <c r="J8">
        <f>(C8-H8)^2</f>
        <v>14.406258236363341</v>
      </c>
    </row>
    <row r="9" spans="1:10" x14ac:dyDescent="0.25">
      <c r="A9" t="s">
        <v>9</v>
      </c>
      <c r="B9">
        <v>2014</v>
      </c>
      <c r="C9">
        <v>43</v>
      </c>
      <c r="D9">
        <v>8</v>
      </c>
      <c r="E9">
        <v>41.3333333333333</v>
      </c>
      <c r="F9">
        <v>54.270161290322626</v>
      </c>
      <c r="G9">
        <f t="shared" si="0"/>
        <v>48.438013585387715</v>
      </c>
      <c r="H9">
        <f>G9*(E9/AVERAGE($C$2:$C$13))</f>
        <v>38.379001179476496</v>
      </c>
      <c r="I9">
        <f>ABS(C9-H9)</f>
        <v>4.6209988205235035</v>
      </c>
      <c r="J9">
        <f>(C9-H9)^2</f>
        <v>21.353630099279609</v>
      </c>
    </row>
    <row r="10" spans="1:10" x14ac:dyDescent="0.25">
      <c r="A10" t="s">
        <v>6</v>
      </c>
      <c r="B10">
        <v>2015</v>
      </c>
      <c r="C10">
        <v>81</v>
      </c>
      <c r="D10">
        <v>9</v>
      </c>
      <c r="E10">
        <v>81.3333333333333</v>
      </c>
      <c r="F10">
        <v>51.952868852459034</v>
      </c>
      <c r="G10">
        <f t="shared" si="0"/>
        <v>51.277731327323202</v>
      </c>
      <c r="H10">
        <f>G10*(E10/AVERAGE($C$2:$C$13))</f>
        <v>79.947389417679588</v>
      </c>
      <c r="I10">
        <f>ABS(C10-H10)</f>
        <v>1.0526105823204119</v>
      </c>
      <c r="J10">
        <f>(C10-H10)^2</f>
        <v>1.1079890380129167</v>
      </c>
    </row>
    <row r="11" spans="1:10" x14ac:dyDescent="0.25">
      <c r="A11" t="s">
        <v>7</v>
      </c>
      <c r="B11">
        <v>2015</v>
      </c>
      <c r="C11">
        <v>33</v>
      </c>
      <c r="D11">
        <v>10</v>
      </c>
      <c r="E11">
        <v>42.3333333333333</v>
      </c>
      <c r="F11">
        <v>40.665354330708695</v>
      </c>
      <c r="G11">
        <f t="shared" si="0"/>
        <v>51.758776409290412</v>
      </c>
      <c r="H11">
        <f>G11*(E11/AVERAGE($C$2:$C$13))</f>
        <v>42.002329737890591</v>
      </c>
      <c r="I11">
        <f>ABS(C11-H11)</f>
        <v>9.0023297378905909</v>
      </c>
      <c r="J11">
        <f>(C11-H11)^2</f>
        <v>81.04194070970928</v>
      </c>
    </row>
    <row r="12" spans="1:10" x14ac:dyDescent="0.25">
      <c r="A12" t="s">
        <v>8</v>
      </c>
      <c r="B12">
        <v>2015</v>
      </c>
      <c r="C12">
        <v>44</v>
      </c>
      <c r="D12">
        <v>11</v>
      </c>
      <c r="E12">
        <v>43.6666666666667</v>
      </c>
      <c r="F12">
        <v>52.564885496183166</v>
      </c>
      <c r="G12">
        <f t="shared" si="0"/>
        <v>48.369996881731353</v>
      </c>
      <c r="H12">
        <f>G12*(E12/AVERAGE($C$2:$C$13))</f>
        <v>40.488623587902957</v>
      </c>
      <c r="I12">
        <f>ABS(C12-H12)</f>
        <v>3.511376412097043</v>
      </c>
      <c r="J12">
        <f>(C12-H12)^2</f>
        <v>12.329764307431503</v>
      </c>
    </row>
    <row r="13" spans="1:10" x14ac:dyDescent="0.25">
      <c r="A13" t="s">
        <v>9</v>
      </c>
      <c r="B13">
        <v>2015</v>
      </c>
      <c r="C13">
        <v>47</v>
      </c>
      <c r="D13">
        <v>12</v>
      </c>
      <c r="E13">
        <v>41.3333333333333</v>
      </c>
      <c r="F13">
        <v>59.318548387096818</v>
      </c>
      <c r="G13">
        <f t="shared" si="0"/>
        <v>49.863317492418382</v>
      </c>
      <c r="H13">
        <f>G13*(E13/AVERAGE($C$2:$C$13))</f>
        <v>39.508315457251598</v>
      </c>
      <c r="I13">
        <f>ABS(C13-H13)</f>
        <v>7.491684542748402</v>
      </c>
      <c r="J13">
        <f>(C13-H13)^2</f>
        <v>56.125337288055334</v>
      </c>
    </row>
    <row r="15" spans="1:10" x14ac:dyDescent="0.25">
      <c r="H15" t="s">
        <v>13</v>
      </c>
      <c r="I15">
        <f>AVERAGE(I6:I13)</f>
        <v>4.6035542753806746</v>
      </c>
    </row>
    <row r="16" spans="1:10" x14ac:dyDescent="0.25">
      <c r="I16" t="s">
        <v>15</v>
      </c>
      <c r="J16">
        <f>AVERAGE(J6:J13)</f>
        <v>28.45215444949082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flu_adj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Jleach1</dc:creator>
  <cp:lastModifiedBy>Jim Leach</cp:lastModifiedBy>
  <dcterms:created xsi:type="dcterms:W3CDTF">2016-03-16T13:26:49Z</dcterms:created>
  <dcterms:modified xsi:type="dcterms:W3CDTF">2016-03-16T13:26:49Z</dcterms:modified>
</cp:coreProperties>
</file>