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00" yWindow="0" windowWidth="25040" windowHeight="14980" tabRatio="500"/>
  </bookViews>
  <sheets>
    <sheet name="Sheet1" sheetId="1" r:id="rId1"/>
  </sheets>
  <definedNames>
    <definedName name="solver_adj" localSheetId="0" hidden="1">Sheet1!$B$17:$I$17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Sheet1!$B$24</definedName>
    <definedName name="solver_lhs2" localSheetId="0" hidden="1">Sheet1!$B$25</definedName>
    <definedName name="solver_lhs3" localSheetId="0" hidden="1">Sheet1!$B$26:$B$27</definedName>
    <definedName name="solver_lhs4" localSheetId="0" hidden="1">Sheet1!$B$28</definedName>
    <definedName name="solver_lhs5" localSheetId="0" hidden="1">Sheet1!$B$29:$B$36</definedName>
    <definedName name="solver_lhs6" localSheetId="0" hidden="1">Sheet1!$B$37:$B$44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6</definedName>
    <definedName name="solver_opt" localSheetId="0" hidden="1">Sheet1!$B$20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hs1" localSheetId="0" hidden="1">Sheet1!$C$24</definedName>
    <definedName name="solver_rhs2" localSheetId="0" hidden="1">Sheet1!$C$25</definedName>
    <definedName name="solver_rhs3" localSheetId="0" hidden="1">Sheet1!$C$26:$C$27</definedName>
    <definedName name="solver_rhs4" localSheetId="0" hidden="1">Sheet1!$C$28</definedName>
    <definedName name="solver_rhs5" localSheetId="0" hidden="1">Sheet1!$C$29:$C$36</definedName>
    <definedName name="solver_rhs6" localSheetId="0" hidden="1">Sheet1!$C$37:$C$44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C26" i="1"/>
  <c r="C24" i="1"/>
  <c r="B27" i="1"/>
  <c r="B26" i="1"/>
  <c r="B25" i="1"/>
  <c r="C36" i="1"/>
  <c r="C35" i="1"/>
  <c r="C34" i="1"/>
  <c r="C33" i="1"/>
  <c r="C32" i="1"/>
  <c r="C31" i="1"/>
  <c r="C30" i="1"/>
  <c r="C29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4" i="1"/>
  <c r="B20" i="1"/>
</calcChain>
</file>

<file path=xl/sharedStrings.xml><?xml version="1.0" encoding="utf-8"?>
<sst xmlns="http://schemas.openxmlformats.org/spreadsheetml/2006/main" count="55" uniqueCount="43">
  <si>
    <t>Ashley</t>
  </si>
  <si>
    <t>Bedford</t>
  </si>
  <si>
    <t>Consol</t>
  </si>
  <si>
    <t>Dunby</t>
  </si>
  <si>
    <t>Earlam</t>
  </si>
  <si>
    <t>Florence</t>
  </si>
  <si>
    <t>Gaston</t>
  </si>
  <si>
    <t>Hopt</t>
  </si>
  <si>
    <t>Volatility (%)</t>
  </si>
  <si>
    <t>Capacity (mt/yr)</t>
  </si>
  <si>
    <t>Price ($/mt)</t>
  </si>
  <si>
    <t>Limits</t>
  </si>
  <si>
    <t>Demand (mt)</t>
  </si>
  <si>
    <t>Volatility</t>
  </si>
  <si>
    <t>Union</t>
  </si>
  <si>
    <t>Rail</t>
  </si>
  <si>
    <t>Truck</t>
  </si>
  <si>
    <t>Decision Variables</t>
  </si>
  <si>
    <t>Purchase Amount</t>
  </si>
  <si>
    <t>Overall cost</t>
  </si>
  <si>
    <t>Objective Function Value</t>
  </si>
  <si>
    <t>Constraints</t>
  </si>
  <si>
    <t>Actual Value</t>
  </si>
  <si>
    <t>Limit</t>
  </si>
  <si>
    <t>Procurement Amount</t>
  </si>
  <si>
    <t>Supply Ashley</t>
  </si>
  <si>
    <t>Supply Bedford</t>
  </si>
  <si>
    <t>Supply Consol</t>
  </si>
  <si>
    <t>Supply Dunby</t>
  </si>
  <si>
    <t>Supply Earlam</t>
  </si>
  <si>
    <t>Supply Florence</t>
  </si>
  <si>
    <t>Supply Gaston</t>
  </si>
  <si>
    <t>Supply Hopt</t>
  </si>
  <si>
    <t>Nonnegativity Ashley</t>
  </si>
  <si>
    <t>Nonnegativity Bedford</t>
  </si>
  <si>
    <t>Nonnegativity Consol</t>
  </si>
  <si>
    <t>Nonnegativity Dunby</t>
  </si>
  <si>
    <t>Nonnegativity Earlam</t>
  </si>
  <si>
    <t>Nonnegativity Florence</t>
  </si>
  <si>
    <t>Nonnegativity Gaston</t>
  </si>
  <si>
    <t>Nonnegativity Hopt</t>
  </si>
  <si>
    <t>In Union? (0/1)</t>
  </si>
  <si>
    <t>Rail Transport? (0/1)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</si>
</sst>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0" fillId="0" borderId="3" xfId="0" applyBorder="1"/>
    <xf numFmtId="0" fontId="0" fillId="0" borderId="11" xfId="0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2" xfId="0" applyFont="1" applyFill="1" applyBorder="1"/>
    <xf numFmtId="3" fontId="0" fillId="3" borderId="0" xfId="0" applyNumberFormat="1" applyFill="1" applyBorder="1"/>
    <xf numFmtId="3" fontId="0" fillId="3" borderId="4" xfId="0" applyNumberFormat="1" applyFill="1" applyBorder="1"/>
    <xf numFmtId="0" fontId="0" fillId="3" borderId="0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9" fontId="0" fillId="3" borderId="0" xfId="0" applyNumberFormat="1" applyFill="1" applyBorder="1"/>
    <xf numFmtId="9" fontId="0" fillId="3" borderId="4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1" fillId="3" borderId="12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3" fontId="0" fillId="3" borderId="6" xfId="0" applyNumberFormat="1" applyFill="1" applyBorder="1"/>
    <xf numFmtId="0" fontId="1" fillId="3" borderId="1" xfId="0" applyFont="1" applyFill="1" applyBorder="1"/>
    <xf numFmtId="0" fontId="0" fillId="3" borderId="10" xfId="0" applyFill="1" applyBorder="1"/>
    <xf numFmtId="0" fontId="0" fillId="3" borderId="4" xfId="0" applyFill="1" applyBorder="1"/>
    <xf numFmtId="1" fontId="0" fillId="3" borderId="10" xfId="0" applyNumberFormat="1" applyFill="1" applyBorder="1"/>
    <xf numFmtId="0" fontId="0" fillId="3" borderId="11" xfId="0" applyFill="1" applyBorder="1"/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C20" sqref="C20"/>
    </sheetView>
  </sheetViews>
  <sheetFormatPr baseColWidth="10" defaultRowHeight="15" x14ac:dyDescent="0"/>
  <cols>
    <col min="1" max="1" width="19.33203125" bestFit="1" customWidth="1"/>
    <col min="2" max="2" width="11.6640625" bestFit="1" customWidth="1"/>
    <col min="3" max="3" width="11.6640625" customWidth="1"/>
  </cols>
  <sheetData>
    <row r="1" spans="1:11">
      <c r="A1" s="3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1" t="s">
        <v>7</v>
      </c>
    </row>
    <row r="2" spans="1:11">
      <c r="A2" s="8" t="s">
        <v>10</v>
      </c>
      <c r="B2" s="16">
        <v>49500</v>
      </c>
      <c r="C2" s="16">
        <v>50000</v>
      </c>
      <c r="D2" s="16">
        <v>61000</v>
      </c>
      <c r="E2" s="16">
        <v>63500</v>
      </c>
      <c r="F2" s="16">
        <v>66500</v>
      </c>
      <c r="G2" s="16">
        <v>71000</v>
      </c>
      <c r="H2" s="16">
        <v>72500</v>
      </c>
      <c r="I2" s="17">
        <v>80000</v>
      </c>
    </row>
    <row r="3" spans="1:11">
      <c r="A3" s="8" t="s">
        <v>41</v>
      </c>
      <c r="B3" s="18">
        <v>1</v>
      </c>
      <c r="C3" s="18">
        <v>1</v>
      </c>
      <c r="D3" s="18">
        <v>0</v>
      </c>
      <c r="E3" s="18">
        <v>1</v>
      </c>
      <c r="F3" s="18">
        <v>0</v>
      </c>
      <c r="G3" s="18">
        <v>1</v>
      </c>
      <c r="H3" s="18">
        <v>0</v>
      </c>
      <c r="I3" s="19">
        <v>0</v>
      </c>
      <c r="K3" s="1"/>
    </row>
    <row r="4" spans="1:11">
      <c r="A4" s="8" t="s">
        <v>42</v>
      </c>
      <c r="B4" s="18">
        <v>1</v>
      </c>
      <c r="C4" s="18">
        <v>0</v>
      </c>
      <c r="D4" s="18">
        <v>1</v>
      </c>
      <c r="E4" s="18">
        <v>0</v>
      </c>
      <c r="F4" s="18">
        <v>0</v>
      </c>
      <c r="G4" s="18">
        <v>0</v>
      </c>
      <c r="H4" s="18">
        <v>1</v>
      </c>
      <c r="I4" s="19">
        <v>1</v>
      </c>
    </row>
    <row r="5" spans="1:11">
      <c r="A5" s="8" t="s">
        <v>8</v>
      </c>
      <c r="B5" s="20">
        <v>0.15</v>
      </c>
      <c r="C5" s="20">
        <v>0.16</v>
      </c>
      <c r="D5" s="20">
        <v>0.18</v>
      </c>
      <c r="E5" s="20">
        <v>0.2</v>
      </c>
      <c r="F5" s="20">
        <v>0.21</v>
      </c>
      <c r="G5" s="20">
        <v>0.22</v>
      </c>
      <c r="H5" s="20">
        <v>0.23</v>
      </c>
      <c r="I5" s="21">
        <v>0.25</v>
      </c>
    </row>
    <row r="6" spans="1:11">
      <c r="A6" s="9" t="s">
        <v>9</v>
      </c>
      <c r="B6" s="22">
        <v>300</v>
      </c>
      <c r="C6" s="22">
        <v>600</v>
      </c>
      <c r="D6" s="22">
        <v>510</v>
      </c>
      <c r="E6" s="22">
        <v>655</v>
      </c>
      <c r="F6" s="22">
        <v>575</v>
      </c>
      <c r="G6" s="22">
        <v>680</v>
      </c>
      <c r="H6" s="22">
        <v>450</v>
      </c>
      <c r="I6" s="23">
        <v>490</v>
      </c>
    </row>
    <row r="7" spans="1:11">
      <c r="A7" s="4"/>
      <c r="B7" s="5"/>
      <c r="C7" s="5"/>
      <c r="D7" s="5"/>
      <c r="E7" s="5"/>
      <c r="F7" s="5"/>
      <c r="G7" s="5"/>
      <c r="H7" s="5"/>
      <c r="I7" s="5"/>
    </row>
    <row r="8" spans="1:11">
      <c r="A8" s="33" t="s">
        <v>11</v>
      </c>
      <c r="B8" s="34"/>
    </row>
    <row r="9" spans="1:11">
      <c r="A9" s="24" t="s">
        <v>12</v>
      </c>
      <c r="B9" s="17">
        <v>1225</v>
      </c>
    </row>
    <row r="10" spans="1:11">
      <c r="A10" s="25" t="s">
        <v>8</v>
      </c>
      <c r="B10" s="21">
        <v>0.19</v>
      </c>
    </row>
    <row r="11" spans="1:11">
      <c r="A11" s="25" t="s">
        <v>14</v>
      </c>
      <c r="B11" s="21">
        <v>0.5</v>
      </c>
    </row>
    <row r="12" spans="1:11">
      <c r="A12" s="25" t="s">
        <v>15</v>
      </c>
      <c r="B12" s="17">
        <v>650</v>
      </c>
    </row>
    <row r="13" spans="1:11">
      <c r="A13" s="26" t="s">
        <v>16</v>
      </c>
      <c r="B13" s="27">
        <v>720</v>
      </c>
    </row>
    <row r="15" spans="1:11">
      <c r="A15" s="2"/>
      <c r="B15" s="33" t="s">
        <v>17</v>
      </c>
      <c r="C15" s="35"/>
      <c r="D15" s="35"/>
      <c r="E15" s="35"/>
      <c r="F15" s="35"/>
      <c r="G15" s="35"/>
      <c r="H15" s="35"/>
      <c r="I15" s="34"/>
    </row>
    <row r="16" spans="1:11">
      <c r="A16" s="7"/>
      <c r="B16" s="12" t="s">
        <v>0</v>
      </c>
      <c r="C16" s="10" t="s">
        <v>1</v>
      </c>
      <c r="D16" s="10" t="s">
        <v>2</v>
      </c>
      <c r="E16" s="10" t="s">
        <v>3</v>
      </c>
      <c r="F16" s="10" t="s">
        <v>4</v>
      </c>
      <c r="G16" s="10" t="s">
        <v>5</v>
      </c>
      <c r="H16" s="10" t="s">
        <v>6</v>
      </c>
      <c r="I16" s="11" t="s">
        <v>7</v>
      </c>
    </row>
    <row r="17" spans="1:9">
      <c r="A17" s="9" t="s">
        <v>18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3">
        <v>0</v>
      </c>
    </row>
    <row r="19" spans="1:9">
      <c r="A19" s="33" t="s">
        <v>20</v>
      </c>
      <c r="B19" s="34"/>
    </row>
    <row r="20" spans="1:9">
      <c r="A20" s="28" t="s">
        <v>19</v>
      </c>
      <c r="B20" s="27">
        <f>B2*B17+C2*C17+D2*D17+E2*E17+F2*F17+G2*G17+H2*H17+I2*I17</f>
        <v>0</v>
      </c>
    </row>
    <row r="22" spans="1:9">
      <c r="A22" s="2"/>
      <c r="B22" s="33" t="s">
        <v>21</v>
      </c>
      <c r="C22" s="34"/>
    </row>
    <row r="23" spans="1:9">
      <c r="A23" s="6"/>
      <c r="B23" s="13" t="s">
        <v>22</v>
      </c>
      <c r="C23" s="14" t="s">
        <v>23</v>
      </c>
    </row>
    <row r="24" spans="1:9">
      <c r="A24" s="15" t="s">
        <v>24</v>
      </c>
      <c r="B24" s="29">
        <f>B17+C17+D17+E17+F17+G17+H17+I17</f>
        <v>0</v>
      </c>
      <c r="C24" s="17">
        <f>B9</f>
        <v>1225</v>
      </c>
    </row>
    <row r="25" spans="1:9">
      <c r="A25" s="8" t="s">
        <v>14</v>
      </c>
      <c r="B25" s="29">
        <f>(B3*B17+C3*C17+D3*D17+E3*E17+F3*F17+G3*G17+H3*H17+I3*I17)-((1-B3)*B17+(1-C3)*C17+(1-D3)*D17+(1-E3)*E17+(1-F3)*F17+(1-G3)*G17+(1-H3)*H17+(1-I3)*I17)</f>
        <v>0</v>
      </c>
      <c r="C25" s="30">
        <v>0</v>
      </c>
    </row>
    <row r="26" spans="1:9">
      <c r="A26" s="8" t="s">
        <v>15</v>
      </c>
      <c r="B26" s="29">
        <f>B4*B17+C4*C17+D4*D17+E4*E17+F4*F17+G4*G17+H4*H17+I4*I17</f>
        <v>0</v>
      </c>
      <c r="C26" s="17">
        <f>B12</f>
        <v>650</v>
      </c>
    </row>
    <row r="27" spans="1:9">
      <c r="A27" s="8" t="s">
        <v>16</v>
      </c>
      <c r="B27" s="29">
        <f>(1-B4)*B17+(1-C4)*C17+(1-D4)*D17+(1-E4)*E17+(1-F4)*F17+(1-G4)*G17+(1-H4)*H17+(1-I4)*I17</f>
        <v>0</v>
      </c>
      <c r="C27" s="17">
        <f>B13</f>
        <v>720</v>
      </c>
    </row>
    <row r="28" spans="1:9">
      <c r="A28" s="8" t="s">
        <v>13</v>
      </c>
      <c r="B28" s="31">
        <f>(B5-B10)*B17+(C5-B10)*C17+(D5-B10)*D17+(E5-B10)*E17+(F5-B10)*F17+(G5-B10)*G17+(H5-B10)*H17+(I5-B10)*I17</f>
        <v>0</v>
      </c>
      <c r="C28" s="30">
        <v>0</v>
      </c>
    </row>
    <row r="29" spans="1:9">
      <c r="A29" s="8" t="s">
        <v>25</v>
      </c>
      <c r="B29" s="29">
        <f>B17</f>
        <v>0</v>
      </c>
      <c r="C29" s="30">
        <f>B6</f>
        <v>300</v>
      </c>
    </row>
    <row r="30" spans="1:9">
      <c r="A30" s="8" t="s">
        <v>26</v>
      </c>
      <c r="B30" s="29">
        <f>C17</f>
        <v>0</v>
      </c>
      <c r="C30" s="30">
        <f>C6</f>
        <v>600</v>
      </c>
    </row>
    <row r="31" spans="1:9">
      <c r="A31" s="8" t="s">
        <v>27</v>
      </c>
      <c r="B31" s="29">
        <f>D17</f>
        <v>0</v>
      </c>
      <c r="C31" s="30">
        <f>D6</f>
        <v>510</v>
      </c>
    </row>
    <row r="32" spans="1:9">
      <c r="A32" s="8" t="s">
        <v>28</v>
      </c>
      <c r="B32" s="29">
        <f>E17</f>
        <v>0</v>
      </c>
      <c r="C32" s="30">
        <f>E6</f>
        <v>655</v>
      </c>
    </row>
    <row r="33" spans="1:3">
      <c r="A33" s="8" t="s">
        <v>29</v>
      </c>
      <c r="B33" s="29">
        <f>F17</f>
        <v>0</v>
      </c>
      <c r="C33" s="30">
        <f>F6</f>
        <v>575</v>
      </c>
    </row>
    <row r="34" spans="1:3">
      <c r="A34" s="8" t="s">
        <v>30</v>
      </c>
      <c r="B34" s="29">
        <f>G17</f>
        <v>0</v>
      </c>
      <c r="C34" s="30">
        <f>G6</f>
        <v>680</v>
      </c>
    </row>
    <row r="35" spans="1:3">
      <c r="A35" s="8" t="s">
        <v>31</v>
      </c>
      <c r="B35" s="29">
        <f>H17</f>
        <v>0</v>
      </c>
      <c r="C35" s="30">
        <f>H6</f>
        <v>450</v>
      </c>
    </row>
    <row r="36" spans="1:3">
      <c r="A36" s="8" t="s">
        <v>32</v>
      </c>
      <c r="B36" s="29">
        <f>I17</f>
        <v>0</v>
      </c>
      <c r="C36" s="30">
        <f>I6</f>
        <v>490</v>
      </c>
    </row>
    <row r="37" spans="1:3">
      <c r="A37" s="8" t="s">
        <v>33</v>
      </c>
      <c r="B37" s="29">
        <f>B17</f>
        <v>0</v>
      </c>
      <c r="C37" s="29">
        <v>0</v>
      </c>
    </row>
    <row r="38" spans="1:3">
      <c r="A38" s="8" t="s">
        <v>34</v>
      </c>
      <c r="B38" s="29">
        <f>C17</f>
        <v>0</v>
      </c>
      <c r="C38" s="29">
        <v>0</v>
      </c>
    </row>
    <row r="39" spans="1:3">
      <c r="A39" s="8" t="s">
        <v>35</v>
      </c>
      <c r="B39" s="29">
        <f>D17</f>
        <v>0</v>
      </c>
      <c r="C39" s="29">
        <v>0</v>
      </c>
    </row>
    <row r="40" spans="1:3">
      <c r="A40" s="8" t="s">
        <v>36</v>
      </c>
      <c r="B40" s="29">
        <f>E17</f>
        <v>0</v>
      </c>
      <c r="C40" s="29">
        <v>0</v>
      </c>
    </row>
    <row r="41" spans="1:3">
      <c r="A41" s="8" t="s">
        <v>37</v>
      </c>
      <c r="B41" s="29">
        <f>F17</f>
        <v>0</v>
      </c>
      <c r="C41" s="29">
        <v>0</v>
      </c>
    </row>
    <row r="42" spans="1:3">
      <c r="A42" s="8" t="s">
        <v>38</v>
      </c>
      <c r="B42" s="29">
        <f>G17</f>
        <v>0</v>
      </c>
      <c r="C42" s="29">
        <v>0</v>
      </c>
    </row>
    <row r="43" spans="1:3">
      <c r="A43" s="8" t="s">
        <v>39</v>
      </c>
      <c r="B43" s="29">
        <f>H17</f>
        <v>0</v>
      </c>
      <c r="C43" s="29">
        <v>0</v>
      </c>
    </row>
    <row r="44" spans="1:3">
      <c r="A44" s="9" t="s">
        <v>40</v>
      </c>
      <c r="B44" s="32">
        <f>I17</f>
        <v>0</v>
      </c>
      <c r="C44" s="32">
        <v>0</v>
      </c>
    </row>
  </sheetData>
  <mergeCells count="4">
    <mergeCell ref="A8:B8"/>
    <mergeCell ref="B15:I15"/>
    <mergeCell ref="A19:B19"/>
    <mergeCell ref="B22:C2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Wolfram Wiesemann</dc:creator>
  <cp:lastModifiedBy>Wolfram Wiesemann</cp:lastModifiedBy>
  <dcterms:created xsi:type="dcterms:W3CDTF">2014-01-08T15:35:41Z</dcterms:created>
  <dcterms:modified xsi:type="dcterms:W3CDTF">2014-02-20T16:43:42Z</dcterms:modified>
</cp:coreProperties>
</file>