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595"/>
  </bookViews>
  <sheets>
    <sheet name="tot" sheetId="4" r:id="rId1"/>
    <sheet name="imp" sheetId="2" r:id="rId2"/>
    <sheet name="adv" sheetId="3" r:id="rId3"/>
    <sheet name="des" sheetId="1" r:id="rId4"/>
  </sheets>
  <definedNames>
    <definedName name="_xlnm._FilterDatabase" localSheetId="0" hidden="1">tot!$A$1:$R$58</definedName>
  </definedNames>
  <calcPr calcId="125725"/>
</workbook>
</file>

<file path=xl/calcChain.xml><?xml version="1.0" encoding="utf-8"?>
<calcChain xmlns="http://schemas.openxmlformats.org/spreadsheetml/2006/main">
  <c r="L58" i="1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58" i="3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58" i="2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I37" i="4" l="1"/>
  <c r="I52"/>
  <c r="I7"/>
  <c r="I18"/>
  <c r="I54"/>
  <c r="I6"/>
  <c r="I11"/>
  <c r="I30"/>
  <c r="I57"/>
  <c r="I5"/>
  <c r="I41"/>
  <c r="I29"/>
  <c r="I53"/>
  <c r="I28"/>
  <c r="I14"/>
  <c r="I4"/>
  <c r="I47"/>
  <c r="I34"/>
  <c r="I55"/>
  <c r="I26"/>
  <c r="I25"/>
  <c r="I38"/>
  <c r="I10"/>
  <c r="I58"/>
  <c r="I42"/>
  <c r="I56"/>
  <c r="I9"/>
  <c r="I19"/>
  <c r="I46"/>
  <c r="I44"/>
  <c r="I51"/>
  <c r="I50"/>
  <c r="I17"/>
  <c r="I43"/>
  <c r="I16"/>
  <c r="I48"/>
  <c r="I45"/>
  <c r="I39"/>
  <c r="I3"/>
  <c r="I40"/>
  <c r="I20"/>
  <c r="I24"/>
  <c r="I22"/>
  <c r="I8"/>
  <c r="I33"/>
  <c r="I35"/>
  <c r="I23"/>
  <c r="I27"/>
  <c r="I21"/>
  <c r="I13"/>
  <c r="I49"/>
  <c r="I15"/>
  <c r="I2"/>
  <c r="L2" s="1"/>
  <c r="N2" s="1"/>
  <c r="I36"/>
  <c r="I12"/>
  <c r="I31"/>
  <c r="I32"/>
  <c r="J37"/>
  <c r="J52"/>
  <c r="J7"/>
  <c r="J18"/>
  <c r="J54"/>
  <c r="J6"/>
  <c r="J11"/>
  <c r="J30"/>
  <c r="J57"/>
  <c r="J5"/>
  <c r="J41"/>
  <c r="J29"/>
  <c r="J53"/>
  <c r="J28"/>
  <c r="J14"/>
  <c r="J4"/>
  <c r="J47"/>
  <c r="J34"/>
  <c r="J55"/>
  <c r="J26"/>
  <c r="J25"/>
  <c r="J38"/>
  <c r="J10"/>
  <c r="J58"/>
  <c r="J42"/>
  <c r="J56"/>
  <c r="J9"/>
  <c r="J19"/>
  <c r="J46"/>
  <c r="J44"/>
  <c r="J51"/>
  <c r="J50"/>
  <c r="J17"/>
  <c r="J43"/>
  <c r="J16"/>
  <c r="J48"/>
  <c r="J45"/>
  <c r="J39"/>
  <c r="L3" s="1"/>
  <c r="J3"/>
  <c r="J40"/>
  <c r="J20"/>
  <c r="J24"/>
  <c r="J22"/>
  <c r="J8"/>
  <c r="J33"/>
  <c r="J35"/>
  <c r="J23"/>
  <c r="J27"/>
  <c r="J21"/>
  <c r="J13"/>
  <c r="J49"/>
  <c r="J15"/>
  <c r="J2"/>
  <c r="J36"/>
  <c r="J12"/>
  <c r="J31"/>
  <c r="J32"/>
  <c r="K37"/>
  <c r="K52"/>
  <c r="K7"/>
  <c r="K18"/>
  <c r="K54"/>
  <c r="K6"/>
  <c r="K11"/>
  <c r="K30"/>
  <c r="K57"/>
  <c r="K5"/>
  <c r="K41"/>
  <c r="K29"/>
  <c r="K53"/>
  <c r="K28"/>
  <c r="K14"/>
  <c r="K4"/>
  <c r="K47"/>
  <c r="K34"/>
  <c r="K55"/>
  <c r="K26"/>
  <c r="K25"/>
  <c r="K38"/>
  <c r="K10"/>
  <c r="K58"/>
  <c r="K42"/>
  <c r="K56"/>
  <c r="K9"/>
  <c r="K19"/>
  <c r="K46"/>
  <c r="K44"/>
  <c r="K51"/>
  <c r="K50"/>
  <c r="K17"/>
  <c r="K43"/>
  <c r="K16"/>
  <c r="K48"/>
  <c r="K45"/>
  <c r="K39"/>
  <c r="K3"/>
  <c r="K40"/>
  <c r="K20"/>
  <c r="K24"/>
  <c r="K22"/>
  <c r="K8"/>
  <c r="K33"/>
  <c r="K35"/>
  <c r="K23"/>
  <c r="K27"/>
  <c r="K21"/>
  <c r="K13"/>
  <c r="K49"/>
  <c r="K15"/>
  <c r="K2"/>
  <c r="K36"/>
  <c r="K12"/>
  <c r="K31"/>
  <c r="K32"/>
  <c r="L14" l="1"/>
  <c r="N14" s="1"/>
  <c r="L26"/>
  <c r="M26" s="1"/>
  <c r="L18"/>
  <c r="M18" s="1"/>
  <c r="L31"/>
  <c r="O31" s="1"/>
  <c r="L55"/>
  <c r="O55" s="1"/>
  <c r="L54"/>
  <c r="N54" s="1"/>
  <c r="L46"/>
  <c r="O46" s="1"/>
  <c r="L51"/>
  <c r="O51" s="1"/>
  <c r="L56"/>
  <c r="N56" s="1"/>
  <c r="L40"/>
  <c r="N40" s="1"/>
  <c r="L45"/>
  <c r="N45" s="1"/>
  <c r="L24"/>
  <c r="M24" s="1"/>
  <c r="L36"/>
  <c r="O36" s="1"/>
  <c r="L15"/>
  <c r="M15" s="1"/>
  <c r="L34"/>
  <c r="M34" s="1"/>
  <c r="L41"/>
  <c r="O41" s="1"/>
  <c r="L20"/>
  <c r="O20" s="1"/>
  <c r="L25"/>
  <c r="O25" s="1"/>
  <c r="L33"/>
  <c r="O33" s="1"/>
  <c r="L6"/>
  <c r="M6" s="1"/>
  <c r="L48"/>
  <c r="N48" s="1"/>
  <c r="L49"/>
  <c r="O49" s="1"/>
  <c r="L53"/>
  <c r="N53" s="1"/>
  <c r="L22"/>
  <c r="M22" s="1"/>
  <c r="L57"/>
  <c r="M57" s="1"/>
  <c r="L17"/>
  <c r="M17" s="1"/>
  <c r="L43"/>
  <c r="N43" s="1"/>
  <c r="L16"/>
  <c r="O16" s="1"/>
  <c r="L27"/>
  <c r="N27" s="1"/>
  <c r="L38"/>
  <c r="N38" s="1"/>
  <c r="L21"/>
  <c r="O21" s="1"/>
  <c r="L30"/>
  <c r="N30" s="1"/>
  <c r="L47"/>
  <c r="N47" s="1"/>
  <c r="L5"/>
  <c r="O5" s="1"/>
  <c r="L12"/>
  <c r="M12" s="1"/>
  <c r="L23"/>
  <c r="M23" s="1"/>
  <c r="L9"/>
  <c r="N9" s="1"/>
  <c r="L52"/>
  <c r="M52" s="1"/>
  <c r="L7"/>
  <c r="N7" s="1"/>
  <c r="L58"/>
  <c r="O58" s="1"/>
  <c r="L39"/>
  <c r="M39" s="1"/>
  <c r="L10"/>
  <c r="M10" s="1"/>
  <c r="L42"/>
  <c r="N42" s="1"/>
  <c r="L32"/>
  <c r="O32" s="1"/>
  <c r="L44"/>
  <c r="M44" s="1"/>
  <c r="L19"/>
  <c r="O19" s="1"/>
  <c r="L8"/>
  <c r="N8" s="1"/>
  <c r="L13"/>
  <c r="N13" s="1"/>
  <c r="L4"/>
  <c r="N4" s="1"/>
  <c r="L35"/>
  <c r="O35" s="1"/>
  <c r="L37"/>
  <c r="N37" s="1"/>
  <c r="L28"/>
  <c r="O28" s="1"/>
  <c r="L29"/>
  <c r="M29" s="1"/>
  <c r="L11"/>
  <c r="N11" s="1"/>
  <c r="L50"/>
  <c r="M50" s="1"/>
  <c r="N3"/>
  <c r="M3"/>
  <c r="O3"/>
  <c r="O2"/>
  <c r="N18"/>
  <c r="M2"/>
  <c r="N29" l="1"/>
  <c r="N21"/>
  <c r="M8"/>
  <c r="N46"/>
  <c r="O18"/>
  <c r="M33"/>
  <c r="O53"/>
  <c r="O45"/>
  <c r="O50"/>
  <c r="M19"/>
  <c r="M45"/>
  <c r="N25"/>
  <c r="M11"/>
  <c r="N49"/>
  <c r="O14"/>
  <c r="M56"/>
  <c r="O9"/>
  <c r="M9"/>
  <c r="O15"/>
  <c r="N57"/>
  <c r="N26"/>
  <c r="O52"/>
  <c r="M36"/>
  <c r="M14"/>
  <c r="O27"/>
  <c r="O40"/>
  <c r="M40"/>
  <c r="O26"/>
  <c r="N44"/>
  <c r="N19"/>
  <c r="O48"/>
  <c r="N15"/>
  <c r="M37"/>
  <c r="O38"/>
  <c r="O17"/>
  <c r="N36"/>
  <c r="M4"/>
  <c r="O23"/>
  <c r="M48"/>
  <c r="N51"/>
  <c r="N31"/>
  <c r="N35"/>
  <c r="M27"/>
  <c r="N58"/>
  <c r="O56"/>
  <c r="O44"/>
  <c r="N6"/>
  <c r="N41"/>
  <c r="O57"/>
  <c r="M31"/>
  <c r="O39"/>
  <c r="O30"/>
  <c r="O11"/>
  <c r="N55"/>
  <c r="M47"/>
  <c r="N20"/>
  <c r="O54"/>
  <c r="N32"/>
  <c r="O29"/>
  <c r="N39"/>
  <c r="M5"/>
  <c r="O13"/>
  <c r="M53"/>
  <c r="M13"/>
  <c r="N23"/>
  <c r="N34"/>
  <c r="N52"/>
  <c r="M49"/>
  <c r="M54"/>
  <c r="M38"/>
  <c r="N16"/>
  <c r="M55"/>
  <c r="O34"/>
  <c r="M51"/>
  <c r="N28"/>
  <c r="M30"/>
  <c r="M43"/>
  <c r="M41"/>
  <c r="M58"/>
  <c r="O22"/>
  <c r="N22"/>
  <c r="O8"/>
  <c r="O24"/>
  <c r="M46"/>
  <c r="N10"/>
  <c r="M25"/>
  <c r="M35"/>
  <c r="N17"/>
  <c r="M21"/>
  <c r="O6"/>
  <c r="M32"/>
  <c r="M28"/>
  <c r="N12"/>
  <c r="M16"/>
  <c r="M42"/>
  <c r="O10"/>
  <c r="O47"/>
  <c r="M20"/>
  <c r="N24"/>
  <c r="O4"/>
  <c r="O12"/>
  <c r="M7"/>
  <c r="N50"/>
  <c r="N33"/>
  <c r="O37"/>
  <c r="N5"/>
  <c r="O7"/>
  <c r="O43"/>
  <c r="O42"/>
</calcChain>
</file>

<file path=xl/sharedStrings.xml><?xml version="1.0" encoding="utf-8"?>
<sst xmlns="http://schemas.openxmlformats.org/spreadsheetml/2006/main" count="54" uniqueCount="21">
  <si>
    <t>id</t>
  </si>
  <si>
    <t>name</t>
  </si>
  <si>
    <t>group</t>
  </si>
  <si>
    <t>guest_list</t>
  </si>
  <si>
    <t>style</t>
  </si>
  <si>
    <t>option1</t>
  </si>
  <si>
    <t>option2</t>
  </si>
  <si>
    <t>vp</t>
  </si>
  <si>
    <t>bet</t>
  </si>
  <si>
    <t>eig</t>
  </si>
  <si>
    <t>close</t>
  </si>
  <si>
    <t>des_score</t>
  </si>
  <si>
    <t>adv_score</t>
  </si>
  <si>
    <t>imp_score</t>
  </si>
  <si>
    <t>des</t>
  </si>
  <si>
    <t>imp</t>
  </si>
  <si>
    <t>adv</t>
  </si>
  <si>
    <t>max</t>
  </si>
  <si>
    <t>des+_pick</t>
  </si>
  <si>
    <t>imp_pick</t>
  </si>
  <si>
    <t>adv_pick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</si>
</sst>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58"/>
  <sheetViews>
    <sheetView tabSelected="1" workbookViewId="0">
      <selection activeCell="Q4" sqref="Q4"/>
    </sheetView>
  </sheetViews>
  <sheetFormatPr defaultRowHeight="15"/>
  <cols>
    <col min="9" max="9" width="10.140625" bestFit="1" customWidth="1"/>
    <col min="10" max="11" width="9.85546875" bestFit="1" customWidth="1"/>
    <col min="12" max="12" width="9.85546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12</v>
      </c>
      <c r="K1" t="s">
        <v>11</v>
      </c>
      <c r="L1" t="s">
        <v>17</v>
      </c>
      <c r="M1" t="s">
        <v>14</v>
      </c>
      <c r="N1" t="s">
        <v>15</v>
      </c>
      <c r="O1" t="s">
        <v>16</v>
      </c>
      <c r="P1" t="s">
        <v>18</v>
      </c>
      <c r="Q1" t="s">
        <v>19</v>
      </c>
      <c r="R1" t="s">
        <v>20</v>
      </c>
    </row>
    <row r="2" spans="1:18">
      <c r="A2">
        <v>5</v>
      </c>
      <c r="B2">
        <v>53</v>
      </c>
      <c r="C2">
        <v>1</v>
      </c>
      <c r="D2" t="e">
        <v>#N/A</v>
      </c>
      <c r="E2" t="e">
        <v>#N/A</v>
      </c>
      <c r="F2" t="e">
        <v>#N/A</v>
      </c>
      <c r="G2" t="e">
        <v>#N/A</v>
      </c>
      <c r="H2">
        <v>1</v>
      </c>
      <c r="I2" t="e">
        <f>VLOOKUP(A2,imp!$A$1:$L$58,12,0)</f>
        <v>#N/A</v>
      </c>
      <c r="J2" t="e">
        <f>VLOOKUP(A2,adv!$A$1:$L$58,12,0)</f>
        <v>#N/A</v>
      </c>
      <c r="K2" t="e">
        <f>VLOOKUP(A2,des!$A$1:$L$58,12,0)</f>
        <v>#N/A</v>
      </c>
      <c r="L2" t="e">
        <f>MAX(I2,J2,K2,)</f>
        <v>#N/A</v>
      </c>
      <c r="M2" t="e">
        <f>IF(L2=K2,1,0)</f>
        <v>#N/A</v>
      </c>
      <c r="N2" t="e">
        <f>IF(L2=I2,1,0)</f>
        <v>#N/A</v>
      </c>
      <c r="O2" t="e">
        <f>IF(L2=J2,1,0)</f>
        <v>#N/A</v>
      </c>
    </row>
    <row r="3" spans="1:18">
      <c r="A3">
        <v>19</v>
      </c>
      <c r="B3">
        <v>39</v>
      </c>
      <c r="C3">
        <v>4</v>
      </c>
      <c r="D3" t="e">
        <v>#N/A</v>
      </c>
      <c r="E3" t="e">
        <v>#N/A</v>
      </c>
      <c r="F3" t="e">
        <v>#N/A</v>
      </c>
      <c r="G3" t="e">
        <v>#N/A</v>
      </c>
      <c r="H3">
        <v>5</v>
      </c>
      <c r="I3" t="e">
        <f>VLOOKUP(A3,imp!$A$1:$L$58,12,0)</f>
        <v>#N/A</v>
      </c>
      <c r="J3">
        <f>VLOOKUP(A3,adv!$A$1:$L$58,12,0)</f>
        <v>-0.72466872715521879</v>
      </c>
      <c r="K3" t="e">
        <f>VLOOKUP(A3,des!$A$1:$L$58,12,0)</f>
        <v>#N/A</v>
      </c>
      <c r="L3" t="e">
        <f>MAX(I3,J3,K3,)</f>
        <v>#N/A</v>
      </c>
      <c r="M3" t="e">
        <f>IF(L3=K3,1,0)</f>
        <v>#N/A</v>
      </c>
      <c r="N3" t="e">
        <f>IF(L3=I3,1,0)</f>
        <v>#N/A</v>
      </c>
      <c r="O3" t="e">
        <f>IF(L3=J3,1,0)</f>
        <v>#N/A</v>
      </c>
    </row>
    <row r="4" spans="1:18">
      <c r="A4">
        <v>42</v>
      </c>
      <c r="B4">
        <v>16</v>
      </c>
      <c r="C4">
        <v>9</v>
      </c>
      <c r="D4">
        <v>2</v>
      </c>
      <c r="E4">
        <v>0</v>
      </c>
      <c r="F4">
        <v>1</v>
      </c>
      <c r="G4">
        <v>2</v>
      </c>
      <c r="H4">
        <v>10</v>
      </c>
      <c r="I4">
        <f>VLOOKUP(A4,imp!$A$1:$L$58,12,0)</f>
        <v>1.1960673141370404</v>
      </c>
      <c r="J4">
        <f>VLOOKUP(A4,adv!$A$1:$L$58,12,0)</f>
        <v>1.690636734445282</v>
      </c>
      <c r="K4">
        <f>VLOOKUP(A4,des!$A$1:$L$58,12,0)</f>
        <v>1.9715923616746096</v>
      </c>
      <c r="L4">
        <f>MAX(I4,J4,K4,)</f>
        <v>1.9715923616746096</v>
      </c>
      <c r="M4">
        <f>IF(L4=K4,1,0)</f>
        <v>1</v>
      </c>
      <c r="N4">
        <f>IF(L4=I4,1,0)</f>
        <v>0</v>
      </c>
      <c r="O4">
        <f>IF(L4=J4,1,0)</f>
        <v>0</v>
      </c>
    </row>
    <row r="5" spans="1:18">
      <c r="A5">
        <v>48</v>
      </c>
      <c r="B5">
        <v>10</v>
      </c>
      <c r="C5">
        <v>10</v>
      </c>
      <c r="D5">
        <v>2</v>
      </c>
      <c r="E5">
        <v>1</v>
      </c>
      <c r="F5">
        <v>0</v>
      </c>
      <c r="G5">
        <v>0</v>
      </c>
      <c r="H5">
        <v>13</v>
      </c>
      <c r="I5">
        <f>VLOOKUP(A5,imp!$A$1:$L$58,12,0)</f>
        <v>1.5141485720586378</v>
      </c>
      <c r="J5">
        <f>VLOOKUP(A5,adv!$A$1:$L$58,12,0)</f>
        <v>1.2908717443902307</v>
      </c>
      <c r="K5">
        <f>VLOOKUP(A5,des!$A$1:$L$58,12,0)</f>
        <v>1.9293306833389712</v>
      </c>
      <c r="L5">
        <f>MAX(I5,J5,K5,)</f>
        <v>1.9293306833389712</v>
      </c>
      <c r="M5">
        <f>IF(L5=K5,1,0)</f>
        <v>1</v>
      </c>
      <c r="N5">
        <f>IF(L5=I5,1,0)</f>
        <v>0</v>
      </c>
      <c r="O5">
        <f>IF(L5=J5,1,0)</f>
        <v>0</v>
      </c>
      <c r="P5">
        <v>1</v>
      </c>
    </row>
    <row r="6" spans="1:18">
      <c r="A6">
        <v>52</v>
      </c>
      <c r="B6">
        <v>6</v>
      </c>
      <c r="C6">
        <v>11</v>
      </c>
      <c r="D6">
        <v>2</v>
      </c>
      <c r="E6">
        <v>0</v>
      </c>
      <c r="F6">
        <v>3</v>
      </c>
      <c r="G6">
        <v>2</v>
      </c>
      <c r="H6">
        <v>3</v>
      </c>
      <c r="I6">
        <f>VLOOKUP(A6,imp!$A$1:$L$58,12,0)</f>
        <v>0.29900109168413952</v>
      </c>
      <c r="J6">
        <f>VLOOKUP(A6,adv!$A$1:$L$58,12,0)</f>
        <v>0.57105754377051232</v>
      </c>
      <c r="K6">
        <f>VLOOKUP(A6,des!$A$1:$L$58,12,0)</f>
        <v>1.7755495995837944</v>
      </c>
      <c r="L6">
        <f>MAX(I6,J6,K6,)</f>
        <v>1.7755495995837944</v>
      </c>
      <c r="M6">
        <f>IF(L6=K6,1,0)</f>
        <v>1</v>
      </c>
      <c r="N6">
        <f>IF(L6=I6,1,0)</f>
        <v>0</v>
      </c>
      <c r="O6">
        <f>IF(L6=J6,1,0)</f>
        <v>0</v>
      </c>
      <c r="P6">
        <v>1</v>
      </c>
    </row>
    <row r="7" spans="1:18">
      <c r="A7">
        <v>55</v>
      </c>
      <c r="B7">
        <v>3</v>
      </c>
      <c r="C7">
        <v>11</v>
      </c>
      <c r="D7">
        <v>0</v>
      </c>
      <c r="E7">
        <v>1</v>
      </c>
      <c r="F7">
        <v>3</v>
      </c>
      <c r="G7">
        <v>1</v>
      </c>
      <c r="H7">
        <v>7</v>
      </c>
      <c r="I7">
        <f>VLOOKUP(A7,imp!$A$1:$L$58,12,0)</f>
        <v>1.3229148302667426</v>
      </c>
      <c r="J7">
        <f>VLOOKUP(A7,adv!$A$1:$L$58,12,0)</f>
        <v>0.79061263039978757</v>
      </c>
      <c r="K7">
        <f>VLOOKUP(A7,des!$A$1:$L$58,12,0)</f>
        <v>1.6894286108731056</v>
      </c>
      <c r="L7">
        <f>MAX(I7,J7,K7,)</f>
        <v>1.6894286108731056</v>
      </c>
      <c r="M7">
        <f>IF(L7=K7,1,0)</f>
        <v>1</v>
      </c>
      <c r="N7">
        <f>IF(L7=I7,1,0)</f>
        <v>0</v>
      </c>
      <c r="O7">
        <f>IF(L7=J7,1,0)</f>
        <v>0</v>
      </c>
      <c r="P7">
        <v>1</v>
      </c>
    </row>
    <row r="8" spans="1:18">
      <c r="A8">
        <v>14</v>
      </c>
      <c r="B8">
        <v>44</v>
      </c>
      <c r="C8">
        <v>3</v>
      </c>
      <c r="D8">
        <v>0</v>
      </c>
      <c r="E8">
        <v>1</v>
      </c>
      <c r="F8">
        <v>3</v>
      </c>
      <c r="G8">
        <v>2</v>
      </c>
      <c r="H8">
        <v>11</v>
      </c>
      <c r="I8">
        <f>VLOOKUP(A8,imp!$A$1:$L$58,12,0)</f>
        <v>3.9523524272332286E-2</v>
      </c>
      <c r="J8">
        <f>VLOOKUP(A8,adv!$A$1:$L$58,12,0)</f>
        <v>-1.7205971718809998E-3</v>
      </c>
      <c r="K8">
        <f>VLOOKUP(A8,des!$A$1:$L$58,12,0)</f>
        <v>1.356713799426488</v>
      </c>
      <c r="L8">
        <f>MAX(I8,J8,K8,)</f>
        <v>1.356713799426488</v>
      </c>
      <c r="M8">
        <f>IF(L8=K8,1,0)</f>
        <v>1</v>
      </c>
      <c r="N8">
        <f>IF(L8=I8,1,0)</f>
        <v>0</v>
      </c>
      <c r="O8">
        <f>IF(L8=J8,1,0)</f>
        <v>0</v>
      </c>
    </row>
    <row r="9" spans="1:18">
      <c r="A9">
        <v>31</v>
      </c>
      <c r="B9">
        <v>27</v>
      </c>
      <c r="C9">
        <v>7</v>
      </c>
      <c r="D9">
        <v>0</v>
      </c>
      <c r="E9">
        <v>1</v>
      </c>
      <c r="F9">
        <v>3</v>
      </c>
      <c r="G9">
        <v>2</v>
      </c>
      <c r="H9">
        <v>5</v>
      </c>
      <c r="I9">
        <f>VLOOKUP(A9,imp!$A$1:$L$58,12,0)</f>
        <v>-2.0512606568989483E-2</v>
      </c>
      <c r="J9">
        <f>VLOOKUP(A9,adv!$A$1:$L$58,12,0)</f>
        <v>-0.55952376204470289</v>
      </c>
      <c r="K9">
        <f>VLOOKUP(A9,des!$A$1:$L$58,12,0)</f>
        <v>1.0766332610054821</v>
      </c>
      <c r="L9">
        <f>MAX(I9,J9,K9,)</f>
        <v>1.0766332610054821</v>
      </c>
      <c r="M9">
        <f>IF(L9=K9,1,0)</f>
        <v>1</v>
      </c>
      <c r="N9">
        <f>IF(L9=I9,1,0)</f>
        <v>0</v>
      </c>
      <c r="O9">
        <f>IF(L9=J9,1,0)</f>
        <v>0</v>
      </c>
      <c r="P9">
        <v>1</v>
      </c>
    </row>
    <row r="10" spans="1:18">
      <c r="A10">
        <v>35</v>
      </c>
      <c r="B10">
        <v>23</v>
      </c>
      <c r="C10">
        <v>7</v>
      </c>
      <c r="D10">
        <v>2</v>
      </c>
      <c r="E10">
        <v>2</v>
      </c>
      <c r="F10">
        <v>0</v>
      </c>
      <c r="G10">
        <v>0</v>
      </c>
      <c r="H10">
        <v>2</v>
      </c>
      <c r="I10">
        <f>VLOOKUP(A10,imp!$A$1:$L$58,12,0)</f>
        <v>0.93834627181210339</v>
      </c>
      <c r="J10">
        <f>VLOOKUP(A10,adv!$A$1:$L$58,12,0)</f>
        <v>0.94045887416044327</v>
      </c>
      <c r="K10">
        <f>VLOOKUP(A10,des!$A$1:$L$58,12,0)</f>
        <v>1.0475553488102614</v>
      </c>
      <c r="L10">
        <f>MAX(I10,J10,K10,)</f>
        <v>1.0475553488102614</v>
      </c>
      <c r="M10">
        <f>IF(L10=K10,1,0)</f>
        <v>1</v>
      </c>
      <c r="N10">
        <f>IF(L10=I10,1,0)</f>
        <v>0</v>
      </c>
      <c r="O10">
        <f>IF(L10=J10,1,0)</f>
        <v>0</v>
      </c>
      <c r="P10">
        <v>1</v>
      </c>
    </row>
    <row r="11" spans="1:18">
      <c r="A11">
        <v>51</v>
      </c>
      <c r="B11">
        <v>7</v>
      </c>
      <c r="C11">
        <v>11</v>
      </c>
      <c r="D11">
        <v>2</v>
      </c>
      <c r="E11">
        <v>1</v>
      </c>
      <c r="F11">
        <v>2</v>
      </c>
      <c r="G11">
        <v>1</v>
      </c>
      <c r="H11">
        <v>14</v>
      </c>
      <c r="I11">
        <f>VLOOKUP(A11,imp!$A$1:$L$58,12,0)</f>
        <v>0.77484446409261365</v>
      </c>
      <c r="J11">
        <f>VLOOKUP(A11,adv!$A$1:$L$58,12,0)</f>
        <v>0.26418799142890942</v>
      </c>
      <c r="K11">
        <f>VLOOKUP(A11,des!$A$1:$L$58,12,0)</f>
        <v>1.009697702736289</v>
      </c>
      <c r="L11">
        <f>MAX(I11,J11,K11,)</f>
        <v>1.009697702736289</v>
      </c>
      <c r="M11">
        <f>IF(L11=K11,1,0)</f>
        <v>1</v>
      </c>
      <c r="N11">
        <f>IF(L11=I11,1,0)</f>
        <v>0</v>
      </c>
      <c r="O11">
        <f>IF(L11=J11,1,0)</f>
        <v>0</v>
      </c>
    </row>
    <row r="12" spans="1:18">
      <c r="A12">
        <v>3</v>
      </c>
      <c r="B12">
        <v>55</v>
      </c>
      <c r="C12">
        <v>1</v>
      </c>
      <c r="D12">
        <v>2</v>
      </c>
      <c r="E12">
        <v>0</v>
      </c>
      <c r="F12">
        <v>0</v>
      </c>
      <c r="G12">
        <v>0</v>
      </c>
      <c r="H12">
        <v>9</v>
      </c>
      <c r="I12">
        <f>VLOOKUP(A12,imp!$A$1:$L$58,12,0)</f>
        <v>0.72337016346438188</v>
      </c>
      <c r="J12">
        <f>VLOOKUP(A12,adv!$A$1:$L$58,12,0)</f>
        <v>0.27199744877516507</v>
      </c>
      <c r="K12">
        <f>VLOOKUP(A12,des!$A$1:$L$58,12,0)</f>
        <v>0.81239772571551061</v>
      </c>
      <c r="L12">
        <f>MAX(I12,J12,K12,)</f>
        <v>0.81239772571551061</v>
      </c>
      <c r="M12">
        <f>IF(L12=K12,1,0)</f>
        <v>1</v>
      </c>
      <c r="N12">
        <f>IF(L12=I12,1,0)</f>
        <v>0</v>
      </c>
      <c r="O12">
        <f>IF(L12=J12,1,0)</f>
        <v>0</v>
      </c>
    </row>
    <row r="13" spans="1:18">
      <c r="A13">
        <v>8</v>
      </c>
      <c r="B13">
        <v>50</v>
      </c>
      <c r="C13">
        <v>2</v>
      </c>
      <c r="D13">
        <v>0</v>
      </c>
      <c r="E13">
        <v>0</v>
      </c>
      <c r="F13">
        <v>2</v>
      </c>
      <c r="G13">
        <v>1</v>
      </c>
      <c r="H13">
        <v>4</v>
      </c>
      <c r="I13">
        <f>VLOOKUP(A13,imp!$A$1:$L$58,12,0)</f>
        <v>-0.2151790109031641</v>
      </c>
      <c r="J13">
        <f>VLOOKUP(A13,adv!$A$1:$L$58,12,0)</f>
        <v>-0.32336547955838019</v>
      </c>
      <c r="K13">
        <f>VLOOKUP(A13,des!$A$1:$L$58,12,0)</f>
        <v>0.65609150657058857</v>
      </c>
      <c r="L13">
        <f>MAX(I13,J13,K13,)</f>
        <v>0.65609150657058857</v>
      </c>
      <c r="M13">
        <f>IF(L13=K13,1,0)</f>
        <v>1</v>
      </c>
      <c r="N13">
        <f>IF(L13=I13,1,0)</f>
        <v>0</v>
      </c>
      <c r="O13">
        <f>IF(L13=J13,1,0)</f>
        <v>0</v>
      </c>
    </row>
    <row r="14" spans="1:18">
      <c r="A14">
        <v>43</v>
      </c>
      <c r="B14">
        <v>15</v>
      </c>
      <c r="C14">
        <v>9</v>
      </c>
      <c r="D14">
        <v>2</v>
      </c>
      <c r="E14">
        <v>2</v>
      </c>
      <c r="F14">
        <v>0</v>
      </c>
      <c r="G14">
        <v>0</v>
      </c>
      <c r="H14">
        <v>2</v>
      </c>
      <c r="I14">
        <f>VLOOKUP(A14,imp!$A$1:$L$58,12,0)</f>
        <v>0.51142217804144097</v>
      </c>
      <c r="J14">
        <f>VLOOKUP(A14,adv!$A$1:$L$58,12,0)</f>
        <v>-0.27860729949351321</v>
      </c>
      <c r="K14">
        <f>VLOOKUP(A14,des!$A$1:$L$58,12,0)</f>
        <v>0.57420773757280141</v>
      </c>
      <c r="L14">
        <f>MAX(I14,J14,K14,)</f>
        <v>0.57420773757280141</v>
      </c>
      <c r="M14">
        <f>IF(L14=K14,1,0)</f>
        <v>1</v>
      </c>
      <c r="N14">
        <f>IF(L14=I14,1,0)</f>
        <v>0</v>
      </c>
      <c r="O14">
        <f>IF(L14=J14,1,0)</f>
        <v>0</v>
      </c>
    </row>
    <row r="15" spans="1:18">
      <c r="A15">
        <v>6</v>
      </c>
      <c r="B15">
        <v>52</v>
      </c>
      <c r="C15">
        <v>2</v>
      </c>
      <c r="D15">
        <v>2</v>
      </c>
      <c r="E15">
        <v>2</v>
      </c>
      <c r="F15">
        <v>1</v>
      </c>
      <c r="G15">
        <v>1</v>
      </c>
      <c r="H15">
        <v>11</v>
      </c>
      <c r="I15">
        <f>VLOOKUP(A15,imp!$A$1:$L$58,12,0)</f>
        <v>0.7340909523401512</v>
      </c>
      <c r="J15">
        <f>VLOOKUP(A15,adv!$A$1:$L$58,12,0)</f>
        <v>0.95546784236570748</v>
      </c>
      <c r="K15">
        <f>VLOOKUP(A15,des!$A$1:$L$58,12,0)</f>
        <v>0.53430611701539987</v>
      </c>
      <c r="L15">
        <f>MAX(I15,J15,K15,)</f>
        <v>0.95546784236570748</v>
      </c>
      <c r="M15">
        <f>IF(L15=K15,1,0)</f>
        <v>0</v>
      </c>
      <c r="N15">
        <f>IF(L15=I15,1,0)</f>
        <v>0</v>
      </c>
      <c r="O15">
        <f>IF(L15=J15,1,0)</f>
        <v>1</v>
      </c>
    </row>
    <row r="16" spans="1:18">
      <c r="A16">
        <v>23</v>
      </c>
      <c r="B16">
        <v>35</v>
      </c>
      <c r="C16">
        <v>5</v>
      </c>
      <c r="D16">
        <v>1</v>
      </c>
      <c r="E16">
        <v>1</v>
      </c>
      <c r="F16">
        <v>3</v>
      </c>
      <c r="G16">
        <v>1</v>
      </c>
      <c r="H16">
        <v>3</v>
      </c>
      <c r="I16">
        <f>VLOOKUP(A16,imp!$A$1:$L$58,12,0)</f>
        <v>0.55639875785934889</v>
      </c>
      <c r="J16">
        <f>VLOOKUP(A16,adv!$A$1:$L$58,12,0)</f>
        <v>0.540513687692459</v>
      </c>
      <c r="K16">
        <f>VLOOKUP(A16,des!$A$1:$L$58,12,0)</f>
        <v>0.51608581372048057</v>
      </c>
      <c r="L16">
        <f>MAX(I16,J16,K16,)</f>
        <v>0.55639875785934889</v>
      </c>
      <c r="M16">
        <f>IF(L16=K16,1,0)</f>
        <v>0</v>
      </c>
      <c r="N16">
        <f>IF(L16=I16,1,0)</f>
        <v>1</v>
      </c>
      <c r="O16">
        <f>IF(L16=J16,1,0)</f>
        <v>0</v>
      </c>
    </row>
    <row r="17" spans="1:18">
      <c r="A17">
        <v>25</v>
      </c>
      <c r="B17">
        <v>33</v>
      </c>
      <c r="C17">
        <v>5</v>
      </c>
      <c r="D17">
        <v>0</v>
      </c>
      <c r="E17">
        <v>0</v>
      </c>
      <c r="F17">
        <v>3</v>
      </c>
      <c r="G17">
        <v>1</v>
      </c>
      <c r="H17">
        <v>8</v>
      </c>
      <c r="I17">
        <f>VLOOKUP(A17,imp!$A$1:$L$58,12,0)</f>
        <v>0.65091603108062379</v>
      </c>
      <c r="J17">
        <f>VLOOKUP(A17,adv!$A$1:$L$58,12,0)</f>
        <v>2.1487924197494719</v>
      </c>
      <c r="K17">
        <f>VLOOKUP(A17,des!$A$1:$L$58,12,0)</f>
        <v>0.46750775949827039</v>
      </c>
      <c r="L17">
        <f>MAX(I17,J17,K17,)</f>
        <v>2.1487924197494719</v>
      </c>
      <c r="M17">
        <f>IF(L17=K17,1,0)</f>
        <v>0</v>
      </c>
      <c r="N17">
        <f>IF(L17=I17,1,0)</f>
        <v>0</v>
      </c>
      <c r="O17">
        <f>IF(L17=J17,1,0)</f>
        <v>1</v>
      </c>
      <c r="R17">
        <v>1</v>
      </c>
    </row>
    <row r="18" spans="1:18">
      <c r="A18">
        <v>54</v>
      </c>
      <c r="B18">
        <v>4</v>
      </c>
      <c r="C18">
        <v>11</v>
      </c>
      <c r="D18">
        <v>0</v>
      </c>
      <c r="E18">
        <v>0</v>
      </c>
      <c r="F18">
        <v>2</v>
      </c>
      <c r="G18">
        <v>1</v>
      </c>
      <c r="H18">
        <v>4</v>
      </c>
      <c r="I18">
        <f>VLOOKUP(A18,imp!$A$1:$L$58,12,0)</f>
        <v>-0.39657006822664542</v>
      </c>
      <c r="J18">
        <f>VLOOKUP(A18,adv!$A$1:$L$58,12,0)</f>
        <v>0.91184147442263319</v>
      </c>
      <c r="K18">
        <f>VLOOKUP(A18,des!$A$1:$L$58,12,0)</f>
        <v>0.43811545492719101</v>
      </c>
      <c r="L18">
        <f>MAX(I18,J18,K18,)</f>
        <v>0.91184147442263319</v>
      </c>
      <c r="M18">
        <f>IF(L18=K18,1,0)</f>
        <v>0</v>
      </c>
      <c r="N18">
        <f>IF(L18=I18,1,0)</f>
        <v>0</v>
      </c>
      <c r="O18">
        <f>IF(L18=J18,1,0)</f>
        <v>1</v>
      </c>
    </row>
    <row r="19" spans="1:18">
      <c r="A19">
        <v>30</v>
      </c>
      <c r="B19">
        <v>28</v>
      </c>
      <c r="C19">
        <v>6</v>
      </c>
      <c r="D19">
        <v>1</v>
      </c>
      <c r="E19">
        <v>0</v>
      </c>
      <c r="F19">
        <v>3</v>
      </c>
      <c r="G19">
        <v>2</v>
      </c>
      <c r="H19">
        <v>4</v>
      </c>
      <c r="I19">
        <f>VLOOKUP(A19,imp!$A$1:$L$58,12,0)</f>
        <v>0.5803550278618651</v>
      </c>
      <c r="J19">
        <f>VLOOKUP(A19,adv!$A$1:$L$58,12,0)</f>
        <v>0.71219532513289896</v>
      </c>
      <c r="K19">
        <f>VLOOKUP(A19,des!$A$1:$L$58,12,0)</f>
        <v>0.43551377984829931</v>
      </c>
      <c r="L19">
        <f>MAX(I19,J19,K19,)</f>
        <v>0.71219532513289896</v>
      </c>
      <c r="M19">
        <f>IF(L19=K19,1,0)</f>
        <v>0</v>
      </c>
      <c r="N19">
        <f>IF(L19=I19,1,0)</f>
        <v>0</v>
      </c>
      <c r="O19">
        <f>IF(L19=J19,1,0)</f>
        <v>1</v>
      </c>
    </row>
    <row r="20" spans="1:18">
      <c r="A20">
        <v>17</v>
      </c>
      <c r="B20">
        <v>41</v>
      </c>
      <c r="C20">
        <v>4</v>
      </c>
      <c r="D20">
        <v>1</v>
      </c>
      <c r="E20">
        <v>0</v>
      </c>
      <c r="F20">
        <v>2</v>
      </c>
      <c r="G20">
        <v>1</v>
      </c>
      <c r="H20">
        <v>4</v>
      </c>
      <c r="I20">
        <f>VLOOKUP(A20,imp!$A$1:$L$58,12,0)</f>
        <v>-1.968248518017002</v>
      </c>
      <c r="J20">
        <f>VLOOKUP(A20,adv!$A$1:$L$58,12,0)</f>
        <v>-0.29721576161255581</v>
      </c>
      <c r="K20">
        <f>VLOOKUP(A20,des!$A$1:$L$58,12,0)</f>
        <v>0.41323632957819523</v>
      </c>
      <c r="L20">
        <f>MAX(I20,J20,K20,)</f>
        <v>0.41323632957819523</v>
      </c>
      <c r="M20">
        <f>IF(L20=K20,1,0)</f>
        <v>1</v>
      </c>
      <c r="N20">
        <f>IF(L20=I20,1,0)</f>
        <v>0</v>
      </c>
      <c r="O20">
        <f>IF(L20=J20,1,0)</f>
        <v>0</v>
      </c>
    </row>
    <row r="21" spans="1:18">
      <c r="A21">
        <v>9</v>
      </c>
      <c r="B21">
        <v>49</v>
      </c>
      <c r="C21">
        <v>2</v>
      </c>
      <c r="D21">
        <v>0</v>
      </c>
      <c r="E21">
        <v>1</v>
      </c>
      <c r="F21">
        <v>2</v>
      </c>
      <c r="G21">
        <v>1</v>
      </c>
      <c r="H21">
        <v>5</v>
      </c>
      <c r="I21">
        <f>VLOOKUP(A21,imp!$A$1:$L$58,12,0)</f>
        <v>0.1412127361940948</v>
      </c>
      <c r="J21">
        <f>VLOOKUP(A21,adv!$A$1:$L$58,12,0)</f>
        <v>0.23858368990668621</v>
      </c>
      <c r="K21">
        <f>VLOOKUP(A21,des!$A$1:$L$58,12,0)</f>
        <v>0.29473797930450529</v>
      </c>
      <c r="L21">
        <f>MAX(I21,J21,K21,)</f>
        <v>0.29473797930450529</v>
      </c>
      <c r="M21">
        <f>IF(L21=K21,1,0)</f>
        <v>1</v>
      </c>
      <c r="N21">
        <f>IF(L21=I21,1,0)</f>
        <v>0</v>
      </c>
      <c r="O21">
        <f>IF(L21=J21,1,0)</f>
        <v>0</v>
      </c>
    </row>
    <row r="22" spans="1:18">
      <c r="A22">
        <v>15</v>
      </c>
      <c r="B22">
        <v>43</v>
      </c>
      <c r="C22">
        <v>3</v>
      </c>
      <c r="D22">
        <v>0</v>
      </c>
      <c r="E22">
        <v>1</v>
      </c>
      <c r="F22">
        <v>1</v>
      </c>
      <c r="G22">
        <v>2</v>
      </c>
      <c r="H22">
        <v>4</v>
      </c>
      <c r="I22">
        <f>VLOOKUP(A22,imp!$A$1:$L$58,12,0)</f>
        <v>-3.269861805083786E-2</v>
      </c>
      <c r="J22">
        <f>VLOOKUP(A22,adv!$A$1:$L$58,12,0)</f>
        <v>-0.28506777418131207</v>
      </c>
      <c r="K22">
        <f>VLOOKUP(A22,des!$A$1:$L$58,12,0)</f>
        <v>0.28914594276257249</v>
      </c>
      <c r="L22">
        <f>MAX(I22,J22,K22,)</f>
        <v>0.28914594276257249</v>
      </c>
      <c r="M22">
        <f>IF(L22=K22,1,0)</f>
        <v>1</v>
      </c>
      <c r="N22">
        <f>IF(L22=I22,1,0)</f>
        <v>0</v>
      </c>
      <c r="O22">
        <f>IF(L22=J22,1,0)</f>
        <v>0</v>
      </c>
    </row>
    <row r="23" spans="1:18">
      <c r="A23">
        <v>11</v>
      </c>
      <c r="B23">
        <v>47</v>
      </c>
      <c r="C23">
        <v>3</v>
      </c>
      <c r="D23">
        <v>0</v>
      </c>
      <c r="E23">
        <v>0</v>
      </c>
      <c r="F23">
        <v>3</v>
      </c>
      <c r="G23">
        <v>2</v>
      </c>
      <c r="H23">
        <v>3</v>
      </c>
      <c r="I23">
        <f>VLOOKUP(A23,imp!$A$1:$L$58,12,0)</f>
        <v>0.40112972403558828</v>
      </c>
      <c r="J23">
        <f>VLOOKUP(A23,adv!$A$1:$L$58,12,0)</f>
        <v>-0.11314087694760015</v>
      </c>
      <c r="K23">
        <f>VLOOKUP(A23,des!$A$1:$L$58,12,0)</f>
        <v>0.26353573427775062</v>
      </c>
      <c r="L23">
        <f>MAX(I23,J23,K23,)</f>
        <v>0.40112972403558828</v>
      </c>
      <c r="M23">
        <f>IF(L23=K23,1,0)</f>
        <v>0</v>
      </c>
      <c r="N23">
        <f>IF(L23=I23,1,0)</f>
        <v>1</v>
      </c>
      <c r="O23">
        <f>IF(L23=J23,1,0)</f>
        <v>0</v>
      </c>
    </row>
    <row r="24" spans="1:18">
      <c r="A24">
        <v>16</v>
      </c>
      <c r="B24">
        <v>42</v>
      </c>
      <c r="C24">
        <v>4</v>
      </c>
      <c r="D24">
        <v>0</v>
      </c>
      <c r="E24">
        <v>0</v>
      </c>
      <c r="F24">
        <v>2</v>
      </c>
      <c r="G24">
        <v>1</v>
      </c>
      <c r="H24">
        <v>3</v>
      </c>
      <c r="I24">
        <f>VLOOKUP(A24,imp!$A$1:$L$58,12,0)</f>
        <v>-0.62625559255621066</v>
      </c>
      <c r="J24">
        <f>VLOOKUP(A24,adv!$A$1:$L$58,12,0)</f>
        <v>-0.59061373707750842</v>
      </c>
      <c r="K24">
        <f>VLOOKUP(A24,des!$A$1:$L$58,12,0)</f>
        <v>0.26168379214347604</v>
      </c>
      <c r="L24">
        <f>MAX(I24,J24,K24,)</f>
        <v>0.26168379214347604</v>
      </c>
      <c r="M24">
        <f>IF(L24=K24,1,0)</f>
        <v>1</v>
      </c>
      <c r="N24">
        <f>IF(L24=I24,1,0)</f>
        <v>0</v>
      </c>
      <c r="O24">
        <f>IF(L24=J24,1,0)</f>
        <v>0</v>
      </c>
    </row>
    <row r="25" spans="1:18">
      <c r="A25">
        <v>37</v>
      </c>
      <c r="B25">
        <v>21</v>
      </c>
      <c r="C25">
        <v>8</v>
      </c>
      <c r="D25">
        <v>1</v>
      </c>
      <c r="E25">
        <v>1</v>
      </c>
      <c r="F25">
        <v>3</v>
      </c>
      <c r="G25">
        <v>2</v>
      </c>
      <c r="H25">
        <v>3</v>
      </c>
      <c r="I25">
        <f>VLOOKUP(A25,imp!$A$1:$L$58,12,0)</f>
        <v>-0.20080143909969989</v>
      </c>
      <c r="J25">
        <f>VLOOKUP(A25,adv!$A$1:$L$58,12,0)</f>
        <v>-0.21370784292889658</v>
      </c>
      <c r="K25">
        <f>VLOOKUP(A25,des!$A$1:$L$58,12,0)</f>
        <v>0.18816845550199798</v>
      </c>
      <c r="L25">
        <f>MAX(I25,J25,K25,)</f>
        <v>0.18816845550199798</v>
      </c>
      <c r="M25">
        <f>IF(L25=K25,1,0)</f>
        <v>1</v>
      </c>
      <c r="N25">
        <f>IF(L25=I25,1,0)</f>
        <v>0</v>
      </c>
      <c r="O25">
        <f>IF(L25=J25,1,0)</f>
        <v>0</v>
      </c>
    </row>
    <row r="26" spans="1:18">
      <c r="A26">
        <v>38</v>
      </c>
      <c r="B26">
        <v>20</v>
      </c>
      <c r="C26">
        <v>8</v>
      </c>
      <c r="D26">
        <v>2</v>
      </c>
      <c r="E26">
        <v>2</v>
      </c>
      <c r="F26">
        <v>0</v>
      </c>
      <c r="G26">
        <v>0</v>
      </c>
      <c r="H26">
        <v>3</v>
      </c>
      <c r="I26">
        <f>VLOOKUP(A26,imp!$A$1:$L$58,12,0)</f>
        <v>7.59527535592492E-2</v>
      </c>
      <c r="J26">
        <f>VLOOKUP(A26,adv!$A$1:$L$58,12,0)</f>
        <v>-0.37807869070099737</v>
      </c>
      <c r="K26">
        <f>VLOOKUP(A26,des!$A$1:$L$58,12,0)</f>
        <v>0.16256664720720046</v>
      </c>
      <c r="L26">
        <f>MAX(I26,J26,K26,)</f>
        <v>0.16256664720720046</v>
      </c>
      <c r="M26">
        <f>IF(L26=K26,1,0)</f>
        <v>1</v>
      </c>
      <c r="N26">
        <f>IF(L26=I26,1,0)</f>
        <v>0</v>
      </c>
      <c r="O26">
        <f>IF(L26=J26,1,0)</f>
        <v>0</v>
      </c>
    </row>
    <row r="27" spans="1:18">
      <c r="A27">
        <v>10</v>
      </c>
      <c r="B27">
        <v>48</v>
      </c>
      <c r="C27">
        <v>2</v>
      </c>
      <c r="D27">
        <v>0</v>
      </c>
      <c r="E27">
        <v>0</v>
      </c>
      <c r="F27">
        <v>1</v>
      </c>
      <c r="G27">
        <v>0</v>
      </c>
      <c r="H27">
        <v>1</v>
      </c>
      <c r="I27">
        <f>VLOOKUP(A27,imp!$A$1:$L$58,12,0)</f>
        <v>-4.5640857015660036E-2</v>
      </c>
      <c r="J27">
        <f>VLOOKUP(A27,adv!$A$1:$L$58,12,0)</f>
        <v>0.46885473115456161</v>
      </c>
      <c r="K27">
        <f>VLOOKUP(A27,des!$A$1:$L$58,12,0)</f>
        <v>7.3102649356802468E-2</v>
      </c>
      <c r="L27">
        <f>MAX(I27,J27,K27,)</f>
        <v>0.46885473115456161</v>
      </c>
      <c r="M27">
        <f>IF(L27=K27,1,0)</f>
        <v>0</v>
      </c>
      <c r="N27">
        <f>IF(L27=I27,1,0)</f>
        <v>0</v>
      </c>
      <c r="O27">
        <f>IF(L27=J27,1,0)</f>
        <v>1</v>
      </c>
    </row>
    <row r="28" spans="1:18">
      <c r="A28">
        <v>44</v>
      </c>
      <c r="B28">
        <v>14</v>
      </c>
      <c r="C28">
        <v>9</v>
      </c>
      <c r="D28">
        <v>1</v>
      </c>
      <c r="E28">
        <v>0</v>
      </c>
      <c r="F28">
        <v>1</v>
      </c>
      <c r="G28">
        <v>1</v>
      </c>
      <c r="H28">
        <v>5</v>
      </c>
      <c r="I28">
        <f>VLOOKUP(A28,imp!$A$1:$L$58,12,0)</f>
        <v>0.12958700895757133</v>
      </c>
      <c r="J28">
        <f>VLOOKUP(A28,adv!$A$1:$L$58,12,0)</f>
        <v>-0.46991511094239374</v>
      </c>
      <c r="K28">
        <f>VLOOKUP(A28,des!$A$1:$L$58,12,0)</f>
        <v>6.183934286795529E-2</v>
      </c>
      <c r="L28">
        <f>MAX(I28,J28,K28,)</f>
        <v>0.12958700895757133</v>
      </c>
      <c r="M28">
        <f>IF(L28=K28,1,0)</f>
        <v>0</v>
      </c>
      <c r="N28">
        <f>IF(L28=I28,1,0)</f>
        <v>1</v>
      </c>
      <c r="O28">
        <f>IF(L28=J28,1,0)</f>
        <v>0</v>
      </c>
    </row>
    <row r="29" spans="1:18">
      <c r="A29">
        <v>46</v>
      </c>
      <c r="B29">
        <v>12</v>
      </c>
      <c r="C29">
        <v>10</v>
      </c>
      <c r="D29">
        <v>2</v>
      </c>
      <c r="E29">
        <v>1</v>
      </c>
      <c r="F29">
        <v>3</v>
      </c>
      <c r="G29">
        <v>0</v>
      </c>
      <c r="H29">
        <v>6</v>
      </c>
      <c r="I29">
        <f>VLOOKUP(A29,imp!$A$1:$L$58,12,0)</f>
        <v>0.32722412320781086</v>
      </c>
      <c r="J29">
        <f>VLOOKUP(A29,adv!$A$1:$L$58,12,0)</f>
        <v>0.12455806407446959</v>
      </c>
      <c r="K29">
        <f>VLOOKUP(A29,des!$A$1:$L$58,12,0)</f>
        <v>4.7887001826879105E-2</v>
      </c>
      <c r="L29">
        <f>MAX(I29,J29,K29,)</f>
        <v>0.32722412320781086</v>
      </c>
      <c r="M29">
        <f>IF(L29=K29,1,0)</f>
        <v>0</v>
      </c>
      <c r="N29">
        <f>IF(L29=I29,1,0)</f>
        <v>1</v>
      </c>
      <c r="O29">
        <f>IF(L29=J29,1,0)</f>
        <v>0</v>
      </c>
    </row>
    <row r="30" spans="1:18">
      <c r="A30">
        <v>50</v>
      </c>
      <c r="B30">
        <v>8</v>
      </c>
      <c r="C30">
        <v>10</v>
      </c>
      <c r="D30">
        <v>0</v>
      </c>
      <c r="E30">
        <v>1</v>
      </c>
      <c r="F30">
        <v>2</v>
      </c>
      <c r="G30">
        <v>1</v>
      </c>
      <c r="H30">
        <v>5</v>
      </c>
      <c r="I30">
        <f>VLOOKUP(A30,imp!$A$1:$L$58,12,0)</f>
        <v>0.22963198488545078</v>
      </c>
      <c r="J30">
        <f>VLOOKUP(A30,adv!$A$1:$L$58,12,0)</f>
        <v>1.5437606542949567</v>
      </c>
      <c r="K30">
        <f>VLOOKUP(A30,des!$A$1:$L$58,12,0)</f>
        <v>-8.599227113109309E-2</v>
      </c>
      <c r="L30">
        <f>MAX(I30,J30,K30,)</f>
        <v>1.5437606542949567</v>
      </c>
      <c r="M30">
        <f>IF(L30=K30,1,0)</f>
        <v>0</v>
      </c>
      <c r="N30">
        <f>IF(L30=I30,1,0)</f>
        <v>0</v>
      </c>
      <c r="O30">
        <f>IF(L30=J30,1,0)</f>
        <v>1</v>
      </c>
    </row>
    <row r="31" spans="1:18">
      <c r="A31">
        <v>2</v>
      </c>
      <c r="B31">
        <v>56</v>
      </c>
      <c r="C31">
        <v>1</v>
      </c>
      <c r="D31">
        <v>0</v>
      </c>
      <c r="E31">
        <v>0</v>
      </c>
      <c r="F31">
        <v>3</v>
      </c>
      <c r="G31">
        <v>2</v>
      </c>
      <c r="H31">
        <v>3</v>
      </c>
      <c r="I31">
        <f>VLOOKUP(A31,imp!$A$1:$L$58,12,0)</f>
        <v>0.29649683486309253</v>
      </c>
      <c r="J31">
        <f>VLOOKUP(A31,adv!$A$1:$L$58,12,0)</f>
        <v>-0.12877793495491824</v>
      </c>
      <c r="K31">
        <f>VLOOKUP(A31,des!$A$1:$L$58,12,0)</f>
        <v>-8.7553722299029274E-2</v>
      </c>
      <c r="L31">
        <f>MAX(I31,J31,K31,)</f>
        <v>0.29649683486309253</v>
      </c>
      <c r="M31">
        <f>IF(L31=K31,1,0)</f>
        <v>0</v>
      </c>
      <c r="N31">
        <f>IF(L31=I31,1,0)</f>
        <v>1</v>
      </c>
      <c r="O31">
        <f>IF(L31=J31,1,0)</f>
        <v>0</v>
      </c>
    </row>
    <row r="32" spans="1:18">
      <c r="A32">
        <v>1</v>
      </c>
      <c r="B32">
        <v>57</v>
      </c>
      <c r="C32">
        <v>1</v>
      </c>
      <c r="D32">
        <v>0</v>
      </c>
      <c r="E32">
        <v>1</v>
      </c>
      <c r="F32">
        <v>3</v>
      </c>
      <c r="G32">
        <v>2</v>
      </c>
      <c r="H32">
        <v>6</v>
      </c>
      <c r="I32">
        <f>VLOOKUP(A32,imp!$A$1:$L$58,12,0)</f>
        <v>0.20936285960445172</v>
      </c>
      <c r="J32">
        <f>VLOOKUP(A32,adv!$A$1:$L$58,12,0)</f>
        <v>0.37270959518437913</v>
      </c>
      <c r="K32">
        <f>VLOOKUP(A32,des!$A$1:$L$58,12,0)</f>
        <v>-0.16619734840897224</v>
      </c>
      <c r="L32">
        <f>MAX(I32,J32,K32,)</f>
        <v>0.37270959518437913</v>
      </c>
      <c r="M32">
        <f>IF(L32=K32,1,0)</f>
        <v>0</v>
      </c>
      <c r="N32">
        <f>IF(L32=I32,1,0)</f>
        <v>0</v>
      </c>
      <c r="O32">
        <f>IF(L32=J32,1,0)</f>
        <v>1</v>
      </c>
    </row>
    <row r="33" spans="1:15">
      <c r="A33">
        <v>13</v>
      </c>
      <c r="B33">
        <v>45</v>
      </c>
      <c r="C33">
        <v>3</v>
      </c>
      <c r="D33">
        <v>2</v>
      </c>
      <c r="E33">
        <v>1</v>
      </c>
      <c r="F33">
        <v>1</v>
      </c>
      <c r="G33">
        <v>1</v>
      </c>
      <c r="H33">
        <v>3</v>
      </c>
      <c r="I33">
        <f>VLOOKUP(A33,imp!$A$1:$L$58,12,0)</f>
        <v>0.16231495781173055</v>
      </c>
      <c r="J33">
        <f>VLOOKUP(A33,adv!$A$1:$L$58,12,0)</f>
        <v>-1.4798265061250004</v>
      </c>
      <c r="K33">
        <f>VLOOKUP(A33,des!$A$1:$L$58,12,0)</f>
        <v>-0.20373497653926434</v>
      </c>
      <c r="L33">
        <f>MAX(I33,J33,K33,)</f>
        <v>0.16231495781173055</v>
      </c>
      <c r="M33">
        <f>IF(L33=K33,1,0)</f>
        <v>0</v>
      </c>
      <c r="N33">
        <f>IF(L33=I33,1,0)</f>
        <v>1</v>
      </c>
      <c r="O33">
        <f>IF(L33=J33,1,0)</f>
        <v>0</v>
      </c>
    </row>
    <row r="34" spans="1:15">
      <c r="A34">
        <v>40</v>
      </c>
      <c r="B34">
        <v>18</v>
      </c>
      <c r="C34">
        <v>8</v>
      </c>
      <c r="D34">
        <v>2</v>
      </c>
      <c r="E34">
        <v>2</v>
      </c>
      <c r="F34">
        <v>1</v>
      </c>
      <c r="G34">
        <v>2</v>
      </c>
      <c r="H34">
        <v>9</v>
      </c>
      <c r="I34">
        <f>VLOOKUP(A34,imp!$A$1:$L$58,12,0)</f>
        <v>9.9326258912554477E-2</v>
      </c>
      <c r="J34">
        <f>VLOOKUP(A34,adv!$A$1:$L$58,12,0)</f>
        <v>0.58343491193646446</v>
      </c>
      <c r="K34">
        <f>VLOOKUP(A34,des!$A$1:$L$58,12,0)</f>
        <v>-0.25025547194184827</v>
      </c>
      <c r="L34">
        <f>MAX(I34,J34,K34,)</f>
        <v>0.58343491193646446</v>
      </c>
      <c r="M34">
        <f>IF(L34=K34,1,0)</f>
        <v>0</v>
      </c>
      <c r="N34">
        <f>IF(L34=I34,1,0)</f>
        <v>0</v>
      </c>
      <c r="O34">
        <f>IF(L34=J34,1,0)</f>
        <v>1</v>
      </c>
    </row>
    <row r="35" spans="1:15">
      <c r="A35">
        <v>12</v>
      </c>
      <c r="B35">
        <v>46</v>
      </c>
      <c r="C35">
        <v>3</v>
      </c>
      <c r="D35">
        <v>0</v>
      </c>
      <c r="E35">
        <v>1</v>
      </c>
      <c r="F35">
        <v>1</v>
      </c>
      <c r="G35">
        <v>1</v>
      </c>
      <c r="H35">
        <v>3</v>
      </c>
      <c r="I35">
        <f>VLOOKUP(A35,imp!$A$1:$L$58,12,0)</f>
        <v>-1.9437789912508918</v>
      </c>
      <c r="J35">
        <f>VLOOKUP(A35,adv!$A$1:$L$58,12,0)</f>
        <v>-0.32271366898284193</v>
      </c>
      <c r="K35">
        <f>VLOOKUP(A35,des!$A$1:$L$58,12,0)</f>
        <v>-0.30551137451563387</v>
      </c>
      <c r="L35">
        <f>MAX(I35,J35,K35,)</f>
        <v>0</v>
      </c>
      <c r="M35">
        <f>IF(L35=K35,1,0)</f>
        <v>0</v>
      </c>
      <c r="N35">
        <f>IF(L35=I35,1,0)</f>
        <v>0</v>
      </c>
      <c r="O35">
        <f>IF(L35=J35,1,0)</f>
        <v>0</v>
      </c>
    </row>
    <row r="36" spans="1:15">
      <c r="A36">
        <v>4</v>
      </c>
      <c r="B36">
        <v>54</v>
      </c>
      <c r="C36">
        <v>1</v>
      </c>
      <c r="D36">
        <v>2</v>
      </c>
      <c r="E36">
        <v>1</v>
      </c>
      <c r="F36">
        <v>1</v>
      </c>
      <c r="G36">
        <v>1</v>
      </c>
      <c r="H36">
        <v>2</v>
      </c>
      <c r="I36">
        <f>VLOOKUP(A36,imp!$A$1:$L$58,12,0)</f>
        <v>0.13162439282112684</v>
      </c>
      <c r="J36">
        <f>VLOOKUP(A36,adv!$A$1:$L$58,12,0)</f>
        <v>0.10554067198212463</v>
      </c>
      <c r="K36">
        <f>VLOOKUP(A36,des!$A$1:$L$58,12,0)</f>
        <v>-0.31814621223445566</v>
      </c>
      <c r="L36">
        <f>MAX(I36,J36,K36,)</f>
        <v>0.13162439282112684</v>
      </c>
      <c r="M36">
        <f>IF(L36=K36,1,0)</f>
        <v>0</v>
      </c>
      <c r="N36">
        <f>IF(L36=I36,1,0)</f>
        <v>1</v>
      </c>
      <c r="O36">
        <f>IF(L36=J36,1,0)</f>
        <v>0</v>
      </c>
    </row>
    <row r="37" spans="1:15">
      <c r="A37">
        <v>57</v>
      </c>
      <c r="B37">
        <v>1</v>
      </c>
      <c r="C37">
        <v>12</v>
      </c>
      <c r="D37" t="e">
        <v>#N/A</v>
      </c>
      <c r="E37" t="e">
        <v>#N/A</v>
      </c>
      <c r="F37" t="e">
        <v>#N/A</v>
      </c>
      <c r="G37" t="e">
        <v>#N/A</v>
      </c>
      <c r="H37">
        <v>3</v>
      </c>
      <c r="I37">
        <f>VLOOKUP(A37,imp!$A$1:$L$58,12,0)</f>
        <v>0.53671646978709819</v>
      </c>
      <c r="J37">
        <f>VLOOKUP(A37,adv!$A$1:$L$58,12,0)</f>
        <v>0.50096580884001951</v>
      </c>
      <c r="K37">
        <f>VLOOKUP(A37,des!$A$1:$L$58,12,0)</f>
        <v>-0.3283438427611326</v>
      </c>
      <c r="L37">
        <f>MAX(I37,J37,K37,)</f>
        <v>0.53671646978709819</v>
      </c>
      <c r="M37">
        <f>IF(L37=K37,1,0)</f>
        <v>0</v>
      </c>
      <c r="N37">
        <f>IF(L37=I37,1,0)</f>
        <v>1</v>
      </c>
      <c r="O37">
        <f>IF(L37=J37,1,0)</f>
        <v>0</v>
      </c>
    </row>
    <row r="38" spans="1:15">
      <c r="A38">
        <v>36</v>
      </c>
      <c r="B38">
        <v>22</v>
      </c>
      <c r="C38">
        <v>8</v>
      </c>
      <c r="D38">
        <v>0</v>
      </c>
      <c r="E38">
        <v>0</v>
      </c>
      <c r="F38">
        <v>2</v>
      </c>
      <c r="G38">
        <v>2</v>
      </c>
      <c r="H38">
        <v>4</v>
      </c>
      <c r="I38">
        <f>VLOOKUP(A38,imp!$A$1:$L$58,12,0)</f>
        <v>-0.32588181231140956</v>
      </c>
      <c r="J38">
        <f>VLOOKUP(A38,adv!$A$1:$L$58,12,0)</f>
        <v>-0.79593202485336889</v>
      </c>
      <c r="K38">
        <f>VLOOKUP(A38,des!$A$1:$L$58,12,0)</f>
        <v>-0.33005280682377647</v>
      </c>
      <c r="L38">
        <f>MAX(I38,J38,K38,)</f>
        <v>0</v>
      </c>
      <c r="M38">
        <f>IF(L38=K38,1,0)</f>
        <v>0</v>
      </c>
      <c r="N38">
        <f>IF(L38=I38,1,0)</f>
        <v>0</v>
      </c>
      <c r="O38">
        <f>IF(L38=J38,1,0)</f>
        <v>0</v>
      </c>
    </row>
    <row r="39" spans="1:15">
      <c r="A39">
        <v>20</v>
      </c>
      <c r="B39">
        <v>38</v>
      </c>
      <c r="C39">
        <v>4</v>
      </c>
      <c r="D39" t="e">
        <v>#N/A</v>
      </c>
      <c r="E39" t="e">
        <v>#N/A</v>
      </c>
      <c r="F39" t="e">
        <v>#N/A</v>
      </c>
      <c r="G39" t="e">
        <v>#N/A</v>
      </c>
      <c r="H39">
        <v>2</v>
      </c>
      <c r="I39">
        <f>VLOOKUP(A39,imp!$A$1:$L$58,12,0)</f>
        <v>-6.3998437167471889E-2</v>
      </c>
      <c r="J39" t="e">
        <f>VLOOKUP(A39,adv!$A$1:$L$58,12,0)</f>
        <v>#N/A</v>
      </c>
      <c r="K39">
        <f>VLOOKUP(A39,des!$A$1:$L$58,12,0)</f>
        <v>-0.38538150749990341</v>
      </c>
      <c r="L39" t="e">
        <f>MAX(I39,J39,K39,)</f>
        <v>#N/A</v>
      </c>
      <c r="M39" t="e">
        <f>IF(L39=K39,1,0)</f>
        <v>#N/A</v>
      </c>
      <c r="N39" t="e">
        <f>IF(L39=I39,1,0)</f>
        <v>#N/A</v>
      </c>
      <c r="O39" t="e">
        <f>IF(L39=J39,1,0)</f>
        <v>#N/A</v>
      </c>
    </row>
    <row r="40" spans="1:15">
      <c r="A40">
        <v>18</v>
      </c>
      <c r="B40">
        <v>40</v>
      </c>
      <c r="C40">
        <v>4</v>
      </c>
      <c r="D40">
        <v>0</v>
      </c>
      <c r="E40">
        <v>0</v>
      </c>
      <c r="F40">
        <v>3</v>
      </c>
      <c r="G40">
        <v>2</v>
      </c>
      <c r="H40">
        <v>6</v>
      </c>
      <c r="I40">
        <f>VLOOKUP(A40,imp!$A$1:$L$58,12,0)</f>
        <v>0.96197561254337949</v>
      </c>
      <c r="J40">
        <f>VLOOKUP(A40,adv!$A$1:$L$58,12,0)</f>
        <v>0.74004521759900921</v>
      </c>
      <c r="K40">
        <f>VLOOKUP(A40,des!$A$1:$L$58,12,0)</f>
        <v>-0.38618988584325681</v>
      </c>
      <c r="L40">
        <f>MAX(I40,J40,K40,)</f>
        <v>0.96197561254337949</v>
      </c>
      <c r="M40">
        <f>IF(L40=K40,1,0)</f>
        <v>0</v>
      </c>
      <c r="N40">
        <f>IF(L40=I40,1,0)</f>
        <v>1</v>
      </c>
      <c r="O40">
        <f>IF(L40=J40,1,0)</f>
        <v>0</v>
      </c>
    </row>
    <row r="41" spans="1:15">
      <c r="A41">
        <v>47</v>
      </c>
      <c r="B41">
        <v>11</v>
      </c>
      <c r="C41">
        <v>10</v>
      </c>
      <c r="D41" t="e">
        <v>#N/A</v>
      </c>
      <c r="E41" t="e">
        <v>#N/A</v>
      </c>
      <c r="F41" t="e">
        <v>#N/A</v>
      </c>
      <c r="G41" t="e">
        <v>#N/A</v>
      </c>
      <c r="H41">
        <v>5</v>
      </c>
      <c r="I41">
        <f>VLOOKUP(A41,imp!$A$1:$L$58,12,0)</f>
        <v>9.5371130251240332E-2</v>
      </c>
      <c r="J41">
        <f>VLOOKUP(A41,adv!$A$1:$L$58,12,0)</f>
        <v>-0.23322329849455978</v>
      </c>
      <c r="K41">
        <f>VLOOKUP(A41,des!$A$1:$L$58,12,0)</f>
        <v>-0.49711546542365864</v>
      </c>
      <c r="L41">
        <f>MAX(I41,J41,K41,)</f>
        <v>9.5371130251240332E-2</v>
      </c>
      <c r="M41">
        <f>IF(L41=K41,1,0)</f>
        <v>0</v>
      </c>
      <c r="N41">
        <f>IF(L41=I41,1,0)</f>
        <v>1</v>
      </c>
      <c r="O41">
        <f>IF(L41=J41,1,0)</f>
        <v>0</v>
      </c>
    </row>
    <row r="42" spans="1:15">
      <c r="A42">
        <v>33</v>
      </c>
      <c r="B42">
        <v>25</v>
      </c>
      <c r="C42">
        <v>7</v>
      </c>
      <c r="D42">
        <v>0</v>
      </c>
      <c r="E42">
        <v>0</v>
      </c>
      <c r="F42">
        <v>3</v>
      </c>
      <c r="G42">
        <v>2</v>
      </c>
      <c r="H42">
        <v>5</v>
      </c>
      <c r="I42">
        <f>VLOOKUP(A42,imp!$A$1:$L$58,12,0)</f>
        <v>-0.23412010648094322</v>
      </c>
      <c r="J42">
        <f>VLOOKUP(A42,adv!$A$1:$L$58,12,0)</f>
        <v>-0.51786951591829578</v>
      </c>
      <c r="K42">
        <f>VLOOKUP(A42,des!$A$1:$L$58,12,0)</f>
        <v>-0.57336992846469936</v>
      </c>
      <c r="L42">
        <f>MAX(I42,J42,K42,)</f>
        <v>0</v>
      </c>
      <c r="M42">
        <f>IF(L42=K42,1,0)</f>
        <v>0</v>
      </c>
      <c r="N42">
        <f>IF(L42=I42,1,0)</f>
        <v>0</v>
      </c>
      <c r="O42">
        <f>IF(L42=J42,1,0)</f>
        <v>0</v>
      </c>
    </row>
    <row r="43" spans="1:15">
      <c r="A43">
        <v>24</v>
      </c>
      <c r="B43">
        <v>34</v>
      </c>
      <c r="C43">
        <v>5</v>
      </c>
      <c r="D43">
        <v>1</v>
      </c>
      <c r="E43">
        <v>1</v>
      </c>
      <c r="F43">
        <v>1</v>
      </c>
      <c r="G43">
        <v>2</v>
      </c>
      <c r="H43">
        <v>3</v>
      </c>
      <c r="I43">
        <f>VLOOKUP(A43,imp!$A$1:$L$58,12,0)</f>
        <v>-0.33629518018887811</v>
      </c>
      <c r="J43">
        <f>VLOOKUP(A43,adv!$A$1:$L$58,12,0)</f>
        <v>-0.35450135390910481</v>
      </c>
      <c r="K43">
        <f>VLOOKUP(A43,des!$A$1:$L$58,12,0)</f>
        <v>-0.62002452619944726</v>
      </c>
      <c r="L43">
        <f>MAX(I43,J43,K43,)</f>
        <v>0</v>
      </c>
      <c r="M43">
        <f>IF(L43=K43,1,0)</f>
        <v>0</v>
      </c>
      <c r="N43">
        <f>IF(L43=I43,1,0)</f>
        <v>0</v>
      </c>
      <c r="O43">
        <f>IF(L43=J43,1,0)</f>
        <v>0</v>
      </c>
    </row>
    <row r="44" spans="1:15">
      <c r="A44">
        <v>28</v>
      </c>
      <c r="B44">
        <v>30</v>
      </c>
      <c r="C44">
        <v>6</v>
      </c>
      <c r="D44">
        <v>0</v>
      </c>
      <c r="E44">
        <v>0</v>
      </c>
      <c r="F44">
        <v>2</v>
      </c>
      <c r="G44">
        <v>0</v>
      </c>
      <c r="H44">
        <v>2</v>
      </c>
      <c r="I44">
        <f>VLOOKUP(A44,imp!$A$1:$L$58,12,0)</f>
        <v>-0.53822892750456897</v>
      </c>
      <c r="J44">
        <f>VLOOKUP(A44,adv!$A$1:$L$58,12,0)</f>
        <v>-0.38687114827360164</v>
      </c>
      <c r="K44">
        <f>VLOOKUP(A44,des!$A$1:$L$58,12,0)</f>
        <v>-0.64253620471565343</v>
      </c>
      <c r="L44">
        <f>MAX(I44,J44,K44,)</f>
        <v>0</v>
      </c>
      <c r="M44">
        <f>IF(L44=K44,1,0)</f>
        <v>0</v>
      </c>
      <c r="N44">
        <f>IF(L44=I44,1,0)</f>
        <v>0</v>
      </c>
      <c r="O44">
        <f>IF(L44=J44,1,0)</f>
        <v>0</v>
      </c>
    </row>
    <row r="45" spans="1:15">
      <c r="A45">
        <v>21</v>
      </c>
      <c r="B45">
        <v>37</v>
      </c>
      <c r="C45">
        <v>5</v>
      </c>
      <c r="D45" t="e">
        <v>#N/A</v>
      </c>
      <c r="E45" t="e">
        <v>#N/A</v>
      </c>
      <c r="F45" t="e">
        <v>#N/A</v>
      </c>
      <c r="G45" t="e">
        <v>#N/A</v>
      </c>
      <c r="H45">
        <v>2</v>
      </c>
      <c r="I45">
        <f>VLOOKUP(A45,imp!$A$1:$L$58,12,0)</f>
        <v>0.13649493443347877</v>
      </c>
      <c r="J45" t="e">
        <f>VLOOKUP(A45,adv!$A$1:$L$58,12,0)</f>
        <v>#N/A</v>
      </c>
      <c r="K45">
        <f>VLOOKUP(A45,des!$A$1:$L$58,12,0)</f>
        <v>-0.65117645305093796</v>
      </c>
      <c r="L45" t="e">
        <f>MAX(I45,J45,K45,)</f>
        <v>#N/A</v>
      </c>
      <c r="M45" t="e">
        <f>IF(L45=K45,1,0)</f>
        <v>#N/A</v>
      </c>
      <c r="N45" t="e">
        <f>IF(L45=I45,1,0)</f>
        <v>#N/A</v>
      </c>
      <c r="O45" t="e">
        <f>IF(L45=J45,1,0)</f>
        <v>#N/A</v>
      </c>
    </row>
    <row r="46" spans="1:15">
      <c r="A46">
        <v>29</v>
      </c>
      <c r="B46">
        <v>29</v>
      </c>
      <c r="C46">
        <v>6</v>
      </c>
      <c r="D46">
        <v>0</v>
      </c>
      <c r="E46">
        <v>1</v>
      </c>
      <c r="F46">
        <v>1</v>
      </c>
      <c r="G46">
        <v>1</v>
      </c>
      <c r="H46">
        <v>7</v>
      </c>
      <c r="I46">
        <f>VLOOKUP(A46,imp!$A$1:$L$58,12,0)</f>
        <v>0.26741916600364612</v>
      </c>
      <c r="J46">
        <f>VLOOKUP(A46,adv!$A$1:$L$58,12,0)</f>
        <v>-0.13152200190901037</v>
      </c>
      <c r="K46">
        <f>VLOOKUP(A46,des!$A$1:$L$58,12,0)</f>
        <v>-0.67801416262159764</v>
      </c>
      <c r="L46">
        <f>MAX(I46,J46,K46,)</f>
        <v>0.26741916600364612</v>
      </c>
      <c r="M46">
        <f>IF(L46=K46,1,0)</f>
        <v>0</v>
      </c>
      <c r="N46">
        <f>IF(L46=I46,1,0)</f>
        <v>1</v>
      </c>
      <c r="O46">
        <f>IF(L46=J46,1,0)</f>
        <v>0</v>
      </c>
    </row>
    <row r="47" spans="1:15">
      <c r="A47">
        <v>41</v>
      </c>
      <c r="B47">
        <v>17</v>
      </c>
      <c r="C47">
        <v>9</v>
      </c>
      <c r="D47" t="e">
        <v>#N/A</v>
      </c>
      <c r="E47" t="e">
        <v>#N/A</v>
      </c>
      <c r="F47" t="e">
        <v>#N/A</v>
      </c>
      <c r="G47" t="e">
        <v>#N/A</v>
      </c>
      <c r="H47">
        <v>4</v>
      </c>
      <c r="I47">
        <f>VLOOKUP(A47,imp!$A$1:$L$58,12,0)</f>
        <v>-0.10765428719857334</v>
      </c>
      <c r="J47">
        <f>VLOOKUP(A47,adv!$A$1:$L$58,12,0)</f>
        <v>-0.65375244816077727</v>
      </c>
      <c r="K47">
        <f>VLOOKUP(A47,des!$A$1:$L$58,12,0)</f>
        <v>-0.76136307886775756</v>
      </c>
      <c r="L47">
        <f>MAX(I47,J47,K47,)</f>
        <v>0</v>
      </c>
      <c r="M47">
        <f>IF(L47=K47,1,0)</f>
        <v>0</v>
      </c>
      <c r="N47">
        <f>IF(L47=I47,1,0)</f>
        <v>0</v>
      </c>
      <c r="O47">
        <f>IF(L47=J47,1,0)</f>
        <v>0</v>
      </c>
    </row>
    <row r="48" spans="1:15">
      <c r="A48">
        <v>22</v>
      </c>
      <c r="B48">
        <v>36</v>
      </c>
      <c r="C48">
        <v>5</v>
      </c>
      <c r="D48" t="e">
        <v>#N/A</v>
      </c>
      <c r="E48" t="e">
        <v>#N/A</v>
      </c>
      <c r="F48" t="e">
        <v>#N/A</v>
      </c>
      <c r="G48" t="e">
        <v>#N/A</v>
      </c>
      <c r="H48">
        <v>7</v>
      </c>
      <c r="I48">
        <f>VLOOKUP(A48,imp!$A$1:$L$58,12,0)</f>
        <v>0.20149157966564293</v>
      </c>
      <c r="J48">
        <f>VLOOKUP(A48,adv!$A$1:$L$58,12,0)</f>
        <v>-0.46764819910809474</v>
      </c>
      <c r="K48">
        <f>VLOOKUP(A48,des!$A$1:$L$58,12,0)</f>
        <v>-0.77863260606713114</v>
      </c>
      <c r="L48">
        <f>MAX(I48,J48,K48,)</f>
        <v>0.20149157966564293</v>
      </c>
      <c r="M48">
        <f>IF(L48=K48,1,0)</f>
        <v>0</v>
      </c>
      <c r="N48">
        <f>IF(L48=I48,1,0)</f>
        <v>1</v>
      </c>
      <c r="O48">
        <f>IF(L48=J48,1,0)</f>
        <v>0</v>
      </c>
    </row>
    <row r="49" spans="1:15">
      <c r="A49">
        <v>7</v>
      </c>
      <c r="B49">
        <v>51</v>
      </c>
      <c r="C49">
        <v>2</v>
      </c>
      <c r="D49" t="e">
        <v>#N/A</v>
      </c>
      <c r="E49" t="e">
        <v>#N/A</v>
      </c>
      <c r="F49" t="e">
        <v>#N/A</v>
      </c>
      <c r="G49" t="e">
        <v>#N/A</v>
      </c>
      <c r="H49">
        <v>3</v>
      </c>
      <c r="I49">
        <f>VLOOKUP(A49,imp!$A$1:$L$58,12,0)</f>
        <v>0.20229184464714681</v>
      </c>
      <c r="J49">
        <f>VLOOKUP(A49,adv!$A$1:$L$58,12,0)</f>
        <v>-0.62061291248008743</v>
      </c>
      <c r="K49">
        <f>VLOOKUP(A49,des!$A$1:$L$58,12,0)</f>
        <v>-0.80897320315111543</v>
      </c>
      <c r="L49">
        <f>MAX(I49,J49,K49,)</f>
        <v>0.20229184464714681</v>
      </c>
      <c r="M49">
        <f>IF(L49=K49,1,0)</f>
        <v>0</v>
      </c>
      <c r="N49">
        <f>IF(L49=I49,1,0)</f>
        <v>1</v>
      </c>
      <c r="O49">
        <f>IF(L49=J49,1,0)</f>
        <v>0</v>
      </c>
    </row>
    <row r="50" spans="1:15">
      <c r="A50">
        <v>26</v>
      </c>
      <c r="B50">
        <v>32</v>
      </c>
      <c r="C50">
        <v>6</v>
      </c>
      <c r="D50">
        <v>2</v>
      </c>
      <c r="E50">
        <v>0</v>
      </c>
      <c r="F50">
        <v>2</v>
      </c>
      <c r="G50">
        <v>1</v>
      </c>
      <c r="H50">
        <v>0</v>
      </c>
      <c r="I50">
        <f>VLOOKUP(A50,imp!$A$1:$L$58,12,0)</f>
        <v>-1.9970034172076427</v>
      </c>
      <c r="J50">
        <f>VLOOKUP(A50,adv!$A$1:$L$58,12,0)</f>
        <v>-0.76346166695777917</v>
      </c>
      <c r="K50">
        <f>VLOOKUP(A50,des!$A$1:$L$58,12,0)</f>
        <v>-0.85772490636476073</v>
      </c>
      <c r="L50">
        <f>MAX(I50,J50,K50,)</f>
        <v>0</v>
      </c>
      <c r="M50">
        <f>IF(L50=K50,1,0)</f>
        <v>0</v>
      </c>
      <c r="N50">
        <f>IF(L50=I50,1,0)</f>
        <v>0</v>
      </c>
      <c r="O50">
        <f>IF(L50=J50,1,0)</f>
        <v>0</v>
      </c>
    </row>
    <row r="51" spans="1:15">
      <c r="A51">
        <v>27</v>
      </c>
      <c r="B51">
        <v>31</v>
      </c>
      <c r="C51">
        <v>6</v>
      </c>
      <c r="D51" t="e">
        <v>#N/A</v>
      </c>
      <c r="E51" t="e">
        <v>#N/A</v>
      </c>
      <c r="F51" t="e">
        <v>#N/A</v>
      </c>
      <c r="G51" t="e">
        <v>#N/A</v>
      </c>
      <c r="H51">
        <v>3</v>
      </c>
      <c r="I51">
        <f>VLOOKUP(A51,imp!$A$1:$L$58,12,0)</f>
        <v>8.3370214992913527E-2</v>
      </c>
      <c r="J51" t="e">
        <f>VLOOKUP(A51,adv!$A$1:$L$58,12,0)</f>
        <v>#N/A</v>
      </c>
      <c r="K51">
        <f>VLOOKUP(A51,des!$A$1:$L$58,12,0)</f>
        <v>-0.86594189108802733</v>
      </c>
      <c r="L51" t="e">
        <f>MAX(I51,J51,K51,)</f>
        <v>#N/A</v>
      </c>
      <c r="M51" t="e">
        <f>IF(L51=K51,1,0)</f>
        <v>#N/A</v>
      </c>
      <c r="N51" t="e">
        <f>IF(L51=I51,1,0)</f>
        <v>#N/A</v>
      </c>
      <c r="O51" t="e">
        <f>IF(L51=J51,1,0)</f>
        <v>#N/A</v>
      </c>
    </row>
    <row r="52" spans="1:15">
      <c r="A52">
        <v>56</v>
      </c>
      <c r="B52">
        <v>2</v>
      </c>
      <c r="C52">
        <v>12</v>
      </c>
      <c r="D52">
        <v>2</v>
      </c>
      <c r="E52">
        <v>1</v>
      </c>
      <c r="F52">
        <v>1</v>
      </c>
      <c r="G52">
        <v>2</v>
      </c>
      <c r="H52">
        <v>3</v>
      </c>
      <c r="I52">
        <f>VLOOKUP(A52,imp!$A$1:$L$58,12,0)</f>
        <v>-1.9970034172076427</v>
      </c>
      <c r="J52">
        <f>VLOOKUP(A52,adv!$A$1:$L$58,12,0)</f>
        <v>0.22857061839738155</v>
      </c>
      <c r="K52">
        <f>VLOOKUP(A52,des!$A$1:$L$58,12,0)</f>
        <v>-0.95782866241975229</v>
      </c>
      <c r="L52">
        <f>MAX(I52,J52,K52,)</f>
        <v>0.22857061839738155</v>
      </c>
      <c r="M52">
        <f>IF(L52=K52,1,0)</f>
        <v>0</v>
      </c>
      <c r="N52">
        <f>IF(L52=I52,1,0)</f>
        <v>0</v>
      </c>
      <c r="O52">
        <f>IF(L52=J52,1,0)</f>
        <v>1</v>
      </c>
    </row>
    <row r="53" spans="1:15">
      <c r="A53">
        <v>45</v>
      </c>
      <c r="B53">
        <v>13</v>
      </c>
      <c r="C53">
        <v>9</v>
      </c>
      <c r="D53">
        <v>0</v>
      </c>
      <c r="E53">
        <v>0</v>
      </c>
      <c r="F53">
        <v>3</v>
      </c>
      <c r="G53">
        <v>1</v>
      </c>
      <c r="H53">
        <v>2</v>
      </c>
      <c r="I53">
        <f>VLOOKUP(A53,imp!$A$1:$L$58,12,0)</f>
        <v>5.101161310898647E-2</v>
      </c>
      <c r="J53">
        <f>VLOOKUP(A53,adv!$A$1:$L$58,12,0)</f>
        <v>-1.4798265061250004</v>
      </c>
      <c r="K53">
        <f>VLOOKUP(A53,des!$A$1:$L$58,12,0)</f>
        <v>-1.1344284381186625</v>
      </c>
      <c r="L53">
        <f>MAX(I53,J53,K53,)</f>
        <v>5.101161310898647E-2</v>
      </c>
      <c r="M53">
        <f>IF(L53=K53,1,0)</f>
        <v>0</v>
      </c>
      <c r="N53">
        <f>IF(L53=I53,1,0)</f>
        <v>1</v>
      </c>
      <c r="O53">
        <f>IF(L53=J53,1,0)</f>
        <v>0</v>
      </c>
    </row>
    <row r="54" spans="1:15">
      <c r="A54">
        <v>53</v>
      </c>
      <c r="B54">
        <v>5</v>
      </c>
      <c r="C54">
        <v>11</v>
      </c>
      <c r="D54">
        <v>2</v>
      </c>
      <c r="E54">
        <v>1</v>
      </c>
      <c r="F54">
        <v>1</v>
      </c>
      <c r="G54">
        <v>1</v>
      </c>
      <c r="H54">
        <v>2</v>
      </c>
      <c r="I54">
        <f>VLOOKUP(A54,imp!$A$1:$L$58,12,0)</f>
        <v>-1.9665925411935383</v>
      </c>
      <c r="J54">
        <f>VLOOKUP(A54,adv!$A$1:$L$58,12,0)</f>
        <v>-1.4798265061250004</v>
      </c>
      <c r="K54">
        <f>VLOOKUP(A54,des!$A$1:$L$58,12,0)</f>
        <v>-1.1344284381186625</v>
      </c>
      <c r="L54">
        <f>MAX(I54,J54,K54,)</f>
        <v>0</v>
      </c>
      <c r="M54">
        <f>IF(L54=K54,1,0)</f>
        <v>0</v>
      </c>
      <c r="N54">
        <f>IF(L54=I54,1,0)</f>
        <v>0</v>
      </c>
      <c r="O54">
        <f>IF(L54=J54,1,0)</f>
        <v>0</v>
      </c>
    </row>
    <row r="55" spans="1:15">
      <c r="A55">
        <v>39</v>
      </c>
      <c r="B55">
        <v>19</v>
      </c>
      <c r="C55">
        <v>8</v>
      </c>
      <c r="D55">
        <v>0</v>
      </c>
      <c r="E55">
        <v>1</v>
      </c>
      <c r="F55">
        <v>1</v>
      </c>
      <c r="G55">
        <v>2</v>
      </c>
      <c r="H55">
        <v>4</v>
      </c>
      <c r="I55">
        <f>VLOOKUP(A55,imp!$A$1:$L$58,12,0)</f>
        <v>0.35546771334983668</v>
      </c>
      <c r="J55">
        <f>VLOOKUP(A55,adv!$A$1:$L$58,12,0)</f>
        <v>-0.26281811883536982</v>
      </c>
      <c r="K55">
        <f>VLOOKUP(A55,des!$A$1:$L$58,12,0)</f>
        <v>-1.1344284381186625</v>
      </c>
      <c r="L55">
        <f>MAX(I55,J55,K55,)</f>
        <v>0.35546771334983668</v>
      </c>
      <c r="M55">
        <f>IF(L55=K55,1,0)</f>
        <v>0</v>
      </c>
      <c r="N55">
        <f>IF(L55=I55,1,0)</f>
        <v>1</v>
      </c>
      <c r="O55">
        <f>IF(L55=J55,1,0)</f>
        <v>0</v>
      </c>
    </row>
    <row r="56" spans="1:15">
      <c r="A56">
        <v>32</v>
      </c>
      <c r="B56">
        <v>26</v>
      </c>
      <c r="C56">
        <v>7</v>
      </c>
      <c r="D56">
        <v>0</v>
      </c>
      <c r="E56">
        <v>1</v>
      </c>
      <c r="F56">
        <v>3</v>
      </c>
      <c r="G56">
        <v>1</v>
      </c>
      <c r="H56">
        <v>2</v>
      </c>
      <c r="I56">
        <f>VLOOKUP(A56,imp!$A$1:$L$58,12,0)</f>
        <v>-1.9970034172076427</v>
      </c>
      <c r="J56">
        <f>VLOOKUP(A56,adv!$A$1:$L$58,12,0)</f>
        <v>-0.45707690786847716</v>
      </c>
      <c r="K56">
        <f>VLOOKUP(A56,des!$A$1:$L$58,12,0)</f>
        <v>-1.1344284381186625</v>
      </c>
      <c r="L56">
        <f>MAX(I56,J56,K56,)</f>
        <v>0</v>
      </c>
      <c r="M56">
        <f>IF(L56=K56,1,0)</f>
        <v>0</v>
      </c>
      <c r="N56">
        <f>IF(L56=I56,1,0)</f>
        <v>0</v>
      </c>
      <c r="O56">
        <f>IF(L56=J56,1,0)</f>
        <v>0</v>
      </c>
    </row>
    <row r="57" spans="1:15">
      <c r="A57">
        <v>49</v>
      </c>
      <c r="B57">
        <v>9</v>
      </c>
      <c r="C57">
        <v>10</v>
      </c>
      <c r="D57">
        <v>2</v>
      </c>
      <c r="E57">
        <v>1</v>
      </c>
      <c r="F57">
        <v>1</v>
      </c>
      <c r="G57">
        <v>2</v>
      </c>
      <c r="H57">
        <v>3</v>
      </c>
      <c r="I57">
        <f>VLOOKUP(A57,imp!$A$1:$L$58,12,0)</f>
        <v>-0.23116309688963604</v>
      </c>
      <c r="J57">
        <f>VLOOKUP(A57,adv!$A$1:$L$58,12,0)</f>
        <v>-0.61280729740698381</v>
      </c>
      <c r="K57">
        <f>VLOOKUP(A57,des!$A$1:$L$58,12,0)</f>
        <v>-1.1344284381186625</v>
      </c>
      <c r="L57">
        <f>MAX(I57,J57,K57,)</f>
        <v>0</v>
      </c>
      <c r="M57">
        <f>IF(L57=K57,1,0)</f>
        <v>0</v>
      </c>
      <c r="N57">
        <f>IF(L57=I57,1,0)</f>
        <v>0</v>
      </c>
      <c r="O57">
        <f>IF(L57=J57,1,0)</f>
        <v>0</v>
      </c>
    </row>
    <row r="58" spans="1:15">
      <c r="A58">
        <v>34</v>
      </c>
      <c r="B58">
        <v>24</v>
      </c>
      <c r="C58">
        <v>7</v>
      </c>
      <c r="D58">
        <v>0</v>
      </c>
      <c r="E58">
        <v>0</v>
      </c>
      <c r="F58">
        <v>3</v>
      </c>
      <c r="G58">
        <v>1</v>
      </c>
      <c r="H58">
        <v>3</v>
      </c>
      <c r="I58">
        <f>VLOOKUP(A58,imp!$A$1:$L$58,12,0)</f>
        <v>0.3077572496395421</v>
      </c>
      <c r="J58">
        <f>VLOOKUP(A58,adv!$A$1:$L$58,12,0)</f>
        <v>-0.61096400380032589</v>
      </c>
      <c r="K58">
        <f>VLOOKUP(A58,des!$A$1:$L$58,12,0)</f>
        <v>-1.1344284381186625</v>
      </c>
      <c r="L58">
        <f>MAX(I58,J58,K58,)</f>
        <v>0.3077572496395421</v>
      </c>
      <c r="M58">
        <f>IF(L58=K58,1,0)</f>
        <v>0</v>
      </c>
      <c r="N58">
        <f>IF(L58=I58,1,0)</f>
        <v>1</v>
      </c>
      <c r="O58">
        <f>IF(L58=J58,1,0)</f>
        <v>0</v>
      </c>
    </row>
  </sheetData>
  <autoFilter ref="A1:R58">
    <sortState ref="A2:R58">
      <sortCondition descending="1" ref="K2:K58"/>
    </sortState>
  </autoFilter>
  <sortState ref="A2:R58">
    <sortCondition descending="1" ref="J2:J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8"/>
  <sheetViews>
    <sheetView workbookViewId="0">
      <selection activeCell="L2" sqref="L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</row>
    <row r="2" spans="1:12">
      <c r="A2">
        <v>1</v>
      </c>
      <c r="B2">
        <v>57</v>
      </c>
      <c r="C2">
        <v>1</v>
      </c>
      <c r="D2">
        <v>0</v>
      </c>
      <c r="E2">
        <v>1</v>
      </c>
      <c r="F2">
        <v>3</v>
      </c>
      <c r="G2">
        <v>2</v>
      </c>
      <c r="H2">
        <v>6</v>
      </c>
      <c r="I2">
        <v>-0.59049776569643098</v>
      </c>
      <c r="J2">
        <v>0.27995966738391137</v>
      </c>
      <c r="K2">
        <v>0.30737455993153567</v>
      </c>
      <c r="L2">
        <f>(0.6*(K2))+(0.3*J2)+(0.1*I2)</f>
        <v>0.20936285960445172</v>
      </c>
    </row>
    <row r="3" spans="1:12">
      <c r="A3">
        <v>2</v>
      </c>
      <c r="B3">
        <v>56</v>
      </c>
      <c r="C3">
        <v>1</v>
      </c>
      <c r="D3">
        <v>0</v>
      </c>
      <c r="E3">
        <v>0</v>
      </c>
      <c r="F3">
        <v>3</v>
      </c>
      <c r="G3">
        <v>2</v>
      </c>
      <c r="H3">
        <v>3</v>
      </c>
      <c r="I3">
        <v>0.64758451191983757</v>
      </c>
      <c r="J3">
        <v>-7.9099444813453285E-3</v>
      </c>
      <c r="K3">
        <v>0.39018561169252064</v>
      </c>
      <c r="L3">
        <f t="shared" ref="L3:L58" si="0">(0.6*(K3))+(0.3*J3)+(0.1*I3)</f>
        <v>0.29649683486309253</v>
      </c>
    </row>
    <row r="4" spans="1:12">
      <c r="A4">
        <v>3</v>
      </c>
      <c r="B4">
        <v>55</v>
      </c>
      <c r="C4">
        <v>1</v>
      </c>
      <c r="D4">
        <v>2</v>
      </c>
      <c r="E4">
        <v>0</v>
      </c>
      <c r="F4">
        <v>0</v>
      </c>
      <c r="G4">
        <v>0</v>
      </c>
      <c r="H4">
        <v>9</v>
      </c>
      <c r="I4">
        <v>5.8990025986310125E-2</v>
      </c>
      <c r="J4">
        <v>1.4923058536836835</v>
      </c>
      <c r="K4">
        <v>0.44963234126774304</v>
      </c>
      <c r="L4">
        <f t="shared" si="0"/>
        <v>0.72337016346438188</v>
      </c>
    </row>
    <row r="5" spans="1:12">
      <c r="A5">
        <v>4</v>
      </c>
      <c r="B5">
        <v>54</v>
      </c>
      <c r="C5">
        <v>1</v>
      </c>
      <c r="D5">
        <v>2</v>
      </c>
      <c r="E5">
        <v>1</v>
      </c>
      <c r="F5">
        <v>1</v>
      </c>
      <c r="G5">
        <v>1</v>
      </c>
      <c r="H5">
        <v>2</v>
      </c>
      <c r="I5">
        <v>-0.68535218897459671</v>
      </c>
      <c r="J5">
        <v>-7.4323041335021656E-2</v>
      </c>
      <c r="K5">
        <v>0.37076087353182169</v>
      </c>
      <c r="L5">
        <f t="shared" si="0"/>
        <v>0.13162439282112684</v>
      </c>
    </row>
    <row r="6" spans="1:12">
      <c r="A6">
        <v>5</v>
      </c>
      <c r="B6">
        <v>53</v>
      </c>
      <c r="C6">
        <v>1</v>
      </c>
      <c r="D6" t="e">
        <v>#N/A</v>
      </c>
      <c r="E6" t="e">
        <v>#N/A</v>
      </c>
      <c r="F6" t="e">
        <v>#N/A</v>
      </c>
      <c r="G6" t="e">
        <v>#N/A</v>
      </c>
      <c r="H6">
        <v>1</v>
      </c>
      <c r="I6" t="e">
        <v>#N/A</v>
      </c>
      <c r="J6" t="e">
        <v>#N/A</v>
      </c>
      <c r="K6" t="e">
        <v>#N/A</v>
      </c>
      <c r="L6" t="e">
        <f t="shared" si="0"/>
        <v>#N/A</v>
      </c>
    </row>
    <row r="7" spans="1:12">
      <c r="A7">
        <v>6</v>
      </c>
      <c r="B7">
        <v>52</v>
      </c>
      <c r="C7">
        <v>2</v>
      </c>
      <c r="D7">
        <v>2</v>
      </c>
      <c r="E7">
        <v>2</v>
      </c>
      <c r="F7">
        <v>1</v>
      </c>
      <c r="G7">
        <v>1</v>
      </c>
      <c r="H7">
        <v>11</v>
      </c>
      <c r="I7">
        <v>6.0443840750515496E-2</v>
      </c>
      <c r="J7">
        <v>1.459940031106967</v>
      </c>
      <c r="K7">
        <v>0.48344093155501594</v>
      </c>
      <c r="L7">
        <f t="shared" si="0"/>
        <v>0.7340909523401512</v>
      </c>
    </row>
    <row r="8" spans="1:12">
      <c r="A8">
        <v>7</v>
      </c>
      <c r="B8">
        <v>51</v>
      </c>
      <c r="C8">
        <v>2</v>
      </c>
      <c r="D8" t="e">
        <v>#N/A</v>
      </c>
      <c r="E8" t="e">
        <v>#N/A</v>
      </c>
      <c r="F8" t="e">
        <v>#N/A</v>
      </c>
      <c r="G8" t="e">
        <v>#N/A</v>
      </c>
      <c r="H8">
        <v>3</v>
      </c>
      <c r="I8">
        <v>-0.98410882982130488</v>
      </c>
      <c r="J8">
        <v>-0.32054340991726349</v>
      </c>
      <c r="K8">
        <v>0.66144291767409391</v>
      </c>
      <c r="L8">
        <f t="shared" si="0"/>
        <v>0.20229184464714681</v>
      </c>
    </row>
    <row r="9" spans="1:12">
      <c r="A9">
        <v>8</v>
      </c>
      <c r="B9">
        <v>50</v>
      </c>
      <c r="C9">
        <v>2</v>
      </c>
      <c r="D9">
        <v>0</v>
      </c>
      <c r="E9">
        <v>0</v>
      </c>
      <c r="F9">
        <v>2</v>
      </c>
      <c r="G9">
        <v>1</v>
      </c>
      <c r="H9">
        <v>4</v>
      </c>
      <c r="I9">
        <v>1.1293257428582535</v>
      </c>
      <c r="J9">
        <v>-0.82503966223031544</v>
      </c>
      <c r="K9">
        <v>-0.13433281086649146</v>
      </c>
      <c r="L9">
        <f t="shared" si="0"/>
        <v>-0.2151790109031641</v>
      </c>
    </row>
    <row r="10" spans="1:12">
      <c r="A10">
        <v>9</v>
      </c>
      <c r="B10">
        <v>49</v>
      </c>
      <c r="C10">
        <v>2</v>
      </c>
      <c r="D10">
        <v>0</v>
      </c>
      <c r="E10">
        <v>1</v>
      </c>
      <c r="F10">
        <v>2</v>
      </c>
      <c r="G10">
        <v>1</v>
      </c>
      <c r="H10">
        <v>5</v>
      </c>
      <c r="I10">
        <v>-0.52512425120933304</v>
      </c>
      <c r="J10">
        <v>-5.7303759068420924E-2</v>
      </c>
      <c r="K10">
        <v>0.35152714839259069</v>
      </c>
      <c r="L10">
        <f t="shared" si="0"/>
        <v>0.1412127361940948</v>
      </c>
    </row>
    <row r="11" spans="1:12">
      <c r="A11">
        <v>10</v>
      </c>
      <c r="B11">
        <v>48</v>
      </c>
      <c r="C11">
        <v>2</v>
      </c>
      <c r="D11">
        <v>0</v>
      </c>
      <c r="E11">
        <v>0</v>
      </c>
      <c r="F11">
        <v>1</v>
      </c>
      <c r="G11">
        <v>0</v>
      </c>
      <c r="H11">
        <v>1</v>
      </c>
      <c r="I11">
        <v>1.4918874489117446</v>
      </c>
      <c r="J11">
        <v>-0.77368493319963716</v>
      </c>
      <c r="K11">
        <v>6.212646342176107E-2</v>
      </c>
      <c r="L11">
        <f t="shared" si="0"/>
        <v>-4.5640857015660036E-2</v>
      </c>
    </row>
    <row r="12" spans="1:12">
      <c r="A12">
        <v>11</v>
      </c>
      <c r="B12">
        <v>47</v>
      </c>
      <c r="C12">
        <v>3</v>
      </c>
      <c r="D12">
        <v>0</v>
      </c>
      <c r="E12">
        <v>0</v>
      </c>
      <c r="F12">
        <v>3</v>
      </c>
      <c r="G12">
        <v>2</v>
      </c>
      <c r="H12">
        <v>3</v>
      </c>
      <c r="I12">
        <v>0.77831860044933654</v>
      </c>
      <c r="J12">
        <v>0.15148441613292496</v>
      </c>
      <c r="K12">
        <v>0.46308756525129519</v>
      </c>
      <c r="L12">
        <f t="shared" si="0"/>
        <v>0.40112972403558828</v>
      </c>
    </row>
    <row r="13" spans="1:12">
      <c r="A13">
        <v>12</v>
      </c>
      <c r="B13">
        <v>46</v>
      </c>
      <c r="C13">
        <v>3</v>
      </c>
      <c r="D13">
        <v>0</v>
      </c>
      <c r="E13">
        <v>1</v>
      </c>
      <c r="F13">
        <v>1</v>
      </c>
      <c r="G13">
        <v>1</v>
      </c>
      <c r="H13">
        <v>3</v>
      </c>
      <c r="I13">
        <v>-0.63343221216388956</v>
      </c>
      <c r="J13">
        <v>-0.83944023466515638</v>
      </c>
      <c r="K13">
        <v>-2.7143394993915932</v>
      </c>
      <c r="L13">
        <f t="shared" si="0"/>
        <v>-1.9437789912508918</v>
      </c>
    </row>
    <row r="14" spans="1:12">
      <c r="A14">
        <v>13</v>
      </c>
      <c r="B14">
        <v>45</v>
      </c>
      <c r="C14">
        <v>3</v>
      </c>
      <c r="D14">
        <v>2</v>
      </c>
      <c r="E14">
        <v>1</v>
      </c>
      <c r="F14">
        <v>1</v>
      </c>
      <c r="G14">
        <v>1</v>
      </c>
      <c r="H14">
        <v>3</v>
      </c>
      <c r="I14">
        <v>0.21051351131501486</v>
      </c>
      <c r="J14">
        <v>-0.30949253445094432</v>
      </c>
      <c r="K14">
        <v>0.39018561169252064</v>
      </c>
      <c r="L14">
        <f t="shared" si="0"/>
        <v>0.16231495781173055</v>
      </c>
    </row>
    <row r="15" spans="1:12">
      <c r="A15">
        <v>14</v>
      </c>
      <c r="B15">
        <v>44</v>
      </c>
      <c r="C15">
        <v>3</v>
      </c>
      <c r="D15">
        <v>0</v>
      </c>
      <c r="E15">
        <v>1</v>
      </c>
      <c r="F15">
        <v>3</v>
      </c>
      <c r="G15">
        <v>2</v>
      </c>
      <c r="H15">
        <v>11</v>
      </c>
      <c r="I15">
        <v>0.18701176904993605</v>
      </c>
      <c r="J15">
        <v>-0.47122776663402327</v>
      </c>
      <c r="K15">
        <v>0.27031779559590946</v>
      </c>
      <c r="L15">
        <f t="shared" si="0"/>
        <v>3.9523524272332286E-2</v>
      </c>
    </row>
    <row r="16" spans="1:12">
      <c r="A16">
        <v>15</v>
      </c>
      <c r="B16">
        <v>43</v>
      </c>
      <c r="C16">
        <v>3</v>
      </c>
      <c r="D16">
        <v>0</v>
      </c>
      <c r="E16">
        <v>1</v>
      </c>
      <c r="F16">
        <v>1</v>
      </c>
      <c r="G16">
        <v>2</v>
      </c>
      <c r="H16">
        <v>4</v>
      </c>
      <c r="I16">
        <v>0.7331082587049339</v>
      </c>
      <c r="J16">
        <v>-0.66843307957728693</v>
      </c>
      <c r="K16">
        <v>0.15753413325309137</v>
      </c>
      <c r="L16">
        <f t="shared" si="0"/>
        <v>-3.269861805083786E-2</v>
      </c>
    </row>
    <row r="17" spans="1:12">
      <c r="A17">
        <v>16</v>
      </c>
      <c r="B17">
        <v>42</v>
      </c>
      <c r="C17">
        <v>4</v>
      </c>
      <c r="D17">
        <v>0</v>
      </c>
      <c r="E17">
        <v>0</v>
      </c>
      <c r="F17">
        <v>2</v>
      </c>
      <c r="G17">
        <v>1</v>
      </c>
      <c r="H17">
        <v>3</v>
      </c>
      <c r="I17">
        <v>-0.7415116974673549</v>
      </c>
      <c r="J17">
        <v>-0.83862878085845827</v>
      </c>
      <c r="K17">
        <v>-0.50085964758656276</v>
      </c>
      <c r="L17">
        <f t="shared" si="0"/>
        <v>-0.62625559255621066</v>
      </c>
    </row>
    <row r="18" spans="1:12">
      <c r="A18">
        <v>17</v>
      </c>
      <c r="B18">
        <v>41</v>
      </c>
      <c r="C18">
        <v>4</v>
      </c>
      <c r="D18">
        <v>1</v>
      </c>
      <c r="E18">
        <v>0</v>
      </c>
      <c r="F18">
        <v>2</v>
      </c>
      <c r="G18">
        <v>1</v>
      </c>
      <c r="H18">
        <v>4</v>
      </c>
      <c r="I18">
        <v>-0.87638406920511214</v>
      </c>
      <c r="J18">
        <v>-0.83944023466515638</v>
      </c>
      <c r="K18">
        <v>-2.71463006782824</v>
      </c>
      <c r="L18">
        <f t="shared" si="0"/>
        <v>-1.968248518017002</v>
      </c>
    </row>
    <row r="19" spans="1:12">
      <c r="A19">
        <v>18</v>
      </c>
      <c r="B19">
        <v>40</v>
      </c>
      <c r="C19">
        <v>4</v>
      </c>
      <c r="D19">
        <v>0</v>
      </c>
      <c r="E19">
        <v>0</v>
      </c>
      <c r="F19">
        <v>3</v>
      </c>
      <c r="G19">
        <v>2</v>
      </c>
      <c r="H19">
        <v>6</v>
      </c>
      <c r="I19">
        <v>-0.98410882982130488</v>
      </c>
      <c r="J19">
        <v>1.4495995768469045</v>
      </c>
      <c r="K19">
        <v>1.0425110374523978</v>
      </c>
      <c r="L19">
        <f t="shared" si="0"/>
        <v>0.96197561254337949</v>
      </c>
    </row>
    <row r="20" spans="1:12">
      <c r="A20">
        <v>19</v>
      </c>
      <c r="B20">
        <v>39</v>
      </c>
      <c r="C20">
        <v>4</v>
      </c>
      <c r="D20" t="e">
        <v>#N/A</v>
      </c>
      <c r="E20" t="e">
        <v>#N/A</v>
      </c>
      <c r="F20" t="e">
        <v>#N/A</v>
      </c>
      <c r="G20" t="e">
        <v>#N/A</v>
      </c>
      <c r="H20">
        <v>5</v>
      </c>
      <c r="I20" t="e">
        <v>#N/A</v>
      </c>
      <c r="J20" t="e">
        <v>#N/A</v>
      </c>
      <c r="K20" t="e">
        <v>#N/A</v>
      </c>
      <c r="L20" t="e">
        <f t="shared" si="0"/>
        <v>#N/A</v>
      </c>
    </row>
    <row r="21" spans="1:12">
      <c r="A21">
        <v>20</v>
      </c>
      <c r="B21">
        <v>38</v>
      </c>
      <c r="C21">
        <v>4</v>
      </c>
      <c r="D21" t="e">
        <v>#N/A</v>
      </c>
      <c r="E21" t="e">
        <v>#N/A</v>
      </c>
      <c r="F21" t="e">
        <v>#N/A</v>
      </c>
      <c r="G21" t="e">
        <v>#N/A</v>
      </c>
      <c r="H21">
        <v>2</v>
      </c>
      <c r="I21">
        <v>-0.98410882982130488</v>
      </c>
      <c r="J21">
        <v>-0.74452858413419121</v>
      </c>
      <c r="K21">
        <v>0.42961836842485995</v>
      </c>
      <c r="L21">
        <f t="shared" si="0"/>
        <v>-6.3998437167471889E-2</v>
      </c>
    </row>
    <row r="22" spans="1:12">
      <c r="A22">
        <v>21</v>
      </c>
      <c r="B22">
        <v>37</v>
      </c>
      <c r="C22">
        <v>5</v>
      </c>
      <c r="D22" t="e">
        <v>#N/A</v>
      </c>
      <c r="E22" t="e">
        <v>#N/A</v>
      </c>
      <c r="F22" t="e">
        <v>#N/A</v>
      </c>
      <c r="G22" t="e">
        <v>#N/A</v>
      </c>
      <c r="H22">
        <v>2</v>
      </c>
      <c r="I22">
        <v>-0.98410882982130488</v>
      </c>
      <c r="J22">
        <v>-0.43705380424314078</v>
      </c>
      <c r="K22">
        <v>0.61003659781425246</v>
      </c>
      <c r="L22">
        <f t="shared" si="0"/>
        <v>0.13649493443347877</v>
      </c>
    </row>
    <row r="23" spans="1:12">
      <c r="A23">
        <v>22</v>
      </c>
      <c r="B23">
        <v>36</v>
      </c>
      <c r="C23">
        <v>5</v>
      </c>
      <c r="D23" t="e">
        <v>#N/A</v>
      </c>
      <c r="E23" t="e">
        <v>#N/A</v>
      </c>
      <c r="F23" t="e">
        <v>#N/A</v>
      </c>
      <c r="G23" t="e">
        <v>#N/A</v>
      </c>
      <c r="H23">
        <v>7</v>
      </c>
      <c r="I23">
        <v>-0.98410882982130488</v>
      </c>
      <c r="J23">
        <v>-0.41338149087265325</v>
      </c>
      <c r="K23">
        <v>0.70652818318261568</v>
      </c>
      <c r="L23">
        <f t="shared" si="0"/>
        <v>0.20149157966564293</v>
      </c>
    </row>
    <row r="24" spans="1:12">
      <c r="A24">
        <v>23</v>
      </c>
      <c r="B24">
        <v>35</v>
      </c>
      <c r="C24">
        <v>5</v>
      </c>
      <c r="D24">
        <v>1</v>
      </c>
      <c r="E24">
        <v>1</v>
      </c>
      <c r="F24">
        <v>3</v>
      </c>
      <c r="G24">
        <v>1</v>
      </c>
      <c r="H24">
        <v>3</v>
      </c>
      <c r="I24">
        <v>0.84343702660148479</v>
      </c>
      <c r="J24">
        <v>0.66081933220483657</v>
      </c>
      <c r="K24">
        <v>0.45634875922958251</v>
      </c>
      <c r="L24">
        <f t="shared" si="0"/>
        <v>0.55639875785934889</v>
      </c>
    </row>
    <row r="25" spans="1:12">
      <c r="A25">
        <v>24</v>
      </c>
      <c r="B25">
        <v>34</v>
      </c>
      <c r="C25">
        <v>5</v>
      </c>
      <c r="D25">
        <v>1</v>
      </c>
      <c r="E25">
        <v>1</v>
      </c>
      <c r="F25">
        <v>1</v>
      </c>
      <c r="G25">
        <v>2</v>
      </c>
      <c r="H25">
        <v>3</v>
      </c>
      <c r="I25">
        <v>-0.78073938398245324</v>
      </c>
      <c r="J25">
        <v>-0.80375857846696108</v>
      </c>
      <c r="K25">
        <v>-2.8489447084240709E-2</v>
      </c>
      <c r="L25">
        <f t="shared" si="0"/>
        <v>-0.33629518018887811</v>
      </c>
    </row>
    <row r="26" spans="1:12">
      <c r="A26">
        <v>25</v>
      </c>
      <c r="B26">
        <v>33</v>
      </c>
      <c r="C26">
        <v>5</v>
      </c>
      <c r="D26">
        <v>0</v>
      </c>
      <c r="E26">
        <v>0</v>
      </c>
      <c r="F26">
        <v>3</v>
      </c>
      <c r="G26">
        <v>1</v>
      </c>
      <c r="H26">
        <v>8</v>
      </c>
      <c r="I26">
        <v>0.24992337480168972</v>
      </c>
      <c r="J26">
        <v>1.2404293065964926</v>
      </c>
      <c r="K26">
        <v>0.42299150270251179</v>
      </c>
      <c r="L26">
        <f t="shared" si="0"/>
        <v>0.65091603108062379</v>
      </c>
    </row>
    <row r="27" spans="1:12">
      <c r="A27">
        <v>26</v>
      </c>
      <c r="B27">
        <v>32</v>
      </c>
      <c r="C27">
        <v>6</v>
      </c>
      <c r="D27">
        <v>2</v>
      </c>
      <c r="E27">
        <v>0</v>
      </c>
      <c r="F27">
        <v>2</v>
      </c>
      <c r="G27">
        <v>1</v>
      </c>
      <c r="H27">
        <v>0</v>
      </c>
      <c r="I27">
        <v>-0.98410882982130488</v>
      </c>
      <c r="J27">
        <v>-0.83944023466515638</v>
      </c>
      <c r="K27">
        <v>-2.7446007730432758</v>
      </c>
      <c r="L27">
        <f t="shared" si="0"/>
        <v>-1.9970034172076427</v>
      </c>
    </row>
    <row r="28" spans="1:12">
      <c r="A28">
        <v>27</v>
      </c>
      <c r="B28">
        <v>31</v>
      </c>
      <c r="C28">
        <v>6</v>
      </c>
      <c r="D28" t="e">
        <v>#N/A</v>
      </c>
      <c r="E28" t="e">
        <v>#N/A</v>
      </c>
      <c r="F28" t="e">
        <v>#N/A</v>
      </c>
      <c r="G28" t="e">
        <v>#N/A</v>
      </c>
      <c r="H28">
        <v>3</v>
      </c>
      <c r="I28">
        <v>-0.98410882982130488</v>
      </c>
      <c r="J28">
        <v>-0.54222337235843254</v>
      </c>
      <c r="K28">
        <v>0.57408018280428963</v>
      </c>
      <c r="L28">
        <f t="shared" si="0"/>
        <v>8.3370214992913527E-2</v>
      </c>
    </row>
    <row r="29" spans="1:12">
      <c r="A29">
        <v>28</v>
      </c>
      <c r="B29">
        <v>30</v>
      </c>
      <c r="C29">
        <v>6</v>
      </c>
      <c r="D29">
        <v>0</v>
      </c>
      <c r="E29">
        <v>0</v>
      </c>
      <c r="F29">
        <v>2</v>
      </c>
      <c r="G29">
        <v>0</v>
      </c>
      <c r="H29">
        <v>2</v>
      </c>
      <c r="I29">
        <v>-0.93347647797636413</v>
      </c>
      <c r="J29">
        <v>-0.8356527301885468</v>
      </c>
      <c r="K29">
        <v>-0.32364243441728086</v>
      </c>
      <c r="L29">
        <f t="shared" si="0"/>
        <v>-0.53822892750456897</v>
      </c>
    </row>
    <row r="30" spans="1:12">
      <c r="A30">
        <v>29</v>
      </c>
      <c r="B30">
        <v>29</v>
      </c>
      <c r="C30">
        <v>6</v>
      </c>
      <c r="D30">
        <v>0</v>
      </c>
      <c r="E30">
        <v>1</v>
      </c>
      <c r="F30">
        <v>1</v>
      </c>
      <c r="G30">
        <v>1</v>
      </c>
      <c r="H30">
        <v>7</v>
      </c>
      <c r="I30">
        <v>2.6225142481611945</v>
      </c>
      <c r="J30">
        <v>-0.53566272476760968</v>
      </c>
      <c r="K30">
        <v>0.27644426436301595</v>
      </c>
      <c r="L30">
        <f t="shared" si="0"/>
        <v>0.26741916600364612</v>
      </c>
    </row>
    <row r="31" spans="1:12">
      <c r="A31">
        <v>30</v>
      </c>
      <c r="B31">
        <v>28</v>
      </c>
      <c r="C31">
        <v>6</v>
      </c>
      <c r="D31">
        <v>1</v>
      </c>
      <c r="E31">
        <v>0</v>
      </c>
      <c r="F31">
        <v>3</v>
      </c>
      <c r="G31">
        <v>2</v>
      </c>
      <c r="H31">
        <v>4</v>
      </c>
      <c r="I31">
        <v>0.94192046572697319</v>
      </c>
      <c r="J31">
        <v>0.5987387335688924</v>
      </c>
      <c r="K31">
        <v>0.51090226869750022</v>
      </c>
      <c r="L31">
        <f t="shared" si="0"/>
        <v>0.5803550278618651</v>
      </c>
    </row>
    <row r="32" spans="1:12">
      <c r="A32">
        <v>31</v>
      </c>
      <c r="B32">
        <v>27</v>
      </c>
      <c r="C32">
        <v>7</v>
      </c>
      <c r="D32">
        <v>0</v>
      </c>
      <c r="E32">
        <v>1</v>
      </c>
      <c r="F32">
        <v>3</v>
      </c>
      <c r="G32">
        <v>2</v>
      </c>
      <c r="H32">
        <v>5</v>
      </c>
      <c r="I32">
        <v>0.57002815925805495</v>
      </c>
      <c r="J32">
        <v>-0.66678311366480403</v>
      </c>
      <c r="K32">
        <v>0.2041991860077437</v>
      </c>
      <c r="L32">
        <f t="shared" si="0"/>
        <v>-2.0512606568989483E-2</v>
      </c>
    </row>
    <row r="33" spans="1:12">
      <c r="A33">
        <v>32</v>
      </c>
      <c r="B33">
        <v>26</v>
      </c>
      <c r="C33">
        <v>7</v>
      </c>
      <c r="D33">
        <v>0</v>
      </c>
      <c r="E33">
        <v>1</v>
      </c>
      <c r="F33">
        <v>3</v>
      </c>
      <c r="G33">
        <v>1</v>
      </c>
      <c r="H33">
        <v>2</v>
      </c>
      <c r="I33">
        <v>-0.98410882982130488</v>
      </c>
      <c r="J33">
        <v>-0.83944023466515638</v>
      </c>
      <c r="K33">
        <v>-2.7446007730432758</v>
      </c>
      <c r="L33">
        <f t="shared" si="0"/>
        <v>-1.9970034172076427</v>
      </c>
    </row>
    <row r="34" spans="1:12">
      <c r="A34">
        <v>33</v>
      </c>
      <c r="B34">
        <v>25</v>
      </c>
      <c r="C34">
        <v>7</v>
      </c>
      <c r="D34">
        <v>0</v>
      </c>
      <c r="E34">
        <v>0</v>
      </c>
      <c r="F34">
        <v>3</v>
      </c>
      <c r="G34">
        <v>2</v>
      </c>
      <c r="H34">
        <v>5</v>
      </c>
      <c r="I34">
        <v>-0.42075220693426457</v>
      </c>
      <c r="J34">
        <v>-0.78633951041869177</v>
      </c>
      <c r="K34">
        <v>7.3094945563484587E-2</v>
      </c>
      <c r="L34">
        <f t="shared" si="0"/>
        <v>-0.23412010648094322</v>
      </c>
    </row>
    <row r="35" spans="1:12">
      <c r="A35">
        <v>34</v>
      </c>
      <c r="B35">
        <v>24</v>
      </c>
      <c r="C35">
        <v>7</v>
      </c>
      <c r="D35">
        <v>0</v>
      </c>
      <c r="E35">
        <v>0</v>
      </c>
      <c r="F35">
        <v>3</v>
      </c>
      <c r="G35">
        <v>1</v>
      </c>
      <c r="H35">
        <v>3</v>
      </c>
      <c r="I35">
        <v>6.3826043534338127E-3</v>
      </c>
      <c r="J35">
        <v>0.28220821695035248</v>
      </c>
      <c r="K35">
        <v>0.37076087353182169</v>
      </c>
      <c r="L35">
        <f t="shared" si="0"/>
        <v>0.3077572496395421</v>
      </c>
    </row>
    <row r="36" spans="1:12">
      <c r="A36">
        <v>35</v>
      </c>
      <c r="B36">
        <v>23</v>
      </c>
      <c r="C36">
        <v>7</v>
      </c>
      <c r="D36">
        <v>2</v>
      </c>
      <c r="E36">
        <v>2</v>
      </c>
      <c r="F36">
        <v>0</v>
      </c>
      <c r="G36">
        <v>0</v>
      </c>
      <c r="H36">
        <v>2</v>
      </c>
      <c r="I36">
        <v>-9.3391912213687783E-2</v>
      </c>
      <c r="J36">
        <v>2.150947577765538</v>
      </c>
      <c r="K36">
        <v>0.50400198283968445</v>
      </c>
      <c r="L36">
        <f t="shared" si="0"/>
        <v>0.93834627181210339</v>
      </c>
    </row>
    <row r="37" spans="1:12">
      <c r="A37">
        <v>36</v>
      </c>
      <c r="B37">
        <v>22</v>
      </c>
      <c r="C37">
        <v>8</v>
      </c>
      <c r="D37">
        <v>0</v>
      </c>
      <c r="E37">
        <v>0</v>
      </c>
      <c r="F37">
        <v>2</v>
      </c>
      <c r="G37">
        <v>2</v>
      </c>
      <c r="H37">
        <v>4</v>
      </c>
      <c r="I37">
        <v>-0.45360436602924203</v>
      </c>
      <c r="J37">
        <v>-0.81628178293453568</v>
      </c>
      <c r="K37">
        <v>-5.9394734713541099E-2</v>
      </c>
      <c r="L37">
        <f t="shared" si="0"/>
        <v>-0.32588181231140956</v>
      </c>
    </row>
    <row r="38" spans="1:12">
      <c r="A38">
        <v>37</v>
      </c>
      <c r="B38">
        <v>21</v>
      </c>
      <c r="C38">
        <v>8</v>
      </c>
      <c r="D38">
        <v>1</v>
      </c>
      <c r="E38">
        <v>1</v>
      </c>
      <c r="F38">
        <v>3</v>
      </c>
      <c r="G38">
        <v>2</v>
      </c>
      <c r="H38">
        <v>3</v>
      </c>
      <c r="I38">
        <v>-5.7456974743782321E-2</v>
      </c>
      <c r="J38">
        <v>-0.74178122169064009</v>
      </c>
      <c r="K38">
        <v>4.5797708136450614E-2</v>
      </c>
      <c r="L38">
        <f t="shared" si="0"/>
        <v>-0.20080143909969989</v>
      </c>
    </row>
    <row r="39" spans="1:12">
      <c r="A39">
        <v>38</v>
      </c>
      <c r="B39">
        <v>20</v>
      </c>
      <c r="C39">
        <v>8</v>
      </c>
      <c r="D39">
        <v>2</v>
      </c>
      <c r="E39">
        <v>2</v>
      </c>
      <c r="F39">
        <v>0</v>
      </c>
      <c r="G39">
        <v>0</v>
      </c>
      <c r="H39">
        <v>3</v>
      </c>
      <c r="I39">
        <v>0.38414454727976166</v>
      </c>
      <c r="J39">
        <v>-0.36688582579418527</v>
      </c>
      <c r="K39">
        <v>0.24600674428254768</v>
      </c>
      <c r="L39">
        <f t="shared" si="0"/>
        <v>7.59527535592492E-2</v>
      </c>
    </row>
    <row r="40" spans="1:12">
      <c r="A40">
        <v>39</v>
      </c>
      <c r="B40">
        <v>19</v>
      </c>
      <c r="C40">
        <v>8</v>
      </c>
      <c r="D40">
        <v>0</v>
      </c>
      <c r="E40">
        <v>1</v>
      </c>
      <c r="F40">
        <v>1</v>
      </c>
      <c r="G40">
        <v>2</v>
      </c>
      <c r="H40">
        <v>4</v>
      </c>
      <c r="I40">
        <v>1.604796136457973</v>
      </c>
      <c r="J40">
        <v>-5.309396443838349E-2</v>
      </c>
      <c r="K40">
        <v>0.35152714839259069</v>
      </c>
      <c r="L40">
        <f t="shared" si="0"/>
        <v>0.35546771334983668</v>
      </c>
    </row>
    <row r="41" spans="1:12">
      <c r="A41">
        <v>40</v>
      </c>
      <c r="B41">
        <v>18</v>
      </c>
      <c r="C41">
        <v>8</v>
      </c>
      <c r="D41">
        <v>2</v>
      </c>
      <c r="E41">
        <v>2</v>
      </c>
      <c r="F41">
        <v>1</v>
      </c>
      <c r="G41">
        <v>2</v>
      </c>
      <c r="H41">
        <v>9</v>
      </c>
      <c r="I41">
        <v>0.56056375276063497</v>
      </c>
      <c r="J41">
        <v>-0.43328054376434255</v>
      </c>
      <c r="K41">
        <v>0.28875674460965622</v>
      </c>
      <c r="L41">
        <f t="shared" si="0"/>
        <v>9.9326258912554477E-2</v>
      </c>
    </row>
    <row r="42" spans="1:12">
      <c r="A42">
        <v>41</v>
      </c>
      <c r="B42">
        <v>17</v>
      </c>
      <c r="C42">
        <v>9</v>
      </c>
      <c r="D42" t="e">
        <v>#N/A</v>
      </c>
      <c r="E42" t="e">
        <v>#N/A</v>
      </c>
      <c r="F42" t="e">
        <v>#N/A</v>
      </c>
      <c r="G42" t="e">
        <v>#N/A</v>
      </c>
      <c r="H42">
        <v>4</v>
      </c>
      <c r="I42">
        <v>-0.98410882982130488</v>
      </c>
      <c r="J42">
        <v>-0.79818987457977075</v>
      </c>
      <c r="K42">
        <v>0.38368926359581396</v>
      </c>
      <c r="L42">
        <f t="shared" si="0"/>
        <v>-0.10765428719857334</v>
      </c>
    </row>
    <row r="43" spans="1:12">
      <c r="A43">
        <v>42</v>
      </c>
      <c r="B43">
        <v>16</v>
      </c>
      <c r="C43">
        <v>9</v>
      </c>
      <c r="D43">
        <v>2</v>
      </c>
      <c r="E43">
        <v>0</v>
      </c>
      <c r="F43">
        <v>1</v>
      </c>
      <c r="G43">
        <v>2</v>
      </c>
      <c r="H43">
        <v>10</v>
      </c>
      <c r="I43">
        <v>3.5044017431250114</v>
      </c>
      <c r="J43">
        <v>1.6705967671398849</v>
      </c>
      <c r="K43">
        <v>0.57408018280428963</v>
      </c>
      <c r="L43">
        <f t="shared" si="0"/>
        <v>1.1960673141370404</v>
      </c>
    </row>
    <row r="44" spans="1:12">
      <c r="A44">
        <v>43</v>
      </c>
      <c r="B44">
        <v>15</v>
      </c>
      <c r="C44">
        <v>9</v>
      </c>
      <c r="D44">
        <v>2</v>
      </c>
      <c r="E44">
        <v>2</v>
      </c>
      <c r="F44">
        <v>0</v>
      </c>
      <c r="G44">
        <v>0</v>
      </c>
      <c r="H44">
        <v>2</v>
      </c>
      <c r="I44">
        <v>-0.52314961252803782</v>
      </c>
      <c r="J44">
        <v>1.0463507002508095</v>
      </c>
      <c r="K44">
        <v>0.41638654869833669</v>
      </c>
      <c r="L44">
        <f t="shared" si="0"/>
        <v>0.51142217804144097</v>
      </c>
    </row>
    <row r="45" spans="1:12">
      <c r="A45">
        <v>44</v>
      </c>
      <c r="B45">
        <v>14</v>
      </c>
      <c r="C45">
        <v>9</v>
      </c>
      <c r="D45">
        <v>1</v>
      </c>
      <c r="E45">
        <v>0</v>
      </c>
      <c r="F45">
        <v>1</v>
      </c>
      <c r="G45">
        <v>1</v>
      </c>
      <c r="H45">
        <v>5</v>
      </c>
      <c r="I45">
        <v>0.44088687934541654</v>
      </c>
      <c r="J45">
        <v>-0.39262419930938625</v>
      </c>
      <c r="K45">
        <v>0.33880930135974258</v>
      </c>
      <c r="L45">
        <f t="shared" si="0"/>
        <v>0.12958700895757133</v>
      </c>
    </row>
    <row r="46" spans="1:12">
      <c r="A46">
        <v>45</v>
      </c>
      <c r="B46">
        <v>13</v>
      </c>
      <c r="C46">
        <v>9</v>
      </c>
      <c r="D46">
        <v>0</v>
      </c>
      <c r="E46">
        <v>0</v>
      </c>
      <c r="F46">
        <v>3</v>
      </c>
      <c r="G46">
        <v>1</v>
      </c>
      <c r="H46">
        <v>2</v>
      </c>
      <c r="I46">
        <v>-0.96261017203028698</v>
      </c>
      <c r="J46">
        <v>-0.14886543967714863</v>
      </c>
      <c r="K46">
        <v>0.31988710369193296</v>
      </c>
      <c r="L46">
        <f t="shared" si="0"/>
        <v>5.101161310898647E-2</v>
      </c>
    </row>
    <row r="47" spans="1:12">
      <c r="A47">
        <v>46</v>
      </c>
      <c r="B47">
        <v>12</v>
      </c>
      <c r="C47">
        <v>10</v>
      </c>
      <c r="D47">
        <v>2</v>
      </c>
      <c r="E47">
        <v>1</v>
      </c>
      <c r="F47">
        <v>3</v>
      </c>
      <c r="G47">
        <v>0</v>
      </c>
      <c r="H47">
        <v>6</v>
      </c>
      <c r="I47">
        <v>0.2489809177222134</v>
      </c>
      <c r="J47">
        <v>0.21434712412892756</v>
      </c>
      <c r="K47">
        <v>0.39670315699485209</v>
      </c>
      <c r="L47">
        <f t="shared" si="0"/>
        <v>0.32722412320781086</v>
      </c>
    </row>
    <row r="48" spans="1:12">
      <c r="A48">
        <v>47</v>
      </c>
      <c r="B48">
        <v>11</v>
      </c>
      <c r="C48">
        <v>10</v>
      </c>
      <c r="D48" t="e">
        <v>#N/A</v>
      </c>
      <c r="E48" t="e">
        <v>#N/A</v>
      </c>
      <c r="F48" t="e">
        <v>#N/A</v>
      </c>
      <c r="G48" t="e">
        <v>#N/A</v>
      </c>
      <c r="H48">
        <v>5</v>
      </c>
      <c r="I48">
        <v>-0.98410882982130488</v>
      </c>
      <c r="J48">
        <v>-0.43154121647891774</v>
      </c>
      <c r="K48">
        <v>0.53874063029507691</v>
      </c>
      <c r="L48">
        <f t="shared" si="0"/>
        <v>9.5371130251240332E-2</v>
      </c>
    </row>
    <row r="49" spans="1:12">
      <c r="A49">
        <v>48</v>
      </c>
      <c r="B49">
        <v>10</v>
      </c>
      <c r="C49">
        <v>10</v>
      </c>
      <c r="D49">
        <v>2</v>
      </c>
      <c r="E49">
        <v>1</v>
      </c>
      <c r="F49">
        <v>0</v>
      </c>
      <c r="G49">
        <v>0</v>
      </c>
      <c r="H49">
        <v>13</v>
      </c>
      <c r="I49">
        <v>1.4432975933823702</v>
      </c>
      <c r="J49">
        <v>3.4321359097798299</v>
      </c>
      <c r="K49">
        <v>0.56696339964408637</v>
      </c>
      <c r="L49">
        <f t="shared" si="0"/>
        <v>1.5141485720586378</v>
      </c>
    </row>
    <row r="50" spans="1:12">
      <c r="A50">
        <v>49</v>
      </c>
      <c r="B50">
        <v>9</v>
      </c>
      <c r="C50">
        <v>10</v>
      </c>
      <c r="D50">
        <v>2</v>
      </c>
      <c r="E50">
        <v>1</v>
      </c>
      <c r="F50">
        <v>1</v>
      </c>
      <c r="G50">
        <v>2</v>
      </c>
      <c r="H50">
        <v>3</v>
      </c>
      <c r="I50">
        <v>-0.45327389924165856</v>
      </c>
      <c r="J50">
        <v>-0.77666098386954863</v>
      </c>
      <c r="K50">
        <v>7.8604313658990607E-2</v>
      </c>
      <c r="L50">
        <f t="shared" si="0"/>
        <v>-0.23116309688963604</v>
      </c>
    </row>
    <row r="51" spans="1:12">
      <c r="A51">
        <v>50</v>
      </c>
      <c r="B51">
        <v>8</v>
      </c>
      <c r="C51">
        <v>10</v>
      </c>
      <c r="D51">
        <v>0</v>
      </c>
      <c r="E51">
        <v>1</v>
      </c>
      <c r="F51">
        <v>2</v>
      </c>
      <c r="G51">
        <v>1</v>
      </c>
      <c r="H51">
        <v>5</v>
      </c>
      <c r="I51">
        <v>-0.26804353337390546</v>
      </c>
      <c r="J51">
        <v>0.15173349729095656</v>
      </c>
      <c r="K51">
        <v>0.35152714839259069</v>
      </c>
      <c r="L51">
        <f t="shared" si="0"/>
        <v>0.22963198488545078</v>
      </c>
    </row>
    <row r="52" spans="1:12">
      <c r="A52">
        <v>51</v>
      </c>
      <c r="B52">
        <v>7</v>
      </c>
      <c r="C52">
        <v>11</v>
      </c>
      <c r="D52">
        <v>2</v>
      </c>
      <c r="E52">
        <v>1</v>
      </c>
      <c r="F52">
        <v>2</v>
      </c>
      <c r="G52">
        <v>1</v>
      </c>
      <c r="H52">
        <v>14</v>
      </c>
      <c r="I52">
        <v>1.4732693044037413</v>
      </c>
      <c r="J52">
        <v>1.0282344836376793</v>
      </c>
      <c r="K52">
        <v>0.53174531426822624</v>
      </c>
      <c r="L52">
        <f t="shared" si="0"/>
        <v>0.77484446409261365</v>
      </c>
    </row>
    <row r="53" spans="1:12">
      <c r="A53">
        <v>52</v>
      </c>
      <c r="B53">
        <v>6</v>
      </c>
      <c r="C53">
        <v>11</v>
      </c>
      <c r="D53">
        <v>2</v>
      </c>
      <c r="E53">
        <v>0</v>
      </c>
      <c r="F53">
        <v>3</v>
      </c>
      <c r="G53">
        <v>2</v>
      </c>
      <c r="H53">
        <v>3</v>
      </c>
      <c r="I53">
        <v>-4.8654750746358194E-3</v>
      </c>
      <c r="J53">
        <v>0.1655190332420037</v>
      </c>
      <c r="K53">
        <v>0.41638654869833669</v>
      </c>
      <c r="L53">
        <f t="shared" si="0"/>
        <v>0.29900109168413952</v>
      </c>
    </row>
    <row r="54" spans="1:12">
      <c r="A54">
        <v>53</v>
      </c>
      <c r="B54">
        <v>5</v>
      </c>
      <c r="C54">
        <v>11</v>
      </c>
      <c r="D54">
        <v>2</v>
      </c>
      <c r="E54">
        <v>1</v>
      </c>
      <c r="F54">
        <v>1</v>
      </c>
      <c r="G54">
        <v>1</v>
      </c>
      <c r="H54">
        <v>2</v>
      </c>
      <c r="I54">
        <v>-0.95396704541898814</v>
      </c>
      <c r="J54">
        <v>-0.83944023466515638</v>
      </c>
      <c r="K54">
        <v>-2.6989396104201542</v>
      </c>
      <c r="L54">
        <f t="shared" si="0"/>
        <v>-1.9665925411935383</v>
      </c>
    </row>
    <row r="55" spans="1:12">
      <c r="A55">
        <v>54</v>
      </c>
      <c r="B55">
        <v>4</v>
      </c>
      <c r="C55">
        <v>11</v>
      </c>
      <c r="D55">
        <v>0</v>
      </c>
      <c r="E55">
        <v>0</v>
      </c>
      <c r="F55">
        <v>2</v>
      </c>
      <c r="G55">
        <v>1</v>
      </c>
      <c r="H55">
        <v>4</v>
      </c>
      <c r="I55">
        <v>0.45649258469300324</v>
      </c>
      <c r="J55">
        <v>-0.83551375488584489</v>
      </c>
      <c r="K55">
        <v>-0.31927533371698713</v>
      </c>
      <c r="L55">
        <f t="shared" si="0"/>
        <v>-0.39657006822664542</v>
      </c>
    </row>
    <row r="56" spans="1:12">
      <c r="A56">
        <v>55</v>
      </c>
      <c r="B56">
        <v>3</v>
      </c>
      <c r="C56">
        <v>11</v>
      </c>
      <c r="D56">
        <v>0</v>
      </c>
      <c r="E56">
        <v>1</v>
      </c>
      <c r="F56">
        <v>3</v>
      </c>
      <c r="G56">
        <v>1</v>
      </c>
      <c r="H56">
        <v>7</v>
      </c>
      <c r="I56">
        <v>1.1187161541008444</v>
      </c>
      <c r="J56">
        <v>2.9028839169006875</v>
      </c>
      <c r="K56">
        <v>0.56696339964408637</v>
      </c>
      <c r="L56">
        <f t="shared" si="0"/>
        <v>1.3229148302667426</v>
      </c>
    </row>
    <row r="57" spans="1:12">
      <c r="A57">
        <v>56</v>
      </c>
      <c r="B57">
        <v>2</v>
      </c>
      <c r="C57">
        <v>12</v>
      </c>
      <c r="D57">
        <v>2</v>
      </c>
      <c r="E57">
        <v>1</v>
      </c>
      <c r="F57">
        <v>1</v>
      </c>
      <c r="G57">
        <v>2</v>
      </c>
      <c r="H57">
        <v>3</v>
      </c>
      <c r="I57">
        <v>-0.98410882982130488</v>
      </c>
      <c r="J57">
        <v>-0.83944023466515638</v>
      </c>
      <c r="K57">
        <v>-2.7446007730432758</v>
      </c>
      <c r="L57">
        <f t="shared" si="0"/>
        <v>-1.9970034172076427</v>
      </c>
    </row>
    <row r="58" spans="1:12">
      <c r="A58">
        <v>57</v>
      </c>
      <c r="B58">
        <v>1</v>
      </c>
      <c r="C58">
        <v>12</v>
      </c>
      <c r="D58" t="e">
        <v>#N/A</v>
      </c>
      <c r="E58" t="e">
        <v>#N/A</v>
      </c>
      <c r="F58" t="e">
        <v>#N/A</v>
      </c>
      <c r="G58" t="e">
        <v>#N/A</v>
      </c>
      <c r="H58">
        <v>3</v>
      </c>
      <c r="I58">
        <v>-0.98410882982130488</v>
      </c>
      <c r="J58">
        <v>0.56509689167010624</v>
      </c>
      <c r="K58">
        <v>0.77599714211366133</v>
      </c>
      <c r="L58">
        <f t="shared" si="0"/>
        <v>0.53671646978709819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workbookViewId="0">
      <selection activeCell="L2" sqref="L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>
      <c r="A2">
        <v>1</v>
      </c>
      <c r="B2">
        <v>57</v>
      </c>
      <c r="C2">
        <v>1</v>
      </c>
      <c r="D2">
        <v>0</v>
      </c>
      <c r="E2">
        <v>1</v>
      </c>
      <c r="F2">
        <v>3</v>
      </c>
      <c r="G2">
        <v>2</v>
      </c>
      <c r="H2">
        <v>6</v>
      </c>
      <c r="I2">
        <v>-0.11512951003739827</v>
      </c>
      <c r="J2">
        <v>0.88146978744138293</v>
      </c>
      <c r="K2">
        <v>0.33086742111392642</v>
      </c>
      <c r="L2">
        <f>(0.4*J2)+(0.4*I2)+((0.2*K2))</f>
        <v>0.37270959518437913</v>
      </c>
    </row>
    <row r="3" spans="1:12">
      <c r="A3">
        <v>2</v>
      </c>
      <c r="B3">
        <v>56</v>
      </c>
      <c r="C3">
        <v>1</v>
      </c>
      <c r="D3">
        <v>0</v>
      </c>
      <c r="E3">
        <v>0</v>
      </c>
      <c r="F3">
        <v>3</v>
      </c>
      <c r="G3">
        <v>2</v>
      </c>
      <c r="H3">
        <v>3</v>
      </c>
      <c r="I3">
        <v>-0.34172041252391827</v>
      </c>
      <c r="J3">
        <v>-0.14167657417878213</v>
      </c>
      <c r="K3">
        <v>0.32290429863080972</v>
      </c>
      <c r="L3">
        <f t="shared" ref="L3:L58" si="0">(0.4*J3)+(0.4*I3)+((0.2*K3))</f>
        <v>-0.12877793495491824</v>
      </c>
    </row>
    <row r="4" spans="1:12">
      <c r="A4">
        <v>3</v>
      </c>
      <c r="B4">
        <v>55</v>
      </c>
      <c r="C4">
        <v>1</v>
      </c>
      <c r="D4">
        <v>2</v>
      </c>
      <c r="E4">
        <v>0</v>
      </c>
      <c r="F4">
        <v>0</v>
      </c>
      <c r="G4">
        <v>0</v>
      </c>
      <c r="H4">
        <v>9</v>
      </c>
      <c r="I4">
        <v>-0.3847145817065124</v>
      </c>
      <c r="J4">
        <v>0.87107303911319256</v>
      </c>
      <c r="K4">
        <v>0.38727032906246489</v>
      </c>
      <c r="L4">
        <f t="shared" si="0"/>
        <v>0.27199744877516507</v>
      </c>
    </row>
    <row r="5" spans="1:12">
      <c r="A5">
        <v>4</v>
      </c>
      <c r="B5">
        <v>54</v>
      </c>
      <c r="C5">
        <v>1</v>
      </c>
      <c r="D5">
        <v>2</v>
      </c>
      <c r="E5">
        <v>1</v>
      </c>
      <c r="F5">
        <v>1</v>
      </c>
      <c r="G5">
        <v>1</v>
      </c>
      <c r="H5">
        <v>2</v>
      </c>
      <c r="I5">
        <v>-0.9511905411069731</v>
      </c>
      <c r="J5">
        <v>0.54316289145442698</v>
      </c>
      <c r="K5">
        <v>1.3437586592157156</v>
      </c>
      <c r="L5">
        <f t="shared" si="0"/>
        <v>0.10554067198212463</v>
      </c>
    </row>
    <row r="6" spans="1:12">
      <c r="A6">
        <v>5</v>
      </c>
      <c r="B6">
        <v>53</v>
      </c>
      <c r="C6">
        <v>1</v>
      </c>
      <c r="D6" t="e">
        <v>#N/A</v>
      </c>
      <c r="E6" t="e">
        <v>#N/A</v>
      </c>
      <c r="F6" t="e">
        <v>#N/A</v>
      </c>
      <c r="G6" t="e">
        <v>#N/A</v>
      </c>
      <c r="H6">
        <v>1</v>
      </c>
      <c r="I6" t="e">
        <v>#N/A</v>
      </c>
      <c r="J6" t="e">
        <v>#N/A</v>
      </c>
      <c r="K6" t="e">
        <v>#N/A</v>
      </c>
      <c r="L6" t="e">
        <f t="shared" si="0"/>
        <v>#N/A</v>
      </c>
    </row>
    <row r="7" spans="1:12">
      <c r="A7">
        <v>6</v>
      </c>
      <c r="B7">
        <v>52</v>
      </c>
      <c r="C7">
        <v>2</v>
      </c>
      <c r="D7">
        <v>2</v>
      </c>
      <c r="E7">
        <v>2</v>
      </c>
      <c r="F7">
        <v>1</v>
      </c>
      <c r="G7">
        <v>1</v>
      </c>
      <c r="H7">
        <v>11</v>
      </c>
      <c r="I7">
        <v>0.85064398151456122</v>
      </c>
      <c r="J7">
        <v>1.3321233393545808</v>
      </c>
      <c r="K7">
        <v>0.41180457009025279</v>
      </c>
      <c r="L7">
        <f t="shared" si="0"/>
        <v>0.95546784236570748</v>
      </c>
    </row>
    <row r="8" spans="1:12">
      <c r="A8">
        <v>7</v>
      </c>
      <c r="B8">
        <v>51</v>
      </c>
      <c r="C8">
        <v>2</v>
      </c>
      <c r="D8" t="e">
        <v>#N/A</v>
      </c>
      <c r="E8" t="e">
        <v>#N/A</v>
      </c>
      <c r="F8" t="e">
        <v>#N/A</v>
      </c>
      <c r="G8" t="e">
        <v>#N/A</v>
      </c>
      <c r="H8">
        <v>3</v>
      </c>
      <c r="I8">
        <v>-0.9511905411069731</v>
      </c>
      <c r="J8">
        <v>-0.74206127263080512</v>
      </c>
      <c r="K8">
        <v>0.28343906507511935</v>
      </c>
      <c r="L8">
        <f t="shared" si="0"/>
        <v>-0.62061291248008743</v>
      </c>
    </row>
    <row r="9" spans="1:12">
      <c r="A9">
        <v>8</v>
      </c>
      <c r="B9">
        <v>50</v>
      </c>
      <c r="C9">
        <v>2</v>
      </c>
      <c r="D9">
        <v>0</v>
      </c>
      <c r="E9">
        <v>0</v>
      </c>
      <c r="F9">
        <v>2</v>
      </c>
      <c r="G9">
        <v>1</v>
      </c>
      <c r="H9">
        <v>4</v>
      </c>
      <c r="I9">
        <v>-2.2196290581626851E-2</v>
      </c>
      <c r="J9">
        <v>-0.72847724891398014</v>
      </c>
      <c r="K9">
        <v>-0.11548031880068688</v>
      </c>
      <c r="L9">
        <f t="shared" si="0"/>
        <v>-0.32336547955838019</v>
      </c>
    </row>
    <row r="10" spans="1:12">
      <c r="A10">
        <v>9</v>
      </c>
      <c r="B10">
        <v>49</v>
      </c>
      <c r="C10">
        <v>2</v>
      </c>
      <c r="D10">
        <v>0</v>
      </c>
      <c r="E10">
        <v>1</v>
      </c>
      <c r="F10">
        <v>2</v>
      </c>
      <c r="G10">
        <v>1</v>
      </c>
      <c r="H10">
        <v>5</v>
      </c>
      <c r="I10">
        <v>-0.37138630990712951</v>
      </c>
      <c r="J10">
        <v>0.79441377404542335</v>
      </c>
      <c r="K10">
        <v>0.34686352125684344</v>
      </c>
      <c r="L10">
        <f t="shared" si="0"/>
        <v>0.23858368990668621</v>
      </c>
    </row>
    <row r="11" spans="1:12">
      <c r="A11">
        <v>10</v>
      </c>
      <c r="B11">
        <v>48</v>
      </c>
      <c r="C11">
        <v>2</v>
      </c>
      <c r="D11">
        <v>0</v>
      </c>
      <c r="E11">
        <v>0</v>
      </c>
      <c r="F11">
        <v>1</v>
      </c>
      <c r="G11">
        <v>0</v>
      </c>
      <c r="H11">
        <v>1</v>
      </c>
      <c r="I11">
        <v>1.5665952881312357</v>
      </c>
      <c r="J11">
        <v>-0.44533537975231674</v>
      </c>
      <c r="K11">
        <v>0.10175383901497</v>
      </c>
      <c r="L11">
        <f t="shared" si="0"/>
        <v>0.46885473115456161</v>
      </c>
    </row>
    <row r="12" spans="1:12">
      <c r="A12">
        <v>11</v>
      </c>
      <c r="B12">
        <v>47</v>
      </c>
      <c r="C12">
        <v>3</v>
      </c>
      <c r="D12">
        <v>0</v>
      </c>
      <c r="E12">
        <v>0</v>
      </c>
      <c r="F12">
        <v>3</v>
      </c>
      <c r="G12">
        <v>2</v>
      </c>
      <c r="H12">
        <v>3</v>
      </c>
      <c r="I12">
        <v>0.36370998157258755</v>
      </c>
      <c r="J12">
        <v>-0.66137801295082643</v>
      </c>
      <c r="K12">
        <v>2.9631678018477079E-2</v>
      </c>
      <c r="L12">
        <f t="shared" si="0"/>
        <v>-0.11314087694760015</v>
      </c>
    </row>
    <row r="13" spans="1:12">
      <c r="A13">
        <v>12</v>
      </c>
      <c r="B13">
        <v>46</v>
      </c>
      <c r="C13">
        <v>3</v>
      </c>
      <c r="D13">
        <v>0</v>
      </c>
      <c r="E13">
        <v>1</v>
      </c>
      <c r="F13">
        <v>1</v>
      </c>
      <c r="G13">
        <v>1</v>
      </c>
      <c r="H13">
        <v>3</v>
      </c>
      <c r="I13">
        <v>0.16302044359450305</v>
      </c>
      <c r="J13">
        <v>-0.84351263050095737</v>
      </c>
      <c r="K13">
        <v>-0.25258397110130099</v>
      </c>
      <c r="L13">
        <f t="shared" si="0"/>
        <v>-0.32271366898284193</v>
      </c>
    </row>
    <row r="14" spans="1:12">
      <c r="A14">
        <v>13</v>
      </c>
      <c r="B14">
        <v>45</v>
      </c>
      <c r="C14">
        <v>3</v>
      </c>
      <c r="D14">
        <v>2</v>
      </c>
      <c r="E14">
        <v>1</v>
      </c>
      <c r="F14">
        <v>1</v>
      </c>
      <c r="G14">
        <v>1</v>
      </c>
      <c r="H14">
        <v>3</v>
      </c>
      <c r="I14">
        <v>-0.9511905411069731</v>
      </c>
      <c r="J14">
        <v>-0.87346950739685514</v>
      </c>
      <c r="K14">
        <v>-3.7498124336173455</v>
      </c>
      <c r="L14">
        <f t="shared" si="0"/>
        <v>-1.4798265061250004</v>
      </c>
    </row>
    <row r="15" spans="1:12">
      <c r="A15">
        <v>14</v>
      </c>
      <c r="B15">
        <v>44</v>
      </c>
      <c r="C15">
        <v>3</v>
      </c>
      <c r="D15">
        <v>0</v>
      </c>
      <c r="E15">
        <v>1</v>
      </c>
      <c r="F15">
        <v>3</v>
      </c>
      <c r="G15">
        <v>2</v>
      </c>
      <c r="H15">
        <v>11</v>
      </c>
      <c r="I15">
        <v>0.62539460413707226</v>
      </c>
      <c r="J15">
        <v>-0.67692124529841335</v>
      </c>
      <c r="K15">
        <v>9.4450296463277336E-2</v>
      </c>
      <c r="L15">
        <f t="shared" si="0"/>
        <v>-1.7205971718809998E-3</v>
      </c>
    </row>
    <row r="16" spans="1:12">
      <c r="A16">
        <v>15</v>
      </c>
      <c r="B16">
        <v>43</v>
      </c>
      <c r="C16">
        <v>3</v>
      </c>
      <c r="D16">
        <v>0</v>
      </c>
      <c r="E16">
        <v>1</v>
      </c>
      <c r="F16">
        <v>1</v>
      </c>
      <c r="G16">
        <v>2</v>
      </c>
      <c r="H16">
        <v>4</v>
      </c>
      <c r="I16">
        <v>0.20659759324992935</v>
      </c>
      <c r="J16">
        <v>-0.82840430196064296</v>
      </c>
      <c r="K16">
        <v>-0.18172545348513325</v>
      </c>
      <c r="L16">
        <f t="shared" si="0"/>
        <v>-0.28506777418131207</v>
      </c>
    </row>
    <row r="17" spans="1:12">
      <c r="A17">
        <v>16</v>
      </c>
      <c r="B17">
        <v>42</v>
      </c>
      <c r="C17">
        <v>4</v>
      </c>
      <c r="D17">
        <v>0</v>
      </c>
      <c r="E17">
        <v>0</v>
      </c>
      <c r="F17">
        <v>2</v>
      </c>
      <c r="G17">
        <v>1</v>
      </c>
      <c r="H17">
        <v>3</v>
      </c>
      <c r="I17">
        <v>-0.68696443738686719</v>
      </c>
      <c r="J17">
        <v>-0.72847724891398014</v>
      </c>
      <c r="K17">
        <v>-0.12218531278584764</v>
      </c>
      <c r="L17">
        <f t="shared" si="0"/>
        <v>-0.59061373707750842</v>
      </c>
    </row>
    <row r="18" spans="1:12">
      <c r="A18">
        <v>17</v>
      </c>
      <c r="B18">
        <v>41</v>
      </c>
      <c r="C18">
        <v>4</v>
      </c>
      <c r="D18">
        <v>1</v>
      </c>
      <c r="E18">
        <v>0</v>
      </c>
      <c r="F18">
        <v>2</v>
      </c>
      <c r="G18">
        <v>1</v>
      </c>
      <c r="H18">
        <v>4</v>
      </c>
      <c r="I18">
        <v>0.21786608922479911</v>
      </c>
      <c r="J18">
        <v>-0.84097896876613332</v>
      </c>
      <c r="K18">
        <v>-0.23985304898011026</v>
      </c>
      <c r="L18">
        <f t="shared" si="0"/>
        <v>-0.29721576161255581</v>
      </c>
    </row>
    <row r="19" spans="1:12">
      <c r="A19">
        <v>18</v>
      </c>
      <c r="B19">
        <v>40</v>
      </c>
      <c r="C19">
        <v>4</v>
      </c>
      <c r="D19">
        <v>0</v>
      </c>
      <c r="E19">
        <v>0</v>
      </c>
      <c r="F19">
        <v>3</v>
      </c>
      <c r="G19">
        <v>2</v>
      </c>
      <c r="H19">
        <v>6</v>
      </c>
      <c r="I19">
        <v>-0.9511905411069731</v>
      </c>
      <c r="J19">
        <v>2.2996918367572494</v>
      </c>
      <c r="K19">
        <v>1.0032234966944935</v>
      </c>
      <c r="L19">
        <f t="shared" si="0"/>
        <v>0.74004521759900921</v>
      </c>
    </row>
    <row r="20" spans="1:12">
      <c r="A20">
        <v>19</v>
      </c>
      <c r="B20">
        <v>39</v>
      </c>
      <c r="C20">
        <v>4</v>
      </c>
      <c r="D20" t="e">
        <v>#N/A</v>
      </c>
      <c r="E20" t="e">
        <v>#N/A</v>
      </c>
      <c r="F20" t="e">
        <v>#N/A</v>
      </c>
      <c r="G20" t="e">
        <v>#N/A</v>
      </c>
      <c r="H20">
        <v>5</v>
      </c>
      <c r="I20">
        <v>-0.9511905411069731</v>
      </c>
      <c r="J20">
        <v>-0.84022522135978905</v>
      </c>
      <c r="K20">
        <v>-4.0512110842569275E-2</v>
      </c>
      <c r="L20">
        <f t="shared" si="0"/>
        <v>-0.72466872715521879</v>
      </c>
    </row>
    <row r="21" spans="1:12">
      <c r="A21">
        <v>20</v>
      </c>
      <c r="B21">
        <v>38</v>
      </c>
      <c r="C21">
        <v>4</v>
      </c>
      <c r="D21" t="e">
        <v>#N/A</v>
      </c>
      <c r="E21" t="e">
        <v>#N/A</v>
      </c>
      <c r="F21" t="e">
        <v>#N/A</v>
      </c>
      <c r="G21" t="e">
        <v>#N/A</v>
      </c>
      <c r="H21">
        <v>2</v>
      </c>
      <c r="I21" t="e">
        <v>#N/A</v>
      </c>
      <c r="J21" t="e">
        <v>#N/A</v>
      </c>
      <c r="K21" t="e">
        <v>#N/A</v>
      </c>
      <c r="L21" t="e">
        <f t="shared" si="0"/>
        <v>#N/A</v>
      </c>
    </row>
    <row r="22" spans="1:12">
      <c r="A22">
        <v>21</v>
      </c>
      <c r="B22">
        <v>37</v>
      </c>
      <c r="C22">
        <v>5</v>
      </c>
      <c r="D22" t="e">
        <v>#N/A</v>
      </c>
      <c r="E22" t="e">
        <v>#N/A</v>
      </c>
      <c r="F22" t="e">
        <v>#N/A</v>
      </c>
      <c r="G22" t="e">
        <v>#N/A</v>
      </c>
      <c r="H22">
        <v>2</v>
      </c>
      <c r="I22" t="e">
        <v>#N/A</v>
      </c>
      <c r="J22" t="e">
        <v>#N/A</v>
      </c>
      <c r="K22" t="e">
        <v>#N/A</v>
      </c>
      <c r="L22" t="e">
        <f t="shared" si="0"/>
        <v>#N/A</v>
      </c>
    </row>
    <row r="23" spans="1:12">
      <c r="A23">
        <v>22</v>
      </c>
      <c r="B23">
        <v>36</v>
      </c>
      <c r="C23">
        <v>5</v>
      </c>
      <c r="D23" t="e">
        <v>#N/A</v>
      </c>
      <c r="E23" t="e">
        <v>#N/A</v>
      </c>
      <c r="F23" t="e">
        <v>#N/A</v>
      </c>
      <c r="G23" t="e">
        <v>#N/A</v>
      </c>
      <c r="H23">
        <v>7</v>
      </c>
      <c r="I23">
        <v>-0.9511905411069731</v>
      </c>
      <c r="J23">
        <v>-0.66510466879738062</v>
      </c>
      <c r="K23">
        <v>0.89434942426823361</v>
      </c>
      <c r="L23">
        <f t="shared" si="0"/>
        <v>-0.46764819910809474</v>
      </c>
    </row>
    <row r="24" spans="1:12">
      <c r="A24">
        <v>23</v>
      </c>
      <c r="B24">
        <v>35</v>
      </c>
      <c r="C24">
        <v>5</v>
      </c>
      <c r="D24">
        <v>1</v>
      </c>
      <c r="E24">
        <v>1</v>
      </c>
      <c r="F24">
        <v>3</v>
      </c>
      <c r="G24">
        <v>1</v>
      </c>
      <c r="H24">
        <v>3</v>
      </c>
      <c r="I24">
        <v>0.26211863291988063</v>
      </c>
      <c r="J24">
        <v>0.93168304932561907</v>
      </c>
      <c r="K24">
        <v>0.31496507397129553</v>
      </c>
      <c r="L24">
        <f t="shared" si="0"/>
        <v>0.540513687692459</v>
      </c>
    </row>
    <row r="25" spans="1:12">
      <c r="A25">
        <v>24</v>
      </c>
      <c r="B25">
        <v>34</v>
      </c>
      <c r="C25">
        <v>5</v>
      </c>
      <c r="D25">
        <v>1</v>
      </c>
      <c r="E25">
        <v>1</v>
      </c>
      <c r="F25">
        <v>1</v>
      </c>
      <c r="G25">
        <v>2</v>
      </c>
      <c r="H25">
        <v>3</v>
      </c>
      <c r="I25">
        <v>-0.61179058594657643</v>
      </c>
      <c r="J25">
        <v>-0.53481884856096351</v>
      </c>
      <c r="K25">
        <v>0.5207120994695561</v>
      </c>
      <c r="L25">
        <f t="shared" si="0"/>
        <v>-0.35450135390910481</v>
      </c>
    </row>
    <row r="26" spans="1:12">
      <c r="A26">
        <v>25</v>
      </c>
      <c r="B26">
        <v>33</v>
      </c>
      <c r="C26">
        <v>5</v>
      </c>
      <c r="D26">
        <v>0</v>
      </c>
      <c r="E26">
        <v>0</v>
      </c>
      <c r="F26">
        <v>3</v>
      </c>
      <c r="G26">
        <v>1</v>
      </c>
      <c r="H26">
        <v>8</v>
      </c>
      <c r="I26">
        <v>2.2497343751263852</v>
      </c>
      <c r="J26">
        <v>2.8704081765032066</v>
      </c>
      <c r="K26">
        <v>0.50367699548817502</v>
      </c>
      <c r="L26">
        <f t="shared" si="0"/>
        <v>2.1487924197494719</v>
      </c>
    </row>
    <row r="27" spans="1:12">
      <c r="A27">
        <v>26</v>
      </c>
      <c r="B27">
        <v>32</v>
      </c>
      <c r="C27">
        <v>6</v>
      </c>
      <c r="D27">
        <v>2</v>
      </c>
      <c r="E27">
        <v>0</v>
      </c>
      <c r="F27">
        <v>2</v>
      </c>
      <c r="G27">
        <v>1</v>
      </c>
      <c r="H27">
        <v>0</v>
      </c>
      <c r="I27">
        <v>-0.9511905411069731</v>
      </c>
      <c r="J27">
        <v>-0.86660089954490793</v>
      </c>
      <c r="K27">
        <v>-0.18172545348513325</v>
      </c>
      <c r="L27">
        <f t="shared" si="0"/>
        <v>-0.76346166695777917</v>
      </c>
    </row>
    <row r="28" spans="1:12">
      <c r="A28">
        <v>27</v>
      </c>
      <c r="B28">
        <v>31</v>
      </c>
      <c r="C28">
        <v>6</v>
      </c>
      <c r="D28" t="e">
        <v>#N/A</v>
      </c>
      <c r="E28" t="e">
        <v>#N/A</v>
      </c>
      <c r="F28" t="e">
        <v>#N/A</v>
      </c>
      <c r="G28" t="e">
        <v>#N/A</v>
      </c>
      <c r="H28">
        <v>3</v>
      </c>
      <c r="I28" t="e">
        <v>#N/A</v>
      </c>
      <c r="J28" t="e">
        <v>#N/A</v>
      </c>
      <c r="K28" t="e">
        <v>#N/A</v>
      </c>
      <c r="L28" t="e">
        <f t="shared" si="0"/>
        <v>#N/A</v>
      </c>
    </row>
    <row r="29" spans="1:12">
      <c r="A29">
        <v>28</v>
      </c>
      <c r="B29">
        <v>30</v>
      </c>
      <c r="C29">
        <v>6</v>
      </c>
      <c r="D29">
        <v>0</v>
      </c>
      <c r="E29">
        <v>0</v>
      </c>
      <c r="F29">
        <v>2</v>
      </c>
      <c r="G29">
        <v>0</v>
      </c>
      <c r="H29">
        <v>2</v>
      </c>
      <c r="I29">
        <v>-0.14771617633261414</v>
      </c>
      <c r="J29">
        <v>-0.76172153495104644</v>
      </c>
      <c r="K29">
        <v>-0.11548031880068688</v>
      </c>
      <c r="L29">
        <f t="shared" si="0"/>
        <v>-0.38687114827360164</v>
      </c>
    </row>
    <row r="30" spans="1:12">
      <c r="A30">
        <v>29</v>
      </c>
      <c r="B30">
        <v>29</v>
      </c>
      <c r="C30">
        <v>6</v>
      </c>
      <c r="D30">
        <v>0</v>
      </c>
      <c r="E30">
        <v>1</v>
      </c>
      <c r="F30">
        <v>1</v>
      </c>
      <c r="G30">
        <v>1</v>
      </c>
      <c r="H30">
        <v>7</v>
      </c>
      <c r="I30">
        <v>-0.31841641575845803</v>
      </c>
      <c r="J30">
        <v>-0.14040627648063478</v>
      </c>
      <c r="K30">
        <v>0.26003537493313383</v>
      </c>
      <c r="L30">
        <f t="shared" si="0"/>
        <v>-0.13152200190901037</v>
      </c>
    </row>
    <row r="31" spans="1:12">
      <c r="A31">
        <v>30</v>
      </c>
      <c r="B31">
        <v>28</v>
      </c>
      <c r="C31">
        <v>6</v>
      </c>
      <c r="D31">
        <v>1</v>
      </c>
      <c r="E31">
        <v>0</v>
      </c>
      <c r="F31">
        <v>3</v>
      </c>
      <c r="G31">
        <v>2</v>
      </c>
      <c r="H31">
        <v>4</v>
      </c>
      <c r="I31">
        <v>0.36004159832931432</v>
      </c>
      <c r="J31">
        <v>1.1980161431662071</v>
      </c>
      <c r="K31">
        <v>0.44486114267345173</v>
      </c>
      <c r="L31">
        <f t="shared" si="0"/>
        <v>0.71219532513289896</v>
      </c>
    </row>
    <row r="32" spans="1:12">
      <c r="A32">
        <v>31</v>
      </c>
      <c r="B32">
        <v>27</v>
      </c>
      <c r="C32">
        <v>7</v>
      </c>
      <c r="D32">
        <v>0</v>
      </c>
      <c r="E32">
        <v>1</v>
      </c>
      <c r="F32">
        <v>3</v>
      </c>
      <c r="G32">
        <v>2</v>
      </c>
      <c r="H32">
        <v>5</v>
      </c>
      <c r="I32">
        <v>-0.56931724270623818</v>
      </c>
      <c r="J32">
        <v>-0.76172153495104644</v>
      </c>
      <c r="K32">
        <v>-0.13554125490894539</v>
      </c>
      <c r="L32">
        <f t="shared" si="0"/>
        <v>-0.55952376204470289</v>
      </c>
    </row>
    <row r="33" spans="1:12">
      <c r="A33">
        <v>32</v>
      </c>
      <c r="B33">
        <v>26</v>
      </c>
      <c r="C33">
        <v>7</v>
      </c>
      <c r="D33">
        <v>0</v>
      </c>
      <c r="E33">
        <v>1</v>
      </c>
      <c r="F33">
        <v>3</v>
      </c>
      <c r="G33">
        <v>1</v>
      </c>
      <c r="H33">
        <v>2</v>
      </c>
      <c r="I33">
        <v>-0.4893523051482157</v>
      </c>
      <c r="J33">
        <v>-0.6575323017939243</v>
      </c>
      <c r="K33">
        <v>8.384674541894099E-3</v>
      </c>
      <c r="L33">
        <f t="shared" si="0"/>
        <v>-0.45707690786847716</v>
      </c>
    </row>
    <row r="34" spans="1:12">
      <c r="A34">
        <v>33</v>
      </c>
      <c r="B34">
        <v>25</v>
      </c>
      <c r="C34">
        <v>7</v>
      </c>
      <c r="D34">
        <v>0</v>
      </c>
      <c r="E34">
        <v>0</v>
      </c>
      <c r="F34">
        <v>3</v>
      </c>
      <c r="G34">
        <v>2</v>
      </c>
      <c r="H34">
        <v>5</v>
      </c>
      <c r="I34">
        <v>-0.9511905411069731</v>
      </c>
      <c r="J34">
        <v>-0.59532174643285374</v>
      </c>
      <c r="K34">
        <v>0.50367699548817502</v>
      </c>
      <c r="L34">
        <f t="shared" si="0"/>
        <v>-0.51786951591829578</v>
      </c>
    </row>
    <row r="35" spans="1:12">
      <c r="A35">
        <v>34</v>
      </c>
      <c r="B35">
        <v>24</v>
      </c>
      <c r="C35">
        <v>7</v>
      </c>
      <c r="D35">
        <v>0</v>
      </c>
      <c r="E35">
        <v>0</v>
      </c>
      <c r="F35">
        <v>3</v>
      </c>
      <c r="G35">
        <v>1</v>
      </c>
      <c r="H35">
        <v>3</v>
      </c>
      <c r="I35">
        <v>-0.67108542146158323</v>
      </c>
      <c r="J35">
        <v>-0.77530555866787143</v>
      </c>
      <c r="K35">
        <v>-0.16203805874272001</v>
      </c>
      <c r="L35">
        <f t="shared" si="0"/>
        <v>-0.61096400380032589</v>
      </c>
    </row>
    <row r="36" spans="1:12">
      <c r="A36">
        <v>35</v>
      </c>
      <c r="B36">
        <v>23</v>
      </c>
      <c r="C36">
        <v>7</v>
      </c>
      <c r="D36">
        <v>2</v>
      </c>
      <c r="E36">
        <v>2</v>
      </c>
      <c r="F36">
        <v>0</v>
      </c>
      <c r="G36">
        <v>0</v>
      </c>
      <c r="H36">
        <v>2</v>
      </c>
      <c r="I36">
        <v>-7.4195085802749805E-2</v>
      </c>
      <c r="J36">
        <v>2.1903844607347978</v>
      </c>
      <c r="K36">
        <v>0.46991562093812045</v>
      </c>
      <c r="L36">
        <f t="shared" si="0"/>
        <v>0.94045887416044327</v>
      </c>
    </row>
    <row r="37" spans="1:12">
      <c r="A37">
        <v>36</v>
      </c>
      <c r="B37">
        <v>22</v>
      </c>
      <c r="C37">
        <v>8</v>
      </c>
      <c r="D37">
        <v>0</v>
      </c>
      <c r="E37">
        <v>0</v>
      </c>
      <c r="F37">
        <v>2</v>
      </c>
      <c r="G37">
        <v>2</v>
      </c>
      <c r="H37">
        <v>4</v>
      </c>
      <c r="I37">
        <v>-0.81330715278779375</v>
      </c>
      <c r="J37">
        <v>-0.87096893704810385</v>
      </c>
      <c r="K37">
        <v>-0.61110794459504902</v>
      </c>
      <c r="L37">
        <f t="shared" si="0"/>
        <v>-0.79593202485336889</v>
      </c>
    </row>
    <row r="38" spans="1:12">
      <c r="A38">
        <v>37</v>
      </c>
      <c r="B38">
        <v>21</v>
      </c>
      <c r="C38">
        <v>8</v>
      </c>
      <c r="D38">
        <v>1</v>
      </c>
      <c r="E38">
        <v>1</v>
      </c>
      <c r="F38">
        <v>3</v>
      </c>
      <c r="G38">
        <v>2</v>
      </c>
      <c r="H38">
        <v>3</v>
      </c>
      <c r="I38">
        <v>-2.3984259981568147E-2</v>
      </c>
      <c r="J38">
        <v>-0.58701640305644343</v>
      </c>
      <c r="K38">
        <v>0.15346211143154023</v>
      </c>
      <c r="L38">
        <f t="shared" si="0"/>
        <v>-0.21370784292889658</v>
      </c>
    </row>
    <row r="39" spans="1:12">
      <c r="A39">
        <v>38</v>
      </c>
      <c r="B39">
        <v>20</v>
      </c>
      <c r="C39">
        <v>8</v>
      </c>
      <c r="D39">
        <v>2</v>
      </c>
      <c r="E39">
        <v>2</v>
      </c>
      <c r="F39">
        <v>0</v>
      </c>
      <c r="G39">
        <v>0</v>
      </c>
      <c r="H39">
        <v>3</v>
      </c>
      <c r="I39">
        <v>-0.55119241963665855</v>
      </c>
      <c r="J39">
        <v>-0.43395661230763927</v>
      </c>
      <c r="K39">
        <v>7.9904610383608951E-2</v>
      </c>
      <c r="L39">
        <f t="shared" si="0"/>
        <v>-0.37807869070099737</v>
      </c>
    </row>
    <row r="40" spans="1:12">
      <c r="A40">
        <v>39</v>
      </c>
      <c r="B40">
        <v>19</v>
      </c>
      <c r="C40">
        <v>8</v>
      </c>
      <c r="D40">
        <v>0</v>
      </c>
      <c r="E40">
        <v>1</v>
      </c>
      <c r="F40">
        <v>1</v>
      </c>
      <c r="G40">
        <v>2</v>
      </c>
      <c r="H40">
        <v>4</v>
      </c>
      <c r="I40">
        <v>0.19927929095080685</v>
      </c>
      <c r="J40">
        <v>-0.77530555866787143</v>
      </c>
      <c r="K40">
        <v>-0.16203805874272001</v>
      </c>
      <c r="L40">
        <f t="shared" si="0"/>
        <v>-0.26281811883536982</v>
      </c>
    </row>
    <row r="41" spans="1:12">
      <c r="A41">
        <v>40</v>
      </c>
      <c r="B41">
        <v>18</v>
      </c>
      <c r="C41">
        <v>8</v>
      </c>
      <c r="D41">
        <v>2</v>
      </c>
      <c r="E41">
        <v>2</v>
      </c>
      <c r="F41">
        <v>1</v>
      </c>
      <c r="G41">
        <v>2</v>
      </c>
      <c r="H41">
        <v>9</v>
      </c>
      <c r="I41">
        <v>0.58123533855270648</v>
      </c>
      <c r="J41">
        <v>0.71589979197304987</v>
      </c>
      <c r="K41">
        <v>0.32290429863080972</v>
      </c>
      <c r="L41">
        <f t="shared" si="0"/>
        <v>0.58343491193646446</v>
      </c>
    </row>
    <row r="42" spans="1:12">
      <c r="A42">
        <v>41</v>
      </c>
      <c r="B42">
        <v>17</v>
      </c>
      <c r="C42">
        <v>9</v>
      </c>
      <c r="D42" t="e">
        <v>#N/A</v>
      </c>
      <c r="E42" t="e">
        <v>#N/A</v>
      </c>
      <c r="F42" t="e">
        <v>#N/A</v>
      </c>
      <c r="G42" t="e">
        <v>#N/A</v>
      </c>
      <c r="H42">
        <v>4</v>
      </c>
      <c r="I42">
        <v>-0.9511905411069731</v>
      </c>
      <c r="J42">
        <v>-0.79776347102618395</v>
      </c>
      <c r="K42">
        <v>0.22914578346242798</v>
      </c>
      <c r="L42">
        <f t="shared" si="0"/>
        <v>-0.65375244816077727</v>
      </c>
    </row>
    <row r="43" spans="1:12">
      <c r="A43">
        <v>42</v>
      </c>
      <c r="B43">
        <v>16</v>
      </c>
      <c r="C43">
        <v>9</v>
      </c>
      <c r="D43">
        <v>2</v>
      </c>
      <c r="E43">
        <v>0</v>
      </c>
      <c r="F43">
        <v>1</v>
      </c>
      <c r="G43">
        <v>2</v>
      </c>
      <c r="H43">
        <v>10</v>
      </c>
      <c r="I43">
        <v>3.026886960047884</v>
      </c>
      <c r="J43">
        <v>0.99380259102019397</v>
      </c>
      <c r="K43">
        <v>0.41180457009025279</v>
      </c>
      <c r="L43">
        <f t="shared" si="0"/>
        <v>1.690636734445282</v>
      </c>
    </row>
    <row r="44" spans="1:12">
      <c r="A44">
        <v>43</v>
      </c>
      <c r="B44">
        <v>15</v>
      </c>
      <c r="C44">
        <v>9</v>
      </c>
      <c r="D44">
        <v>2</v>
      </c>
      <c r="E44">
        <v>2</v>
      </c>
      <c r="F44">
        <v>0</v>
      </c>
      <c r="G44">
        <v>0</v>
      </c>
      <c r="H44">
        <v>2</v>
      </c>
      <c r="I44">
        <v>-0.4969847765226556</v>
      </c>
      <c r="J44">
        <v>-0.28000012541476416</v>
      </c>
      <c r="K44">
        <v>0.16093330640727352</v>
      </c>
      <c r="L44">
        <f t="shared" si="0"/>
        <v>-0.27860729949351321</v>
      </c>
    </row>
    <row r="45" spans="1:12">
      <c r="A45">
        <v>44</v>
      </c>
      <c r="B45">
        <v>14</v>
      </c>
      <c r="C45">
        <v>9</v>
      </c>
      <c r="D45">
        <v>1</v>
      </c>
      <c r="E45">
        <v>0</v>
      </c>
      <c r="F45">
        <v>1</v>
      </c>
      <c r="G45">
        <v>1</v>
      </c>
      <c r="H45">
        <v>5</v>
      </c>
      <c r="I45">
        <v>-0.12106259688433781</v>
      </c>
      <c r="J45">
        <v>-0.86256347189956861</v>
      </c>
      <c r="K45">
        <v>-0.38232341714415585</v>
      </c>
      <c r="L45">
        <f t="shared" si="0"/>
        <v>-0.46991511094239374</v>
      </c>
    </row>
    <row r="46" spans="1:12">
      <c r="A46">
        <v>45</v>
      </c>
      <c r="B46">
        <v>13</v>
      </c>
      <c r="C46">
        <v>9</v>
      </c>
      <c r="D46">
        <v>0</v>
      </c>
      <c r="E46">
        <v>0</v>
      </c>
      <c r="F46">
        <v>3</v>
      </c>
      <c r="G46">
        <v>1</v>
      </c>
      <c r="H46">
        <v>2</v>
      </c>
      <c r="I46">
        <v>-0.9511905411069731</v>
      </c>
      <c r="J46">
        <v>-0.87346950739685514</v>
      </c>
      <c r="K46">
        <v>-3.7498124336173455</v>
      </c>
      <c r="L46">
        <f t="shared" si="0"/>
        <v>-1.4798265061250004</v>
      </c>
    </row>
    <row r="47" spans="1:12">
      <c r="A47">
        <v>46</v>
      </c>
      <c r="B47">
        <v>12</v>
      </c>
      <c r="C47">
        <v>10</v>
      </c>
      <c r="D47">
        <v>2</v>
      </c>
      <c r="E47">
        <v>1</v>
      </c>
      <c r="F47">
        <v>3</v>
      </c>
      <c r="G47">
        <v>0</v>
      </c>
      <c r="H47">
        <v>6</v>
      </c>
      <c r="I47">
        <v>0.39670619466043322</v>
      </c>
      <c r="J47">
        <v>-0.18841701512343248</v>
      </c>
      <c r="K47">
        <v>0.20621196129834646</v>
      </c>
      <c r="L47">
        <f t="shared" si="0"/>
        <v>0.12455806407446959</v>
      </c>
    </row>
    <row r="48" spans="1:12">
      <c r="A48">
        <v>47</v>
      </c>
      <c r="B48">
        <v>11</v>
      </c>
      <c r="C48">
        <v>10</v>
      </c>
      <c r="D48" t="e">
        <v>#N/A</v>
      </c>
      <c r="E48" t="e">
        <v>#N/A</v>
      </c>
      <c r="F48" t="e">
        <v>#N/A</v>
      </c>
      <c r="G48" t="e">
        <v>#N/A</v>
      </c>
      <c r="H48">
        <v>5</v>
      </c>
      <c r="I48">
        <v>-0.9511905411069731</v>
      </c>
      <c r="J48">
        <v>-0.20042700034561545</v>
      </c>
      <c r="K48">
        <v>1.1371185904323784</v>
      </c>
      <c r="L48">
        <f t="shared" si="0"/>
        <v>-0.23322329849455978</v>
      </c>
    </row>
    <row r="49" spans="1:12">
      <c r="A49">
        <v>48</v>
      </c>
      <c r="B49">
        <v>10</v>
      </c>
      <c r="C49">
        <v>10</v>
      </c>
      <c r="D49">
        <v>2</v>
      </c>
      <c r="E49">
        <v>1</v>
      </c>
      <c r="F49">
        <v>0</v>
      </c>
      <c r="G49">
        <v>0</v>
      </c>
      <c r="H49">
        <v>13</v>
      </c>
      <c r="I49">
        <v>1.2791181100825335</v>
      </c>
      <c r="J49">
        <v>1.7380454150883087</v>
      </c>
      <c r="K49">
        <v>0.42003167160946886</v>
      </c>
      <c r="L49">
        <f t="shared" si="0"/>
        <v>1.2908717443902307</v>
      </c>
    </row>
    <row r="50" spans="1:12">
      <c r="A50">
        <v>49</v>
      </c>
      <c r="B50">
        <v>9</v>
      </c>
      <c r="C50">
        <v>10</v>
      </c>
      <c r="D50">
        <v>2</v>
      </c>
      <c r="E50">
        <v>1</v>
      </c>
      <c r="F50">
        <v>1</v>
      </c>
      <c r="G50">
        <v>2</v>
      </c>
      <c r="H50">
        <v>3</v>
      </c>
      <c r="I50">
        <v>-0.49683230803185296</v>
      </c>
      <c r="J50">
        <v>-0.85915136542438275</v>
      </c>
      <c r="K50">
        <v>-0.35206914012244755</v>
      </c>
      <c r="L50">
        <f t="shared" si="0"/>
        <v>-0.61280729740698381</v>
      </c>
    </row>
    <row r="51" spans="1:12">
      <c r="A51">
        <v>50</v>
      </c>
      <c r="B51">
        <v>8</v>
      </c>
      <c r="C51">
        <v>10</v>
      </c>
      <c r="D51">
        <v>0</v>
      </c>
      <c r="E51">
        <v>1</v>
      </c>
      <c r="F51">
        <v>2</v>
      </c>
      <c r="G51">
        <v>1</v>
      </c>
      <c r="H51">
        <v>5</v>
      </c>
      <c r="I51">
        <v>2.8274595326469667</v>
      </c>
      <c r="J51">
        <v>0.85046486440216462</v>
      </c>
      <c r="K51">
        <v>0.36295447737652003</v>
      </c>
      <c r="L51">
        <f t="shared" si="0"/>
        <v>1.5437606542949567</v>
      </c>
    </row>
    <row r="52" spans="1:12">
      <c r="A52">
        <v>51</v>
      </c>
      <c r="B52">
        <v>7</v>
      </c>
      <c r="C52">
        <v>11</v>
      </c>
      <c r="D52">
        <v>2</v>
      </c>
      <c r="E52">
        <v>1</v>
      </c>
      <c r="F52">
        <v>2</v>
      </c>
      <c r="G52">
        <v>1</v>
      </c>
      <c r="H52">
        <v>14</v>
      </c>
      <c r="I52">
        <v>3.6162367403785568E-2</v>
      </c>
      <c r="J52">
        <v>0.45488075811698991</v>
      </c>
      <c r="K52">
        <v>0.33885370610299609</v>
      </c>
      <c r="L52">
        <f t="shared" si="0"/>
        <v>0.26418799142890942</v>
      </c>
    </row>
    <row r="53" spans="1:12">
      <c r="A53">
        <v>52</v>
      </c>
      <c r="B53">
        <v>6</v>
      </c>
      <c r="C53">
        <v>11</v>
      </c>
      <c r="D53">
        <v>2</v>
      </c>
      <c r="E53">
        <v>0</v>
      </c>
      <c r="F53">
        <v>3</v>
      </c>
      <c r="G53">
        <v>2</v>
      </c>
      <c r="H53">
        <v>3</v>
      </c>
      <c r="I53">
        <v>0.6373099642031359</v>
      </c>
      <c r="J53">
        <v>0.59262176198535699</v>
      </c>
      <c r="K53">
        <v>0.39542426647557599</v>
      </c>
      <c r="L53">
        <f t="shared" si="0"/>
        <v>0.57105754377051232</v>
      </c>
    </row>
    <row r="54" spans="1:12">
      <c r="A54">
        <v>53</v>
      </c>
      <c r="B54">
        <v>5</v>
      </c>
      <c r="C54">
        <v>11</v>
      </c>
      <c r="D54">
        <v>2</v>
      </c>
      <c r="E54">
        <v>1</v>
      </c>
      <c r="F54">
        <v>1</v>
      </c>
      <c r="G54">
        <v>1</v>
      </c>
      <c r="H54">
        <v>2</v>
      </c>
      <c r="I54">
        <v>-0.9511905411069731</v>
      </c>
      <c r="J54">
        <v>-0.87346950739685514</v>
      </c>
      <c r="K54">
        <v>-3.7498124336173455</v>
      </c>
      <c r="L54">
        <f t="shared" si="0"/>
        <v>-1.4798265061250004</v>
      </c>
    </row>
    <row r="55" spans="1:12">
      <c r="A55">
        <v>54</v>
      </c>
      <c r="B55">
        <v>4</v>
      </c>
      <c r="C55">
        <v>11</v>
      </c>
      <c r="D55">
        <v>0</v>
      </c>
      <c r="E55">
        <v>0</v>
      </c>
      <c r="F55">
        <v>2</v>
      </c>
      <c r="G55">
        <v>1</v>
      </c>
      <c r="H55">
        <v>4</v>
      </c>
      <c r="I55">
        <v>2.5926872042906681</v>
      </c>
      <c r="J55">
        <v>-0.3860896385679034</v>
      </c>
      <c r="K55">
        <v>0.14601224066763599</v>
      </c>
      <c r="L55">
        <f t="shared" si="0"/>
        <v>0.91184147442263319</v>
      </c>
    </row>
    <row r="56" spans="1:12">
      <c r="A56">
        <v>55</v>
      </c>
      <c r="B56">
        <v>3</v>
      </c>
      <c r="C56">
        <v>11</v>
      </c>
      <c r="D56">
        <v>0</v>
      </c>
      <c r="E56">
        <v>1</v>
      </c>
      <c r="F56">
        <v>3</v>
      </c>
      <c r="G56">
        <v>1</v>
      </c>
      <c r="H56">
        <v>7</v>
      </c>
      <c r="I56">
        <v>0.43220859698713515</v>
      </c>
      <c r="J56">
        <v>1.3343071432075995</v>
      </c>
      <c r="K56">
        <v>0.42003167160946886</v>
      </c>
      <c r="L56">
        <f t="shared" si="0"/>
        <v>0.79061263039978757</v>
      </c>
    </row>
    <row r="57" spans="1:12">
      <c r="A57">
        <v>56</v>
      </c>
      <c r="B57">
        <v>2</v>
      </c>
      <c r="C57">
        <v>12</v>
      </c>
      <c r="D57">
        <v>2</v>
      </c>
      <c r="E57">
        <v>1</v>
      </c>
      <c r="F57">
        <v>1</v>
      </c>
      <c r="G57">
        <v>2</v>
      </c>
      <c r="H57">
        <v>3</v>
      </c>
      <c r="I57">
        <v>0.79804917590907953</v>
      </c>
      <c r="J57">
        <v>-0.30335368563139592</v>
      </c>
      <c r="K57">
        <v>0.15346211143154023</v>
      </c>
      <c r="L57">
        <f t="shared" si="0"/>
        <v>0.22857061839738155</v>
      </c>
    </row>
    <row r="58" spans="1:12">
      <c r="A58">
        <v>57</v>
      </c>
      <c r="B58">
        <v>1</v>
      </c>
      <c r="C58">
        <v>12</v>
      </c>
      <c r="D58" t="e">
        <v>#N/A</v>
      </c>
      <c r="E58" t="e">
        <v>#N/A</v>
      </c>
      <c r="F58" t="e">
        <v>#N/A</v>
      </c>
      <c r="G58" t="e">
        <v>#N/A</v>
      </c>
      <c r="H58">
        <v>3</v>
      </c>
      <c r="I58">
        <v>-0.9511905411069731</v>
      </c>
      <c r="J58">
        <v>1.8089544584213757</v>
      </c>
      <c r="K58">
        <v>0.78930120957129268</v>
      </c>
      <c r="L58">
        <f t="shared" si="0"/>
        <v>0.50096580884001951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8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57</v>
      </c>
      <c r="C2">
        <v>1</v>
      </c>
      <c r="D2">
        <v>0</v>
      </c>
      <c r="E2">
        <v>1</v>
      </c>
      <c r="F2">
        <v>3</v>
      </c>
      <c r="G2">
        <v>2</v>
      </c>
      <c r="H2">
        <v>6</v>
      </c>
      <c r="I2">
        <v>-0.82782705556017211</v>
      </c>
      <c r="J2">
        <v>0.96547555173343536</v>
      </c>
      <c r="K2">
        <v>0.40856219407100403</v>
      </c>
      <c r="L2">
        <f>(0.6*I2)+(0.3*J2)+((0.1*K2))</f>
        <v>-0.16619734840897224</v>
      </c>
    </row>
    <row r="3" spans="1:12">
      <c r="A3">
        <v>2</v>
      </c>
      <c r="B3">
        <v>56</v>
      </c>
      <c r="C3">
        <v>1</v>
      </c>
      <c r="D3">
        <v>0</v>
      </c>
      <c r="E3">
        <v>0</v>
      </c>
      <c r="F3">
        <v>3</v>
      </c>
      <c r="G3">
        <v>2</v>
      </c>
      <c r="H3">
        <v>3</v>
      </c>
      <c r="I3">
        <v>-0.12027683075177756</v>
      </c>
      <c r="J3">
        <v>-0.15673153673624679</v>
      </c>
      <c r="K3">
        <v>0.31631837172911292</v>
      </c>
      <c r="L3">
        <f t="shared" ref="L3:L58" si="0">(0.6*I3)+(0.3*J3)+((0.1*K3))</f>
        <v>-8.7553722299029274E-2</v>
      </c>
    </row>
    <row r="4" spans="1:12">
      <c r="A4">
        <v>3</v>
      </c>
      <c r="B4">
        <v>55</v>
      </c>
      <c r="C4">
        <v>1</v>
      </c>
      <c r="D4">
        <v>2</v>
      </c>
      <c r="E4">
        <v>0</v>
      </c>
      <c r="F4">
        <v>0</v>
      </c>
      <c r="G4">
        <v>0</v>
      </c>
      <c r="H4">
        <v>9</v>
      </c>
      <c r="I4">
        <v>-0.17427843840076099</v>
      </c>
      <c r="J4">
        <v>2.8862872525211571</v>
      </c>
      <c r="K4">
        <v>0.51078612999620099</v>
      </c>
      <c r="L4">
        <f t="shared" si="0"/>
        <v>0.81239772571551061</v>
      </c>
    </row>
    <row r="5" spans="1:12">
      <c r="A5">
        <v>4</v>
      </c>
      <c r="B5">
        <v>54</v>
      </c>
      <c r="C5">
        <v>1</v>
      </c>
      <c r="D5">
        <v>2</v>
      </c>
      <c r="E5">
        <v>1</v>
      </c>
      <c r="F5">
        <v>1</v>
      </c>
      <c r="G5">
        <v>1</v>
      </c>
      <c r="H5">
        <v>2</v>
      </c>
      <c r="I5">
        <v>-0.96967065881233994</v>
      </c>
      <c r="J5">
        <v>0.62670530772191835</v>
      </c>
      <c r="K5">
        <v>0.75644590736372785</v>
      </c>
      <c r="L5">
        <f t="shared" si="0"/>
        <v>-0.31814621223445566</v>
      </c>
    </row>
    <row r="6" spans="1:12">
      <c r="A6">
        <v>5</v>
      </c>
      <c r="B6">
        <v>53</v>
      </c>
      <c r="C6">
        <v>1</v>
      </c>
      <c r="D6" t="e">
        <v>#N/A</v>
      </c>
      <c r="E6" t="e">
        <v>#N/A</v>
      </c>
      <c r="F6" t="e">
        <v>#N/A</v>
      </c>
      <c r="G6" t="e">
        <v>#N/A</v>
      </c>
      <c r="H6">
        <v>1</v>
      </c>
      <c r="I6" t="e">
        <v>#N/A</v>
      </c>
      <c r="J6" t="e">
        <v>#N/A</v>
      </c>
      <c r="K6" t="e">
        <v>#N/A</v>
      </c>
      <c r="L6" t="e">
        <f t="shared" si="0"/>
        <v>#N/A</v>
      </c>
    </row>
    <row r="7" spans="1:12">
      <c r="A7">
        <v>6</v>
      </c>
      <c r="B7">
        <v>52</v>
      </c>
      <c r="C7">
        <v>2</v>
      </c>
      <c r="D7">
        <v>2</v>
      </c>
      <c r="E7">
        <v>2</v>
      </c>
      <c r="F7">
        <v>1</v>
      </c>
      <c r="G7">
        <v>1</v>
      </c>
      <c r="H7">
        <v>11</v>
      </c>
      <c r="I7">
        <v>0.27240660857837584</v>
      </c>
      <c r="J7">
        <v>1.0894446195596492</v>
      </c>
      <c r="K7">
        <v>0.44028766000479697</v>
      </c>
      <c r="L7">
        <f t="shared" si="0"/>
        <v>0.53430611701539987</v>
      </c>
    </row>
    <row r="8" spans="1:12">
      <c r="A8">
        <v>7</v>
      </c>
      <c r="B8">
        <v>51</v>
      </c>
      <c r="C8">
        <v>2</v>
      </c>
      <c r="D8" t="e">
        <v>#N/A</v>
      </c>
      <c r="E8" t="e">
        <v>#N/A</v>
      </c>
      <c r="F8" t="e">
        <v>#N/A</v>
      </c>
      <c r="G8" t="e">
        <v>#N/A</v>
      </c>
      <c r="H8">
        <v>3</v>
      </c>
      <c r="I8">
        <v>-0.96967065881233994</v>
      </c>
      <c r="J8">
        <v>-0.88129463887196025</v>
      </c>
      <c r="K8">
        <v>0.37217583797876563</v>
      </c>
      <c r="L8">
        <f t="shared" si="0"/>
        <v>-0.80897320315111543</v>
      </c>
    </row>
    <row r="9" spans="1:12">
      <c r="A9">
        <v>8</v>
      </c>
      <c r="B9">
        <v>50</v>
      </c>
      <c r="C9">
        <v>2</v>
      </c>
      <c r="D9">
        <v>0</v>
      </c>
      <c r="E9">
        <v>0</v>
      </c>
      <c r="F9">
        <v>2</v>
      </c>
      <c r="G9">
        <v>1</v>
      </c>
      <c r="H9">
        <v>4</v>
      </c>
      <c r="I9">
        <v>1.3811630376729265</v>
      </c>
      <c r="J9">
        <v>-0.66757958345502733</v>
      </c>
      <c r="K9">
        <v>0.27667559003340891</v>
      </c>
      <c r="L9">
        <f t="shared" si="0"/>
        <v>0.65609150657058857</v>
      </c>
    </row>
    <row r="10" spans="1:12">
      <c r="A10">
        <v>9</v>
      </c>
      <c r="B10">
        <v>49</v>
      </c>
      <c r="C10">
        <v>2</v>
      </c>
      <c r="D10">
        <v>0</v>
      </c>
      <c r="E10">
        <v>1</v>
      </c>
      <c r="F10">
        <v>2</v>
      </c>
      <c r="G10">
        <v>1</v>
      </c>
      <c r="H10">
        <v>5</v>
      </c>
      <c r="I10">
        <v>0.14298814598791076</v>
      </c>
      <c r="J10">
        <v>0.55502957488420224</v>
      </c>
      <c r="K10">
        <v>0.4243621924649818</v>
      </c>
      <c r="L10">
        <f t="shared" si="0"/>
        <v>0.29473797930450529</v>
      </c>
    </row>
    <row r="11" spans="1:12">
      <c r="A11">
        <v>10</v>
      </c>
      <c r="B11">
        <v>48</v>
      </c>
      <c r="C11">
        <v>2</v>
      </c>
      <c r="D11">
        <v>0</v>
      </c>
      <c r="E11">
        <v>0</v>
      </c>
      <c r="F11">
        <v>1</v>
      </c>
      <c r="G11">
        <v>0</v>
      </c>
      <c r="H11">
        <v>1</v>
      </c>
      <c r="I11">
        <v>0.56106892645205919</v>
      </c>
      <c r="J11">
        <v>-0.90993354826183137</v>
      </c>
      <c r="K11">
        <v>9.4413579641163606E-2</v>
      </c>
      <c r="L11">
        <f t="shared" si="0"/>
        <v>7.3102649356802468E-2</v>
      </c>
    </row>
    <row r="12" spans="1:12">
      <c r="A12">
        <v>11</v>
      </c>
      <c r="B12">
        <v>47</v>
      </c>
      <c r="C12">
        <v>3</v>
      </c>
      <c r="D12">
        <v>0</v>
      </c>
      <c r="E12">
        <v>0</v>
      </c>
      <c r="F12">
        <v>3</v>
      </c>
      <c r="G12">
        <v>2</v>
      </c>
      <c r="H12">
        <v>3</v>
      </c>
      <c r="I12">
        <v>0.71979701168607579</v>
      </c>
      <c r="J12">
        <v>-0.64202270090377989</v>
      </c>
      <c r="K12">
        <v>0.24264337537239111</v>
      </c>
      <c r="L12">
        <f t="shared" si="0"/>
        <v>0.26353573427775062</v>
      </c>
    </row>
    <row r="13" spans="1:12">
      <c r="A13">
        <v>12</v>
      </c>
      <c r="B13">
        <v>46</v>
      </c>
      <c r="C13">
        <v>3</v>
      </c>
      <c r="D13">
        <v>0</v>
      </c>
      <c r="E13">
        <v>1</v>
      </c>
      <c r="F13">
        <v>1</v>
      </c>
      <c r="G13">
        <v>1</v>
      </c>
      <c r="H13">
        <v>3</v>
      </c>
      <c r="I13">
        <v>-0.49144226972879618</v>
      </c>
      <c r="J13">
        <v>-0.13263568349823732</v>
      </c>
      <c r="K13">
        <v>0.29144692371115022</v>
      </c>
      <c r="L13">
        <f t="shared" si="0"/>
        <v>-0.30551137451563387</v>
      </c>
    </row>
    <row r="14" spans="1:12">
      <c r="A14">
        <v>13</v>
      </c>
      <c r="B14">
        <v>45</v>
      </c>
      <c r="C14">
        <v>3</v>
      </c>
      <c r="D14">
        <v>2</v>
      </c>
      <c r="E14">
        <v>1</v>
      </c>
      <c r="F14">
        <v>1</v>
      </c>
      <c r="G14">
        <v>1</v>
      </c>
      <c r="H14">
        <v>3</v>
      </c>
      <c r="I14">
        <v>-0.2788800714102081</v>
      </c>
      <c r="J14">
        <v>-0.23350541356206139</v>
      </c>
      <c r="K14">
        <v>0.33644690375478936</v>
      </c>
      <c r="L14">
        <f t="shared" si="0"/>
        <v>-0.20373497653926434</v>
      </c>
    </row>
    <row r="15" spans="1:12">
      <c r="A15">
        <v>14</v>
      </c>
      <c r="B15">
        <v>44</v>
      </c>
      <c r="C15">
        <v>3</v>
      </c>
      <c r="D15">
        <v>0</v>
      </c>
      <c r="E15">
        <v>1</v>
      </c>
      <c r="F15">
        <v>3</v>
      </c>
      <c r="G15">
        <v>2</v>
      </c>
      <c r="H15">
        <v>11</v>
      </c>
      <c r="I15">
        <v>1.2066598418714782</v>
      </c>
      <c r="J15">
        <v>1.9406344766923216</v>
      </c>
      <c r="K15">
        <v>0.50527551295904549</v>
      </c>
      <c r="L15">
        <f t="shared" si="0"/>
        <v>1.356713799426488</v>
      </c>
    </row>
    <row r="16" spans="1:12">
      <c r="A16">
        <v>15</v>
      </c>
      <c r="B16">
        <v>43</v>
      </c>
      <c r="C16">
        <v>3</v>
      </c>
      <c r="D16">
        <v>0</v>
      </c>
      <c r="E16">
        <v>1</v>
      </c>
      <c r="F16">
        <v>1</v>
      </c>
      <c r="G16">
        <v>2</v>
      </c>
      <c r="H16">
        <v>4</v>
      </c>
      <c r="I16">
        <v>0.49592120610120233</v>
      </c>
      <c r="J16">
        <v>-0.13513295685213567</v>
      </c>
      <c r="K16">
        <v>0.32133106157491798</v>
      </c>
      <c r="L16">
        <f t="shared" si="0"/>
        <v>0.28914594276257249</v>
      </c>
    </row>
    <row r="17" spans="1:12">
      <c r="A17">
        <v>16</v>
      </c>
      <c r="B17">
        <v>42</v>
      </c>
      <c r="C17">
        <v>4</v>
      </c>
      <c r="D17">
        <v>0</v>
      </c>
      <c r="E17">
        <v>0</v>
      </c>
      <c r="F17">
        <v>2</v>
      </c>
      <c r="G17">
        <v>1</v>
      </c>
      <c r="H17">
        <v>3</v>
      </c>
      <c r="I17">
        <v>0.75437459585266342</v>
      </c>
      <c r="J17">
        <v>-0.69992325418790324</v>
      </c>
      <c r="K17">
        <v>0.19036010888248991</v>
      </c>
      <c r="L17">
        <f t="shared" si="0"/>
        <v>0.26168379214347604</v>
      </c>
    </row>
    <row r="18" spans="1:12">
      <c r="A18">
        <v>17</v>
      </c>
      <c r="B18">
        <v>41</v>
      </c>
      <c r="C18">
        <v>4</v>
      </c>
      <c r="D18">
        <v>1</v>
      </c>
      <c r="E18">
        <v>0</v>
      </c>
      <c r="F18">
        <v>2</v>
      </c>
      <c r="G18">
        <v>1</v>
      </c>
      <c r="H18">
        <v>4</v>
      </c>
      <c r="I18">
        <v>0.5108790485417416</v>
      </c>
      <c r="J18">
        <v>0.23846966401146266</v>
      </c>
      <c r="K18">
        <v>0.35168001249711461</v>
      </c>
      <c r="L18">
        <f t="shared" si="0"/>
        <v>0.41323632957819523</v>
      </c>
    </row>
    <row r="19" spans="1:12">
      <c r="A19">
        <v>18</v>
      </c>
      <c r="B19">
        <v>40</v>
      </c>
      <c r="C19">
        <v>4</v>
      </c>
      <c r="D19">
        <v>0</v>
      </c>
      <c r="E19">
        <v>0</v>
      </c>
      <c r="F19">
        <v>3</v>
      </c>
      <c r="G19">
        <v>2</v>
      </c>
      <c r="H19">
        <v>6</v>
      </c>
      <c r="I19">
        <v>-0.96967065881233994</v>
      </c>
      <c r="J19">
        <v>0.40401460734357658</v>
      </c>
      <c r="K19">
        <v>0.74408127241074207</v>
      </c>
      <c r="L19">
        <f t="shared" si="0"/>
        <v>-0.38618988584325681</v>
      </c>
    </row>
    <row r="20" spans="1:12">
      <c r="A20">
        <v>19</v>
      </c>
      <c r="B20">
        <v>39</v>
      </c>
      <c r="C20">
        <v>4</v>
      </c>
      <c r="D20" t="e">
        <v>#N/A</v>
      </c>
      <c r="E20" t="e">
        <v>#N/A</v>
      </c>
      <c r="F20" t="e">
        <v>#N/A</v>
      </c>
      <c r="G20" t="e">
        <v>#N/A</v>
      </c>
      <c r="H20">
        <v>5</v>
      </c>
      <c r="I20" t="e">
        <v>#N/A</v>
      </c>
      <c r="J20" t="e">
        <v>#N/A</v>
      </c>
      <c r="K20" t="e">
        <v>#N/A</v>
      </c>
      <c r="L20" t="e">
        <f t="shared" si="0"/>
        <v>#N/A</v>
      </c>
    </row>
    <row r="21" spans="1:12">
      <c r="A21">
        <v>20</v>
      </c>
      <c r="B21">
        <v>38</v>
      </c>
      <c r="C21">
        <v>4</v>
      </c>
      <c r="D21" t="e">
        <v>#N/A</v>
      </c>
      <c r="E21" t="e">
        <v>#N/A</v>
      </c>
      <c r="F21" t="e">
        <v>#N/A</v>
      </c>
      <c r="G21" t="e">
        <v>#N/A</v>
      </c>
      <c r="H21">
        <v>2</v>
      </c>
      <c r="I21">
        <v>-0.96967065881233994</v>
      </c>
      <c r="J21">
        <v>0.43688792382178332</v>
      </c>
      <c r="K21">
        <v>0.65354510640965524</v>
      </c>
      <c r="L21">
        <f t="shared" si="0"/>
        <v>-0.38538150749990341</v>
      </c>
    </row>
    <row r="22" spans="1:12">
      <c r="A22">
        <v>21</v>
      </c>
      <c r="B22">
        <v>37</v>
      </c>
      <c r="C22">
        <v>5</v>
      </c>
      <c r="D22" t="e">
        <v>#N/A</v>
      </c>
      <c r="E22" t="e">
        <v>#N/A</v>
      </c>
      <c r="F22" t="e">
        <v>#N/A</v>
      </c>
      <c r="G22" t="e">
        <v>#N/A</v>
      </c>
      <c r="H22">
        <v>2</v>
      </c>
      <c r="I22">
        <v>-0.96967065881233994</v>
      </c>
      <c r="J22">
        <v>-0.40890611375933245</v>
      </c>
      <c r="K22">
        <v>0.53297776364265703</v>
      </c>
      <c r="L22">
        <f t="shared" si="0"/>
        <v>-0.65117645305093796</v>
      </c>
    </row>
    <row r="23" spans="1:12">
      <c r="A23">
        <v>22</v>
      </c>
      <c r="B23">
        <v>36</v>
      </c>
      <c r="C23">
        <v>5</v>
      </c>
      <c r="D23" t="e">
        <v>#N/A</v>
      </c>
      <c r="E23" t="e">
        <v>#N/A</v>
      </c>
      <c r="F23" t="e">
        <v>#N/A</v>
      </c>
      <c r="G23" t="e">
        <v>#N/A</v>
      </c>
      <c r="H23">
        <v>7</v>
      </c>
      <c r="I23">
        <v>-0.96967065881233994</v>
      </c>
      <c r="J23">
        <v>-0.80286325593402297</v>
      </c>
      <c r="K23">
        <v>0.44028766000479697</v>
      </c>
      <c r="L23">
        <f t="shared" si="0"/>
        <v>-0.77863260606713114</v>
      </c>
    </row>
    <row r="24" spans="1:12">
      <c r="A24">
        <v>23</v>
      </c>
      <c r="B24">
        <v>35</v>
      </c>
      <c r="C24">
        <v>5</v>
      </c>
      <c r="D24">
        <v>1</v>
      </c>
      <c r="E24">
        <v>1</v>
      </c>
      <c r="F24">
        <v>3</v>
      </c>
      <c r="G24">
        <v>1</v>
      </c>
      <c r="H24">
        <v>3</v>
      </c>
      <c r="I24">
        <v>0.53174507404265037</v>
      </c>
      <c r="J24">
        <v>0.52235473848861413</v>
      </c>
      <c r="K24">
        <v>0.40332347748306085</v>
      </c>
      <c r="L24">
        <f t="shared" si="0"/>
        <v>0.51608581372048057</v>
      </c>
    </row>
    <row r="25" spans="1:12">
      <c r="A25">
        <v>24</v>
      </c>
      <c r="B25">
        <v>34</v>
      </c>
      <c r="C25">
        <v>5</v>
      </c>
      <c r="D25">
        <v>1</v>
      </c>
      <c r="E25">
        <v>1</v>
      </c>
      <c r="F25">
        <v>1</v>
      </c>
      <c r="G25">
        <v>2</v>
      </c>
      <c r="H25">
        <v>3</v>
      </c>
      <c r="I25">
        <v>-0.54023200943451677</v>
      </c>
      <c r="J25">
        <v>-0.96928632726026831</v>
      </c>
      <c r="K25">
        <v>-5.0994223606568023E-2</v>
      </c>
      <c r="L25">
        <f t="shared" si="0"/>
        <v>-0.62002452619944726</v>
      </c>
    </row>
    <row r="26" spans="1:12">
      <c r="A26">
        <v>25</v>
      </c>
      <c r="B26">
        <v>33</v>
      </c>
      <c r="C26">
        <v>5</v>
      </c>
      <c r="D26">
        <v>0</v>
      </c>
      <c r="E26">
        <v>0</v>
      </c>
      <c r="F26">
        <v>3</v>
      </c>
      <c r="G26">
        <v>1</v>
      </c>
      <c r="H26">
        <v>8</v>
      </c>
      <c r="I26">
        <v>0.39090714573437224</v>
      </c>
      <c r="J26">
        <v>0.64210374769780321</v>
      </c>
      <c r="K26">
        <v>0.40332347748306085</v>
      </c>
      <c r="L26">
        <f t="shared" si="0"/>
        <v>0.46750775949827039</v>
      </c>
    </row>
    <row r="27" spans="1:12">
      <c r="A27">
        <v>26</v>
      </c>
      <c r="B27">
        <v>32</v>
      </c>
      <c r="C27">
        <v>6</v>
      </c>
      <c r="D27">
        <v>2</v>
      </c>
      <c r="E27">
        <v>0</v>
      </c>
      <c r="F27">
        <v>2</v>
      </c>
      <c r="G27">
        <v>1</v>
      </c>
      <c r="H27">
        <v>0</v>
      </c>
      <c r="I27">
        <v>-0.96967065881233994</v>
      </c>
      <c r="J27">
        <v>-0.96928632726026831</v>
      </c>
      <c r="K27">
        <v>0.14863387100723821</v>
      </c>
      <c r="L27">
        <f t="shared" si="0"/>
        <v>-0.85772490636476073</v>
      </c>
    </row>
    <row r="28" spans="1:12">
      <c r="A28">
        <v>27</v>
      </c>
      <c r="B28">
        <v>31</v>
      </c>
      <c r="C28">
        <v>6</v>
      </c>
      <c r="D28" t="e">
        <v>#N/A</v>
      </c>
      <c r="E28" t="e">
        <v>#N/A</v>
      </c>
      <c r="F28" t="e">
        <v>#N/A</v>
      </c>
      <c r="G28" t="e">
        <v>#N/A</v>
      </c>
      <c r="H28">
        <v>3</v>
      </c>
      <c r="I28">
        <v>-0.96967065881233994</v>
      </c>
      <c r="J28">
        <v>-0.97122619175867131</v>
      </c>
      <c r="K28">
        <v>7.2283617269780207E-2</v>
      </c>
      <c r="L28">
        <f t="shared" si="0"/>
        <v>-0.86594189108802733</v>
      </c>
    </row>
    <row r="29" spans="1:12">
      <c r="A29">
        <v>28</v>
      </c>
      <c r="B29">
        <v>30</v>
      </c>
      <c r="C29">
        <v>6</v>
      </c>
      <c r="D29">
        <v>0</v>
      </c>
      <c r="E29">
        <v>0</v>
      </c>
      <c r="F29">
        <v>2</v>
      </c>
      <c r="G29">
        <v>0</v>
      </c>
      <c r="H29">
        <v>2</v>
      </c>
      <c r="I29">
        <v>-0.69756479143962835</v>
      </c>
      <c r="J29">
        <v>-0.80699354651571176</v>
      </c>
      <c r="K29">
        <v>0.18100734102837099</v>
      </c>
      <c r="L29">
        <f t="shared" si="0"/>
        <v>-0.64253620471565343</v>
      </c>
    </row>
    <row r="30" spans="1:12">
      <c r="A30">
        <v>29</v>
      </c>
      <c r="B30">
        <v>29</v>
      </c>
      <c r="C30">
        <v>6</v>
      </c>
      <c r="D30">
        <v>0</v>
      </c>
      <c r="E30">
        <v>1</v>
      </c>
      <c r="F30">
        <v>1</v>
      </c>
      <c r="G30">
        <v>1</v>
      </c>
      <c r="H30">
        <v>7</v>
      </c>
      <c r="I30">
        <v>-0.7612300610728916</v>
      </c>
      <c r="J30">
        <v>-0.77953672564709919</v>
      </c>
      <c r="K30">
        <v>0.12584891716266958</v>
      </c>
      <c r="L30">
        <f t="shared" si="0"/>
        <v>-0.67801416262159764</v>
      </c>
    </row>
    <row r="31" spans="1:12">
      <c r="A31">
        <v>30</v>
      </c>
      <c r="B31">
        <v>28</v>
      </c>
      <c r="C31">
        <v>6</v>
      </c>
      <c r="D31">
        <v>1</v>
      </c>
      <c r="E31">
        <v>0</v>
      </c>
      <c r="F31">
        <v>3</v>
      </c>
      <c r="G31">
        <v>2</v>
      </c>
      <c r="H31">
        <v>4</v>
      </c>
      <c r="I31">
        <v>0.81381437189253214</v>
      </c>
      <c r="J31">
        <v>-0.29144589302722268</v>
      </c>
      <c r="K31">
        <v>0.34658924620946857</v>
      </c>
      <c r="L31">
        <f t="shared" si="0"/>
        <v>0.43551377984829931</v>
      </c>
    </row>
    <row r="32" spans="1:12">
      <c r="A32">
        <v>31</v>
      </c>
      <c r="B32">
        <v>27</v>
      </c>
      <c r="C32">
        <v>7</v>
      </c>
      <c r="D32">
        <v>0</v>
      </c>
      <c r="E32">
        <v>1</v>
      </c>
      <c r="F32">
        <v>3</v>
      </c>
      <c r="G32">
        <v>2</v>
      </c>
      <c r="H32">
        <v>5</v>
      </c>
      <c r="I32">
        <v>1.8526610226672802</v>
      </c>
      <c r="J32">
        <v>-0.23038168974807391</v>
      </c>
      <c r="K32">
        <v>0.34151154329535993</v>
      </c>
      <c r="L32">
        <f t="shared" si="0"/>
        <v>1.0766332610054821</v>
      </c>
    </row>
    <row r="33" spans="1:12">
      <c r="A33">
        <v>32</v>
      </c>
      <c r="B33">
        <v>26</v>
      </c>
      <c r="C33">
        <v>7</v>
      </c>
      <c r="D33">
        <v>0</v>
      </c>
      <c r="E33">
        <v>1</v>
      </c>
      <c r="F33">
        <v>3</v>
      </c>
      <c r="G33">
        <v>1</v>
      </c>
      <c r="H33">
        <v>2</v>
      </c>
      <c r="I33">
        <v>-0.96967065881233994</v>
      </c>
      <c r="J33">
        <v>-0.98853621777127287</v>
      </c>
      <c r="K33">
        <v>-2.5606517749987652</v>
      </c>
      <c r="L33">
        <f t="shared" si="0"/>
        <v>-1.1344284381186625</v>
      </c>
    </row>
    <row r="34" spans="1:12">
      <c r="A34">
        <v>33</v>
      </c>
      <c r="B34">
        <v>25</v>
      </c>
      <c r="C34">
        <v>7</v>
      </c>
      <c r="D34">
        <v>0</v>
      </c>
      <c r="E34">
        <v>0</v>
      </c>
      <c r="F34">
        <v>3</v>
      </c>
      <c r="G34">
        <v>2</v>
      </c>
      <c r="H34">
        <v>5</v>
      </c>
      <c r="I34">
        <v>-0.96967065881233994</v>
      </c>
      <c r="J34">
        <v>-0.17608476878920409</v>
      </c>
      <c r="K34">
        <v>0.61257897459465871</v>
      </c>
      <c r="L34">
        <f t="shared" si="0"/>
        <v>-0.57336992846469936</v>
      </c>
    </row>
    <row r="35" spans="1:12">
      <c r="A35">
        <v>34</v>
      </c>
      <c r="B35">
        <v>24</v>
      </c>
      <c r="C35">
        <v>7</v>
      </c>
      <c r="D35">
        <v>0</v>
      </c>
      <c r="E35">
        <v>0</v>
      </c>
      <c r="F35">
        <v>3</v>
      </c>
      <c r="G35">
        <v>1</v>
      </c>
      <c r="H35">
        <v>3</v>
      </c>
      <c r="I35">
        <v>-0.96967065881233994</v>
      </c>
      <c r="J35">
        <v>-0.98853621777127287</v>
      </c>
      <c r="K35">
        <v>-2.5606517749987652</v>
      </c>
      <c r="L35">
        <f t="shared" si="0"/>
        <v>-1.1344284381186625</v>
      </c>
    </row>
    <row r="36" spans="1:12">
      <c r="A36">
        <v>35</v>
      </c>
      <c r="B36">
        <v>23</v>
      </c>
      <c r="C36">
        <v>7</v>
      </c>
      <c r="D36">
        <v>2</v>
      </c>
      <c r="E36">
        <v>2</v>
      </c>
      <c r="F36">
        <v>0</v>
      </c>
      <c r="G36">
        <v>0</v>
      </c>
      <c r="H36">
        <v>2</v>
      </c>
      <c r="I36">
        <v>0.75391090989119869</v>
      </c>
      <c r="J36">
        <v>1.8119254651840737</v>
      </c>
      <c r="K36">
        <v>0.51631163320320084</v>
      </c>
      <c r="L36">
        <f t="shared" si="0"/>
        <v>1.0475553488102614</v>
      </c>
    </row>
    <row r="37" spans="1:12">
      <c r="A37">
        <v>36</v>
      </c>
      <c r="B37">
        <v>22</v>
      </c>
      <c r="C37">
        <v>8</v>
      </c>
      <c r="D37">
        <v>0</v>
      </c>
      <c r="E37">
        <v>0</v>
      </c>
      <c r="F37">
        <v>2</v>
      </c>
      <c r="G37">
        <v>2</v>
      </c>
      <c r="H37">
        <v>4</v>
      </c>
      <c r="I37">
        <v>-9.4534633993848247E-2</v>
      </c>
      <c r="J37">
        <v>-0.91785455152074291</v>
      </c>
      <c r="K37">
        <v>2.024339028755362E-2</v>
      </c>
      <c r="L37">
        <f t="shared" si="0"/>
        <v>-0.33005280682377647</v>
      </c>
    </row>
    <row r="38" spans="1:12">
      <c r="A38">
        <v>37</v>
      </c>
      <c r="B38">
        <v>21</v>
      </c>
      <c r="C38">
        <v>8</v>
      </c>
      <c r="D38">
        <v>1</v>
      </c>
      <c r="E38">
        <v>1</v>
      </c>
      <c r="F38">
        <v>3</v>
      </c>
      <c r="G38">
        <v>2</v>
      </c>
      <c r="H38">
        <v>3</v>
      </c>
      <c r="I38">
        <v>0.35056218243365805</v>
      </c>
      <c r="J38">
        <v>-0.14838435326830818</v>
      </c>
      <c r="K38">
        <v>0.22346452022295604</v>
      </c>
      <c r="L38">
        <f t="shared" si="0"/>
        <v>0.18816845550199798</v>
      </c>
    </row>
    <row r="39" spans="1:12">
      <c r="A39">
        <v>38</v>
      </c>
      <c r="B39">
        <v>20</v>
      </c>
      <c r="C39">
        <v>8</v>
      </c>
      <c r="D39">
        <v>2</v>
      </c>
      <c r="E39">
        <v>2</v>
      </c>
      <c r="F39">
        <v>0</v>
      </c>
      <c r="G39">
        <v>0</v>
      </c>
      <c r="H39">
        <v>3</v>
      </c>
      <c r="I39">
        <v>3.1061564114167179E-2</v>
      </c>
      <c r="J39">
        <v>0.35913191486507112</v>
      </c>
      <c r="K39">
        <v>0.36190134279178826</v>
      </c>
      <c r="L39">
        <f t="shared" si="0"/>
        <v>0.16256664720720046</v>
      </c>
    </row>
    <row r="40" spans="1:12">
      <c r="A40">
        <v>39</v>
      </c>
      <c r="B40">
        <v>19</v>
      </c>
      <c r="C40">
        <v>8</v>
      </c>
      <c r="D40">
        <v>0</v>
      </c>
      <c r="E40">
        <v>1</v>
      </c>
      <c r="F40">
        <v>1</v>
      </c>
      <c r="G40">
        <v>2</v>
      </c>
      <c r="H40">
        <v>4</v>
      </c>
      <c r="I40">
        <v>-0.96967065881233994</v>
      </c>
      <c r="J40">
        <v>-0.98853621777127287</v>
      </c>
      <c r="K40">
        <v>-2.5606517749987652</v>
      </c>
      <c r="L40">
        <f t="shared" si="0"/>
        <v>-1.1344284381186625</v>
      </c>
    </row>
    <row r="41" spans="1:12">
      <c r="A41">
        <v>40</v>
      </c>
      <c r="B41">
        <v>18</v>
      </c>
      <c r="C41">
        <v>8</v>
      </c>
      <c r="D41">
        <v>2</v>
      </c>
      <c r="E41">
        <v>2</v>
      </c>
      <c r="F41">
        <v>1</v>
      </c>
      <c r="G41">
        <v>2</v>
      </c>
      <c r="H41">
        <v>9</v>
      </c>
      <c r="I41">
        <v>-0.14094682353906937</v>
      </c>
      <c r="J41">
        <v>-0.63478069846086149</v>
      </c>
      <c r="K41">
        <v>0.24746831719851745</v>
      </c>
      <c r="L41">
        <f t="shared" si="0"/>
        <v>-0.25025547194184827</v>
      </c>
    </row>
    <row r="42" spans="1:12">
      <c r="A42">
        <v>41</v>
      </c>
      <c r="B42">
        <v>17</v>
      </c>
      <c r="C42">
        <v>9</v>
      </c>
      <c r="D42" t="e">
        <v>#N/A</v>
      </c>
      <c r="E42" t="e">
        <v>#N/A</v>
      </c>
      <c r="F42" t="e">
        <v>#N/A</v>
      </c>
      <c r="G42" t="e">
        <v>#N/A</v>
      </c>
      <c r="H42">
        <v>4</v>
      </c>
      <c r="I42">
        <v>-0.96967065881233994</v>
      </c>
      <c r="J42">
        <v>-0.76330192439926892</v>
      </c>
      <c r="K42">
        <v>0.49429893739427061</v>
      </c>
      <c r="L42">
        <f t="shared" si="0"/>
        <v>-0.76136307886775756</v>
      </c>
    </row>
    <row r="43" spans="1:12">
      <c r="A43">
        <v>42</v>
      </c>
      <c r="B43">
        <v>16</v>
      </c>
      <c r="C43">
        <v>9</v>
      </c>
      <c r="D43">
        <v>2</v>
      </c>
      <c r="E43">
        <v>0</v>
      </c>
      <c r="F43">
        <v>1</v>
      </c>
      <c r="G43">
        <v>2</v>
      </c>
      <c r="H43">
        <v>10</v>
      </c>
      <c r="I43">
        <v>2.715031964793317</v>
      </c>
      <c r="J43">
        <v>0.98979723743294046</v>
      </c>
      <c r="K43">
        <v>0.45634011568737298</v>
      </c>
      <c r="L43">
        <f t="shared" si="0"/>
        <v>1.9715923616746096</v>
      </c>
    </row>
    <row r="44" spans="1:12">
      <c r="A44">
        <v>43</v>
      </c>
      <c r="B44">
        <v>15</v>
      </c>
      <c r="C44">
        <v>9</v>
      </c>
      <c r="D44">
        <v>2</v>
      </c>
      <c r="E44">
        <v>2</v>
      </c>
      <c r="F44">
        <v>0</v>
      </c>
      <c r="G44">
        <v>0</v>
      </c>
      <c r="H44">
        <v>2</v>
      </c>
      <c r="I44">
        <v>0.10891339929326761</v>
      </c>
      <c r="J44">
        <v>1.5565050415356869</v>
      </c>
      <c r="K44">
        <v>0.41908185536134884</v>
      </c>
      <c r="L44">
        <f t="shared" si="0"/>
        <v>0.57420773757280141</v>
      </c>
    </row>
    <row r="45" spans="1:12">
      <c r="A45">
        <v>44</v>
      </c>
      <c r="B45">
        <v>14</v>
      </c>
      <c r="C45">
        <v>9</v>
      </c>
      <c r="D45">
        <v>1</v>
      </c>
      <c r="E45">
        <v>0</v>
      </c>
      <c r="F45">
        <v>1</v>
      </c>
      <c r="G45">
        <v>1</v>
      </c>
      <c r="H45">
        <v>5</v>
      </c>
      <c r="I45">
        <v>0.31538109109799828</v>
      </c>
      <c r="J45">
        <v>-0.52342964453154239</v>
      </c>
      <c r="K45">
        <v>0.29639581568619044</v>
      </c>
      <c r="L45">
        <f t="shared" si="0"/>
        <v>6.183934286795529E-2</v>
      </c>
    </row>
    <row r="46" spans="1:12">
      <c r="A46">
        <v>45</v>
      </c>
      <c r="B46">
        <v>13</v>
      </c>
      <c r="C46">
        <v>9</v>
      </c>
      <c r="D46">
        <v>0</v>
      </c>
      <c r="E46">
        <v>0</v>
      </c>
      <c r="F46">
        <v>3</v>
      </c>
      <c r="G46">
        <v>1</v>
      </c>
      <c r="H46">
        <v>2</v>
      </c>
      <c r="I46">
        <v>-0.96967065881233994</v>
      </c>
      <c r="J46">
        <v>-0.98853621777127287</v>
      </c>
      <c r="K46">
        <v>-2.5606517749987652</v>
      </c>
      <c r="L46">
        <f t="shared" si="0"/>
        <v>-1.1344284381186625</v>
      </c>
    </row>
    <row r="47" spans="1:12">
      <c r="A47">
        <v>46</v>
      </c>
      <c r="B47">
        <v>12</v>
      </c>
      <c r="C47">
        <v>10</v>
      </c>
      <c r="D47">
        <v>2</v>
      </c>
      <c r="E47">
        <v>1</v>
      </c>
      <c r="F47">
        <v>3</v>
      </c>
      <c r="G47">
        <v>0</v>
      </c>
      <c r="H47">
        <v>6</v>
      </c>
      <c r="I47">
        <v>0.32948306422360202</v>
      </c>
      <c r="J47">
        <v>-0.59320505931919332</v>
      </c>
      <c r="K47">
        <v>0.28158681088475912</v>
      </c>
      <c r="L47">
        <f t="shared" si="0"/>
        <v>4.7887001826879105E-2</v>
      </c>
    </row>
    <row r="48" spans="1:12">
      <c r="A48">
        <v>47</v>
      </c>
      <c r="B48">
        <v>11</v>
      </c>
      <c r="C48">
        <v>10</v>
      </c>
      <c r="D48" t="e">
        <v>#N/A</v>
      </c>
      <c r="E48" t="e">
        <v>#N/A</v>
      </c>
      <c r="F48" t="e">
        <v>#N/A</v>
      </c>
      <c r="G48" t="e">
        <v>#N/A</v>
      </c>
      <c r="H48">
        <v>5</v>
      </c>
      <c r="I48">
        <v>-0.96967065881233994</v>
      </c>
      <c r="J48">
        <v>5.6517904393201777E-2</v>
      </c>
      <c r="K48">
        <v>0.67731558545784776</v>
      </c>
      <c r="L48">
        <f t="shared" si="0"/>
        <v>-0.49711546542365864</v>
      </c>
    </row>
    <row r="49" spans="1:12">
      <c r="A49">
        <v>48</v>
      </c>
      <c r="B49">
        <v>10</v>
      </c>
      <c r="C49">
        <v>10</v>
      </c>
      <c r="D49">
        <v>2</v>
      </c>
      <c r="E49">
        <v>1</v>
      </c>
      <c r="F49">
        <v>0</v>
      </c>
      <c r="G49">
        <v>0</v>
      </c>
      <c r="H49">
        <v>13</v>
      </c>
      <c r="I49">
        <v>1.7050194187682712</v>
      </c>
      <c r="J49">
        <v>2.8599364418897877</v>
      </c>
      <c r="K49">
        <v>0.48338099511072258</v>
      </c>
      <c r="L49">
        <f t="shared" si="0"/>
        <v>1.9293306833389712</v>
      </c>
    </row>
    <row r="50" spans="1:12">
      <c r="A50">
        <v>49</v>
      </c>
      <c r="B50">
        <v>9</v>
      </c>
      <c r="C50">
        <v>10</v>
      </c>
      <c r="D50">
        <v>2</v>
      </c>
      <c r="E50">
        <v>1</v>
      </c>
      <c r="F50">
        <v>1</v>
      </c>
      <c r="G50">
        <v>2</v>
      </c>
      <c r="H50">
        <v>3</v>
      </c>
      <c r="I50">
        <v>-0.96967065881233994</v>
      </c>
      <c r="J50">
        <v>-0.98853621777127287</v>
      </c>
      <c r="K50">
        <v>-2.5606517749987652</v>
      </c>
      <c r="L50">
        <f t="shared" si="0"/>
        <v>-1.1344284381186625</v>
      </c>
    </row>
    <row r="51" spans="1:12">
      <c r="A51">
        <v>50</v>
      </c>
      <c r="B51">
        <v>8</v>
      </c>
      <c r="C51">
        <v>10</v>
      </c>
      <c r="D51">
        <v>0</v>
      </c>
      <c r="E51">
        <v>1</v>
      </c>
      <c r="F51">
        <v>2</v>
      </c>
      <c r="G51">
        <v>1</v>
      </c>
      <c r="H51">
        <v>5</v>
      </c>
      <c r="I51">
        <v>-0.42446256529570159</v>
      </c>
      <c r="J51">
        <v>0.43994025788815416</v>
      </c>
      <c r="K51">
        <v>0.36703190679881592</v>
      </c>
      <c r="L51">
        <f t="shared" si="0"/>
        <v>-8.599227113109309E-2</v>
      </c>
    </row>
    <row r="52" spans="1:12">
      <c r="A52">
        <v>51</v>
      </c>
      <c r="B52">
        <v>7</v>
      </c>
      <c r="C52">
        <v>11</v>
      </c>
      <c r="D52">
        <v>2</v>
      </c>
      <c r="E52">
        <v>1</v>
      </c>
      <c r="F52">
        <v>2</v>
      </c>
      <c r="G52">
        <v>1</v>
      </c>
      <c r="H52">
        <v>14</v>
      </c>
      <c r="I52">
        <v>1.4006727149116824</v>
      </c>
      <c r="J52">
        <v>0.42637518288759108</v>
      </c>
      <c r="K52">
        <v>0.41381518923002336</v>
      </c>
      <c r="L52">
        <f t="shared" si="0"/>
        <v>1.009697702736289</v>
      </c>
    </row>
    <row r="53" spans="1:12">
      <c r="A53">
        <v>52</v>
      </c>
      <c r="B53">
        <v>6</v>
      </c>
      <c r="C53">
        <v>11</v>
      </c>
      <c r="D53">
        <v>2</v>
      </c>
      <c r="E53">
        <v>0</v>
      </c>
      <c r="F53">
        <v>3</v>
      </c>
      <c r="G53">
        <v>2</v>
      </c>
      <c r="H53">
        <v>3</v>
      </c>
      <c r="I53">
        <v>2.666274654802602</v>
      </c>
      <c r="J53">
        <v>0.43918680233917912</v>
      </c>
      <c r="K53">
        <v>0.44028766000479697</v>
      </c>
      <c r="L53">
        <f t="shared" si="0"/>
        <v>1.7755495995837944</v>
      </c>
    </row>
    <row r="54" spans="1:12">
      <c r="A54">
        <v>53</v>
      </c>
      <c r="B54">
        <v>5</v>
      </c>
      <c r="C54">
        <v>11</v>
      </c>
      <c r="D54">
        <v>2</v>
      </c>
      <c r="E54">
        <v>1</v>
      </c>
      <c r="F54">
        <v>1</v>
      </c>
      <c r="G54">
        <v>1</v>
      </c>
      <c r="H54">
        <v>2</v>
      </c>
      <c r="I54">
        <v>-0.96967065881233994</v>
      </c>
      <c r="J54">
        <v>-0.98853621777127287</v>
      </c>
      <c r="K54">
        <v>-2.5606517749987652</v>
      </c>
      <c r="L54">
        <f t="shared" si="0"/>
        <v>-1.1344284381186625</v>
      </c>
    </row>
    <row r="55" spans="1:12">
      <c r="A55">
        <v>54</v>
      </c>
      <c r="B55">
        <v>4</v>
      </c>
      <c r="C55">
        <v>11</v>
      </c>
      <c r="D55">
        <v>0</v>
      </c>
      <c r="E55">
        <v>0</v>
      </c>
      <c r="F55">
        <v>2</v>
      </c>
      <c r="G55">
        <v>1</v>
      </c>
      <c r="H55">
        <v>4</v>
      </c>
      <c r="I55">
        <v>0.9722431996473494</v>
      </c>
      <c r="J55">
        <v>-0.56820345447053267</v>
      </c>
      <c r="K55">
        <v>0.25230571479941177</v>
      </c>
      <c r="L55">
        <f t="shared" si="0"/>
        <v>0.43811545492719101</v>
      </c>
    </row>
    <row r="56" spans="1:12">
      <c r="A56">
        <v>55</v>
      </c>
      <c r="B56">
        <v>3</v>
      </c>
      <c r="C56">
        <v>11</v>
      </c>
      <c r="D56">
        <v>0</v>
      </c>
      <c r="E56">
        <v>1</v>
      </c>
      <c r="F56">
        <v>3</v>
      </c>
      <c r="G56">
        <v>1</v>
      </c>
      <c r="H56">
        <v>7</v>
      </c>
      <c r="I56">
        <v>1.7013019907099682</v>
      </c>
      <c r="J56">
        <v>2.0658804964679942</v>
      </c>
      <c r="K56">
        <v>0.48883267506726646</v>
      </c>
      <c r="L56">
        <f t="shared" si="0"/>
        <v>1.6894286108731056</v>
      </c>
    </row>
    <row r="57" spans="1:12">
      <c r="A57">
        <v>56</v>
      </c>
      <c r="B57">
        <v>2</v>
      </c>
      <c r="C57">
        <v>12</v>
      </c>
      <c r="D57">
        <v>2</v>
      </c>
      <c r="E57">
        <v>1</v>
      </c>
      <c r="F57">
        <v>1</v>
      </c>
      <c r="G57">
        <v>2</v>
      </c>
      <c r="H57">
        <v>3</v>
      </c>
      <c r="I57">
        <v>-0.67849478251886008</v>
      </c>
      <c r="J57">
        <v>-0.98853621777127287</v>
      </c>
      <c r="K57">
        <v>-2.5417092757705442</v>
      </c>
      <c r="L57">
        <f t="shared" si="0"/>
        <v>-0.95782866241975229</v>
      </c>
    </row>
    <row r="58" spans="1:12">
      <c r="A58">
        <v>57</v>
      </c>
      <c r="B58">
        <v>1</v>
      </c>
      <c r="C58">
        <v>12</v>
      </c>
      <c r="D58" t="e">
        <v>#N/A</v>
      </c>
      <c r="E58" t="e">
        <v>#N/A</v>
      </c>
      <c r="F58" t="e">
        <v>#N/A</v>
      </c>
      <c r="G58" t="e">
        <v>#N/A</v>
      </c>
      <c r="H58">
        <v>3</v>
      </c>
      <c r="I58">
        <v>-0.96967065881233994</v>
      </c>
      <c r="J58">
        <v>0.62107915703881689</v>
      </c>
      <c r="K58">
        <v>0.67134805414626286</v>
      </c>
      <c r="L58">
        <f t="shared" si="0"/>
        <v>-0.3283438427611326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</vt:lpstr>
      <vt:lpstr>imp</vt:lpstr>
      <vt:lpstr>adv</vt:lpstr>
      <vt:lpstr>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Jim Leach</cp:lastModifiedBy>
  <dcterms:created xsi:type="dcterms:W3CDTF">2015-11-02T11:17:39Z</dcterms:created>
  <dcterms:modified xsi:type="dcterms:W3CDTF">2015-11-02T14:36:21Z</dcterms:modified>
</cp:coreProperties>
</file>