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Desktop\Advanced_Excel_Oyeyemi Oluwatobi\"/>
    </mc:Choice>
  </mc:AlternateContent>
  <xr:revisionPtr revIDLastSave="0" documentId="12_ncr:500000_{C7158190-A52D-4F62-93B7-19D178C4440C}" xr6:coauthVersionLast="33" xr6:coauthVersionMax="47" xr10:uidLastSave="{00000000-0000-0000-0000-000000000000}"/>
  <bookViews>
    <workbookView xWindow="0" yWindow="0" windowWidth="20490" windowHeight="7425" tabRatio="808" activeTab="4" xr2:uid="{BDA4A948-540F-4141-95A1-E98575811F66}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definedNames>
    <definedName name="Taxrate" localSheetId="1">'Tax Rate'!$A$2</definedName>
    <definedName name="Taxrate">'Tax Rate'!$B$3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8" l="1"/>
  <c r="D23" i="8"/>
  <c r="A5" i="10" l="1"/>
  <c r="A2" i="10"/>
  <c r="E3" i="9"/>
  <c r="C19" i="8"/>
  <c r="C15" i="8"/>
  <c r="H10" i="8"/>
  <c r="C4" i="8"/>
  <c r="C3" i="8"/>
  <c r="C2" i="8"/>
  <c r="F10" i="6"/>
  <c r="F8" i="6"/>
  <c r="F9" i="6"/>
  <c r="F7" i="6" l="1"/>
  <c r="A32" i="7" l="1"/>
  <c r="A29" i="7"/>
  <c r="A26" i="7"/>
  <c r="A23" i="7"/>
  <c r="A19" i="7"/>
  <c r="F3" i="6"/>
  <c r="A15" i="7"/>
  <c r="A11" i="7"/>
  <c r="A7" i="7"/>
  <c r="A3" i="7"/>
  <c r="F2" i="6"/>
  <c r="E12" i="5"/>
  <c r="E11" i="5"/>
  <c r="E10" i="5"/>
  <c r="E8" i="5"/>
  <c r="E7" i="5"/>
  <c r="E6" i="5"/>
  <c r="E5" i="5"/>
  <c r="E4" i="5"/>
  <c r="E3" i="5"/>
  <c r="E2" i="5"/>
  <c r="B5" i="4"/>
  <c r="B9" i="12"/>
  <c r="C4" i="12"/>
  <c r="C5" i="12"/>
  <c r="D5" i="12"/>
  <c r="E5" i="12"/>
  <c r="B5" i="12"/>
  <c r="D4" i="12"/>
  <c r="E4" i="12"/>
  <c r="B4" i="12"/>
  <c r="E3" i="12"/>
  <c r="E2" i="12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<sst xmlns="http://schemas.openxmlformats.org/spreadsheetml/2006/main" count="151" uniqueCount="74">
  <si>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</si>
  <si>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</si>
  <si>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</si>
  <si>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</si>
  <si>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</si>
  <si>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</si>
  <si>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</si>
  <si>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</si>
  <si>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</si>
  <si>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</si>
  <si>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</si>
  <si>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</si>
  <si>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</si>
  <si>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</si>
  <si>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</si>
  <si>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</si>
  <si>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</si>
  <si>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</si>
  <si>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</si>
  <si>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</si>
  <si>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</si>
  <si>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</si>
  <si>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</si>
  <si>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</si>
  <si>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</si>
  <si>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</si>
  <si>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</si>
  <si>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</si>
  <si>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</si>
  <si>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</si>
  <si>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</si>
  <si>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</si>
  <si>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</si>
  <si>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</si>
  <si>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</si>
  <si>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</si>
  <si>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</si>
  <si>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</si>
  <si>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</si>
  <si>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</si>
  <si>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</si>
  <si>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</si>
  <si>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</si>
  <si>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</si>
  <si>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</si>
  <si>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</si>
  <si>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</si>
  <si>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</si>
  <si>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</si>
  <si>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</si>
  <si>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</si>
  <si>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</si>
  <si>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</si>
  <si>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</si>
  <si>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</si>
  <si>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</si>
  <si>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</si>
  <si>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</si>
  <si>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</si>
  <si>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</si>
  <si>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</si>
  <si>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</si>
  <si>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</si>
  <si>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</si>
  <si>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</si>
  <si>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</si>
  <si>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</si>
  <si>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</si>
  <si>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</si>
  <si>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</si>
  <si>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</si>
  <si>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</si>
  <si>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</si>
  <si>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Cookies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</si>
</sst>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1C96-D47E-41A2-BFA9-F360F0CDD5B5}">
  <dimension ref="A1:G12"/>
  <sheetViews>
    <sheetView zoomScaleNormal="100" workbookViewId="0">
      <selection activeCell="B5" sqref="B5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8.4257812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  <c r="G3" s="3"/>
    </row>
    <row r="4" spans="1:7" x14ac:dyDescent="0.25">
      <c r="A4" s="2" t="s">
        <v>7</v>
      </c>
      <c r="B4">
        <f>B2-B3</f>
        <v>6</v>
      </c>
      <c r="C4">
        <f>C2-C3</f>
        <v>5</v>
      </c>
      <c r="D4">
        <f t="shared" ref="D4:E4" si="0">D2-D3</f>
        <v>3</v>
      </c>
      <c r="E4">
        <f t="shared" si="0"/>
        <v>14</v>
      </c>
    </row>
    <row r="5" spans="1:7" x14ac:dyDescent="0.25">
      <c r="A5" s="2" t="s">
        <v>8</v>
      </c>
      <c r="B5">
        <f>B4*'Tax Rate'!$A$2</f>
        <v>0.60000000000000009</v>
      </c>
      <c r="C5">
        <f>C4*'Tax Rate'!$A$2</f>
        <v>0.5</v>
      </c>
      <c r="D5">
        <f>D4*'Tax Rate'!$A$2</f>
        <v>0.30000000000000004</v>
      </c>
      <c r="E5">
        <f>E4*'Tax Rate'!$A$2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2244-2217-4A67-90AC-AD0F61C3E987}">
  <dimension ref="A1:B4"/>
  <sheetViews>
    <sheetView zoomScaleNormal="100" workbookViewId="0">
      <selection sqref="A1:A3 B3:B4"/>
    </sheetView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4990-CFAE-4B46-98D6-DE9ED6EA08FF}">
  <dimension ref="A1:A2"/>
  <sheetViews>
    <sheetView zoomScaleNormal="100" workbookViewId="0">
      <selection activeCell="A2" sqref="A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3D0C-FC6F-41A8-A93C-33504C18B680}">
  <dimension ref="A1:D9"/>
  <sheetViews>
    <sheetView zoomScaleNormal="100" workbookViewId="0">
      <selection activeCell="B5" sqref="B5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(B2-B3)*D2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7816-1F13-4EB2-B1BF-D99034D19386}">
  <dimension ref="A1:E12"/>
  <sheetViews>
    <sheetView zoomScaleNormal="100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5" x14ac:dyDescent="0.25">
      <c r="A8" t="s">
        <v>24</v>
      </c>
      <c r="B8">
        <v>36</v>
      </c>
      <c r="D8" t="s">
        <v>73</v>
      </c>
      <c r="E8">
        <f>COUNTA(A2:A8)</f>
        <v>7</v>
      </c>
    </row>
    <row r="10" spans="1:5" x14ac:dyDescent="0.25">
      <c r="D10" t="s">
        <v>25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72CB-F967-45A8-83C0-EF5A4DD6E9C5}">
  <dimension ref="A1:F22"/>
  <sheetViews>
    <sheetView tabSelected="1" zoomScaleNormal="100" workbookViewId="0">
      <selection activeCell="F11" sqref="F11"/>
    </sheetView>
  </sheetViews>
  <sheetFormatPr defaultRowHeight="15" x14ac:dyDescent="0.25"/>
  <cols>
    <col min="1" max="1" width="15.7109375" bestFit="1" customWidth="1"/>
    <col min="2" max="2" width="15.2851562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SUMIF(B:B,"*s",C:C)</f>
        <v>802</v>
      </c>
    </row>
    <row r="3" spans="1:6" x14ac:dyDescent="0.25">
      <c r="A3" t="s">
        <v>1</v>
      </c>
      <c r="B3" t="s">
        <v>29</v>
      </c>
      <c r="C3">
        <v>32</v>
      </c>
      <c r="E3" t="s">
        <v>31</v>
      </c>
      <c r="F3">
        <f>SUMIFS(C:C,B:B,B2,A:A,A2:A3)</f>
        <v>32</v>
      </c>
    </row>
    <row r="4" spans="1:6" x14ac:dyDescent="0.25">
      <c r="A4" t="s">
        <v>2</v>
      </c>
      <c r="B4" t="s">
        <v>29</v>
      </c>
      <c r="C4">
        <v>52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32</v>
      </c>
      <c r="F7">
        <f>AVERAGEIF(B:B, "*s", C:C)</f>
        <v>57.285714285714285</v>
      </c>
    </row>
    <row r="8" spans="1:6" x14ac:dyDescent="0.25">
      <c r="A8" t="s">
        <v>24</v>
      </c>
      <c r="B8" t="s">
        <v>29</v>
      </c>
      <c r="C8">
        <v>100</v>
      </c>
      <c r="E8" t="s">
        <v>33</v>
      </c>
      <c r="F8">
        <f>AVERAGEIFS(C:C,B:B,B2,A:A,A2)</f>
        <v>28</v>
      </c>
    </row>
    <row r="9" spans="1:6" x14ac:dyDescent="0.25">
      <c r="A9" t="s">
        <v>0</v>
      </c>
      <c r="B9" t="s">
        <v>34</v>
      </c>
      <c r="C9">
        <v>75</v>
      </c>
      <c r="E9" t="s">
        <v>35</v>
      </c>
      <c r="F9">
        <f>COUNTIF(B:B, "*s")</f>
        <v>14</v>
      </c>
    </row>
    <row r="10" spans="1:6" x14ac:dyDescent="0.25">
      <c r="A10" t="s">
        <v>1</v>
      </c>
      <c r="B10" t="s">
        <v>34</v>
      </c>
      <c r="C10">
        <v>32</v>
      </c>
      <c r="E10" t="s">
        <v>36</v>
      </c>
      <c r="F10">
        <f>COUNTIFS(B:B,"*s",A:A,A2)</f>
        <v>2</v>
      </c>
    </row>
    <row r="11" spans="1:6" x14ac:dyDescent="0.25">
      <c r="A11" t="s">
        <v>2</v>
      </c>
      <c r="B11" t="s">
        <v>34</v>
      </c>
      <c r="C11">
        <v>40</v>
      </c>
      <c r="E11" t="s">
        <v>37</v>
      </c>
    </row>
    <row r="12" spans="1:6" x14ac:dyDescent="0.25">
      <c r="A12" t="s">
        <v>18</v>
      </c>
      <c r="B12" t="s">
        <v>34</v>
      </c>
      <c r="C12">
        <v>21</v>
      </c>
      <c r="E12" t="s">
        <v>38</v>
      </c>
    </row>
    <row r="13" spans="1:6" x14ac:dyDescent="0.25">
      <c r="A13" t="s">
        <v>20</v>
      </c>
      <c r="B13" t="s">
        <v>34</v>
      </c>
      <c r="C13">
        <v>58</v>
      </c>
    </row>
    <row r="14" spans="1:6" x14ac:dyDescent="0.25">
      <c r="A14" t="s">
        <v>22</v>
      </c>
      <c r="B14" t="s">
        <v>34</v>
      </c>
      <c r="C14">
        <v>21</v>
      </c>
    </row>
    <row r="15" spans="1:6" x14ac:dyDescent="0.25">
      <c r="A15" t="s">
        <v>24</v>
      </c>
      <c r="B15" t="s">
        <v>34</v>
      </c>
      <c r="C15">
        <v>54</v>
      </c>
    </row>
    <row r="16" spans="1:6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B6F-098D-457F-B597-6B7560CF92C9}">
  <dimension ref="A1:C32"/>
  <sheetViews>
    <sheetView topLeftCell="A11" zoomScaleNormal="100" workbookViewId="0">
      <selection activeCell="A33" sqref="A33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3" spans="1:3" x14ac:dyDescent="0.25">
      <c r="A3" t="str">
        <f>PROPER(A2)</f>
        <v>Kevin Cookie Company</v>
      </c>
    </row>
    <row r="5" spans="1:3" x14ac:dyDescent="0.25">
      <c r="A5" s="2" t="s">
        <v>42</v>
      </c>
    </row>
    <row r="6" spans="1:3" x14ac:dyDescent="0.25">
      <c r="A6" t="s">
        <v>43</v>
      </c>
    </row>
    <row r="7" spans="1:3" x14ac:dyDescent="0.25">
      <c r="A7" t="str">
        <f>TRIM(A6)</f>
        <v>Kevin Cookie Company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1" spans="1:3" x14ac:dyDescent="0.25">
      <c r="A11" t="str">
        <f>_xlfn.CONCAT(A10," ", B10)</f>
        <v>Kevin Cookie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5" spans="1:3" x14ac:dyDescent="0.25">
      <c r="A15" t="str">
        <f>A14&amp;" "&amp;B14&amp;" "&amp; C14</f>
        <v>Kevin Cookie Company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str">
        <f>_xlfn.TEXTJOIN(" ",TRUE,A18:C18)</f>
        <v>Kevin Cookie Company</v>
      </c>
    </row>
    <row r="21" spans="1:3" x14ac:dyDescent="0.25">
      <c r="A21" s="2" t="s">
        <v>50</v>
      </c>
    </row>
    <row r="22" spans="1:3" x14ac:dyDescent="0.25">
      <c r="A22" t="s">
        <v>51</v>
      </c>
    </row>
    <row r="23" spans="1:3" x14ac:dyDescent="0.25">
      <c r="A23" t="str">
        <f>RIGHT(A22,5)</f>
        <v>05486</v>
      </c>
    </row>
    <row r="24" spans="1:3" x14ac:dyDescent="0.25">
      <c r="A24" s="2" t="s">
        <v>52</v>
      </c>
    </row>
    <row r="25" spans="1:3" x14ac:dyDescent="0.25">
      <c r="A25" t="s">
        <v>53</v>
      </c>
    </row>
    <row r="26" spans="1:3" x14ac:dyDescent="0.25">
      <c r="A26">
        <f>LEN(A25)</f>
        <v>20</v>
      </c>
    </row>
    <row r="27" spans="1:3" x14ac:dyDescent="0.25">
      <c r="A27" s="2" t="s">
        <v>54</v>
      </c>
    </row>
    <row r="28" spans="1:3" x14ac:dyDescent="0.25">
      <c r="A28" s="5" t="s">
        <v>55</v>
      </c>
    </row>
    <row r="29" spans="1:3" x14ac:dyDescent="0.25">
      <c r="A29">
        <f>FIND("@",A28)</f>
        <v>4</v>
      </c>
    </row>
    <row r="31" spans="1:3" x14ac:dyDescent="0.25">
      <c r="A31" s="2" t="s">
        <v>56</v>
      </c>
    </row>
    <row r="32" spans="1:3" x14ac:dyDescent="0.25">
      <c r="A32" t="str">
        <f>LEFT(A28,FIND("@",A28)-1)</f>
        <v>sue</v>
      </c>
    </row>
  </sheetData>
  <hyperlinks>
    <hyperlink ref="A28" r:id="rId1" xr:uid="{384F31C9-2996-4467-BA1E-9CA444C22D4D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459-13D2-4887-A11B-8FCEAEA649E8}">
  <dimension ref="A1:H24"/>
  <sheetViews>
    <sheetView topLeftCell="A4" zoomScaleNormal="100" workbookViewId="0">
      <selection activeCell="D24" sqref="D24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8" x14ac:dyDescent="0.25">
      <c r="A1" s="2" t="s">
        <v>57</v>
      </c>
    </row>
    <row r="2" spans="1:8" x14ac:dyDescent="0.25">
      <c r="A2" t="s">
        <v>53</v>
      </c>
      <c r="B2" t="s">
        <v>58</v>
      </c>
      <c r="C2" t="b">
        <f>A2=B2</f>
        <v>0</v>
      </c>
    </row>
    <row r="3" spans="1:8" x14ac:dyDescent="0.25">
      <c r="A3">
        <v>10</v>
      </c>
      <c r="B3">
        <v>5</v>
      </c>
      <c r="C3" t="b">
        <f>A3=B3</f>
        <v>0</v>
      </c>
    </row>
    <row r="4" spans="1:8" x14ac:dyDescent="0.25">
      <c r="B4">
        <v>11</v>
      </c>
      <c r="C4" t="b">
        <f>A4=B4</f>
        <v>0</v>
      </c>
    </row>
    <row r="8" spans="1:8" x14ac:dyDescent="0.25">
      <c r="A8" s="2"/>
    </row>
    <row r="9" spans="1:8" x14ac:dyDescent="0.25">
      <c r="A9" s="2" t="s">
        <v>13</v>
      </c>
      <c r="B9" s="2" t="s">
        <v>14</v>
      </c>
      <c r="C9" s="2" t="s">
        <v>59</v>
      </c>
    </row>
    <row r="10" spans="1:8" x14ac:dyDescent="0.25">
      <c r="A10" t="s">
        <v>0</v>
      </c>
      <c r="B10">
        <v>97</v>
      </c>
      <c r="C10" t="s">
        <v>60</v>
      </c>
      <c r="H10" t="str">
        <f>IF(B10&lt;B11,"Chocolate Chip","oatmeal raisin")</f>
        <v>Chocolate Chip</v>
      </c>
    </row>
    <row r="11" spans="1:8" x14ac:dyDescent="0.25">
      <c r="A11" t="s">
        <v>1</v>
      </c>
      <c r="B11">
        <v>150</v>
      </c>
    </row>
    <row r="12" spans="1:8" x14ac:dyDescent="0.25">
      <c r="A12" t="s">
        <v>2</v>
      </c>
      <c r="B12">
        <v>150</v>
      </c>
    </row>
    <row r="13" spans="1:8" x14ac:dyDescent="0.25">
      <c r="C13" s="2" t="s">
        <v>61</v>
      </c>
    </row>
    <row r="14" spans="1:8" x14ac:dyDescent="0.25">
      <c r="C14" t="s">
        <v>62</v>
      </c>
    </row>
    <row r="15" spans="1:8" x14ac:dyDescent="0.25">
      <c r="C15" t="str">
        <f>IF(AND(B10&gt;B11,B10&gt;B11),"yes","no")</f>
        <v>no</v>
      </c>
    </row>
    <row r="17" spans="1:5" x14ac:dyDescent="0.25">
      <c r="C17" s="2" t="s">
        <v>63</v>
      </c>
    </row>
    <row r="18" spans="1:5" x14ac:dyDescent="0.25">
      <c r="C18" t="s">
        <v>64</v>
      </c>
    </row>
    <row r="19" spans="1:5" x14ac:dyDescent="0.25">
      <c r="C19" t="str">
        <f>IF(OR(B10&gt;B11,B10&gt;B11),"yes","no")</f>
        <v>no</v>
      </c>
    </row>
    <row r="21" spans="1:5" x14ac:dyDescent="0.25">
      <c r="A21" s="2" t="s">
        <v>65</v>
      </c>
      <c r="B21" s="2" t="s">
        <v>66</v>
      </c>
      <c r="C21" s="2" t="s">
        <v>67</v>
      </c>
    </row>
    <row r="22" spans="1:5" x14ac:dyDescent="0.25">
      <c r="A22" t="s">
        <v>0</v>
      </c>
      <c r="B22">
        <v>10</v>
      </c>
      <c r="C22" t="s">
        <v>68</v>
      </c>
      <c r="E22" s="2" t="s">
        <v>2</v>
      </c>
    </row>
    <row r="23" spans="1:5" x14ac:dyDescent="0.25">
      <c r="A23" t="s">
        <v>1</v>
      </c>
      <c r="B23">
        <v>8</v>
      </c>
      <c r="C23">
        <f>IF(E22=A22,B22,IF(E22=A23,B23,IF(E22=A24,B24, "unknown")))</f>
        <v>5</v>
      </c>
      <c r="D23" t="str">
        <f ca="1">_xlfn.FORMULATEXT(C23)</f>
        <v>=IF(E22=A22,B22,IF(E22=A23,B23,IF(E22=A24,B24, "unknown")))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37D-F900-45F8-A4CC-790EE9DB30C3}">
  <dimension ref="A1:F6"/>
  <sheetViews>
    <sheetView zoomScaleNormal="100" workbookViewId="0">
      <selection activeCell="E7" sqref="E7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  <col min="6" max="6" width="14.42578125" bestFit="1" customWidth="1"/>
  </cols>
  <sheetData>
    <row r="1" spans="1:6" x14ac:dyDescent="0.25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6" x14ac:dyDescent="0.25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 x14ac:dyDescent="0.25">
      <c r="A3" t="s">
        <v>1</v>
      </c>
      <c r="B3">
        <v>8</v>
      </c>
      <c r="C3">
        <v>3</v>
      </c>
      <c r="E3">
        <f>VLOOKUP(F2,A1:C4,2,"false")</f>
        <v>5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70</v>
      </c>
    </row>
    <row r="6" spans="1:6" x14ac:dyDescent="0.25">
      <c r="E6" t="s">
        <v>68</v>
      </c>
      <c r="F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745-0719-4EE6-B49F-FDC6A9926567}">
  <dimension ref="A1:A5"/>
  <sheetViews>
    <sheetView zoomScaleNormal="100"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71</v>
      </c>
    </row>
    <row r="2" spans="1:1" x14ac:dyDescent="0.25">
      <c r="A2" s="6">
        <f ca="1">TODAY()</f>
        <v>45717</v>
      </c>
    </row>
    <row r="4" spans="1:1" x14ac:dyDescent="0.25">
      <c r="A4" s="2" t="s">
        <v>72</v>
      </c>
    </row>
    <row r="5" spans="1:1" x14ac:dyDescent="0.25">
      <c r="A5" s="7">
        <f ca="1">NOW()</f>
        <v>45717.124381018519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  <vt:lpstr>'Tax Rate'!Taxrate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oyeyemi toluwase</cp:lastModifiedBy>
  <cp:revision/>
  <dcterms:created xsi:type="dcterms:W3CDTF">2022-05-10T22:30:35Z</dcterms:created>
  <dcterms:modified xsi:type="dcterms:W3CDTF">2025-03-01T01:59:06Z</dcterms:modified>
  <cp:category/>
  <cp:contentStatus/>
</cp:coreProperties>
</file>