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uk.wspgroup.com\central data\Projects\70100xxx\70100518 - West Winch Housing Access Road -  PMO\03 WIP\TP Transport Planning\01 Analysis &amp; Calcs\01 SATURN\03 OBC\01 Base\03 Matrix\01 Prior\01 MND\LGV Split\"/>
    </mc:Choice>
  </mc:AlternateContent>
  <xr:revisionPtr revIDLastSave="0" documentId="13_ncr:1_{53BD34DC-1036-4128-8BA2-03F310B1D0DE}" xr6:coauthVersionLast="47" xr6:coauthVersionMax="47" xr10:uidLastSave="{00000000-0000-0000-0000-000000000000}"/>
  <bookViews>
    <workbookView xWindow="-14280" yWindow="-18120" windowWidth="29040" windowHeight="17640" tabRatio="917" firstSheet="4" activeTab="27" xr2:uid="{00000000-000D-0000-FFFF-FFFF00000000}"/>
  </bookViews>
  <sheets>
    <sheet name="Template" sheetId="4" r:id="rId1"/>
    <sheet name="3-Arm" sheetId="3" r:id="rId2"/>
    <sheet name="4-Arm " sheetId="2" r:id="rId3"/>
    <sheet name="5-Arm" sheetId="25" r:id="rId4"/>
    <sheet name="Analysis&gt;&gt;&gt;" sheetId="6" r:id="rId5"/>
    <sheet name="Site 1" sheetId="26" r:id="rId6"/>
    <sheet name="Site 2" sheetId="48" r:id="rId7"/>
    <sheet name="Site 3" sheetId="49" r:id="rId8"/>
    <sheet name="Site 4" sheetId="28" r:id="rId9"/>
    <sheet name="Site 5" sheetId="29" r:id="rId10"/>
    <sheet name="Site 7" sheetId="30" r:id="rId11"/>
    <sheet name="Site 8" sheetId="31" r:id="rId12"/>
    <sheet name="Site 10" sheetId="32" r:id="rId13"/>
    <sheet name="Site 12" sheetId="46" r:id="rId14"/>
    <sheet name="Site 13" sheetId="33" r:id="rId15"/>
    <sheet name="Site 14" sheetId="34" r:id="rId16"/>
    <sheet name="Site 17" sheetId="35" r:id="rId17"/>
    <sheet name="Site 18" sheetId="36" r:id="rId18"/>
    <sheet name="Site 19" sheetId="37" r:id="rId19"/>
    <sheet name="Site 20" sheetId="38" r:id="rId20"/>
    <sheet name="Site 24" sheetId="50" r:id="rId21"/>
    <sheet name="Site 25" sheetId="51" r:id="rId22"/>
    <sheet name="Site 28" sheetId="39" r:id="rId23"/>
    <sheet name="Site 29" sheetId="45" r:id="rId24"/>
    <sheet name="Site 33" sheetId="47" r:id="rId25"/>
    <sheet name="Site 35" sheetId="42" r:id="rId26"/>
    <sheet name="Site 41" sheetId="43" r:id="rId27"/>
    <sheet name="Summary" sheetId="52" r:id="rId28"/>
  </sheets>
  <externalReferences>
    <externalReference r:id="rId29"/>
    <externalReference r:id="rId30"/>
    <externalReference r:id="rId31"/>
    <externalReference r:id="rId32"/>
    <externalReference r:id="rId33"/>
  </externalReferences>
  <definedNames>
    <definedName name="btn_Add">"btn_AddSL"</definedName>
    <definedName name="btn_add_junc">"btn_AddCount"</definedName>
    <definedName name="btn_AddJT">"btn_AddSL"</definedName>
    <definedName name="btn_AddSL">"btn_Add_junc"</definedName>
    <definedName name="btn_scale_pk1">"btn_AddCount"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48" l="1"/>
  <c r="W38" i="48"/>
  <c r="E24" i="52"/>
  <c r="F4" i="52"/>
  <c r="F5" i="52"/>
  <c r="F6" i="52"/>
  <c r="F7" i="52"/>
  <c r="F8" i="52"/>
  <c r="F9" i="52"/>
  <c r="F10" i="52"/>
  <c r="F11" i="52"/>
  <c r="F12" i="52"/>
  <c r="F13" i="52"/>
  <c r="F14" i="52"/>
  <c r="F15" i="52"/>
  <c r="F16" i="52"/>
  <c r="F17" i="52"/>
  <c r="F18" i="52"/>
  <c r="F19" i="52"/>
  <c r="F20" i="52"/>
  <c r="F21" i="52"/>
  <c r="F22" i="52"/>
  <c r="F23" i="52"/>
  <c r="F2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D23" i="52"/>
  <c r="D22" i="52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4" i="52" s="1"/>
  <c r="D2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" i="52"/>
  <c r="C5" i="52"/>
  <c r="C4" i="52"/>
  <c r="C3" i="52"/>
  <c r="F3" i="52" s="1"/>
  <c r="C2" i="52"/>
  <c r="E2" i="52"/>
  <c r="W47" i="43"/>
  <c r="W38" i="43"/>
  <c r="W29" i="43"/>
  <c r="W47" i="42"/>
  <c r="W38" i="42"/>
  <c r="W29" i="42"/>
  <c r="W47" i="47"/>
  <c r="W38" i="47"/>
  <c r="W29" i="47"/>
  <c r="W47" i="45"/>
  <c r="W38" i="45"/>
  <c r="W29" i="45"/>
  <c r="W47" i="39"/>
  <c r="W38" i="39"/>
  <c r="W29" i="39"/>
  <c r="W47" i="51"/>
  <c r="W38" i="51"/>
  <c r="W29" i="51"/>
  <c r="W47" i="50"/>
  <c r="W38" i="50"/>
  <c r="W29" i="50"/>
  <c r="W47" i="38"/>
  <c r="W38" i="38"/>
  <c r="W29" i="38"/>
  <c r="W47" i="37"/>
  <c r="W38" i="37"/>
  <c r="W29" i="37"/>
  <c r="W47" i="36"/>
  <c r="W38" i="36"/>
  <c r="W29" i="36"/>
  <c r="W47" i="35"/>
  <c r="W38" i="35"/>
  <c r="W29" i="35"/>
  <c r="W47" i="34"/>
  <c r="W38" i="34"/>
  <c r="W29" i="34"/>
  <c r="W47" i="33"/>
  <c r="W38" i="33"/>
  <c r="W29" i="33"/>
  <c r="W47" i="46"/>
  <c r="W38" i="46"/>
  <c r="W29" i="46"/>
  <c r="W47" i="32"/>
  <c r="W38" i="32"/>
  <c r="W29" i="32"/>
  <c r="W47" i="31"/>
  <c r="W38" i="31"/>
  <c r="W29" i="31"/>
  <c r="W29" i="30"/>
  <c r="W47" i="30"/>
  <c r="W38" i="30"/>
  <c r="W47" i="29"/>
  <c r="W38" i="29"/>
  <c r="W29" i="29"/>
  <c r="W47" i="28"/>
  <c r="W38" i="28"/>
  <c r="W29" i="28"/>
  <c r="W47" i="49"/>
  <c r="W38" i="49"/>
  <c r="W29" i="49"/>
  <c r="W47" i="48"/>
  <c r="W47" i="26"/>
  <c r="W38" i="26"/>
  <c r="W29" i="26"/>
  <c r="W47" i="3"/>
  <c r="W38" i="3"/>
  <c r="W29" i="3"/>
  <c r="W47" i="2"/>
  <c r="W38" i="2"/>
  <c r="W29" i="2"/>
  <c r="W38" i="25"/>
  <c r="W29" i="25"/>
  <c r="W47" i="25"/>
  <c r="H43" i="47"/>
  <c r="G56" i="51"/>
  <c r="G55" i="51"/>
  <c r="G54" i="51"/>
  <c r="G53" i="51"/>
  <c r="G52" i="51"/>
  <c r="G51" i="51"/>
  <c r="G50" i="51"/>
  <c r="G49" i="51"/>
  <c r="G48" i="51"/>
  <c r="G47" i="51"/>
  <c r="C24" i="52" l="1"/>
  <c r="F24" i="52"/>
  <c r="G50" i="50"/>
  <c r="G49" i="50"/>
  <c r="G48" i="50"/>
  <c r="G47" i="50"/>
  <c r="G46" i="50"/>
  <c r="G45" i="50"/>
  <c r="G44" i="50"/>
  <c r="G43" i="50"/>
  <c r="G56" i="49"/>
  <c r="G55" i="49"/>
  <c r="G54" i="49"/>
  <c r="G53" i="49"/>
  <c r="G52" i="49"/>
  <c r="G51" i="49"/>
  <c r="G50" i="49"/>
  <c r="G49" i="49"/>
  <c r="G48" i="49"/>
  <c r="G47" i="49"/>
  <c r="P55" i="51" l="1"/>
  <c r="R42" i="51"/>
  <c r="Q42" i="51"/>
  <c r="P42" i="51"/>
  <c r="O42" i="51"/>
  <c r="N42" i="51"/>
  <c r="J42" i="51"/>
  <c r="I42" i="51"/>
  <c r="H42" i="51"/>
  <c r="G42" i="51"/>
  <c r="F42" i="51"/>
  <c r="R41" i="51"/>
  <c r="Q41" i="51"/>
  <c r="P41" i="51"/>
  <c r="O41" i="51"/>
  <c r="N41" i="51"/>
  <c r="J41" i="51"/>
  <c r="I41" i="51"/>
  <c r="H41" i="51"/>
  <c r="G41" i="51"/>
  <c r="F41" i="51"/>
  <c r="R40" i="51"/>
  <c r="Q40" i="51"/>
  <c r="P40" i="51"/>
  <c r="O40" i="51"/>
  <c r="N40" i="51"/>
  <c r="J40" i="51"/>
  <c r="I40" i="51"/>
  <c r="H40" i="51"/>
  <c r="G40" i="51"/>
  <c r="F40" i="51"/>
  <c r="K40" i="51" s="1"/>
  <c r="N51" i="51" s="1"/>
  <c r="R39" i="51"/>
  <c r="Q39" i="51"/>
  <c r="P39" i="51"/>
  <c r="O39" i="51"/>
  <c r="N39" i="51"/>
  <c r="J39" i="51"/>
  <c r="I39" i="51"/>
  <c r="H39" i="51"/>
  <c r="G39" i="51"/>
  <c r="F39" i="51"/>
  <c r="R38" i="51"/>
  <c r="Q38" i="51"/>
  <c r="P38" i="51"/>
  <c r="O38" i="51"/>
  <c r="N38" i="51"/>
  <c r="J38" i="51"/>
  <c r="I38" i="51"/>
  <c r="H38" i="51"/>
  <c r="G38" i="51"/>
  <c r="F38" i="51"/>
  <c r="R34" i="51"/>
  <c r="Q34" i="51"/>
  <c r="P34" i="51"/>
  <c r="O34" i="51"/>
  <c r="N34" i="51"/>
  <c r="S34" i="51" s="1"/>
  <c r="L55" i="51" s="1"/>
  <c r="J34" i="51"/>
  <c r="I34" i="51"/>
  <c r="H34" i="51"/>
  <c r="G34" i="51"/>
  <c r="F34" i="51"/>
  <c r="R33" i="51"/>
  <c r="Q33" i="51"/>
  <c r="P33" i="51"/>
  <c r="O33" i="51"/>
  <c r="N33" i="51"/>
  <c r="J33" i="51"/>
  <c r="I33" i="51"/>
  <c r="H33" i="51"/>
  <c r="G33" i="51"/>
  <c r="F33" i="51"/>
  <c r="R32" i="51"/>
  <c r="Q32" i="51"/>
  <c r="P32" i="51"/>
  <c r="O32" i="51"/>
  <c r="N32" i="51"/>
  <c r="J32" i="51"/>
  <c r="I32" i="51"/>
  <c r="H32" i="51"/>
  <c r="G32" i="51"/>
  <c r="F32" i="51"/>
  <c r="M49" i="51"/>
  <c r="R31" i="51"/>
  <c r="Q31" i="51"/>
  <c r="P31" i="51"/>
  <c r="O31" i="51"/>
  <c r="N31" i="51"/>
  <c r="J31" i="51"/>
  <c r="I31" i="51"/>
  <c r="H31" i="51"/>
  <c r="G31" i="51"/>
  <c r="F31" i="51"/>
  <c r="R30" i="51"/>
  <c r="Q30" i="51"/>
  <c r="P30" i="51"/>
  <c r="O30" i="51"/>
  <c r="N30" i="51"/>
  <c r="J30" i="51"/>
  <c r="I30" i="51"/>
  <c r="H30" i="51"/>
  <c r="G30" i="51"/>
  <c r="F30" i="51"/>
  <c r="R26" i="51"/>
  <c r="Q26" i="51"/>
  <c r="P26" i="51"/>
  <c r="O26" i="51"/>
  <c r="N26" i="51"/>
  <c r="J26" i="51"/>
  <c r="I26" i="51"/>
  <c r="H26" i="51"/>
  <c r="G26" i="51"/>
  <c r="F26" i="51"/>
  <c r="R25" i="51"/>
  <c r="Q25" i="51"/>
  <c r="P25" i="51"/>
  <c r="O25" i="51"/>
  <c r="N25" i="51"/>
  <c r="J25" i="51"/>
  <c r="I25" i="51"/>
  <c r="H25" i="51"/>
  <c r="G25" i="51"/>
  <c r="F25" i="51"/>
  <c r="R24" i="51"/>
  <c r="Q24" i="51"/>
  <c r="P24" i="51"/>
  <c r="O24" i="51"/>
  <c r="N24" i="51"/>
  <c r="J24" i="51"/>
  <c r="I24" i="51"/>
  <c r="H24" i="51"/>
  <c r="G24" i="51"/>
  <c r="F24" i="51"/>
  <c r="R23" i="51"/>
  <c r="Q23" i="51"/>
  <c r="P23" i="51"/>
  <c r="O23" i="51"/>
  <c r="N23" i="51"/>
  <c r="J23" i="51"/>
  <c r="I23" i="51"/>
  <c r="H23" i="51"/>
  <c r="G23" i="51"/>
  <c r="F23" i="51"/>
  <c r="R22" i="51"/>
  <c r="Q22" i="51"/>
  <c r="P22" i="51"/>
  <c r="O22" i="51"/>
  <c r="N22" i="51"/>
  <c r="J22" i="51"/>
  <c r="I22" i="51"/>
  <c r="H22" i="51"/>
  <c r="G22" i="51"/>
  <c r="F22" i="51"/>
  <c r="A2" i="51"/>
  <c r="P38" i="50"/>
  <c r="O38" i="50"/>
  <c r="N38" i="50"/>
  <c r="M38" i="50"/>
  <c r="I38" i="50"/>
  <c r="H38" i="50"/>
  <c r="G38" i="50"/>
  <c r="F38" i="50"/>
  <c r="P37" i="50"/>
  <c r="O37" i="50"/>
  <c r="N37" i="50"/>
  <c r="M37" i="50"/>
  <c r="I37" i="50"/>
  <c r="H37" i="50"/>
  <c r="G37" i="50"/>
  <c r="F37" i="50"/>
  <c r="P36" i="50"/>
  <c r="O36" i="50"/>
  <c r="N36" i="50"/>
  <c r="M36" i="50"/>
  <c r="I36" i="50"/>
  <c r="H36" i="50"/>
  <c r="G36" i="50"/>
  <c r="F36" i="50"/>
  <c r="P35" i="50"/>
  <c r="O35" i="50"/>
  <c r="N35" i="50"/>
  <c r="M35" i="50"/>
  <c r="I35" i="50"/>
  <c r="H35" i="50"/>
  <c r="G35" i="50"/>
  <c r="F35" i="50"/>
  <c r="P31" i="50"/>
  <c r="O31" i="50"/>
  <c r="N31" i="50"/>
  <c r="M31" i="50"/>
  <c r="I31" i="50"/>
  <c r="H31" i="50"/>
  <c r="G31" i="50"/>
  <c r="F31" i="50"/>
  <c r="P30" i="50"/>
  <c r="O30" i="50"/>
  <c r="N30" i="50"/>
  <c r="M30" i="50"/>
  <c r="I30" i="50"/>
  <c r="H30" i="50"/>
  <c r="G30" i="50"/>
  <c r="F30" i="50"/>
  <c r="P29" i="50"/>
  <c r="O29" i="50"/>
  <c r="N29" i="50"/>
  <c r="M29" i="50"/>
  <c r="I29" i="50"/>
  <c r="H29" i="50"/>
  <c r="G29" i="50"/>
  <c r="F29" i="50"/>
  <c r="P28" i="50"/>
  <c r="O28" i="50"/>
  <c r="N28" i="50"/>
  <c r="M28" i="50"/>
  <c r="I28" i="50"/>
  <c r="H28" i="50"/>
  <c r="G28" i="50"/>
  <c r="F28" i="50"/>
  <c r="P24" i="50"/>
  <c r="O24" i="50"/>
  <c r="N24" i="50"/>
  <c r="M24" i="50"/>
  <c r="I24" i="50"/>
  <c r="H24" i="50"/>
  <c r="G24" i="50"/>
  <c r="F24" i="50"/>
  <c r="P23" i="50"/>
  <c r="O23" i="50"/>
  <c r="N23" i="50"/>
  <c r="M23" i="50"/>
  <c r="I23" i="50"/>
  <c r="H23" i="50"/>
  <c r="G23" i="50"/>
  <c r="F23" i="50"/>
  <c r="P22" i="50"/>
  <c r="O22" i="50"/>
  <c r="N22" i="50"/>
  <c r="M22" i="50"/>
  <c r="I22" i="50"/>
  <c r="H22" i="50"/>
  <c r="G22" i="50"/>
  <c r="F22" i="50"/>
  <c r="P21" i="50"/>
  <c r="O21" i="50"/>
  <c r="N21" i="50"/>
  <c r="M21" i="50"/>
  <c r="I21" i="50"/>
  <c r="H21" i="50"/>
  <c r="G21" i="50"/>
  <c r="F21" i="50"/>
  <c r="A2" i="50"/>
  <c r="P25" i="50" l="1"/>
  <c r="I50" i="50" s="1"/>
  <c r="P32" i="50"/>
  <c r="L50" i="50" s="1"/>
  <c r="M44" i="50"/>
  <c r="P46" i="50"/>
  <c r="J36" i="50"/>
  <c r="N45" i="50" s="1"/>
  <c r="F32" i="50"/>
  <c r="K44" i="50" s="1"/>
  <c r="G32" i="50"/>
  <c r="K46" i="50" s="1"/>
  <c r="I27" i="51"/>
  <c r="S24" i="51"/>
  <c r="I51" i="51" s="1"/>
  <c r="F35" i="51"/>
  <c r="K48" i="51" s="1"/>
  <c r="Q35" i="51"/>
  <c r="L54" i="51" s="1"/>
  <c r="P54" i="51"/>
  <c r="M47" i="50"/>
  <c r="M54" i="51"/>
  <c r="J45" i="50"/>
  <c r="J49" i="50"/>
  <c r="P49" i="50"/>
  <c r="Q29" i="50"/>
  <c r="L45" i="50" s="1"/>
  <c r="H39" i="50"/>
  <c r="N48" i="50" s="1"/>
  <c r="P48" i="50"/>
  <c r="I39" i="50"/>
  <c r="N50" i="50" s="1"/>
  <c r="P50" i="50"/>
  <c r="P45" i="50"/>
  <c r="J52" i="51"/>
  <c r="R35" i="51"/>
  <c r="L56" i="51" s="1"/>
  <c r="M51" i="51"/>
  <c r="P56" i="51"/>
  <c r="K41" i="51"/>
  <c r="N53" i="51" s="1"/>
  <c r="S22" i="51"/>
  <c r="I47" i="51" s="1"/>
  <c r="J54" i="51"/>
  <c r="H35" i="51"/>
  <c r="K52" i="51" s="1"/>
  <c r="J56" i="51"/>
  <c r="P27" i="51"/>
  <c r="I52" i="51" s="1"/>
  <c r="J35" i="51"/>
  <c r="S31" i="51"/>
  <c r="L49" i="51" s="1"/>
  <c r="K34" i="51"/>
  <c r="K55" i="51" s="1"/>
  <c r="G43" i="51"/>
  <c r="R43" i="51"/>
  <c r="O56" i="51" s="1"/>
  <c r="K39" i="51"/>
  <c r="N49" i="51" s="1"/>
  <c r="P49" i="51"/>
  <c r="P51" i="51"/>
  <c r="S42" i="51"/>
  <c r="O55" i="51" s="1"/>
  <c r="J27" i="51"/>
  <c r="H56" i="51" s="1"/>
  <c r="F27" i="51"/>
  <c r="Q27" i="51"/>
  <c r="I54" i="51" s="1"/>
  <c r="S30" i="51"/>
  <c r="G27" i="51"/>
  <c r="H50" i="51" s="1"/>
  <c r="R27" i="51"/>
  <c r="I56" i="51" s="1"/>
  <c r="S26" i="51"/>
  <c r="I55" i="51" s="1"/>
  <c r="J48" i="51"/>
  <c r="S25" i="51"/>
  <c r="I53" i="51" s="1"/>
  <c r="M53" i="51"/>
  <c r="S38" i="51"/>
  <c r="J49" i="51"/>
  <c r="J51" i="51"/>
  <c r="J53" i="51"/>
  <c r="J55" i="51"/>
  <c r="I35" i="51"/>
  <c r="M50" i="51"/>
  <c r="S33" i="51"/>
  <c r="L53" i="51" s="1"/>
  <c r="P43" i="51"/>
  <c r="O52" i="51" s="1"/>
  <c r="M52" i="51"/>
  <c r="S32" i="51"/>
  <c r="L51" i="51" s="1"/>
  <c r="F43" i="51"/>
  <c r="Q43" i="51"/>
  <c r="O54" i="51" s="1"/>
  <c r="P53" i="51"/>
  <c r="O35" i="51"/>
  <c r="L50" i="51" s="1"/>
  <c r="M56" i="51"/>
  <c r="K33" i="51"/>
  <c r="K53" i="51" s="1"/>
  <c r="H43" i="51"/>
  <c r="S41" i="51"/>
  <c r="O53" i="51" s="1"/>
  <c r="P35" i="51"/>
  <c r="L52" i="51" s="1"/>
  <c r="K32" i="51"/>
  <c r="K51" i="51" s="1"/>
  <c r="M55" i="51"/>
  <c r="I43" i="51"/>
  <c r="N54" i="51" s="1"/>
  <c r="P50" i="51"/>
  <c r="S40" i="51"/>
  <c r="O51" i="51" s="1"/>
  <c r="K23" i="51"/>
  <c r="H49" i="51" s="1"/>
  <c r="K24" i="51"/>
  <c r="H51" i="51" s="1"/>
  <c r="K25" i="51"/>
  <c r="H53" i="51" s="1"/>
  <c r="K26" i="51"/>
  <c r="H55" i="51" s="1"/>
  <c r="K31" i="51"/>
  <c r="K49" i="51" s="1"/>
  <c r="J43" i="51"/>
  <c r="P52" i="51"/>
  <c r="S39" i="51"/>
  <c r="O49" i="51" s="1"/>
  <c r="K42" i="51"/>
  <c r="N55" i="51" s="1"/>
  <c r="F25" i="50"/>
  <c r="H44" i="50" s="1"/>
  <c r="J43" i="50"/>
  <c r="Q23" i="50"/>
  <c r="I47" i="50" s="1"/>
  <c r="H32" i="50"/>
  <c r="K48" i="50" s="1"/>
  <c r="M48" i="50"/>
  <c r="Q35" i="50"/>
  <c r="O43" i="50" s="1"/>
  <c r="P47" i="50"/>
  <c r="G25" i="50"/>
  <c r="H46" i="50" s="1"/>
  <c r="J46" i="50"/>
  <c r="J22" i="50"/>
  <c r="H45" i="50" s="1"/>
  <c r="J28" i="50"/>
  <c r="K43" i="50" s="1"/>
  <c r="M50" i="50"/>
  <c r="N39" i="50"/>
  <c r="O46" i="50" s="1"/>
  <c r="J48" i="50"/>
  <c r="Q31" i="50"/>
  <c r="L49" i="50" s="1"/>
  <c r="O39" i="50"/>
  <c r="O48" i="50" s="1"/>
  <c r="J38" i="50"/>
  <c r="N49" i="50" s="1"/>
  <c r="J50" i="50"/>
  <c r="J47" i="50"/>
  <c r="N32" i="50"/>
  <c r="L46" i="50" s="1"/>
  <c r="J29" i="50"/>
  <c r="K45" i="50" s="1"/>
  <c r="M45" i="50"/>
  <c r="P39" i="50"/>
  <c r="O50" i="50" s="1"/>
  <c r="Q38" i="50"/>
  <c r="O49" i="50" s="1"/>
  <c r="Q22" i="50"/>
  <c r="I45" i="50" s="1"/>
  <c r="M32" i="50"/>
  <c r="L44" i="50" s="1"/>
  <c r="I25" i="50"/>
  <c r="H50" i="50" s="1"/>
  <c r="J23" i="50"/>
  <c r="H47" i="50" s="1"/>
  <c r="M25" i="50"/>
  <c r="I44" i="50" s="1"/>
  <c r="J24" i="50"/>
  <c r="H49" i="50" s="1"/>
  <c r="O32" i="50"/>
  <c r="L48" i="50" s="1"/>
  <c r="J30" i="50"/>
  <c r="K47" i="50" s="1"/>
  <c r="F39" i="50"/>
  <c r="N44" i="50" s="1"/>
  <c r="Q37" i="50"/>
  <c r="O47" i="50" s="1"/>
  <c r="Q30" i="50"/>
  <c r="L47" i="50" s="1"/>
  <c r="G39" i="50"/>
  <c r="N46" i="50" s="1"/>
  <c r="Q21" i="50"/>
  <c r="I43" i="50" s="1"/>
  <c r="Q24" i="50"/>
  <c r="I49" i="50" s="1"/>
  <c r="O25" i="50"/>
  <c r="I48" i="50" s="1"/>
  <c r="J31" i="50"/>
  <c r="K49" i="50" s="1"/>
  <c r="Q36" i="50"/>
  <c r="O45" i="50" s="1"/>
  <c r="O47" i="51"/>
  <c r="M47" i="51"/>
  <c r="K54" i="51"/>
  <c r="K56" i="51"/>
  <c r="N48" i="51"/>
  <c r="H54" i="51"/>
  <c r="L47" i="51"/>
  <c r="N50" i="51"/>
  <c r="J47" i="51"/>
  <c r="N52" i="51"/>
  <c r="P47" i="51"/>
  <c r="H48" i="51"/>
  <c r="N56" i="51"/>
  <c r="H27" i="51"/>
  <c r="S23" i="51"/>
  <c r="I49" i="51" s="1"/>
  <c r="M48" i="51"/>
  <c r="P48" i="51"/>
  <c r="N27" i="51"/>
  <c r="I48" i="51" s="1"/>
  <c r="K22" i="51"/>
  <c r="J50" i="51"/>
  <c r="K30" i="51"/>
  <c r="K38" i="51"/>
  <c r="N35" i="51"/>
  <c r="L48" i="51" s="1"/>
  <c r="N43" i="51"/>
  <c r="O48" i="51" s="1"/>
  <c r="O27" i="51"/>
  <c r="I50" i="51" s="1"/>
  <c r="O43" i="51"/>
  <c r="O50" i="51" s="1"/>
  <c r="G35" i="51"/>
  <c r="M43" i="50"/>
  <c r="H25" i="50"/>
  <c r="H48" i="50" s="1"/>
  <c r="J44" i="50"/>
  <c r="P44" i="50"/>
  <c r="J35" i="50"/>
  <c r="J37" i="50"/>
  <c r="N47" i="50" s="1"/>
  <c r="J21" i="50"/>
  <c r="Q28" i="50"/>
  <c r="M39" i="50"/>
  <c r="O44" i="50" s="1"/>
  <c r="N25" i="50"/>
  <c r="I46" i="50" s="1"/>
  <c r="M49" i="50"/>
  <c r="I32" i="50"/>
  <c r="K50" i="50" s="1"/>
  <c r="M46" i="50"/>
  <c r="P43" i="50" l="1"/>
  <c r="S43" i="51"/>
  <c r="S35" i="51"/>
  <c r="J32" i="50"/>
  <c r="Q39" i="50"/>
  <c r="Q25" i="50"/>
  <c r="K35" i="51"/>
  <c r="K47" i="51"/>
  <c r="N47" i="51"/>
  <c r="K43" i="51"/>
  <c r="K50" i="51"/>
  <c r="S27" i="51"/>
  <c r="H47" i="51"/>
  <c r="K27" i="51"/>
  <c r="H52" i="51"/>
  <c r="L43" i="50"/>
  <c r="Q32" i="50"/>
  <c r="N43" i="50"/>
  <c r="J39" i="50"/>
  <c r="H43" i="50"/>
  <c r="J25" i="50"/>
  <c r="R42" i="49" l="1"/>
  <c r="Q42" i="49"/>
  <c r="P42" i="49"/>
  <c r="O42" i="49"/>
  <c r="N42" i="49"/>
  <c r="J42" i="49"/>
  <c r="I42" i="49"/>
  <c r="H42" i="49"/>
  <c r="G42" i="49"/>
  <c r="F42" i="49"/>
  <c r="R41" i="49"/>
  <c r="Q41" i="49"/>
  <c r="P41" i="49"/>
  <c r="O41" i="49"/>
  <c r="N41" i="49"/>
  <c r="J41" i="49"/>
  <c r="I41" i="49"/>
  <c r="H41" i="49"/>
  <c r="G41" i="49"/>
  <c r="F41" i="49"/>
  <c r="R40" i="49"/>
  <c r="Q40" i="49"/>
  <c r="P40" i="49"/>
  <c r="O40" i="49"/>
  <c r="N40" i="49"/>
  <c r="J40" i="49"/>
  <c r="I40" i="49"/>
  <c r="H40" i="49"/>
  <c r="G40" i="49"/>
  <c r="F40" i="49"/>
  <c r="R39" i="49"/>
  <c r="Q39" i="49"/>
  <c r="P39" i="49"/>
  <c r="O39" i="49"/>
  <c r="N39" i="49"/>
  <c r="J39" i="49"/>
  <c r="I39" i="49"/>
  <c r="H39" i="49"/>
  <c r="G39" i="49"/>
  <c r="F39" i="49"/>
  <c r="R38" i="49"/>
  <c r="Q38" i="49"/>
  <c r="P38" i="49"/>
  <c r="O38" i="49"/>
  <c r="N38" i="49"/>
  <c r="J38" i="49"/>
  <c r="I38" i="49"/>
  <c r="H38" i="49"/>
  <c r="G38" i="49"/>
  <c r="F38" i="49"/>
  <c r="R34" i="49"/>
  <c r="Q34" i="49"/>
  <c r="P34" i="49"/>
  <c r="O34" i="49"/>
  <c r="N34" i="49"/>
  <c r="J34" i="49"/>
  <c r="I34" i="49"/>
  <c r="H34" i="49"/>
  <c r="G34" i="49"/>
  <c r="F34" i="49"/>
  <c r="R33" i="49"/>
  <c r="Q33" i="49"/>
  <c r="P33" i="49"/>
  <c r="O33" i="49"/>
  <c r="N33" i="49"/>
  <c r="J33" i="49"/>
  <c r="I33" i="49"/>
  <c r="H33" i="49"/>
  <c r="G33" i="49"/>
  <c r="F33" i="49"/>
  <c r="R32" i="49"/>
  <c r="Q32" i="49"/>
  <c r="P32" i="49"/>
  <c r="O32" i="49"/>
  <c r="N32" i="49"/>
  <c r="J32" i="49"/>
  <c r="I32" i="49"/>
  <c r="H32" i="49"/>
  <c r="G32" i="49"/>
  <c r="F32" i="49"/>
  <c r="R31" i="49"/>
  <c r="Q31" i="49"/>
  <c r="P31" i="49"/>
  <c r="O31" i="49"/>
  <c r="N31" i="49"/>
  <c r="J31" i="49"/>
  <c r="I31" i="49"/>
  <c r="H31" i="49"/>
  <c r="G31" i="49"/>
  <c r="F31" i="49"/>
  <c r="R30" i="49"/>
  <c r="Q30" i="49"/>
  <c r="P30" i="49"/>
  <c r="O30" i="49"/>
  <c r="N30" i="49"/>
  <c r="J30" i="49"/>
  <c r="I30" i="49"/>
  <c r="H30" i="49"/>
  <c r="G30" i="49"/>
  <c r="F30" i="49"/>
  <c r="R26" i="49"/>
  <c r="Q26" i="49"/>
  <c r="P26" i="49"/>
  <c r="O26" i="49"/>
  <c r="N26" i="49"/>
  <c r="J26" i="49"/>
  <c r="I26" i="49"/>
  <c r="H26" i="49"/>
  <c r="G26" i="49"/>
  <c r="F26" i="49"/>
  <c r="R25" i="49"/>
  <c r="Q25" i="49"/>
  <c r="P25" i="49"/>
  <c r="O25" i="49"/>
  <c r="N25" i="49"/>
  <c r="J25" i="49"/>
  <c r="I25" i="49"/>
  <c r="H25" i="49"/>
  <c r="G25" i="49"/>
  <c r="F25" i="49"/>
  <c r="R24" i="49"/>
  <c r="Q24" i="49"/>
  <c r="P24" i="49"/>
  <c r="O24" i="49"/>
  <c r="N24" i="49"/>
  <c r="J24" i="49"/>
  <c r="I24" i="49"/>
  <c r="H24" i="49"/>
  <c r="G24" i="49"/>
  <c r="F24" i="49"/>
  <c r="R23" i="49"/>
  <c r="Q23" i="49"/>
  <c r="P23" i="49"/>
  <c r="O23" i="49"/>
  <c r="N23" i="49"/>
  <c r="J23" i="49"/>
  <c r="I23" i="49"/>
  <c r="H23" i="49"/>
  <c r="G23" i="49"/>
  <c r="F23" i="49"/>
  <c r="R22" i="49"/>
  <c r="Q22" i="49"/>
  <c r="P22" i="49"/>
  <c r="O22" i="49"/>
  <c r="N22" i="49"/>
  <c r="J22" i="49"/>
  <c r="I22" i="49"/>
  <c r="H22" i="49"/>
  <c r="G22" i="49"/>
  <c r="F22" i="49"/>
  <c r="A2" i="49"/>
  <c r="P55" i="49" l="1"/>
  <c r="O35" i="49"/>
  <c r="L50" i="49" s="1"/>
  <c r="M56" i="49"/>
  <c r="Q35" i="49"/>
  <c r="L54" i="49" s="1"/>
  <c r="P54" i="49"/>
  <c r="P51" i="49"/>
  <c r="P35" i="49"/>
  <c r="L52" i="49" s="1"/>
  <c r="P52" i="49"/>
  <c r="I43" i="49"/>
  <c r="N54" i="49" s="1"/>
  <c r="J55" i="49"/>
  <c r="I27" i="49"/>
  <c r="J50" i="49"/>
  <c r="M51" i="49"/>
  <c r="S38" i="49"/>
  <c r="O47" i="49" s="1"/>
  <c r="J52" i="49"/>
  <c r="R35" i="49"/>
  <c r="L56" i="49" s="1"/>
  <c r="M49" i="49"/>
  <c r="O43" i="49"/>
  <c r="O50" i="49" s="1"/>
  <c r="P56" i="49"/>
  <c r="J54" i="49"/>
  <c r="H35" i="49"/>
  <c r="P43" i="49"/>
  <c r="O52" i="49" s="1"/>
  <c r="P53" i="49"/>
  <c r="J56" i="49"/>
  <c r="I35" i="49"/>
  <c r="K54" i="49" s="1"/>
  <c r="M50" i="49"/>
  <c r="Q43" i="49"/>
  <c r="O54" i="49" s="1"/>
  <c r="P27" i="49"/>
  <c r="I52" i="49" s="1"/>
  <c r="J53" i="49"/>
  <c r="J35" i="49"/>
  <c r="M52" i="49"/>
  <c r="R43" i="49"/>
  <c r="O56" i="49" s="1"/>
  <c r="P49" i="49"/>
  <c r="Q27" i="49"/>
  <c r="I54" i="49" s="1"/>
  <c r="J51" i="49"/>
  <c r="M54" i="49"/>
  <c r="H43" i="49"/>
  <c r="P47" i="49"/>
  <c r="S41" i="49"/>
  <c r="O53" i="49" s="1"/>
  <c r="R27" i="49"/>
  <c r="I56" i="49" s="1"/>
  <c r="J49" i="49"/>
  <c r="M55" i="49"/>
  <c r="P50" i="49"/>
  <c r="S40" i="49"/>
  <c r="O51" i="49" s="1"/>
  <c r="G27" i="49"/>
  <c r="H27" i="49"/>
  <c r="H52" i="49" s="1"/>
  <c r="J47" i="49"/>
  <c r="M53" i="49"/>
  <c r="S39" i="49"/>
  <c r="O49" i="49" s="1"/>
  <c r="S22" i="49"/>
  <c r="I47" i="49" s="1"/>
  <c r="S23" i="49"/>
  <c r="I49" i="49" s="1"/>
  <c r="S24" i="49"/>
  <c r="I51" i="49" s="1"/>
  <c r="S25" i="49"/>
  <c r="I53" i="49" s="1"/>
  <c r="S26" i="49"/>
  <c r="I55" i="49" s="1"/>
  <c r="S30" i="49"/>
  <c r="S31" i="49"/>
  <c r="L49" i="49" s="1"/>
  <c r="S32" i="49"/>
  <c r="L51" i="49" s="1"/>
  <c r="S33" i="49"/>
  <c r="L53" i="49" s="1"/>
  <c r="S34" i="49"/>
  <c r="L55" i="49" s="1"/>
  <c r="S42" i="49"/>
  <c r="O55" i="49" s="1"/>
  <c r="M47" i="49"/>
  <c r="H54" i="49"/>
  <c r="K56" i="49"/>
  <c r="K52" i="49"/>
  <c r="L47" i="49"/>
  <c r="H50" i="49"/>
  <c r="J27" i="49"/>
  <c r="K22" i="49"/>
  <c r="K23" i="49"/>
  <c r="H49" i="49" s="1"/>
  <c r="K24" i="49"/>
  <c r="H51" i="49" s="1"/>
  <c r="K25" i="49"/>
  <c r="H53" i="49" s="1"/>
  <c r="K26" i="49"/>
  <c r="H55" i="49" s="1"/>
  <c r="K30" i="49"/>
  <c r="K31" i="49"/>
  <c r="K49" i="49" s="1"/>
  <c r="K32" i="49"/>
  <c r="K51" i="49" s="1"/>
  <c r="K33" i="49"/>
  <c r="K53" i="49" s="1"/>
  <c r="K34" i="49"/>
  <c r="K55" i="49" s="1"/>
  <c r="K38" i="49"/>
  <c r="K39" i="49"/>
  <c r="N49" i="49" s="1"/>
  <c r="K40" i="49"/>
  <c r="N51" i="49" s="1"/>
  <c r="K41" i="49"/>
  <c r="N53" i="49" s="1"/>
  <c r="K42" i="49"/>
  <c r="N55" i="49" s="1"/>
  <c r="J48" i="49"/>
  <c r="M48" i="49"/>
  <c r="J43" i="49"/>
  <c r="P48" i="49"/>
  <c r="N27" i="49"/>
  <c r="I48" i="49" s="1"/>
  <c r="N35" i="49"/>
  <c r="L48" i="49" s="1"/>
  <c r="N43" i="49"/>
  <c r="O48" i="49" s="1"/>
  <c r="F35" i="49"/>
  <c r="F43" i="49"/>
  <c r="O27" i="49"/>
  <c r="I50" i="49" s="1"/>
  <c r="F27" i="49"/>
  <c r="G35" i="49"/>
  <c r="G43" i="49"/>
  <c r="N52" i="49" l="1"/>
  <c r="S43" i="49"/>
  <c r="S35" i="49"/>
  <c r="S27" i="49"/>
  <c r="K48" i="49"/>
  <c r="N48" i="49"/>
  <c r="H56" i="49"/>
  <c r="K50" i="49"/>
  <c r="K47" i="49"/>
  <c r="K35" i="49"/>
  <c r="H48" i="49"/>
  <c r="H47" i="49"/>
  <c r="K27" i="49"/>
  <c r="N50" i="49"/>
  <c r="N56" i="49"/>
  <c r="N47" i="49"/>
  <c r="K43" i="49"/>
  <c r="G50" i="48" l="1"/>
  <c r="G49" i="48"/>
  <c r="G48" i="48"/>
  <c r="G47" i="48"/>
  <c r="G46" i="48"/>
  <c r="G45" i="48"/>
  <c r="G44" i="48"/>
  <c r="G43" i="48"/>
  <c r="P38" i="48"/>
  <c r="O38" i="48"/>
  <c r="N38" i="48"/>
  <c r="M38" i="48"/>
  <c r="I38" i="48"/>
  <c r="H38" i="48"/>
  <c r="G38" i="48"/>
  <c r="F38" i="48"/>
  <c r="J38" i="48" s="1"/>
  <c r="N49" i="48" s="1"/>
  <c r="P37" i="48"/>
  <c r="O37" i="48"/>
  <c r="N37" i="48"/>
  <c r="M37" i="48"/>
  <c r="I37" i="48"/>
  <c r="H37" i="48"/>
  <c r="G37" i="48"/>
  <c r="F37" i="48"/>
  <c r="P36" i="48"/>
  <c r="O36" i="48"/>
  <c r="N36" i="48"/>
  <c r="M36" i="48"/>
  <c r="I36" i="48"/>
  <c r="H36" i="48"/>
  <c r="G36" i="48"/>
  <c r="F36" i="48"/>
  <c r="P35" i="48"/>
  <c r="O35" i="48"/>
  <c r="N35" i="48"/>
  <c r="M35" i="48"/>
  <c r="I35" i="48"/>
  <c r="H35" i="48"/>
  <c r="G35" i="48"/>
  <c r="F35" i="48"/>
  <c r="M49" i="48"/>
  <c r="P31" i="48"/>
  <c r="O31" i="48"/>
  <c r="N31" i="48"/>
  <c r="M31" i="48"/>
  <c r="I31" i="48"/>
  <c r="H31" i="48"/>
  <c r="G31" i="48"/>
  <c r="F31" i="48"/>
  <c r="P30" i="48"/>
  <c r="O30" i="48"/>
  <c r="N30" i="48"/>
  <c r="M30" i="48"/>
  <c r="I30" i="48"/>
  <c r="H30" i="48"/>
  <c r="G30" i="48"/>
  <c r="F30" i="48"/>
  <c r="P29" i="48"/>
  <c r="O29" i="48"/>
  <c r="N29" i="48"/>
  <c r="M29" i="48"/>
  <c r="I29" i="48"/>
  <c r="H29" i="48"/>
  <c r="G29" i="48"/>
  <c r="F29" i="48"/>
  <c r="P28" i="48"/>
  <c r="O28" i="48"/>
  <c r="N28" i="48"/>
  <c r="M28" i="48"/>
  <c r="I28" i="48"/>
  <c r="H28" i="48"/>
  <c r="G28" i="48"/>
  <c r="F28" i="48"/>
  <c r="P24" i="48"/>
  <c r="O24" i="48"/>
  <c r="N24" i="48"/>
  <c r="M24" i="48"/>
  <c r="I24" i="48"/>
  <c r="H24" i="48"/>
  <c r="G24" i="48"/>
  <c r="F24" i="48"/>
  <c r="P23" i="48"/>
  <c r="O23" i="48"/>
  <c r="N23" i="48"/>
  <c r="M23" i="48"/>
  <c r="I23" i="48"/>
  <c r="H23" i="48"/>
  <c r="G23" i="48"/>
  <c r="F23" i="48"/>
  <c r="P22" i="48"/>
  <c r="O22" i="48"/>
  <c r="N22" i="48"/>
  <c r="M22" i="48"/>
  <c r="I22" i="48"/>
  <c r="H22" i="48"/>
  <c r="G22" i="48"/>
  <c r="F22" i="48"/>
  <c r="P21" i="48"/>
  <c r="O21" i="48"/>
  <c r="N21" i="48"/>
  <c r="M21" i="48"/>
  <c r="I21" i="48"/>
  <c r="H21" i="48"/>
  <c r="G21" i="48"/>
  <c r="F21" i="48"/>
  <c r="A2" i="48"/>
  <c r="P49" i="48" l="1"/>
  <c r="Q30" i="48"/>
  <c r="L47" i="48" s="1"/>
  <c r="I25" i="48"/>
  <c r="H50" i="48" s="1"/>
  <c r="N32" i="48"/>
  <c r="L46" i="48" s="1"/>
  <c r="P25" i="48"/>
  <c r="I50" i="48" s="1"/>
  <c r="J23" i="48"/>
  <c r="H47" i="48" s="1"/>
  <c r="J47" i="48"/>
  <c r="F39" i="48"/>
  <c r="N44" i="48" s="1"/>
  <c r="P44" i="48"/>
  <c r="P47" i="48"/>
  <c r="O32" i="48"/>
  <c r="L48" i="48" s="1"/>
  <c r="Q37" i="48"/>
  <c r="O47" i="48" s="1"/>
  <c r="P32" i="48"/>
  <c r="L50" i="48" s="1"/>
  <c r="G25" i="48"/>
  <c r="H46" i="48" s="1"/>
  <c r="Q29" i="48"/>
  <c r="L45" i="48" s="1"/>
  <c r="G32" i="48"/>
  <c r="K46" i="48" s="1"/>
  <c r="M46" i="48"/>
  <c r="P39" i="48"/>
  <c r="O50" i="48" s="1"/>
  <c r="J37" i="48"/>
  <c r="N47" i="48" s="1"/>
  <c r="I32" i="48"/>
  <c r="K50" i="48" s="1"/>
  <c r="M50" i="48"/>
  <c r="N25" i="48"/>
  <c r="I46" i="48" s="1"/>
  <c r="Q23" i="48"/>
  <c r="I47" i="48" s="1"/>
  <c r="J29" i="48"/>
  <c r="K45" i="48" s="1"/>
  <c r="M45" i="48"/>
  <c r="Q21" i="48"/>
  <c r="I43" i="48" s="1"/>
  <c r="J22" i="48"/>
  <c r="H45" i="48" s="1"/>
  <c r="Q22" i="48"/>
  <c r="I45" i="48" s="1"/>
  <c r="Q24" i="48"/>
  <c r="I49" i="48" s="1"/>
  <c r="G39" i="48"/>
  <c r="N46" i="48" s="1"/>
  <c r="P46" i="48"/>
  <c r="O25" i="48"/>
  <c r="I48" i="48" s="1"/>
  <c r="J45" i="48"/>
  <c r="J28" i="48"/>
  <c r="K43" i="48" s="1"/>
  <c r="M44" i="48"/>
  <c r="J31" i="48"/>
  <c r="K49" i="48" s="1"/>
  <c r="P48" i="48"/>
  <c r="Q36" i="48"/>
  <c r="O45" i="48" s="1"/>
  <c r="I39" i="48"/>
  <c r="N50" i="48" s="1"/>
  <c r="P50" i="48"/>
  <c r="F25" i="48"/>
  <c r="H44" i="48" s="1"/>
  <c r="J44" i="48"/>
  <c r="H32" i="48"/>
  <c r="K48" i="48" s="1"/>
  <c r="M48" i="48"/>
  <c r="Q35" i="48"/>
  <c r="J24" i="48"/>
  <c r="H49" i="48" s="1"/>
  <c r="J49" i="48"/>
  <c r="J30" i="48"/>
  <c r="K47" i="48" s="1"/>
  <c r="M47" i="48"/>
  <c r="N39" i="48"/>
  <c r="O46" i="48" s="1"/>
  <c r="J46" i="48"/>
  <c r="H25" i="48"/>
  <c r="H48" i="48" s="1"/>
  <c r="J48" i="48"/>
  <c r="Q31" i="48"/>
  <c r="L49" i="48" s="1"/>
  <c r="O39" i="48"/>
  <c r="O48" i="48" s="1"/>
  <c r="J36" i="48"/>
  <c r="N45" i="48" s="1"/>
  <c r="P45" i="48"/>
  <c r="O43" i="48"/>
  <c r="H39" i="48"/>
  <c r="N48" i="48" s="1"/>
  <c r="J21" i="48"/>
  <c r="F32" i="48"/>
  <c r="K44" i="48" s="1"/>
  <c r="J35" i="48"/>
  <c r="M25" i="48"/>
  <c r="I44" i="48" s="1"/>
  <c r="J50" i="48"/>
  <c r="Q28" i="48"/>
  <c r="Q38" i="48"/>
  <c r="O49" i="48" s="1"/>
  <c r="M39" i="48"/>
  <c r="O44" i="48" s="1"/>
  <c r="P43" i="48"/>
  <c r="M32" i="48"/>
  <c r="L44" i="48" s="1"/>
  <c r="Q25" i="48" l="1"/>
  <c r="J32" i="48"/>
  <c r="Q39" i="48"/>
  <c r="H43" i="48"/>
  <c r="J25" i="48"/>
  <c r="L43" i="48"/>
  <c r="Q32" i="48"/>
  <c r="N43" i="48"/>
  <c r="J39" i="48"/>
  <c r="M43" i="48"/>
  <c r="J43" i="48"/>
  <c r="H28" i="34" l="1"/>
  <c r="F21" i="37" l="1"/>
  <c r="F22" i="37"/>
  <c r="P38" i="47" l="1"/>
  <c r="O38" i="47"/>
  <c r="N38" i="47"/>
  <c r="M38" i="47"/>
  <c r="P37" i="47"/>
  <c r="O37" i="47"/>
  <c r="N37" i="47"/>
  <c r="M37" i="47"/>
  <c r="P36" i="47"/>
  <c r="O36" i="47"/>
  <c r="N36" i="47"/>
  <c r="M36" i="47"/>
  <c r="P35" i="47"/>
  <c r="O35" i="47"/>
  <c r="O39" i="47" s="1"/>
  <c r="O48" i="47" s="1"/>
  <c r="N35" i="47"/>
  <c r="N39" i="47" s="1"/>
  <c r="O46" i="47" s="1"/>
  <c r="M35" i="47"/>
  <c r="I38" i="47"/>
  <c r="H38" i="47"/>
  <c r="G38" i="47"/>
  <c r="F38" i="47"/>
  <c r="I37" i="47"/>
  <c r="H37" i="47"/>
  <c r="G37" i="47"/>
  <c r="F37" i="47"/>
  <c r="I36" i="47"/>
  <c r="H36" i="47"/>
  <c r="G36" i="47"/>
  <c r="F36" i="47"/>
  <c r="I35" i="47"/>
  <c r="H35" i="47"/>
  <c r="H39" i="47" s="1"/>
  <c r="N48" i="47" s="1"/>
  <c r="G35" i="47"/>
  <c r="F35" i="47"/>
  <c r="P31" i="47"/>
  <c r="O31" i="47"/>
  <c r="N31" i="47"/>
  <c r="M31" i="47"/>
  <c r="P30" i="47"/>
  <c r="O30" i="47"/>
  <c r="N30" i="47"/>
  <c r="M30" i="47"/>
  <c r="P29" i="47"/>
  <c r="O29" i="47"/>
  <c r="N29" i="47"/>
  <c r="M29" i="47"/>
  <c r="P28" i="47"/>
  <c r="P32" i="47" s="1"/>
  <c r="L50" i="47" s="1"/>
  <c r="O28" i="47"/>
  <c r="O32" i="47" s="1"/>
  <c r="L48" i="47" s="1"/>
  <c r="N28" i="47"/>
  <c r="M28" i="47"/>
  <c r="I31" i="47"/>
  <c r="H31" i="47"/>
  <c r="G31" i="47"/>
  <c r="F31" i="47"/>
  <c r="I30" i="47"/>
  <c r="H30" i="47"/>
  <c r="G30" i="47"/>
  <c r="F30" i="47"/>
  <c r="I29" i="47"/>
  <c r="H29" i="47"/>
  <c r="G29" i="47"/>
  <c r="F29" i="47"/>
  <c r="I28" i="47"/>
  <c r="I32" i="47" s="1"/>
  <c r="K50" i="47" s="1"/>
  <c r="H28" i="47"/>
  <c r="H32" i="47" s="1"/>
  <c r="K48" i="47" s="1"/>
  <c r="G28" i="47"/>
  <c r="F28" i="47"/>
  <c r="J50" i="47"/>
  <c r="P24" i="47"/>
  <c r="O24" i="47"/>
  <c r="N24" i="47"/>
  <c r="M24" i="47"/>
  <c r="P23" i="47"/>
  <c r="O23" i="47"/>
  <c r="N23" i="47"/>
  <c r="M23" i="47"/>
  <c r="P22" i="47"/>
  <c r="O22" i="47"/>
  <c r="N22" i="47"/>
  <c r="M22" i="47"/>
  <c r="P21" i="47"/>
  <c r="P25" i="47" s="1"/>
  <c r="I50" i="47" s="1"/>
  <c r="O21" i="47"/>
  <c r="O25" i="47" s="1"/>
  <c r="I48" i="47" s="1"/>
  <c r="N21" i="47"/>
  <c r="M21" i="47"/>
  <c r="I24" i="47"/>
  <c r="H24" i="47"/>
  <c r="G24" i="47"/>
  <c r="F24" i="47"/>
  <c r="I23" i="47"/>
  <c r="H23" i="47"/>
  <c r="G23" i="47"/>
  <c r="F23" i="47"/>
  <c r="I22" i="47"/>
  <c r="H22" i="47"/>
  <c r="G22" i="47"/>
  <c r="F22" i="47"/>
  <c r="I21" i="47"/>
  <c r="H21" i="47"/>
  <c r="G21" i="47"/>
  <c r="F21" i="47"/>
  <c r="G50" i="47"/>
  <c r="G49" i="47"/>
  <c r="G48" i="47"/>
  <c r="G47" i="47"/>
  <c r="G46" i="47"/>
  <c r="G45" i="47"/>
  <c r="G44" i="47"/>
  <c r="G43" i="47"/>
  <c r="P39" i="47"/>
  <c r="O50" i="47" s="1"/>
  <c r="I39" i="47"/>
  <c r="N50" i="47" s="1"/>
  <c r="M50" i="47"/>
  <c r="A2" i="47"/>
  <c r="M48" i="47" l="1"/>
  <c r="P47" i="47"/>
  <c r="H25" i="47"/>
  <c r="H48" i="47" s="1"/>
  <c r="M49" i="47"/>
  <c r="P46" i="47"/>
  <c r="G25" i="47"/>
  <c r="H46" i="47" s="1"/>
  <c r="N25" i="47"/>
  <c r="I46" i="47" s="1"/>
  <c r="J22" i="47"/>
  <c r="H45" i="47" s="1"/>
  <c r="J24" i="47"/>
  <c r="H49" i="47" s="1"/>
  <c r="Q21" i="47"/>
  <c r="I43" i="47" s="1"/>
  <c r="Q23" i="47"/>
  <c r="I47" i="47" s="1"/>
  <c r="Q24" i="47"/>
  <c r="I49" i="47" s="1"/>
  <c r="J45" i="47"/>
  <c r="J47" i="47"/>
  <c r="J49" i="47"/>
  <c r="F32" i="47"/>
  <c r="K44" i="47" s="1"/>
  <c r="J31" i="47"/>
  <c r="K49" i="47" s="1"/>
  <c r="Q30" i="47"/>
  <c r="L47" i="47" s="1"/>
  <c r="Q31" i="47"/>
  <c r="L49" i="47" s="1"/>
  <c r="M45" i="47"/>
  <c r="M47" i="47"/>
  <c r="P49" i="47"/>
  <c r="G32" i="47"/>
  <c r="K46" i="47" s="1"/>
  <c r="N32" i="47"/>
  <c r="L46" i="47" s="1"/>
  <c r="M46" i="47"/>
  <c r="J46" i="47"/>
  <c r="J29" i="47"/>
  <c r="K45" i="47" s="1"/>
  <c r="F25" i="47"/>
  <c r="H44" i="47" s="1"/>
  <c r="J30" i="47"/>
  <c r="K47" i="47" s="1"/>
  <c r="J35" i="47"/>
  <c r="N43" i="47" s="1"/>
  <c r="J37" i="47"/>
  <c r="N47" i="47" s="1"/>
  <c r="Q35" i="47"/>
  <c r="Q37" i="47"/>
  <c r="O47" i="47" s="1"/>
  <c r="J44" i="47"/>
  <c r="M32" i="47"/>
  <c r="L44" i="47" s="1"/>
  <c r="P44" i="47"/>
  <c r="F39" i="47"/>
  <c r="N44" i="47" s="1"/>
  <c r="P45" i="47"/>
  <c r="Q29" i="47"/>
  <c r="L45" i="47" s="1"/>
  <c r="M44" i="47"/>
  <c r="G39" i="47"/>
  <c r="N46" i="47" s="1"/>
  <c r="O43" i="47"/>
  <c r="P43" i="47"/>
  <c r="I25" i="47"/>
  <c r="H50" i="47" s="1"/>
  <c r="J21" i="47"/>
  <c r="J23" i="47"/>
  <c r="H47" i="47" s="1"/>
  <c r="J48" i="47"/>
  <c r="Q36" i="47"/>
  <c r="O45" i="47" s="1"/>
  <c r="Q38" i="47"/>
  <c r="O49" i="47" s="1"/>
  <c r="M39" i="47"/>
  <c r="O44" i="47" s="1"/>
  <c r="P50" i="47"/>
  <c r="Q28" i="47"/>
  <c r="J36" i="47"/>
  <c r="N45" i="47" s="1"/>
  <c r="J38" i="47"/>
  <c r="N49" i="47" s="1"/>
  <c r="P48" i="47"/>
  <c r="Q22" i="47"/>
  <c r="I45" i="47" s="1"/>
  <c r="M25" i="47"/>
  <c r="I44" i="47" s="1"/>
  <c r="J28" i="47"/>
  <c r="M43" i="47" l="1"/>
  <c r="Q25" i="47"/>
  <c r="J43" i="47"/>
  <c r="Q32" i="47"/>
  <c r="L43" i="47"/>
  <c r="K43" i="47"/>
  <c r="J32" i="47"/>
  <c r="J25" i="47"/>
  <c r="J39" i="47"/>
  <c r="Q39" i="47"/>
  <c r="P42" i="46" l="1"/>
  <c r="M34" i="46"/>
  <c r="L34" i="46"/>
  <c r="N33" i="46"/>
  <c r="L33" i="46"/>
  <c r="N32" i="46"/>
  <c r="M32" i="46"/>
  <c r="G34" i="46"/>
  <c r="F34" i="46"/>
  <c r="H33" i="46"/>
  <c r="H35" i="46" s="1"/>
  <c r="N44" i="46" s="1"/>
  <c r="F33" i="46"/>
  <c r="H32" i="46"/>
  <c r="G32" i="46"/>
  <c r="M44" i="46"/>
  <c r="M28" i="46"/>
  <c r="L28" i="46"/>
  <c r="N27" i="46"/>
  <c r="L27" i="46"/>
  <c r="N26" i="46"/>
  <c r="M26" i="46"/>
  <c r="G28" i="46"/>
  <c r="F28" i="46"/>
  <c r="H27" i="46"/>
  <c r="F27" i="46"/>
  <c r="H26" i="46"/>
  <c r="G26" i="46"/>
  <c r="M22" i="46"/>
  <c r="G22" i="46"/>
  <c r="L22" i="46"/>
  <c r="F22" i="46"/>
  <c r="J44" i="46"/>
  <c r="N21" i="46"/>
  <c r="H21" i="46"/>
  <c r="L21" i="46"/>
  <c r="F21" i="46"/>
  <c r="N20" i="46"/>
  <c r="H20" i="46"/>
  <c r="M20" i="46"/>
  <c r="G20" i="46"/>
  <c r="G44" i="46"/>
  <c r="G43" i="46"/>
  <c r="G42" i="46"/>
  <c r="G41" i="46"/>
  <c r="G40" i="46"/>
  <c r="G39" i="46"/>
  <c r="I34" i="46"/>
  <c r="N43" i="46" s="1"/>
  <c r="A2" i="46"/>
  <c r="M41" i="46" l="1"/>
  <c r="N29" i="46"/>
  <c r="L44" i="46" s="1"/>
  <c r="H23" i="46"/>
  <c r="H44" i="46" s="1"/>
  <c r="L29" i="46"/>
  <c r="L40" i="46" s="1"/>
  <c r="O32" i="46"/>
  <c r="M43" i="46"/>
  <c r="M35" i="46"/>
  <c r="O42" i="46" s="1"/>
  <c r="F29" i="46"/>
  <c r="K40" i="46" s="1"/>
  <c r="M42" i="46"/>
  <c r="I33" i="46"/>
  <c r="N41" i="46" s="1"/>
  <c r="O34" i="46"/>
  <c r="O43" i="46" s="1"/>
  <c r="I21" i="46"/>
  <c r="H41" i="46" s="1"/>
  <c r="J43" i="46"/>
  <c r="O28" i="46"/>
  <c r="L43" i="46" s="1"/>
  <c r="O33" i="46"/>
  <c r="O41" i="46" s="1"/>
  <c r="I28" i="46"/>
  <c r="K43" i="46" s="1"/>
  <c r="G29" i="46"/>
  <c r="K42" i="46" s="1"/>
  <c r="P44" i="46"/>
  <c r="G35" i="46"/>
  <c r="N42" i="46" s="1"/>
  <c r="P43" i="46"/>
  <c r="P41" i="46"/>
  <c r="N35" i="46"/>
  <c r="O44" i="46" s="1"/>
  <c r="M29" i="46"/>
  <c r="L42" i="46" s="1"/>
  <c r="O27" i="46"/>
  <c r="L41" i="46" s="1"/>
  <c r="H29" i="46"/>
  <c r="K44" i="46" s="1"/>
  <c r="I26" i="46"/>
  <c r="K39" i="46" s="1"/>
  <c r="I32" i="46"/>
  <c r="I22" i="46"/>
  <c r="H43" i="46" s="1"/>
  <c r="L23" i="46"/>
  <c r="I40" i="46" s="1"/>
  <c r="N23" i="46"/>
  <c r="I44" i="46" s="1"/>
  <c r="J42" i="46"/>
  <c r="J41" i="46"/>
  <c r="M23" i="46"/>
  <c r="I42" i="46" s="1"/>
  <c r="G23" i="46"/>
  <c r="H42" i="46" s="1"/>
  <c r="O21" i="46"/>
  <c r="I41" i="46" s="1"/>
  <c r="I20" i="46"/>
  <c r="O39" i="46"/>
  <c r="P39" i="46"/>
  <c r="J39" i="46"/>
  <c r="M40" i="46"/>
  <c r="L35" i="46"/>
  <c r="O40" i="46" s="1"/>
  <c r="O20" i="46"/>
  <c r="O22" i="46"/>
  <c r="I43" i="46" s="1"/>
  <c r="O26" i="46"/>
  <c r="I27" i="46"/>
  <c r="K41" i="46" s="1"/>
  <c r="F23" i="46"/>
  <c r="H40" i="46" s="1"/>
  <c r="J40" i="46"/>
  <c r="F35" i="46"/>
  <c r="N40" i="46" s="1"/>
  <c r="P40" i="46"/>
  <c r="I35" i="46" l="1"/>
  <c r="O35" i="46"/>
  <c r="N39" i="46"/>
  <c r="M39" i="46"/>
  <c r="I23" i="46"/>
  <c r="H39" i="46"/>
  <c r="O29" i="46"/>
  <c r="L39" i="46"/>
  <c r="I29" i="46"/>
  <c r="I39" i="46"/>
  <c r="O23" i="46"/>
  <c r="P38" i="45" l="1"/>
  <c r="O38" i="45"/>
  <c r="N38" i="45"/>
  <c r="M38" i="45"/>
  <c r="P37" i="45"/>
  <c r="O37" i="45"/>
  <c r="N37" i="45"/>
  <c r="M37" i="45"/>
  <c r="P36" i="45"/>
  <c r="O36" i="45"/>
  <c r="N36" i="45"/>
  <c r="M36" i="45"/>
  <c r="P35" i="45"/>
  <c r="O35" i="45"/>
  <c r="N35" i="45"/>
  <c r="M35" i="45"/>
  <c r="I38" i="45"/>
  <c r="H38" i="45"/>
  <c r="G38" i="45"/>
  <c r="F38" i="45"/>
  <c r="I37" i="45"/>
  <c r="H37" i="45"/>
  <c r="G37" i="45"/>
  <c r="F37" i="45"/>
  <c r="I36" i="45"/>
  <c r="H36" i="45"/>
  <c r="G36" i="45"/>
  <c r="F36" i="45"/>
  <c r="I35" i="45"/>
  <c r="H35" i="45"/>
  <c r="G35" i="45"/>
  <c r="F35" i="45"/>
  <c r="P31" i="45"/>
  <c r="O31" i="45"/>
  <c r="N31" i="45"/>
  <c r="M31" i="45"/>
  <c r="P30" i="45"/>
  <c r="O30" i="45"/>
  <c r="N30" i="45"/>
  <c r="M30" i="45"/>
  <c r="P29" i="45"/>
  <c r="O29" i="45"/>
  <c r="N29" i="45"/>
  <c r="M29" i="45"/>
  <c r="P28" i="45"/>
  <c r="O28" i="45"/>
  <c r="N28" i="45"/>
  <c r="M28" i="45"/>
  <c r="I31" i="45"/>
  <c r="H31" i="45"/>
  <c r="G31" i="45"/>
  <c r="F31" i="45"/>
  <c r="I30" i="45"/>
  <c r="H30" i="45"/>
  <c r="G30" i="45"/>
  <c r="F30" i="45"/>
  <c r="I29" i="45"/>
  <c r="H29" i="45"/>
  <c r="G29" i="45"/>
  <c r="F29" i="45"/>
  <c r="I28" i="45"/>
  <c r="H28" i="45"/>
  <c r="G28" i="45"/>
  <c r="F28" i="45"/>
  <c r="P24" i="45"/>
  <c r="O24" i="45"/>
  <c r="N24" i="45"/>
  <c r="M24" i="45"/>
  <c r="P23" i="45"/>
  <c r="O23" i="45"/>
  <c r="N23" i="45"/>
  <c r="M23" i="45"/>
  <c r="P22" i="45"/>
  <c r="O22" i="45"/>
  <c r="N22" i="45"/>
  <c r="M22" i="45"/>
  <c r="P21" i="45"/>
  <c r="O21" i="45"/>
  <c r="N21" i="45"/>
  <c r="M21" i="45"/>
  <c r="I24" i="45"/>
  <c r="H24" i="45"/>
  <c r="G24" i="45"/>
  <c r="F24" i="45"/>
  <c r="I23" i="45"/>
  <c r="H23" i="45"/>
  <c r="G23" i="45"/>
  <c r="F23" i="45"/>
  <c r="I22" i="45"/>
  <c r="H22" i="45"/>
  <c r="G22" i="45"/>
  <c r="F22" i="45"/>
  <c r="I21" i="45"/>
  <c r="H21" i="45"/>
  <c r="G21" i="45"/>
  <c r="F21" i="45"/>
  <c r="G50" i="45" l="1"/>
  <c r="G49" i="45"/>
  <c r="G48" i="45"/>
  <c r="G47" i="45"/>
  <c r="G46" i="45"/>
  <c r="G45" i="45"/>
  <c r="G44" i="45"/>
  <c r="G43" i="45"/>
  <c r="P50" i="45"/>
  <c r="P48" i="45"/>
  <c r="P46" i="45"/>
  <c r="P44" i="45"/>
  <c r="P39" i="45"/>
  <c r="O50" i="45" s="1"/>
  <c r="O39" i="45"/>
  <c r="O48" i="45" s="1"/>
  <c r="N39" i="45"/>
  <c r="O46" i="45" s="1"/>
  <c r="M39" i="45"/>
  <c r="O44" i="45" s="1"/>
  <c r="I39" i="45"/>
  <c r="N50" i="45" s="1"/>
  <c r="H39" i="45"/>
  <c r="N48" i="45" s="1"/>
  <c r="G39" i="45"/>
  <c r="N46" i="45" s="1"/>
  <c r="F39" i="45"/>
  <c r="N44" i="45" s="1"/>
  <c r="P49" i="45"/>
  <c r="Q38" i="45"/>
  <c r="O49" i="45" s="1"/>
  <c r="J38" i="45"/>
  <c r="N49" i="45" s="1"/>
  <c r="P47" i="45"/>
  <c r="Q37" i="45"/>
  <c r="O47" i="45" s="1"/>
  <c r="J37" i="45"/>
  <c r="N47" i="45" s="1"/>
  <c r="P45" i="45"/>
  <c r="Q36" i="45"/>
  <c r="O45" i="45" s="1"/>
  <c r="J36" i="45"/>
  <c r="N45" i="45" s="1"/>
  <c r="Q35" i="45"/>
  <c r="O43" i="45" s="1"/>
  <c r="J35" i="45"/>
  <c r="N43" i="45" s="1"/>
  <c r="M50" i="45"/>
  <c r="M48" i="45"/>
  <c r="M46" i="45"/>
  <c r="M44" i="45"/>
  <c r="P32" i="45"/>
  <c r="L50" i="45" s="1"/>
  <c r="O32" i="45"/>
  <c r="L48" i="45" s="1"/>
  <c r="N32" i="45"/>
  <c r="L46" i="45" s="1"/>
  <c r="M32" i="45"/>
  <c r="L44" i="45" s="1"/>
  <c r="I32" i="45"/>
  <c r="K50" i="45" s="1"/>
  <c r="H32" i="45"/>
  <c r="K48" i="45" s="1"/>
  <c r="G32" i="45"/>
  <c r="K46" i="45" s="1"/>
  <c r="F32" i="45"/>
  <c r="K44" i="45" s="1"/>
  <c r="M49" i="45"/>
  <c r="Q31" i="45"/>
  <c r="L49" i="45" s="1"/>
  <c r="J31" i="45"/>
  <c r="K49" i="45" s="1"/>
  <c r="M47" i="45"/>
  <c r="Q30" i="45"/>
  <c r="L47" i="45" s="1"/>
  <c r="J30" i="45"/>
  <c r="K47" i="45" s="1"/>
  <c r="M45" i="45"/>
  <c r="Q29" i="45"/>
  <c r="L45" i="45" s="1"/>
  <c r="J29" i="45"/>
  <c r="K45" i="45" s="1"/>
  <c r="M43" i="45"/>
  <c r="Q28" i="45"/>
  <c r="J28" i="45"/>
  <c r="K43" i="45" s="1"/>
  <c r="J50" i="45"/>
  <c r="J48" i="45"/>
  <c r="J46" i="45"/>
  <c r="J44" i="45"/>
  <c r="P25" i="45"/>
  <c r="I50" i="45" s="1"/>
  <c r="O25" i="45"/>
  <c r="I48" i="45" s="1"/>
  <c r="N25" i="45"/>
  <c r="I46" i="45" s="1"/>
  <c r="M25" i="45"/>
  <c r="I44" i="45" s="1"/>
  <c r="I25" i="45"/>
  <c r="H50" i="45" s="1"/>
  <c r="H25" i="45"/>
  <c r="H48" i="45" s="1"/>
  <c r="G25" i="45"/>
  <c r="H46" i="45" s="1"/>
  <c r="F25" i="45"/>
  <c r="H44" i="45" s="1"/>
  <c r="J49" i="45"/>
  <c r="Q24" i="45"/>
  <c r="I49" i="45" s="1"/>
  <c r="J24" i="45"/>
  <c r="H49" i="45" s="1"/>
  <c r="J47" i="45"/>
  <c r="Q23" i="45"/>
  <c r="I47" i="45" s="1"/>
  <c r="J23" i="45"/>
  <c r="H47" i="45" s="1"/>
  <c r="J45" i="45"/>
  <c r="Q22" i="45"/>
  <c r="I45" i="45" s="1"/>
  <c r="J22" i="45"/>
  <c r="H45" i="45" s="1"/>
  <c r="J43" i="45"/>
  <c r="Q21" i="45"/>
  <c r="J21" i="45"/>
  <c r="H43" i="45" s="1"/>
  <c r="A2" i="45"/>
  <c r="Q32" i="45" l="1"/>
  <c r="Q39" i="45"/>
  <c r="J39" i="45"/>
  <c r="Q25" i="45"/>
  <c r="J25" i="45"/>
  <c r="J32" i="45"/>
  <c r="P43" i="45"/>
  <c r="I43" i="45"/>
  <c r="L43" i="45"/>
  <c r="N34" i="43" l="1"/>
  <c r="M34" i="43"/>
  <c r="L34" i="43"/>
  <c r="H34" i="43"/>
  <c r="G34" i="43"/>
  <c r="F34" i="43"/>
  <c r="N33" i="43"/>
  <c r="M33" i="43"/>
  <c r="L33" i="43"/>
  <c r="H33" i="43"/>
  <c r="G33" i="43"/>
  <c r="F33" i="43"/>
  <c r="N32" i="43"/>
  <c r="M32" i="43"/>
  <c r="L32" i="43"/>
  <c r="H32" i="43"/>
  <c r="G32" i="43"/>
  <c r="F32" i="43"/>
  <c r="N28" i="43"/>
  <c r="M28" i="43"/>
  <c r="L28" i="43"/>
  <c r="H28" i="43"/>
  <c r="G28" i="43"/>
  <c r="F28" i="43"/>
  <c r="N27" i="43"/>
  <c r="M27" i="43"/>
  <c r="L27" i="43"/>
  <c r="H27" i="43"/>
  <c r="G27" i="43"/>
  <c r="F27" i="43"/>
  <c r="N26" i="43"/>
  <c r="M26" i="43"/>
  <c r="L26" i="43"/>
  <c r="H26" i="43"/>
  <c r="G26" i="43"/>
  <c r="F26" i="43"/>
  <c r="N22" i="43"/>
  <c r="M22" i="43"/>
  <c r="L22" i="43"/>
  <c r="H22" i="43"/>
  <c r="G22" i="43"/>
  <c r="F22" i="43"/>
  <c r="N21" i="43"/>
  <c r="M21" i="43"/>
  <c r="L21" i="43"/>
  <c r="H21" i="43"/>
  <c r="G21" i="43"/>
  <c r="F21" i="43"/>
  <c r="N20" i="43"/>
  <c r="M20" i="43"/>
  <c r="L20" i="43"/>
  <c r="H20" i="43"/>
  <c r="G20" i="43"/>
  <c r="F20" i="43"/>
  <c r="G44" i="43" l="1"/>
  <c r="G43" i="43"/>
  <c r="G42" i="43"/>
  <c r="G41" i="43"/>
  <c r="G40" i="43"/>
  <c r="G39" i="43"/>
  <c r="P43" i="43"/>
  <c r="O34" i="43"/>
  <c r="O43" i="43" s="1"/>
  <c r="I34" i="43"/>
  <c r="N43" i="43" s="1"/>
  <c r="P41" i="43"/>
  <c r="O33" i="43"/>
  <c r="O41" i="43" s="1"/>
  <c r="I33" i="43"/>
  <c r="N41" i="43" s="1"/>
  <c r="P44" i="43"/>
  <c r="P42" i="43"/>
  <c r="N35" i="43"/>
  <c r="O44" i="43" s="1"/>
  <c r="M35" i="43"/>
  <c r="O42" i="43" s="1"/>
  <c r="O32" i="43"/>
  <c r="H35" i="43"/>
  <c r="N44" i="43" s="1"/>
  <c r="G35" i="43"/>
  <c r="N42" i="43" s="1"/>
  <c r="I32" i="43"/>
  <c r="M43" i="43"/>
  <c r="O28" i="43"/>
  <c r="L43" i="43" s="1"/>
  <c r="I28" i="43"/>
  <c r="K43" i="43" s="1"/>
  <c r="M44" i="43"/>
  <c r="M41" i="43"/>
  <c r="M29" i="43"/>
  <c r="L42" i="43" s="1"/>
  <c r="O27" i="43"/>
  <c r="L41" i="43" s="1"/>
  <c r="H29" i="43"/>
  <c r="K44" i="43" s="1"/>
  <c r="I27" i="43"/>
  <c r="K41" i="43" s="1"/>
  <c r="M42" i="43"/>
  <c r="N29" i="43"/>
  <c r="L44" i="43" s="1"/>
  <c r="L29" i="43"/>
  <c r="L40" i="43" s="1"/>
  <c r="G29" i="43"/>
  <c r="K42" i="43" s="1"/>
  <c r="I26" i="43"/>
  <c r="J43" i="43"/>
  <c r="O22" i="43"/>
  <c r="I43" i="43" s="1"/>
  <c r="I22" i="43"/>
  <c r="H43" i="43" s="1"/>
  <c r="J41" i="43"/>
  <c r="I21" i="43"/>
  <c r="H41" i="43" s="1"/>
  <c r="J44" i="43"/>
  <c r="J42" i="43"/>
  <c r="N23" i="43"/>
  <c r="I44" i="43" s="1"/>
  <c r="M23" i="43"/>
  <c r="I42" i="43" s="1"/>
  <c r="L23" i="43"/>
  <c r="I40" i="43" s="1"/>
  <c r="H23" i="43"/>
  <c r="H44" i="43" s="1"/>
  <c r="G23" i="43"/>
  <c r="H42" i="43" s="1"/>
  <c r="I20" i="43"/>
  <c r="A2" i="43"/>
  <c r="I23" i="43" l="1"/>
  <c r="H39" i="43"/>
  <c r="M39" i="43"/>
  <c r="I29" i="43"/>
  <c r="K39" i="43"/>
  <c r="P39" i="43"/>
  <c r="O39" i="43"/>
  <c r="O35" i="43"/>
  <c r="J39" i="43"/>
  <c r="I35" i="43"/>
  <c r="N39" i="43"/>
  <c r="F29" i="43"/>
  <c r="K40" i="43" s="1"/>
  <c r="M40" i="43"/>
  <c r="L35" i="43"/>
  <c r="O40" i="43" s="1"/>
  <c r="O20" i="43"/>
  <c r="O21" i="43"/>
  <c r="I41" i="43" s="1"/>
  <c r="O26" i="43"/>
  <c r="F23" i="43"/>
  <c r="H40" i="43" s="1"/>
  <c r="J40" i="43"/>
  <c r="F35" i="43"/>
  <c r="N40" i="43" s="1"/>
  <c r="P40" i="43"/>
  <c r="N34" i="42"/>
  <c r="M34" i="42"/>
  <c r="L34" i="42"/>
  <c r="N33" i="42"/>
  <c r="M33" i="42"/>
  <c r="L33" i="42"/>
  <c r="N32" i="42"/>
  <c r="M32" i="42"/>
  <c r="L32" i="42"/>
  <c r="H34" i="42"/>
  <c r="G34" i="42"/>
  <c r="F34" i="42"/>
  <c r="H33" i="42"/>
  <c r="G33" i="42"/>
  <c r="F33" i="42"/>
  <c r="H32" i="42"/>
  <c r="G32" i="42"/>
  <c r="F32" i="42"/>
  <c r="N28" i="42"/>
  <c r="M28" i="42"/>
  <c r="L28" i="42"/>
  <c r="N27" i="42"/>
  <c r="M27" i="42"/>
  <c r="L27" i="42"/>
  <c r="N26" i="42"/>
  <c r="M26" i="42"/>
  <c r="L26" i="42"/>
  <c r="H28" i="42"/>
  <c r="G28" i="42"/>
  <c r="F28" i="42"/>
  <c r="H27" i="42"/>
  <c r="G27" i="42"/>
  <c r="F27" i="42"/>
  <c r="H26" i="42"/>
  <c r="G26" i="42"/>
  <c r="F26" i="42"/>
  <c r="N22" i="42"/>
  <c r="M22" i="42"/>
  <c r="L22" i="42"/>
  <c r="N21" i="42"/>
  <c r="M21" i="42"/>
  <c r="L21" i="42"/>
  <c r="N20" i="42"/>
  <c r="M20" i="42"/>
  <c r="L20" i="42"/>
  <c r="H22" i="42"/>
  <c r="G22" i="42"/>
  <c r="F22" i="42"/>
  <c r="H21" i="42"/>
  <c r="G21" i="42"/>
  <c r="F21" i="42"/>
  <c r="H20" i="42"/>
  <c r="G20" i="42"/>
  <c r="F20" i="42"/>
  <c r="O29" i="43" l="1"/>
  <c r="L39" i="43"/>
  <c r="I39" i="43"/>
  <c r="O23" i="43"/>
  <c r="F20" i="26"/>
  <c r="G44" i="42" l="1"/>
  <c r="G43" i="42"/>
  <c r="G42" i="42"/>
  <c r="G41" i="42"/>
  <c r="G40" i="42"/>
  <c r="G39" i="42"/>
  <c r="I33" i="42"/>
  <c r="N41" i="42" s="1"/>
  <c r="N35" i="42"/>
  <c r="O44" i="42" s="1"/>
  <c r="M35" i="42"/>
  <c r="O42" i="42" s="1"/>
  <c r="G35" i="42"/>
  <c r="N42" i="42" s="1"/>
  <c r="M43" i="42"/>
  <c r="M40" i="42"/>
  <c r="O27" i="42"/>
  <c r="L41" i="42" s="1"/>
  <c r="M44" i="42"/>
  <c r="M42" i="42"/>
  <c r="M29" i="42"/>
  <c r="L42" i="42" s="1"/>
  <c r="I26" i="42"/>
  <c r="I22" i="42"/>
  <c r="H43" i="42" s="1"/>
  <c r="J41" i="42"/>
  <c r="J44" i="42"/>
  <c r="M23" i="42"/>
  <c r="I42" i="42" s="1"/>
  <c r="O20" i="42"/>
  <c r="I20" i="42"/>
  <c r="A2" i="42"/>
  <c r="G23" i="42" l="1"/>
  <c r="H42" i="42" s="1"/>
  <c r="J43" i="42"/>
  <c r="N29" i="42"/>
  <c r="L44" i="42" s="1"/>
  <c r="O28" i="42"/>
  <c r="L43" i="42" s="1"/>
  <c r="H35" i="42"/>
  <c r="N44" i="42" s="1"/>
  <c r="I34" i="42"/>
  <c r="N43" i="42" s="1"/>
  <c r="H23" i="42"/>
  <c r="H44" i="42" s="1"/>
  <c r="I21" i="42"/>
  <c r="H41" i="42" s="1"/>
  <c r="M39" i="42"/>
  <c r="N23" i="42"/>
  <c r="I44" i="42" s="1"/>
  <c r="O21" i="42"/>
  <c r="I41" i="42" s="1"/>
  <c r="G29" i="42"/>
  <c r="K42" i="42" s="1"/>
  <c r="I27" i="42"/>
  <c r="K41" i="42" s="1"/>
  <c r="P39" i="42"/>
  <c r="J39" i="42"/>
  <c r="H29" i="42"/>
  <c r="K44" i="42" s="1"/>
  <c r="I28" i="42"/>
  <c r="K43" i="42" s="1"/>
  <c r="P42" i="42"/>
  <c r="P41" i="42"/>
  <c r="J42" i="42"/>
  <c r="L29" i="42"/>
  <c r="L40" i="42" s="1"/>
  <c r="I32" i="42"/>
  <c r="N39" i="42" s="1"/>
  <c r="P44" i="42"/>
  <c r="P43" i="42"/>
  <c r="I39" i="42"/>
  <c r="H39" i="42"/>
  <c r="K39" i="42"/>
  <c r="L35" i="42"/>
  <c r="O40" i="42" s="1"/>
  <c r="L23" i="42"/>
  <c r="I40" i="42" s="1"/>
  <c r="F29" i="42"/>
  <c r="K40" i="42" s="1"/>
  <c r="O22" i="42"/>
  <c r="I43" i="42" s="1"/>
  <c r="O26" i="42"/>
  <c r="M41" i="42"/>
  <c r="O32" i="42"/>
  <c r="O33" i="42"/>
  <c r="O41" i="42" s="1"/>
  <c r="O34" i="42"/>
  <c r="O43" i="42" s="1"/>
  <c r="F35" i="42"/>
  <c r="N40" i="42" s="1"/>
  <c r="P40" i="42"/>
  <c r="F23" i="42"/>
  <c r="H40" i="42" s="1"/>
  <c r="J40" i="42"/>
  <c r="P43" i="39"/>
  <c r="N34" i="39"/>
  <c r="M34" i="39"/>
  <c r="L34" i="39"/>
  <c r="N33" i="39"/>
  <c r="M33" i="39"/>
  <c r="L33" i="39"/>
  <c r="N32" i="39"/>
  <c r="M32" i="39"/>
  <c r="L32" i="39"/>
  <c r="H34" i="39"/>
  <c r="G34" i="39"/>
  <c r="F34" i="39"/>
  <c r="H33" i="39"/>
  <c r="G33" i="39"/>
  <c r="F33" i="39"/>
  <c r="H32" i="39"/>
  <c r="G32" i="39"/>
  <c r="F32" i="39"/>
  <c r="N28" i="39"/>
  <c r="M28" i="39"/>
  <c r="L28" i="39"/>
  <c r="N27" i="39"/>
  <c r="M27" i="39"/>
  <c r="L27" i="39"/>
  <c r="N26" i="39"/>
  <c r="M26" i="39"/>
  <c r="L26" i="39"/>
  <c r="H28" i="39"/>
  <c r="G28" i="39"/>
  <c r="F28" i="39"/>
  <c r="H27" i="39"/>
  <c r="G27" i="39"/>
  <c r="F27" i="39"/>
  <c r="H26" i="39"/>
  <c r="G26" i="39"/>
  <c r="F26" i="39"/>
  <c r="N22" i="39"/>
  <c r="M22" i="39"/>
  <c r="L22" i="39"/>
  <c r="N21" i="39"/>
  <c r="M21" i="39"/>
  <c r="L21" i="39"/>
  <c r="N20" i="39"/>
  <c r="M20" i="39"/>
  <c r="L20" i="39"/>
  <c r="H22" i="39"/>
  <c r="G22" i="39"/>
  <c r="F22" i="39"/>
  <c r="H21" i="39"/>
  <c r="G21" i="39"/>
  <c r="F21" i="39"/>
  <c r="H20" i="39"/>
  <c r="G20" i="39"/>
  <c r="F20" i="39"/>
  <c r="G44" i="39"/>
  <c r="G43" i="39"/>
  <c r="G42" i="39"/>
  <c r="G41" i="39"/>
  <c r="G40" i="39"/>
  <c r="G39" i="39"/>
  <c r="A2" i="39"/>
  <c r="I32" i="39" l="1"/>
  <c r="G35" i="39"/>
  <c r="N42" i="39" s="1"/>
  <c r="J41" i="39"/>
  <c r="M29" i="39"/>
  <c r="L42" i="39" s="1"/>
  <c r="O34" i="39"/>
  <c r="O43" i="39" s="1"/>
  <c r="I21" i="39"/>
  <c r="H41" i="39" s="1"/>
  <c r="I26" i="39"/>
  <c r="H35" i="39"/>
  <c r="N44" i="39" s="1"/>
  <c r="M35" i="39"/>
  <c r="O42" i="39" s="1"/>
  <c r="P41" i="39"/>
  <c r="I22" i="39"/>
  <c r="H43" i="39" s="1"/>
  <c r="I27" i="39"/>
  <c r="K41" i="39" s="1"/>
  <c r="L29" i="39"/>
  <c r="L40" i="39" s="1"/>
  <c r="I23" i="42"/>
  <c r="O28" i="39"/>
  <c r="L43" i="39" s="1"/>
  <c r="O21" i="39"/>
  <c r="I41" i="39" s="1"/>
  <c r="J44" i="39"/>
  <c r="G29" i="39"/>
  <c r="K42" i="39" s="1"/>
  <c r="M43" i="39"/>
  <c r="I34" i="39"/>
  <c r="N43" i="39" s="1"/>
  <c r="H29" i="39"/>
  <c r="K44" i="39" s="1"/>
  <c r="P44" i="39"/>
  <c r="M23" i="39"/>
  <c r="I42" i="39" s="1"/>
  <c r="M40" i="39"/>
  <c r="M44" i="39"/>
  <c r="I29" i="42"/>
  <c r="H23" i="39"/>
  <c r="H44" i="39" s="1"/>
  <c r="J43" i="39"/>
  <c r="I35" i="42"/>
  <c r="M39" i="39"/>
  <c r="L35" i="39"/>
  <c r="O40" i="39" s="1"/>
  <c r="I28" i="39"/>
  <c r="K43" i="39" s="1"/>
  <c r="N29" i="39"/>
  <c r="L44" i="39" s="1"/>
  <c r="M42" i="39"/>
  <c r="I33" i="39"/>
  <c r="N41" i="39" s="1"/>
  <c r="N35" i="39"/>
  <c r="O44" i="39" s="1"/>
  <c r="P42" i="39"/>
  <c r="G23" i="39"/>
  <c r="H42" i="39" s="1"/>
  <c r="L23" i="39"/>
  <c r="I40" i="39" s="1"/>
  <c r="N23" i="39"/>
  <c r="I44" i="39" s="1"/>
  <c r="O29" i="42"/>
  <c r="L39" i="42"/>
  <c r="O23" i="42"/>
  <c r="O39" i="42"/>
  <c r="O35" i="42"/>
  <c r="J42" i="39"/>
  <c r="O27" i="39"/>
  <c r="L41" i="39" s="1"/>
  <c r="I20" i="39"/>
  <c r="O22" i="39"/>
  <c r="I43" i="39" s="1"/>
  <c r="K39" i="39"/>
  <c r="J39" i="39"/>
  <c r="N39" i="39"/>
  <c r="F29" i="39"/>
  <c r="K40" i="39" s="1"/>
  <c r="O20" i="39"/>
  <c r="O26" i="39"/>
  <c r="M41" i="39"/>
  <c r="O32" i="39"/>
  <c r="O33" i="39"/>
  <c r="O41" i="39" s="1"/>
  <c r="J40" i="39"/>
  <c r="F35" i="39"/>
  <c r="N40" i="39" s="1"/>
  <c r="P40" i="39"/>
  <c r="F23" i="39"/>
  <c r="H40" i="39" s="1"/>
  <c r="I35" i="39" l="1"/>
  <c r="I23" i="39"/>
  <c r="H39" i="39"/>
  <c r="P39" i="39"/>
  <c r="I29" i="39"/>
  <c r="I39" i="39"/>
  <c r="O23" i="39"/>
  <c r="O39" i="39"/>
  <c r="O35" i="39"/>
  <c r="O29" i="39"/>
  <c r="L39" i="39"/>
  <c r="N34" i="38" l="1"/>
  <c r="M34" i="38"/>
  <c r="L34" i="38"/>
  <c r="N33" i="38"/>
  <c r="M33" i="38"/>
  <c r="L33" i="38"/>
  <c r="N32" i="38"/>
  <c r="M32" i="38"/>
  <c r="L32" i="38"/>
  <c r="H34" i="38"/>
  <c r="G34" i="38"/>
  <c r="F34" i="38"/>
  <c r="H33" i="38"/>
  <c r="G33" i="38"/>
  <c r="F33" i="38"/>
  <c r="H32" i="38"/>
  <c r="G32" i="38"/>
  <c r="F32" i="38"/>
  <c r="N28" i="38"/>
  <c r="M28" i="38"/>
  <c r="L28" i="38"/>
  <c r="N27" i="38"/>
  <c r="M27" i="38"/>
  <c r="L27" i="38"/>
  <c r="N26" i="38"/>
  <c r="M26" i="38"/>
  <c r="L26" i="38"/>
  <c r="H28" i="38"/>
  <c r="G28" i="38"/>
  <c r="F28" i="38"/>
  <c r="H27" i="38"/>
  <c r="G27" i="38"/>
  <c r="F27" i="38"/>
  <c r="H26" i="38"/>
  <c r="G26" i="38"/>
  <c r="F26" i="38"/>
  <c r="N22" i="38"/>
  <c r="M22" i="38"/>
  <c r="L22" i="38"/>
  <c r="N21" i="38"/>
  <c r="M21" i="38"/>
  <c r="L21" i="38"/>
  <c r="N20" i="38"/>
  <c r="M20" i="38"/>
  <c r="L20" i="38"/>
  <c r="H22" i="38"/>
  <c r="G22" i="38"/>
  <c r="F22" i="38"/>
  <c r="H21" i="38"/>
  <c r="G21" i="38"/>
  <c r="F21" i="38"/>
  <c r="H20" i="38"/>
  <c r="G20" i="38"/>
  <c r="F20" i="38"/>
  <c r="G44" i="38"/>
  <c r="G43" i="38"/>
  <c r="G42" i="38"/>
  <c r="G41" i="38"/>
  <c r="G40" i="38"/>
  <c r="G39" i="38"/>
  <c r="A2" i="38"/>
  <c r="J44" i="38" l="1"/>
  <c r="O28" i="38"/>
  <c r="L43" i="38" s="1"/>
  <c r="M43" i="38"/>
  <c r="I32" i="38"/>
  <c r="N39" i="38" s="1"/>
  <c r="O33" i="38"/>
  <c r="O41" i="38" s="1"/>
  <c r="P41" i="38"/>
  <c r="J41" i="38"/>
  <c r="O34" i="38"/>
  <c r="O43" i="38" s="1"/>
  <c r="I26" i="38"/>
  <c r="K39" i="38" s="1"/>
  <c r="H29" i="38"/>
  <c r="K44" i="38" s="1"/>
  <c r="M29" i="38"/>
  <c r="L42" i="38" s="1"/>
  <c r="M40" i="38"/>
  <c r="H35" i="38"/>
  <c r="N44" i="38" s="1"/>
  <c r="M35" i="38"/>
  <c r="O42" i="38" s="1"/>
  <c r="P43" i="38"/>
  <c r="O21" i="38"/>
  <c r="I41" i="38" s="1"/>
  <c r="M39" i="38"/>
  <c r="I34" i="38"/>
  <c r="N43" i="38" s="1"/>
  <c r="G23" i="38"/>
  <c r="H42" i="38" s="1"/>
  <c r="N23" i="38"/>
  <c r="I44" i="38" s="1"/>
  <c r="F29" i="38"/>
  <c r="K40" i="38" s="1"/>
  <c r="N29" i="38"/>
  <c r="L44" i="38" s="1"/>
  <c r="M42" i="38"/>
  <c r="M23" i="38"/>
  <c r="I42" i="38" s="1"/>
  <c r="J39" i="38"/>
  <c r="G29" i="38"/>
  <c r="K42" i="38" s="1"/>
  <c r="L29" i="38"/>
  <c r="L40" i="38" s="1"/>
  <c r="M44" i="38"/>
  <c r="P44" i="38"/>
  <c r="G35" i="38"/>
  <c r="N42" i="38" s="1"/>
  <c r="H23" i="38"/>
  <c r="H44" i="38" s="1"/>
  <c r="J43" i="38"/>
  <c r="I33" i="38"/>
  <c r="N41" i="38" s="1"/>
  <c r="N35" i="38"/>
  <c r="O44" i="38" s="1"/>
  <c r="P42" i="38"/>
  <c r="I21" i="38"/>
  <c r="H41" i="38" s="1"/>
  <c r="I22" i="38"/>
  <c r="H43" i="38" s="1"/>
  <c r="O32" i="38"/>
  <c r="O39" i="38" s="1"/>
  <c r="O27" i="38"/>
  <c r="L41" i="38" s="1"/>
  <c r="J42" i="38"/>
  <c r="I28" i="38"/>
  <c r="K43" i="38" s="1"/>
  <c r="O22" i="38"/>
  <c r="I43" i="38" s="1"/>
  <c r="P39" i="38"/>
  <c r="I20" i="38"/>
  <c r="H39" i="38" s="1"/>
  <c r="L35" i="38"/>
  <c r="O40" i="38" s="1"/>
  <c r="O20" i="38"/>
  <c r="O26" i="38"/>
  <c r="I27" i="38"/>
  <c r="K41" i="38" s="1"/>
  <c r="M41" i="38"/>
  <c r="J40" i="38"/>
  <c r="F35" i="38"/>
  <c r="N40" i="38" s="1"/>
  <c r="P40" i="38"/>
  <c r="L23" i="38"/>
  <c r="I40" i="38" s="1"/>
  <c r="F23" i="38"/>
  <c r="H40" i="38" s="1"/>
  <c r="O35" i="38" l="1"/>
  <c r="I35" i="38"/>
  <c r="I23" i="38"/>
  <c r="O29" i="38"/>
  <c r="L39" i="38"/>
  <c r="I39" i="38"/>
  <c r="O23" i="38"/>
  <c r="I29" i="38"/>
  <c r="M34" i="37" l="1"/>
  <c r="G34" i="37"/>
  <c r="L34" i="37"/>
  <c r="F34" i="37"/>
  <c r="N33" i="37"/>
  <c r="L33" i="37"/>
  <c r="H33" i="37"/>
  <c r="F33" i="37"/>
  <c r="N32" i="37"/>
  <c r="M32" i="37"/>
  <c r="H32" i="37"/>
  <c r="G32" i="37"/>
  <c r="M28" i="37"/>
  <c r="L28" i="37"/>
  <c r="N27" i="37"/>
  <c r="L27" i="37"/>
  <c r="N26" i="37"/>
  <c r="M26" i="37"/>
  <c r="G28" i="37"/>
  <c r="F28" i="37"/>
  <c r="F27" i="37"/>
  <c r="H27" i="37"/>
  <c r="H26" i="37"/>
  <c r="G26" i="37"/>
  <c r="M22" i="37"/>
  <c r="L22" i="37"/>
  <c r="N21" i="37"/>
  <c r="L21" i="37"/>
  <c r="G22" i="37"/>
  <c r="H21" i="37"/>
  <c r="N20" i="37"/>
  <c r="M20" i="37"/>
  <c r="H20" i="37"/>
  <c r="G20" i="37"/>
  <c r="G44" i="37" l="1"/>
  <c r="G43" i="37"/>
  <c r="G42" i="37"/>
  <c r="G41" i="37"/>
  <c r="G40" i="37"/>
  <c r="G39" i="37"/>
  <c r="O34" i="37"/>
  <c r="I34" i="37"/>
  <c r="N43" i="37" s="1"/>
  <c r="P41" i="37"/>
  <c r="O33" i="37"/>
  <c r="O41" i="37" s="1"/>
  <c r="I33" i="37"/>
  <c r="N41" i="37" s="1"/>
  <c r="P42" i="37"/>
  <c r="N35" i="37"/>
  <c r="M35" i="37"/>
  <c r="O42" i="37" s="1"/>
  <c r="O32" i="37"/>
  <c r="H35" i="37"/>
  <c r="G35" i="37"/>
  <c r="N42" i="37" s="1"/>
  <c r="I32" i="37"/>
  <c r="O28" i="37"/>
  <c r="I28" i="37"/>
  <c r="M41" i="37"/>
  <c r="O27" i="37"/>
  <c r="L41" i="37" s="1"/>
  <c r="F29" i="37"/>
  <c r="K40" i="37" s="1"/>
  <c r="M42" i="37"/>
  <c r="N29" i="37"/>
  <c r="M29" i="37"/>
  <c r="L42" i="37" s="1"/>
  <c r="L29" i="37"/>
  <c r="L40" i="37" s="1"/>
  <c r="H29" i="37"/>
  <c r="G29" i="37"/>
  <c r="K42" i="37" s="1"/>
  <c r="I26" i="37"/>
  <c r="O22" i="37"/>
  <c r="I22" i="37"/>
  <c r="J41" i="37"/>
  <c r="O21" i="37"/>
  <c r="I41" i="37" s="1"/>
  <c r="I21" i="37"/>
  <c r="H41" i="37" s="1"/>
  <c r="J42" i="37"/>
  <c r="N23" i="37"/>
  <c r="M23" i="37"/>
  <c r="I42" i="37" s="1"/>
  <c r="L23" i="37"/>
  <c r="I40" i="37" s="1"/>
  <c r="H23" i="37"/>
  <c r="G23" i="37"/>
  <c r="H42" i="37" s="1"/>
  <c r="I20" i="37"/>
  <c r="A2" i="37"/>
  <c r="P43" i="37" l="1"/>
  <c r="N44" i="37"/>
  <c r="P44" i="37"/>
  <c r="J44" i="37"/>
  <c r="H43" i="37"/>
  <c r="J43" i="37"/>
  <c r="K44" i="37"/>
  <c r="M43" i="37"/>
  <c r="O43" i="37"/>
  <c r="H44" i="37"/>
  <c r="M44" i="37"/>
  <c r="O44" i="37"/>
  <c r="I43" i="37"/>
  <c r="L44" i="37"/>
  <c r="L43" i="37"/>
  <c r="I44" i="37"/>
  <c r="K39" i="37"/>
  <c r="P39" i="37"/>
  <c r="O39" i="37"/>
  <c r="O35" i="37"/>
  <c r="I35" i="37"/>
  <c r="N39" i="37"/>
  <c r="M39" i="37"/>
  <c r="J39" i="37"/>
  <c r="I23" i="37"/>
  <c r="H39" i="37"/>
  <c r="M40" i="37"/>
  <c r="L35" i="37"/>
  <c r="O40" i="37" s="1"/>
  <c r="O20" i="37"/>
  <c r="O26" i="37"/>
  <c r="I27" i="37"/>
  <c r="K41" i="37" s="1"/>
  <c r="F35" i="37"/>
  <c r="N40" i="37" s="1"/>
  <c r="P40" i="37"/>
  <c r="F23" i="37"/>
  <c r="H40" i="37" s="1"/>
  <c r="J40" i="37"/>
  <c r="N34" i="36"/>
  <c r="M34" i="36"/>
  <c r="L34" i="36"/>
  <c r="N33" i="36"/>
  <c r="M33" i="36"/>
  <c r="L33" i="36"/>
  <c r="N32" i="36"/>
  <c r="M32" i="36"/>
  <c r="L32" i="36"/>
  <c r="H34" i="36"/>
  <c r="G34" i="36"/>
  <c r="F34" i="36"/>
  <c r="H33" i="36"/>
  <c r="G33" i="36"/>
  <c r="F33" i="36"/>
  <c r="H32" i="36"/>
  <c r="G32" i="36"/>
  <c r="F32" i="36"/>
  <c r="N28" i="36"/>
  <c r="M28" i="36"/>
  <c r="L28" i="36"/>
  <c r="N27" i="36"/>
  <c r="M27" i="36"/>
  <c r="L27" i="36"/>
  <c r="N26" i="36"/>
  <c r="M26" i="36"/>
  <c r="L26" i="36"/>
  <c r="H28" i="36"/>
  <c r="G28" i="36"/>
  <c r="F28" i="36"/>
  <c r="H27" i="36"/>
  <c r="G27" i="36"/>
  <c r="F27" i="36"/>
  <c r="H26" i="36"/>
  <c r="G26" i="36"/>
  <c r="F26" i="36"/>
  <c r="N22" i="36"/>
  <c r="M22" i="36"/>
  <c r="L22" i="36"/>
  <c r="N21" i="36"/>
  <c r="M21" i="36"/>
  <c r="L21" i="36"/>
  <c r="N20" i="36"/>
  <c r="M20" i="36"/>
  <c r="L20" i="36"/>
  <c r="H22" i="36"/>
  <c r="G22" i="36"/>
  <c r="F22" i="36"/>
  <c r="H21" i="36"/>
  <c r="G21" i="36"/>
  <c r="F21" i="36"/>
  <c r="H20" i="36"/>
  <c r="G20" i="36"/>
  <c r="F20" i="36"/>
  <c r="K43" i="37" l="1"/>
  <c r="O29" i="37"/>
  <c r="L39" i="37"/>
  <c r="I39" i="37"/>
  <c r="O23" i="37"/>
  <c r="I29" i="37"/>
  <c r="G44" i="36"/>
  <c r="G43" i="36"/>
  <c r="G42" i="36"/>
  <c r="G41" i="36"/>
  <c r="G40" i="36"/>
  <c r="G39" i="36"/>
  <c r="P43" i="36"/>
  <c r="O34" i="36"/>
  <c r="O43" i="36" s="1"/>
  <c r="I34" i="36"/>
  <c r="N43" i="36" s="1"/>
  <c r="P41" i="36"/>
  <c r="O33" i="36"/>
  <c r="O41" i="36" s="1"/>
  <c r="I33" i="36"/>
  <c r="N41" i="36" s="1"/>
  <c r="P44" i="36"/>
  <c r="P42" i="36"/>
  <c r="N35" i="36"/>
  <c r="O44" i="36" s="1"/>
  <c r="M35" i="36"/>
  <c r="O42" i="36" s="1"/>
  <c r="L35" i="36"/>
  <c r="O40" i="36" s="1"/>
  <c r="H35" i="36"/>
  <c r="N44" i="36" s="1"/>
  <c r="G35" i="36"/>
  <c r="N42" i="36" s="1"/>
  <c r="I32" i="36"/>
  <c r="M43" i="36"/>
  <c r="O28" i="36"/>
  <c r="L43" i="36" s="1"/>
  <c r="I28" i="36"/>
  <c r="K43" i="36" s="1"/>
  <c r="M40" i="36"/>
  <c r="O27" i="36"/>
  <c r="L41" i="36" s="1"/>
  <c r="I27" i="36"/>
  <c r="K41" i="36" s="1"/>
  <c r="M44" i="36"/>
  <c r="M42" i="36"/>
  <c r="N29" i="36"/>
  <c r="L44" i="36" s="1"/>
  <c r="M29" i="36"/>
  <c r="L42" i="36" s="1"/>
  <c r="L29" i="36"/>
  <c r="L40" i="36" s="1"/>
  <c r="H29" i="36"/>
  <c r="K44" i="36" s="1"/>
  <c r="G29" i="36"/>
  <c r="K42" i="36" s="1"/>
  <c r="I26" i="36"/>
  <c r="J43" i="36"/>
  <c r="I22" i="36"/>
  <c r="H43" i="36" s="1"/>
  <c r="J41" i="36"/>
  <c r="O21" i="36"/>
  <c r="I41" i="36" s="1"/>
  <c r="I21" i="36"/>
  <c r="H41" i="36" s="1"/>
  <c r="J44" i="36"/>
  <c r="J42" i="36"/>
  <c r="N23" i="36"/>
  <c r="I44" i="36" s="1"/>
  <c r="M23" i="36"/>
  <c r="I42" i="36" s="1"/>
  <c r="L23" i="36"/>
  <c r="I40" i="36" s="1"/>
  <c r="H23" i="36"/>
  <c r="H44" i="36" s="1"/>
  <c r="G23" i="36"/>
  <c r="H42" i="36" s="1"/>
  <c r="I20" i="36"/>
  <c r="A2" i="36"/>
  <c r="N34" i="35"/>
  <c r="M34" i="35"/>
  <c r="L34" i="35"/>
  <c r="N33" i="35"/>
  <c r="M33" i="35"/>
  <c r="L33" i="35"/>
  <c r="N32" i="35"/>
  <c r="M32" i="35"/>
  <c r="L32" i="35"/>
  <c r="H34" i="35"/>
  <c r="G34" i="35"/>
  <c r="F34" i="35"/>
  <c r="H33" i="35"/>
  <c r="G33" i="35"/>
  <c r="F33" i="35"/>
  <c r="H32" i="35"/>
  <c r="G32" i="35"/>
  <c r="F32" i="35"/>
  <c r="N28" i="35"/>
  <c r="M28" i="35"/>
  <c r="L28" i="35"/>
  <c r="N27" i="35"/>
  <c r="M27" i="35"/>
  <c r="L27" i="35"/>
  <c r="N26" i="35"/>
  <c r="M26" i="35"/>
  <c r="L26" i="35"/>
  <c r="H28" i="35"/>
  <c r="G28" i="35"/>
  <c r="F28" i="35"/>
  <c r="H27" i="35"/>
  <c r="G27" i="35"/>
  <c r="F27" i="35"/>
  <c r="H26" i="35"/>
  <c r="G26" i="35"/>
  <c r="F26" i="35"/>
  <c r="N22" i="35"/>
  <c r="M22" i="35"/>
  <c r="L22" i="35"/>
  <c r="N21" i="35"/>
  <c r="M21" i="35"/>
  <c r="L21" i="35"/>
  <c r="N20" i="35"/>
  <c r="M20" i="35"/>
  <c r="L20" i="35"/>
  <c r="H22" i="35"/>
  <c r="G22" i="35"/>
  <c r="F22" i="35"/>
  <c r="H21" i="35"/>
  <c r="G21" i="35"/>
  <c r="F21" i="35"/>
  <c r="H20" i="35"/>
  <c r="G20" i="35"/>
  <c r="F20" i="35"/>
  <c r="G44" i="35"/>
  <c r="G43" i="35"/>
  <c r="G42" i="35"/>
  <c r="G41" i="35"/>
  <c r="G40" i="35"/>
  <c r="G39" i="35"/>
  <c r="A2" i="35"/>
  <c r="H35" i="35" l="1"/>
  <c r="N44" i="35" s="1"/>
  <c r="M35" i="35"/>
  <c r="O42" i="35" s="1"/>
  <c r="O34" i="35"/>
  <c r="O43" i="35" s="1"/>
  <c r="M39" i="35"/>
  <c r="M43" i="35"/>
  <c r="I34" i="35"/>
  <c r="N43" i="35" s="1"/>
  <c r="P41" i="35"/>
  <c r="I26" i="35"/>
  <c r="K39" i="35" s="1"/>
  <c r="J39" i="35"/>
  <c r="O28" i="35"/>
  <c r="L43" i="35" s="1"/>
  <c r="O33" i="35"/>
  <c r="O41" i="35" s="1"/>
  <c r="H23" i="35"/>
  <c r="H44" i="35" s="1"/>
  <c r="H29" i="35"/>
  <c r="K44" i="35" s="1"/>
  <c r="M29" i="35"/>
  <c r="L42" i="35" s="1"/>
  <c r="O21" i="35"/>
  <c r="I41" i="35" s="1"/>
  <c r="M44" i="35"/>
  <c r="M41" i="35"/>
  <c r="I21" i="35"/>
  <c r="H41" i="35" s="1"/>
  <c r="I22" i="35"/>
  <c r="H43" i="35" s="1"/>
  <c r="J42" i="35"/>
  <c r="L23" i="35"/>
  <c r="I40" i="35" s="1"/>
  <c r="P42" i="35"/>
  <c r="M23" i="35"/>
  <c r="I42" i="35" s="1"/>
  <c r="N23" i="35"/>
  <c r="I44" i="35" s="1"/>
  <c r="F29" i="35"/>
  <c r="K40" i="35" s="1"/>
  <c r="M42" i="35"/>
  <c r="I33" i="35"/>
  <c r="N41" i="35" s="1"/>
  <c r="J41" i="35"/>
  <c r="G29" i="35"/>
  <c r="K42" i="35" s="1"/>
  <c r="L29" i="35"/>
  <c r="L40" i="35" s="1"/>
  <c r="G35" i="35"/>
  <c r="N42" i="35" s="1"/>
  <c r="O27" i="35"/>
  <c r="L41" i="35" s="1"/>
  <c r="O32" i="35"/>
  <c r="O39" i="35" s="1"/>
  <c r="P43" i="35"/>
  <c r="J44" i="35"/>
  <c r="I32" i="35"/>
  <c r="N39" i="35" s="1"/>
  <c r="G23" i="35"/>
  <c r="H42" i="35" s="1"/>
  <c r="J43" i="35"/>
  <c r="P44" i="35"/>
  <c r="P39" i="36"/>
  <c r="K39" i="36"/>
  <c r="I29" i="36"/>
  <c r="I23" i="36"/>
  <c r="H39" i="36"/>
  <c r="M39" i="36"/>
  <c r="J39" i="36"/>
  <c r="I35" i="36"/>
  <c r="N39" i="36"/>
  <c r="F29" i="36"/>
  <c r="K40" i="36" s="1"/>
  <c r="O20" i="36"/>
  <c r="O22" i="36"/>
  <c r="I43" i="36" s="1"/>
  <c r="O26" i="36"/>
  <c r="M41" i="36"/>
  <c r="O32" i="36"/>
  <c r="F35" i="36"/>
  <c r="N40" i="36" s="1"/>
  <c r="P40" i="36"/>
  <c r="F23" i="36"/>
  <c r="H40" i="36" s="1"/>
  <c r="J40" i="36"/>
  <c r="I28" i="35"/>
  <c r="K43" i="35" s="1"/>
  <c r="N35" i="35"/>
  <c r="O44" i="35" s="1"/>
  <c r="I20" i="35"/>
  <c r="O22" i="35"/>
  <c r="I43" i="35" s="1"/>
  <c r="N29" i="35"/>
  <c r="L44" i="35" s="1"/>
  <c r="M40" i="35"/>
  <c r="L35" i="35"/>
  <c r="O40" i="35" s="1"/>
  <c r="O20" i="35"/>
  <c r="O26" i="35"/>
  <c r="I27" i="35"/>
  <c r="K41" i="35" s="1"/>
  <c r="F35" i="35"/>
  <c r="N40" i="35" s="1"/>
  <c r="P40" i="35"/>
  <c r="F23" i="35"/>
  <c r="H40" i="35" s="1"/>
  <c r="J40" i="35"/>
  <c r="I23" i="35" l="1"/>
  <c r="O35" i="35"/>
  <c r="H39" i="35"/>
  <c r="I35" i="35"/>
  <c r="P39" i="35"/>
  <c r="I39" i="36"/>
  <c r="O23" i="36"/>
  <c r="O39" i="36"/>
  <c r="O35" i="36"/>
  <c r="O29" i="36"/>
  <c r="L39" i="36"/>
  <c r="I29" i="35"/>
  <c r="O29" i="35"/>
  <c r="L39" i="35"/>
  <c r="I39" i="35"/>
  <c r="O23" i="35"/>
  <c r="N34" i="34" l="1"/>
  <c r="M34" i="34"/>
  <c r="L34" i="34"/>
  <c r="O34" i="34" s="1"/>
  <c r="O43" i="34" s="1"/>
  <c r="N33" i="34"/>
  <c r="M33" i="34"/>
  <c r="L33" i="34"/>
  <c r="N32" i="34"/>
  <c r="M32" i="34"/>
  <c r="L32" i="34"/>
  <c r="H34" i="34"/>
  <c r="G34" i="34"/>
  <c r="F34" i="34"/>
  <c r="H33" i="34"/>
  <c r="G33" i="34"/>
  <c r="F33" i="34"/>
  <c r="H32" i="34"/>
  <c r="G32" i="34"/>
  <c r="F32" i="34"/>
  <c r="N28" i="34"/>
  <c r="M28" i="34"/>
  <c r="L28" i="34"/>
  <c r="N27" i="34"/>
  <c r="M27" i="34"/>
  <c r="L27" i="34"/>
  <c r="N26" i="34"/>
  <c r="M26" i="34"/>
  <c r="L26" i="34"/>
  <c r="G28" i="34"/>
  <c r="F28" i="34"/>
  <c r="H27" i="34"/>
  <c r="G27" i="34"/>
  <c r="F27" i="34"/>
  <c r="H26" i="34"/>
  <c r="G26" i="34"/>
  <c r="F26" i="34"/>
  <c r="N22" i="34"/>
  <c r="M22" i="34"/>
  <c r="L22" i="34"/>
  <c r="N21" i="34"/>
  <c r="M21" i="34"/>
  <c r="L21" i="34"/>
  <c r="N20" i="34"/>
  <c r="M20" i="34"/>
  <c r="L20" i="34"/>
  <c r="H22" i="34"/>
  <c r="G22" i="34"/>
  <c r="F22" i="34"/>
  <c r="H21" i="34"/>
  <c r="G21" i="34"/>
  <c r="F21" i="34"/>
  <c r="H20" i="34"/>
  <c r="G20" i="34"/>
  <c r="F20" i="34"/>
  <c r="G44" i="34"/>
  <c r="G43" i="34"/>
  <c r="G42" i="34"/>
  <c r="G41" i="34"/>
  <c r="G40" i="34"/>
  <c r="G39" i="34"/>
  <c r="A2" i="34"/>
  <c r="N34" i="33"/>
  <c r="M34" i="33"/>
  <c r="L34" i="33"/>
  <c r="N33" i="33"/>
  <c r="M33" i="33"/>
  <c r="L33" i="33"/>
  <c r="N32" i="33"/>
  <c r="M32" i="33"/>
  <c r="L32" i="33"/>
  <c r="H34" i="33"/>
  <c r="G34" i="33"/>
  <c r="F34" i="33"/>
  <c r="H33" i="33"/>
  <c r="G33" i="33"/>
  <c r="F33" i="33"/>
  <c r="H32" i="33"/>
  <c r="G32" i="33"/>
  <c r="F32" i="33"/>
  <c r="N28" i="33"/>
  <c r="M28" i="33"/>
  <c r="L28" i="33"/>
  <c r="N27" i="33"/>
  <c r="M27" i="33"/>
  <c r="L27" i="33"/>
  <c r="N26" i="33"/>
  <c r="M26" i="33"/>
  <c r="L26" i="33"/>
  <c r="H28" i="33"/>
  <c r="G28" i="33"/>
  <c r="F28" i="33"/>
  <c r="H27" i="33"/>
  <c r="G27" i="33"/>
  <c r="F27" i="33"/>
  <c r="H26" i="33"/>
  <c r="G26" i="33"/>
  <c r="F26" i="33"/>
  <c r="N22" i="33"/>
  <c r="M22" i="33"/>
  <c r="L22" i="33"/>
  <c r="N21" i="33"/>
  <c r="M21" i="33"/>
  <c r="L21" i="33"/>
  <c r="N20" i="33"/>
  <c r="M20" i="33"/>
  <c r="L20" i="33"/>
  <c r="H22" i="33"/>
  <c r="G22" i="33"/>
  <c r="F22" i="33"/>
  <c r="H21" i="33"/>
  <c r="G21" i="33"/>
  <c r="F21" i="33"/>
  <c r="H20" i="33"/>
  <c r="G20" i="33"/>
  <c r="F20" i="33"/>
  <c r="G44" i="33"/>
  <c r="G43" i="33"/>
  <c r="G42" i="33"/>
  <c r="G41" i="33"/>
  <c r="G40" i="33"/>
  <c r="G39" i="33"/>
  <c r="A2" i="33"/>
  <c r="M44" i="34" l="1"/>
  <c r="G35" i="34"/>
  <c r="N42" i="34" s="1"/>
  <c r="P41" i="34"/>
  <c r="G23" i="34"/>
  <c r="H42" i="34" s="1"/>
  <c r="L29" i="34"/>
  <c r="L40" i="34" s="1"/>
  <c r="I32" i="34"/>
  <c r="N39" i="34" s="1"/>
  <c r="P44" i="34"/>
  <c r="O27" i="34"/>
  <c r="L41" i="34" s="1"/>
  <c r="P42" i="34"/>
  <c r="H23" i="34"/>
  <c r="H44" i="34" s="1"/>
  <c r="J44" i="34"/>
  <c r="G29" i="34"/>
  <c r="K42" i="34" s="1"/>
  <c r="L35" i="33"/>
  <c r="O40" i="33" s="1"/>
  <c r="P44" i="33"/>
  <c r="I34" i="34"/>
  <c r="N43" i="34" s="1"/>
  <c r="I21" i="33"/>
  <c r="H41" i="33" s="1"/>
  <c r="M42" i="34"/>
  <c r="H29" i="33"/>
  <c r="K44" i="33" s="1"/>
  <c r="M43" i="33"/>
  <c r="P41" i="33"/>
  <c r="P43" i="34"/>
  <c r="I26" i="34"/>
  <c r="K39" i="34" s="1"/>
  <c r="H29" i="34"/>
  <c r="K44" i="34" s="1"/>
  <c r="M40" i="34"/>
  <c r="H35" i="34"/>
  <c r="N44" i="34" s="1"/>
  <c r="O28" i="34"/>
  <c r="L43" i="34" s="1"/>
  <c r="J41" i="34"/>
  <c r="I27" i="33"/>
  <c r="K41" i="33" s="1"/>
  <c r="M44" i="33"/>
  <c r="I22" i="34"/>
  <c r="H43" i="34" s="1"/>
  <c r="M23" i="34"/>
  <c r="I42" i="34" s="1"/>
  <c r="O33" i="34"/>
  <c r="O41" i="34" s="1"/>
  <c r="J43" i="34"/>
  <c r="F29" i="34"/>
  <c r="K40" i="34" s="1"/>
  <c r="I33" i="34"/>
  <c r="N41" i="34" s="1"/>
  <c r="M43" i="34"/>
  <c r="M29" i="34"/>
  <c r="L42" i="34" s="1"/>
  <c r="J44" i="33"/>
  <c r="G29" i="33"/>
  <c r="K42" i="33" s="1"/>
  <c r="M35" i="34"/>
  <c r="O42" i="34" s="1"/>
  <c r="G35" i="33"/>
  <c r="N42" i="33" s="1"/>
  <c r="O21" i="33"/>
  <c r="I41" i="33" s="1"/>
  <c r="G23" i="33"/>
  <c r="H42" i="33" s="1"/>
  <c r="N35" i="33"/>
  <c r="O44" i="33" s="1"/>
  <c r="P42" i="33"/>
  <c r="J39" i="33"/>
  <c r="O28" i="33"/>
  <c r="L43" i="33" s="1"/>
  <c r="L29" i="33"/>
  <c r="L40" i="33" s="1"/>
  <c r="I26" i="33"/>
  <c r="K39" i="33" s="1"/>
  <c r="I22" i="33"/>
  <c r="H43" i="33" s="1"/>
  <c r="N23" i="33"/>
  <c r="I44" i="33" s="1"/>
  <c r="J41" i="33"/>
  <c r="M39" i="33"/>
  <c r="I32" i="33"/>
  <c r="N39" i="33" s="1"/>
  <c r="I34" i="33"/>
  <c r="N43" i="33" s="1"/>
  <c r="O34" i="33"/>
  <c r="O43" i="33" s="1"/>
  <c r="P43" i="33"/>
  <c r="M40" i="33"/>
  <c r="O33" i="33"/>
  <c r="O41" i="33" s="1"/>
  <c r="M23" i="33"/>
  <c r="I42" i="33" s="1"/>
  <c r="M29" i="33"/>
  <c r="L42" i="33" s="1"/>
  <c r="I28" i="33"/>
  <c r="K43" i="33" s="1"/>
  <c r="I33" i="33"/>
  <c r="N41" i="33" s="1"/>
  <c r="O27" i="33"/>
  <c r="L41" i="33" s="1"/>
  <c r="M35" i="33"/>
  <c r="O42" i="33" s="1"/>
  <c r="I21" i="34"/>
  <c r="H41" i="34" s="1"/>
  <c r="J43" i="33"/>
  <c r="N29" i="33"/>
  <c r="L44" i="33" s="1"/>
  <c r="M42" i="33"/>
  <c r="O32" i="34"/>
  <c r="O22" i="33"/>
  <c r="I43" i="33" s="1"/>
  <c r="H23" i="33"/>
  <c r="H44" i="33" s="1"/>
  <c r="H35" i="33"/>
  <c r="N44" i="33" s="1"/>
  <c r="J42" i="34"/>
  <c r="N29" i="34"/>
  <c r="L44" i="34" s="1"/>
  <c r="I28" i="34"/>
  <c r="K43" i="34" s="1"/>
  <c r="I20" i="34"/>
  <c r="H39" i="34" s="1"/>
  <c r="O22" i="34"/>
  <c r="I43" i="34" s="1"/>
  <c r="M39" i="34"/>
  <c r="L35" i="34"/>
  <c r="O40" i="34" s="1"/>
  <c r="N35" i="34"/>
  <c r="O44" i="34" s="1"/>
  <c r="O20" i="34"/>
  <c r="O21" i="34"/>
  <c r="I41" i="34" s="1"/>
  <c r="O26" i="34"/>
  <c r="I27" i="34"/>
  <c r="K41" i="34" s="1"/>
  <c r="M41" i="34"/>
  <c r="L23" i="34"/>
  <c r="I40" i="34" s="1"/>
  <c r="N23" i="34"/>
  <c r="I44" i="34" s="1"/>
  <c r="F23" i="34"/>
  <c r="H40" i="34" s="1"/>
  <c r="F35" i="34"/>
  <c r="N40" i="34" s="1"/>
  <c r="P40" i="34"/>
  <c r="J40" i="34"/>
  <c r="I20" i="33"/>
  <c r="H39" i="33" s="1"/>
  <c r="J42" i="33"/>
  <c r="L23" i="33"/>
  <c r="I40" i="33" s="1"/>
  <c r="F29" i="33"/>
  <c r="K40" i="33" s="1"/>
  <c r="O20" i="33"/>
  <c r="O26" i="33"/>
  <c r="M41" i="33"/>
  <c r="O32" i="33"/>
  <c r="F35" i="33"/>
  <c r="N40" i="33" s="1"/>
  <c r="P40" i="33"/>
  <c r="F23" i="33"/>
  <c r="H40" i="33" s="1"/>
  <c r="J40" i="33"/>
  <c r="J39" i="34" l="1"/>
  <c r="I23" i="33"/>
  <c r="O35" i="34"/>
  <c r="I35" i="34"/>
  <c r="I23" i="34"/>
  <c r="O39" i="34"/>
  <c r="I35" i="33"/>
  <c r="P39" i="33"/>
  <c r="I29" i="33"/>
  <c r="I29" i="34"/>
  <c r="P39" i="34"/>
  <c r="O29" i="34"/>
  <c r="L39" i="34"/>
  <c r="I39" i="34"/>
  <c r="O23" i="34"/>
  <c r="O39" i="33"/>
  <c r="O35" i="33"/>
  <c r="O29" i="33"/>
  <c r="L39" i="33"/>
  <c r="I39" i="33"/>
  <c r="O23" i="33"/>
  <c r="N34" i="32" l="1"/>
  <c r="M34" i="32"/>
  <c r="L34" i="32"/>
  <c r="N33" i="32"/>
  <c r="M33" i="32"/>
  <c r="L33" i="32"/>
  <c r="N32" i="32"/>
  <c r="M32" i="32"/>
  <c r="L32" i="32"/>
  <c r="H34" i="32"/>
  <c r="G34" i="32"/>
  <c r="F34" i="32"/>
  <c r="H33" i="32"/>
  <c r="G33" i="32"/>
  <c r="F33" i="32"/>
  <c r="H32" i="32"/>
  <c r="G32" i="32"/>
  <c r="F32" i="32"/>
  <c r="N28" i="32"/>
  <c r="M28" i="32"/>
  <c r="L28" i="32"/>
  <c r="N27" i="32"/>
  <c r="M27" i="32"/>
  <c r="L27" i="32"/>
  <c r="N26" i="32"/>
  <c r="M26" i="32"/>
  <c r="L26" i="32"/>
  <c r="H28" i="32"/>
  <c r="G28" i="32"/>
  <c r="F28" i="32"/>
  <c r="H27" i="32"/>
  <c r="G27" i="32"/>
  <c r="F27" i="32"/>
  <c r="H26" i="32"/>
  <c r="G26" i="32"/>
  <c r="F26" i="32"/>
  <c r="N22" i="32"/>
  <c r="M22" i="32"/>
  <c r="L22" i="32"/>
  <c r="N21" i="32"/>
  <c r="M21" i="32"/>
  <c r="L21" i="32"/>
  <c r="N20" i="32"/>
  <c r="M20" i="32"/>
  <c r="L20" i="32"/>
  <c r="H22" i="32"/>
  <c r="G22" i="32"/>
  <c r="F22" i="32"/>
  <c r="H21" i="32"/>
  <c r="G21" i="32"/>
  <c r="F21" i="32"/>
  <c r="H20" i="32"/>
  <c r="G20" i="32"/>
  <c r="F20" i="32"/>
  <c r="G44" i="32"/>
  <c r="G43" i="32"/>
  <c r="G42" i="32"/>
  <c r="G41" i="32"/>
  <c r="G40" i="32"/>
  <c r="G39" i="32"/>
  <c r="A2" i="32"/>
  <c r="O34" i="32" l="1"/>
  <c r="O43" i="32" s="1"/>
  <c r="I34" i="32"/>
  <c r="N43" i="32" s="1"/>
  <c r="M43" i="32"/>
  <c r="L23" i="32"/>
  <c r="I40" i="32" s="1"/>
  <c r="O21" i="32"/>
  <c r="I41" i="32" s="1"/>
  <c r="I32" i="32"/>
  <c r="N39" i="32" s="1"/>
  <c r="M29" i="32"/>
  <c r="L42" i="32" s="1"/>
  <c r="P44" i="32"/>
  <c r="M23" i="32"/>
  <c r="I42" i="32" s="1"/>
  <c r="H23" i="32"/>
  <c r="H44" i="32" s="1"/>
  <c r="I21" i="32"/>
  <c r="H41" i="32" s="1"/>
  <c r="F29" i="32"/>
  <c r="K40" i="32" s="1"/>
  <c r="H29" i="32"/>
  <c r="K44" i="32" s="1"/>
  <c r="P41" i="32"/>
  <c r="G23" i="32"/>
  <c r="H42" i="32" s="1"/>
  <c r="J39" i="32"/>
  <c r="H35" i="32"/>
  <c r="N44" i="32" s="1"/>
  <c r="O33" i="32"/>
  <c r="O41" i="32" s="1"/>
  <c r="O28" i="32"/>
  <c r="L43" i="32" s="1"/>
  <c r="G29" i="32"/>
  <c r="K42" i="32" s="1"/>
  <c r="M39" i="32"/>
  <c r="G35" i="32"/>
  <c r="N42" i="32" s="1"/>
  <c r="L35" i="32"/>
  <c r="O40" i="32" s="1"/>
  <c r="N23" i="32"/>
  <c r="I44" i="32" s="1"/>
  <c r="J43" i="32"/>
  <c r="I28" i="32"/>
  <c r="K43" i="32" s="1"/>
  <c r="N29" i="32"/>
  <c r="L44" i="32" s="1"/>
  <c r="M42" i="32"/>
  <c r="I33" i="32"/>
  <c r="N41" i="32" s="1"/>
  <c r="N35" i="32"/>
  <c r="O44" i="32" s="1"/>
  <c r="P42" i="32"/>
  <c r="I26" i="32"/>
  <c r="K39" i="32" s="1"/>
  <c r="M35" i="32"/>
  <c r="O42" i="32" s="1"/>
  <c r="O27" i="32"/>
  <c r="L41" i="32" s="1"/>
  <c r="P43" i="32"/>
  <c r="J41" i="32"/>
  <c r="L29" i="32"/>
  <c r="L40" i="32" s="1"/>
  <c r="M41" i="32"/>
  <c r="J42" i="32"/>
  <c r="I22" i="32"/>
  <c r="H43" i="32" s="1"/>
  <c r="M44" i="32"/>
  <c r="I20" i="32"/>
  <c r="J44" i="32"/>
  <c r="M40" i="32"/>
  <c r="O20" i="32"/>
  <c r="O22" i="32"/>
  <c r="I43" i="32" s="1"/>
  <c r="O26" i="32"/>
  <c r="I27" i="32"/>
  <c r="K41" i="32" s="1"/>
  <c r="O32" i="32"/>
  <c r="F35" i="32"/>
  <c r="N40" i="32" s="1"/>
  <c r="P40" i="32"/>
  <c r="F23" i="32"/>
  <c r="H40" i="32" s="1"/>
  <c r="J40" i="32"/>
  <c r="I35" i="32" l="1"/>
  <c r="P39" i="32"/>
  <c r="I23" i="32"/>
  <c r="H39" i="32"/>
  <c r="O29" i="32"/>
  <c r="L39" i="32"/>
  <c r="I29" i="32"/>
  <c r="I39" i="32"/>
  <c r="O23" i="32"/>
  <c r="O39" i="32"/>
  <c r="O35" i="32"/>
  <c r="N34" i="31" l="1"/>
  <c r="M34" i="31"/>
  <c r="L34" i="31"/>
  <c r="N33" i="31"/>
  <c r="M33" i="31"/>
  <c r="L33" i="31"/>
  <c r="N32" i="31"/>
  <c r="M32" i="31"/>
  <c r="L32" i="31"/>
  <c r="H34" i="31"/>
  <c r="G34" i="31"/>
  <c r="F34" i="31"/>
  <c r="H33" i="31"/>
  <c r="G33" i="31"/>
  <c r="F33" i="31"/>
  <c r="H32" i="31"/>
  <c r="G32" i="31"/>
  <c r="F32" i="31"/>
  <c r="N28" i="31"/>
  <c r="M28" i="31"/>
  <c r="L28" i="31"/>
  <c r="N27" i="31"/>
  <c r="M27" i="31"/>
  <c r="L27" i="31"/>
  <c r="N26" i="31"/>
  <c r="M26" i="31"/>
  <c r="L26" i="31"/>
  <c r="H28" i="31"/>
  <c r="G28" i="31"/>
  <c r="F28" i="31"/>
  <c r="H27" i="31"/>
  <c r="G27" i="31"/>
  <c r="F27" i="31"/>
  <c r="H26" i="31"/>
  <c r="G26" i="31"/>
  <c r="F26" i="31"/>
  <c r="J42" i="31"/>
  <c r="N22" i="31"/>
  <c r="M22" i="31"/>
  <c r="L22" i="31"/>
  <c r="N21" i="31"/>
  <c r="M21" i="31"/>
  <c r="L21" i="31"/>
  <c r="N20" i="31"/>
  <c r="M20" i="31"/>
  <c r="L20" i="31"/>
  <c r="H22" i="31"/>
  <c r="G22" i="31"/>
  <c r="F22" i="31"/>
  <c r="H21" i="31"/>
  <c r="G21" i="31"/>
  <c r="F21" i="31"/>
  <c r="H20" i="31"/>
  <c r="G20" i="31"/>
  <c r="F20" i="31"/>
  <c r="G44" i="31"/>
  <c r="G43" i="31"/>
  <c r="G42" i="31"/>
  <c r="G41" i="31"/>
  <c r="G40" i="31"/>
  <c r="G39" i="31"/>
  <c r="A2" i="31"/>
  <c r="I27" i="31" l="1"/>
  <c r="K41" i="31" s="1"/>
  <c r="P43" i="31"/>
  <c r="O34" i="31"/>
  <c r="O43" i="31" s="1"/>
  <c r="O21" i="31"/>
  <c r="I41" i="31" s="1"/>
  <c r="I26" i="31"/>
  <c r="M43" i="31"/>
  <c r="J41" i="31"/>
  <c r="J39" i="31"/>
  <c r="J44" i="31"/>
  <c r="I28" i="31"/>
  <c r="K43" i="31" s="1"/>
  <c r="M44" i="31"/>
  <c r="G35" i="31"/>
  <c r="N42" i="31" s="1"/>
  <c r="O33" i="31"/>
  <c r="O41" i="31" s="1"/>
  <c r="I33" i="31"/>
  <c r="N41" i="31" s="1"/>
  <c r="G29" i="31"/>
  <c r="K42" i="31" s="1"/>
  <c r="I21" i="31"/>
  <c r="H41" i="31" s="1"/>
  <c r="N23" i="31"/>
  <c r="I44" i="31" s="1"/>
  <c r="H35" i="31"/>
  <c r="N44" i="31" s="1"/>
  <c r="L29" i="31"/>
  <c r="L40" i="31" s="1"/>
  <c r="O28" i="31"/>
  <c r="L43" i="31" s="1"/>
  <c r="P41" i="31"/>
  <c r="I34" i="31"/>
  <c r="N43" i="31" s="1"/>
  <c r="I20" i="31"/>
  <c r="H39" i="31" s="1"/>
  <c r="M23" i="31"/>
  <c r="I42" i="31" s="1"/>
  <c r="I32" i="31"/>
  <c r="G23" i="31"/>
  <c r="H42" i="31" s="1"/>
  <c r="L23" i="31"/>
  <c r="I40" i="31" s="1"/>
  <c r="N29" i="31"/>
  <c r="L44" i="31" s="1"/>
  <c r="M42" i="31"/>
  <c r="N35" i="31"/>
  <c r="O44" i="31" s="1"/>
  <c r="P42" i="31"/>
  <c r="H29" i="31"/>
  <c r="K44" i="31" s="1"/>
  <c r="M29" i="31"/>
  <c r="L42" i="31" s="1"/>
  <c r="M40" i="31"/>
  <c r="M35" i="31"/>
  <c r="O42" i="31" s="1"/>
  <c r="I22" i="31"/>
  <c r="H43" i="31" s="1"/>
  <c r="O27" i="31"/>
  <c r="L41" i="31" s="1"/>
  <c r="O22" i="31"/>
  <c r="I43" i="31" s="1"/>
  <c r="J43" i="31"/>
  <c r="H23" i="31"/>
  <c r="H44" i="31" s="1"/>
  <c r="P44" i="31"/>
  <c r="M39" i="31"/>
  <c r="K39" i="31"/>
  <c r="F29" i="31"/>
  <c r="K40" i="31" s="1"/>
  <c r="L35" i="31"/>
  <c r="O40" i="31" s="1"/>
  <c r="O20" i="31"/>
  <c r="O26" i="31"/>
  <c r="M41" i="31"/>
  <c r="O32" i="31"/>
  <c r="F35" i="31"/>
  <c r="N40" i="31" s="1"/>
  <c r="P40" i="31"/>
  <c r="F23" i="31"/>
  <c r="H40" i="31" s="1"/>
  <c r="J40" i="31"/>
  <c r="N34" i="30"/>
  <c r="M34" i="30"/>
  <c r="L34" i="30"/>
  <c r="N33" i="30"/>
  <c r="M33" i="30"/>
  <c r="L33" i="30"/>
  <c r="N32" i="30"/>
  <c r="M32" i="30"/>
  <c r="L32" i="30"/>
  <c r="H34" i="30"/>
  <c r="G34" i="30"/>
  <c r="F34" i="30"/>
  <c r="H33" i="30"/>
  <c r="G33" i="30"/>
  <c r="F33" i="30"/>
  <c r="H32" i="30"/>
  <c r="G32" i="30"/>
  <c r="F32" i="30"/>
  <c r="N28" i="30"/>
  <c r="M28" i="30"/>
  <c r="L28" i="30"/>
  <c r="N27" i="30"/>
  <c r="M27" i="30"/>
  <c r="L27" i="30"/>
  <c r="N26" i="30"/>
  <c r="M26" i="30"/>
  <c r="L26" i="30"/>
  <c r="H28" i="30"/>
  <c r="G28" i="30"/>
  <c r="F28" i="30"/>
  <c r="H27" i="30"/>
  <c r="G27" i="30"/>
  <c r="F27" i="30"/>
  <c r="H26" i="30"/>
  <c r="G26" i="30"/>
  <c r="F26" i="30"/>
  <c r="N22" i="30"/>
  <c r="M22" i="30"/>
  <c r="L22" i="30"/>
  <c r="N21" i="30"/>
  <c r="M21" i="30"/>
  <c r="L21" i="30"/>
  <c r="N20" i="30"/>
  <c r="M20" i="30"/>
  <c r="L20" i="30"/>
  <c r="H22" i="30"/>
  <c r="G22" i="30"/>
  <c r="F22" i="30"/>
  <c r="H21" i="30"/>
  <c r="G21" i="30"/>
  <c r="F21" i="30"/>
  <c r="H20" i="30"/>
  <c r="G20" i="30"/>
  <c r="F20" i="30"/>
  <c r="G44" i="30"/>
  <c r="G43" i="30"/>
  <c r="G42" i="30"/>
  <c r="G41" i="30"/>
  <c r="G40" i="30"/>
  <c r="G39" i="30"/>
  <c r="A2" i="30"/>
  <c r="I29" i="31" l="1"/>
  <c r="I35" i="31"/>
  <c r="M35" i="30"/>
  <c r="O42" i="30" s="1"/>
  <c r="H23" i="30"/>
  <c r="H44" i="30" s="1"/>
  <c r="M23" i="30"/>
  <c r="I42" i="30" s="1"/>
  <c r="G35" i="30"/>
  <c r="N42" i="30" s="1"/>
  <c r="P39" i="30"/>
  <c r="N39" i="31"/>
  <c r="O28" i="30"/>
  <c r="L43" i="30" s="1"/>
  <c r="I20" i="30"/>
  <c r="H39" i="30" s="1"/>
  <c r="M42" i="30"/>
  <c r="I32" i="30"/>
  <c r="N39" i="30" s="1"/>
  <c r="N23" i="30"/>
  <c r="I44" i="30" s="1"/>
  <c r="J42" i="30"/>
  <c r="O33" i="30"/>
  <c r="O41" i="30" s="1"/>
  <c r="P44" i="30"/>
  <c r="J39" i="30"/>
  <c r="P41" i="30"/>
  <c r="I28" i="30"/>
  <c r="K43" i="30" s="1"/>
  <c r="N29" i="30"/>
  <c r="L44" i="30" s="1"/>
  <c r="I33" i="30"/>
  <c r="N41" i="30" s="1"/>
  <c r="H35" i="30"/>
  <c r="N44" i="30" s="1"/>
  <c r="I26" i="30"/>
  <c r="K39" i="30" s="1"/>
  <c r="H29" i="30"/>
  <c r="K44" i="30" s="1"/>
  <c r="M40" i="30"/>
  <c r="M43" i="30"/>
  <c r="I34" i="30"/>
  <c r="N43" i="30" s="1"/>
  <c r="M29" i="30"/>
  <c r="L42" i="30" s="1"/>
  <c r="I21" i="30"/>
  <c r="H41" i="30" s="1"/>
  <c r="G23" i="30"/>
  <c r="H42" i="30" s="1"/>
  <c r="J41" i="30"/>
  <c r="I27" i="30"/>
  <c r="K41" i="30" s="1"/>
  <c r="L29" i="30"/>
  <c r="L40" i="30" s="1"/>
  <c r="M39" i="30"/>
  <c r="L35" i="30"/>
  <c r="O40" i="30" s="1"/>
  <c r="O34" i="30"/>
  <c r="O43" i="30" s="1"/>
  <c r="J43" i="30"/>
  <c r="P39" i="31"/>
  <c r="M44" i="30"/>
  <c r="I23" i="31"/>
  <c r="O39" i="31"/>
  <c r="O35" i="31"/>
  <c r="O29" i="31"/>
  <c r="L39" i="31"/>
  <c r="I39" i="31"/>
  <c r="O23" i="31"/>
  <c r="G29" i="30"/>
  <c r="K42" i="30" s="1"/>
  <c r="I22" i="30"/>
  <c r="H43" i="30" s="1"/>
  <c r="O27" i="30"/>
  <c r="L41" i="30" s="1"/>
  <c r="P43" i="30"/>
  <c r="J44" i="30"/>
  <c r="N35" i="30"/>
  <c r="O44" i="30" s="1"/>
  <c r="O22" i="30"/>
  <c r="I43" i="30" s="1"/>
  <c r="P42" i="30"/>
  <c r="L23" i="30"/>
  <c r="I40" i="30" s="1"/>
  <c r="F29" i="30"/>
  <c r="K40" i="30" s="1"/>
  <c r="O20" i="30"/>
  <c r="O21" i="30"/>
  <c r="I41" i="30" s="1"/>
  <c r="O26" i="30"/>
  <c r="M41" i="30"/>
  <c r="O32" i="30"/>
  <c r="F35" i="30"/>
  <c r="N40" i="30" s="1"/>
  <c r="P40" i="30"/>
  <c r="F23" i="30"/>
  <c r="H40" i="30" s="1"/>
  <c r="J40" i="30"/>
  <c r="I35" i="30" l="1"/>
  <c r="I29" i="30"/>
  <c r="I23" i="30"/>
  <c r="I39" i="30"/>
  <c r="O23" i="30"/>
  <c r="O39" i="30"/>
  <c r="O35" i="30"/>
  <c r="O29" i="30"/>
  <c r="L39" i="30"/>
  <c r="N34" i="29" l="1"/>
  <c r="M34" i="29"/>
  <c r="L34" i="29"/>
  <c r="N33" i="29"/>
  <c r="M33" i="29"/>
  <c r="L33" i="29"/>
  <c r="N32" i="29"/>
  <c r="M32" i="29"/>
  <c r="L32" i="29"/>
  <c r="H34" i="29"/>
  <c r="G34" i="29"/>
  <c r="F34" i="29"/>
  <c r="H33" i="29"/>
  <c r="G33" i="29"/>
  <c r="F33" i="29"/>
  <c r="H32" i="29"/>
  <c r="G32" i="29"/>
  <c r="F32" i="29"/>
  <c r="N28" i="29"/>
  <c r="M28" i="29"/>
  <c r="L28" i="29"/>
  <c r="N27" i="29"/>
  <c r="M27" i="29"/>
  <c r="L27" i="29"/>
  <c r="N26" i="29"/>
  <c r="M26" i="29"/>
  <c r="L26" i="29"/>
  <c r="H28" i="29"/>
  <c r="G28" i="29"/>
  <c r="F28" i="29"/>
  <c r="H27" i="29"/>
  <c r="G27" i="29"/>
  <c r="F27" i="29"/>
  <c r="H26" i="29"/>
  <c r="G26" i="29"/>
  <c r="F26" i="29"/>
  <c r="N22" i="29"/>
  <c r="M22" i="29"/>
  <c r="L22" i="29"/>
  <c r="N21" i="29"/>
  <c r="M21" i="29"/>
  <c r="L21" i="29"/>
  <c r="N20" i="29"/>
  <c r="M20" i="29"/>
  <c r="L20" i="29"/>
  <c r="H22" i="29"/>
  <c r="G22" i="29"/>
  <c r="F22" i="29"/>
  <c r="H21" i="29"/>
  <c r="G21" i="29"/>
  <c r="F21" i="29"/>
  <c r="H20" i="29"/>
  <c r="G20" i="29"/>
  <c r="F20" i="29"/>
  <c r="G44" i="29" l="1"/>
  <c r="G43" i="29"/>
  <c r="G42" i="29"/>
  <c r="G41" i="29"/>
  <c r="G40" i="29"/>
  <c r="G39" i="29"/>
  <c r="P43" i="29"/>
  <c r="O34" i="29"/>
  <c r="O43" i="29" s="1"/>
  <c r="I34" i="29"/>
  <c r="N43" i="29" s="1"/>
  <c r="P41" i="29"/>
  <c r="O33" i="29"/>
  <c r="O41" i="29" s="1"/>
  <c r="I33" i="29"/>
  <c r="N41" i="29" s="1"/>
  <c r="P44" i="29"/>
  <c r="P42" i="29"/>
  <c r="N35" i="29"/>
  <c r="O44" i="29" s="1"/>
  <c r="M35" i="29"/>
  <c r="O42" i="29" s="1"/>
  <c r="O32" i="29"/>
  <c r="H35" i="29"/>
  <c r="N44" i="29" s="1"/>
  <c r="G35" i="29"/>
  <c r="N42" i="29" s="1"/>
  <c r="I32" i="29"/>
  <c r="M43" i="29"/>
  <c r="O28" i="29"/>
  <c r="L43" i="29" s="1"/>
  <c r="I28" i="29"/>
  <c r="K43" i="29" s="1"/>
  <c r="M41" i="29"/>
  <c r="O27" i="29"/>
  <c r="L41" i="29" s="1"/>
  <c r="F29" i="29"/>
  <c r="K40" i="29" s="1"/>
  <c r="M44" i="29"/>
  <c r="M42" i="29"/>
  <c r="N29" i="29"/>
  <c r="L44" i="29" s="1"/>
  <c r="M29" i="29"/>
  <c r="L42" i="29" s="1"/>
  <c r="L29" i="29"/>
  <c r="L40" i="29" s="1"/>
  <c r="H29" i="29"/>
  <c r="K44" i="29" s="1"/>
  <c r="G29" i="29"/>
  <c r="K42" i="29" s="1"/>
  <c r="I26" i="29"/>
  <c r="J43" i="29"/>
  <c r="O22" i="29"/>
  <c r="I43" i="29" s="1"/>
  <c r="I22" i="29"/>
  <c r="H43" i="29" s="1"/>
  <c r="J41" i="29"/>
  <c r="O21" i="29"/>
  <c r="I41" i="29" s="1"/>
  <c r="I21" i="29"/>
  <c r="H41" i="29" s="1"/>
  <c r="J44" i="29"/>
  <c r="J42" i="29"/>
  <c r="N23" i="29"/>
  <c r="I44" i="29" s="1"/>
  <c r="M23" i="29"/>
  <c r="I42" i="29" s="1"/>
  <c r="L23" i="29"/>
  <c r="I40" i="29" s="1"/>
  <c r="H23" i="29"/>
  <c r="H44" i="29" s="1"/>
  <c r="G23" i="29"/>
  <c r="H42" i="29" s="1"/>
  <c r="I20" i="29"/>
  <c r="A2" i="29"/>
  <c r="N34" i="28"/>
  <c r="M34" i="28"/>
  <c r="L34" i="28"/>
  <c r="N33" i="28"/>
  <c r="M33" i="28"/>
  <c r="L33" i="28"/>
  <c r="N32" i="28"/>
  <c r="M32" i="28"/>
  <c r="L32" i="28"/>
  <c r="H34" i="28"/>
  <c r="G34" i="28"/>
  <c r="F34" i="28"/>
  <c r="H33" i="28"/>
  <c r="G33" i="28"/>
  <c r="F33" i="28"/>
  <c r="H32" i="28"/>
  <c r="G32" i="28"/>
  <c r="F32" i="28"/>
  <c r="N28" i="28"/>
  <c r="M28" i="28"/>
  <c r="L28" i="28"/>
  <c r="N27" i="28"/>
  <c r="M27" i="28"/>
  <c r="L27" i="28"/>
  <c r="N26" i="28"/>
  <c r="M26" i="28"/>
  <c r="L26" i="28"/>
  <c r="H28" i="28"/>
  <c r="G28" i="28"/>
  <c r="F28" i="28"/>
  <c r="H27" i="28"/>
  <c r="G27" i="28"/>
  <c r="F27" i="28"/>
  <c r="H26" i="28"/>
  <c r="G26" i="28"/>
  <c r="F26" i="28"/>
  <c r="N22" i="28"/>
  <c r="M22" i="28"/>
  <c r="L22" i="28"/>
  <c r="N21" i="28"/>
  <c r="M21" i="28"/>
  <c r="L21" i="28"/>
  <c r="N20" i="28"/>
  <c r="M20" i="28"/>
  <c r="L20" i="28"/>
  <c r="H22" i="28"/>
  <c r="G22" i="28"/>
  <c r="F22" i="28"/>
  <c r="H21" i="28"/>
  <c r="G21" i="28"/>
  <c r="F21" i="28"/>
  <c r="H20" i="28"/>
  <c r="G20" i="28"/>
  <c r="F20" i="28"/>
  <c r="G44" i="28"/>
  <c r="G43" i="28"/>
  <c r="G42" i="28"/>
  <c r="G41" i="28"/>
  <c r="G40" i="28"/>
  <c r="G39" i="28"/>
  <c r="A2" i="28"/>
  <c r="N28" i="26"/>
  <c r="N27" i="26"/>
  <c r="N26" i="26"/>
  <c r="M28" i="26"/>
  <c r="M27" i="26"/>
  <c r="M26" i="26"/>
  <c r="L28" i="26"/>
  <c r="L27" i="26"/>
  <c r="L26" i="26"/>
  <c r="H28" i="26"/>
  <c r="H27" i="26"/>
  <c r="H26" i="26"/>
  <c r="G28" i="26"/>
  <c r="G27" i="26"/>
  <c r="G26" i="26"/>
  <c r="F28" i="26"/>
  <c r="F27" i="26"/>
  <c r="F26" i="26"/>
  <c r="P44" i="28" l="1"/>
  <c r="L29" i="28"/>
  <c r="L40" i="28" s="1"/>
  <c r="I32" i="28"/>
  <c r="N39" i="28" s="1"/>
  <c r="J41" i="28"/>
  <c r="G35" i="28"/>
  <c r="N42" i="28" s="1"/>
  <c r="I21" i="28"/>
  <c r="H41" i="28" s="1"/>
  <c r="J39" i="28"/>
  <c r="I26" i="28"/>
  <c r="K39" i="28" s="1"/>
  <c r="O28" i="28"/>
  <c r="L43" i="28" s="1"/>
  <c r="M43" i="28"/>
  <c r="O33" i="28"/>
  <c r="O41" i="28" s="1"/>
  <c r="P41" i="28"/>
  <c r="I20" i="28"/>
  <c r="H39" i="28" s="1"/>
  <c r="H23" i="28"/>
  <c r="H44" i="28" s="1"/>
  <c r="M23" i="28"/>
  <c r="I42" i="28" s="1"/>
  <c r="O27" i="28"/>
  <c r="L41" i="28" s="1"/>
  <c r="M41" i="28"/>
  <c r="O32" i="28"/>
  <c r="O39" i="28" s="1"/>
  <c r="P43" i="28"/>
  <c r="O34" i="28"/>
  <c r="O43" i="28" s="1"/>
  <c r="I22" i="28"/>
  <c r="H43" i="28" s="1"/>
  <c r="L23" i="28"/>
  <c r="I40" i="28" s="1"/>
  <c r="P42" i="28"/>
  <c r="I34" i="28"/>
  <c r="N43" i="28" s="1"/>
  <c r="G29" i="28"/>
  <c r="K42" i="28" s="1"/>
  <c r="O21" i="28"/>
  <c r="I41" i="28" s="1"/>
  <c r="J44" i="28"/>
  <c r="H29" i="28"/>
  <c r="K44" i="28" s="1"/>
  <c r="M44" i="28"/>
  <c r="G23" i="28"/>
  <c r="H42" i="28" s="1"/>
  <c r="M29" i="28"/>
  <c r="L42" i="28" s="1"/>
  <c r="M35" i="28"/>
  <c r="O42" i="28" s="1"/>
  <c r="H35" i="28"/>
  <c r="N44" i="28" s="1"/>
  <c r="N23" i="28"/>
  <c r="I44" i="28" s="1"/>
  <c r="J42" i="28"/>
  <c r="F29" i="28"/>
  <c r="K40" i="28" s="1"/>
  <c r="M42" i="28"/>
  <c r="I33" i="28"/>
  <c r="N41" i="28" s="1"/>
  <c r="J39" i="29"/>
  <c r="K39" i="29"/>
  <c r="P39" i="29"/>
  <c r="I23" i="29"/>
  <c r="H39" i="29"/>
  <c r="I35" i="29"/>
  <c r="N39" i="29"/>
  <c r="M39" i="29"/>
  <c r="O39" i="29"/>
  <c r="O35" i="29"/>
  <c r="M40" i="29"/>
  <c r="L35" i="29"/>
  <c r="O40" i="29" s="1"/>
  <c r="O20" i="29"/>
  <c r="O26" i="29"/>
  <c r="I27" i="29"/>
  <c r="K41" i="29" s="1"/>
  <c r="J40" i="29"/>
  <c r="F35" i="29"/>
  <c r="N40" i="29" s="1"/>
  <c r="P40" i="29"/>
  <c r="F23" i="29"/>
  <c r="H40" i="29" s="1"/>
  <c r="I28" i="28"/>
  <c r="K43" i="28" s="1"/>
  <c r="N35" i="28"/>
  <c r="O44" i="28" s="1"/>
  <c r="O22" i="28"/>
  <c r="I43" i="28" s="1"/>
  <c r="N29" i="28"/>
  <c r="L44" i="28" s="1"/>
  <c r="J43" i="28"/>
  <c r="M39" i="28"/>
  <c r="M40" i="28"/>
  <c r="L35" i="28"/>
  <c r="O40" i="28" s="1"/>
  <c r="O20" i="28"/>
  <c r="O26" i="28"/>
  <c r="I27" i="28"/>
  <c r="K41" i="28" s="1"/>
  <c r="F23" i="28"/>
  <c r="H40" i="28" s="1"/>
  <c r="F35" i="28"/>
  <c r="N40" i="28" s="1"/>
  <c r="P40" i="28"/>
  <c r="J40" i="28"/>
  <c r="I26" i="26"/>
  <c r="K39" i="26" s="1"/>
  <c r="M43" i="26"/>
  <c r="M41" i="26"/>
  <c r="M42" i="26"/>
  <c r="M40" i="26"/>
  <c r="N29" i="26"/>
  <c r="L44" i="26" s="1"/>
  <c r="M29" i="26"/>
  <c r="L42" i="26" s="1"/>
  <c r="N34" i="26"/>
  <c r="M34" i="26"/>
  <c r="L34" i="26"/>
  <c r="H34" i="26"/>
  <c r="G34" i="26"/>
  <c r="F34" i="26"/>
  <c r="N33" i="26"/>
  <c r="M33" i="26"/>
  <c r="L33" i="26"/>
  <c r="H33" i="26"/>
  <c r="G33" i="26"/>
  <c r="F33" i="26"/>
  <c r="N32" i="26"/>
  <c r="M32" i="26"/>
  <c r="L32" i="26"/>
  <c r="H32" i="26"/>
  <c r="G32" i="26"/>
  <c r="F32" i="26"/>
  <c r="N20" i="26"/>
  <c r="M20" i="26"/>
  <c r="L20" i="26"/>
  <c r="H20" i="26"/>
  <c r="G20" i="26"/>
  <c r="N22" i="26"/>
  <c r="M22" i="26"/>
  <c r="L22" i="26"/>
  <c r="N21" i="26"/>
  <c r="M21" i="26"/>
  <c r="L21" i="26"/>
  <c r="H22" i="26"/>
  <c r="G22" i="26"/>
  <c r="F22" i="26"/>
  <c r="H21" i="26"/>
  <c r="G21" i="26"/>
  <c r="F21" i="26"/>
  <c r="G44" i="26"/>
  <c r="G43" i="26"/>
  <c r="G42" i="26"/>
  <c r="G41" i="26"/>
  <c r="G40" i="26"/>
  <c r="G39" i="26"/>
  <c r="M44" i="26"/>
  <c r="L29" i="26"/>
  <c r="L40" i="26" s="1"/>
  <c r="H29" i="26"/>
  <c r="K44" i="26" s="1"/>
  <c r="F29" i="26"/>
  <c r="K40" i="26" s="1"/>
  <c r="O28" i="26"/>
  <c r="L43" i="26" s="1"/>
  <c r="I28" i="26"/>
  <c r="O27" i="26"/>
  <c r="L41" i="26" s="1"/>
  <c r="I27" i="26"/>
  <c r="K41" i="26" s="1"/>
  <c r="O26" i="26"/>
  <c r="L39" i="26" s="1"/>
  <c r="A2" i="26"/>
  <c r="I23" i="28" l="1"/>
  <c r="O35" i="28"/>
  <c r="N35" i="26"/>
  <c r="O44" i="26" s="1"/>
  <c r="O34" i="26"/>
  <c r="O43" i="26" s="1"/>
  <c r="I35" i="28"/>
  <c r="H35" i="26"/>
  <c r="N44" i="26" s="1"/>
  <c r="I34" i="26"/>
  <c r="N43" i="26" s="1"/>
  <c r="J42" i="26"/>
  <c r="O22" i="26"/>
  <c r="I43" i="26" s="1"/>
  <c r="P40" i="26"/>
  <c r="P41" i="26"/>
  <c r="J41" i="26"/>
  <c r="F35" i="26"/>
  <c r="N40" i="26" s="1"/>
  <c r="O33" i="26"/>
  <c r="O41" i="26" s="1"/>
  <c r="J43" i="26"/>
  <c r="O32" i="26"/>
  <c r="O39" i="26" s="1"/>
  <c r="P43" i="26"/>
  <c r="O21" i="26"/>
  <c r="I41" i="26" s="1"/>
  <c r="P44" i="26"/>
  <c r="O29" i="29"/>
  <c r="L39" i="29"/>
  <c r="I39" i="29"/>
  <c r="O23" i="29"/>
  <c r="I29" i="29"/>
  <c r="P39" i="28"/>
  <c r="I29" i="28"/>
  <c r="O29" i="28"/>
  <c r="L39" i="28"/>
  <c r="I39" i="28"/>
  <c r="O23" i="28"/>
  <c r="G29" i="26"/>
  <c r="K42" i="26" s="1"/>
  <c r="I29" i="26"/>
  <c r="G35" i="26"/>
  <c r="N42" i="26" s="1"/>
  <c r="P42" i="26"/>
  <c r="P39" i="26"/>
  <c r="L35" i="26"/>
  <c r="O40" i="26" s="1"/>
  <c r="M35" i="26"/>
  <c r="O42" i="26" s="1"/>
  <c r="I33" i="26"/>
  <c r="N41" i="26" s="1"/>
  <c r="I32" i="26"/>
  <c r="J44" i="26"/>
  <c r="J40" i="26"/>
  <c r="J39" i="26"/>
  <c r="N23" i="26"/>
  <c r="I44" i="26" s="1"/>
  <c r="M23" i="26"/>
  <c r="I42" i="26" s="1"/>
  <c r="L23" i="26"/>
  <c r="I40" i="26" s="1"/>
  <c r="O20" i="26"/>
  <c r="I22" i="26"/>
  <c r="H43" i="26" s="1"/>
  <c r="G23" i="26"/>
  <c r="H42" i="26" s="1"/>
  <c r="H23" i="26"/>
  <c r="H44" i="26" s="1"/>
  <c r="I21" i="26"/>
  <c r="H41" i="26" s="1"/>
  <c r="I20" i="26"/>
  <c r="H39" i="26" s="1"/>
  <c r="F23" i="26"/>
  <c r="H40" i="26" s="1"/>
  <c r="K43" i="26"/>
  <c r="M39" i="26"/>
  <c r="O29" i="26"/>
  <c r="O35" i="26" l="1"/>
  <c r="I23" i="26"/>
  <c r="I35" i="26"/>
  <c r="N39" i="26"/>
  <c r="I39" i="26"/>
  <c r="O23" i="26"/>
  <c r="G62" i="25" l="1"/>
  <c r="G61" i="25"/>
  <c r="Q60" i="25"/>
  <c r="P60" i="25"/>
  <c r="O60" i="25"/>
  <c r="J60" i="25"/>
  <c r="I60" i="25"/>
  <c r="H60" i="25"/>
  <c r="G60" i="25"/>
  <c r="Q59" i="25"/>
  <c r="P59" i="25"/>
  <c r="O59" i="25"/>
  <c r="J59" i="25"/>
  <c r="I59" i="25"/>
  <c r="H59" i="25"/>
  <c r="G59" i="25"/>
  <c r="J58" i="25"/>
  <c r="G58" i="25"/>
  <c r="G57" i="25"/>
  <c r="G56" i="25"/>
  <c r="G55" i="25"/>
  <c r="O54" i="25"/>
  <c r="G54" i="25"/>
  <c r="G53" i="25"/>
  <c r="G52" i="25"/>
  <c r="G51" i="25"/>
  <c r="Q61" i="25"/>
  <c r="P61" i="25"/>
  <c r="U46" i="25"/>
  <c r="O61" i="25"/>
  <c r="L46" i="25"/>
  <c r="Q62" i="25"/>
  <c r="Q58" i="25"/>
  <c r="Q56" i="25"/>
  <c r="Q54" i="25"/>
  <c r="P62" i="25"/>
  <c r="P58" i="25"/>
  <c r="P56" i="25"/>
  <c r="P54" i="25"/>
  <c r="U45" i="25"/>
  <c r="O62" i="25"/>
  <c r="O56" i="25"/>
  <c r="O52" i="25"/>
  <c r="Q57" i="25"/>
  <c r="U44" i="25"/>
  <c r="P57" i="25"/>
  <c r="Q55" i="25"/>
  <c r="P55" i="25"/>
  <c r="U43" i="25"/>
  <c r="O55" i="25"/>
  <c r="Q53" i="25"/>
  <c r="P53" i="25"/>
  <c r="O47" i="25"/>
  <c r="L42" i="25"/>
  <c r="O53" i="25"/>
  <c r="F47" i="25"/>
  <c r="Q51" i="25"/>
  <c r="T47" i="25"/>
  <c r="S47" i="25"/>
  <c r="R47" i="25"/>
  <c r="Q47" i="25"/>
  <c r="K47" i="25"/>
  <c r="J47" i="25"/>
  <c r="L41" i="25"/>
  <c r="T38" i="25"/>
  <c r="S38" i="25"/>
  <c r="R38" i="25"/>
  <c r="Q38" i="25"/>
  <c r="P38" i="25"/>
  <c r="O38" i="25"/>
  <c r="K38" i="25"/>
  <c r="J38" i="25"/>
  <c r="I38" i="25"/>
  <c r="H38" i="25"/>
  <c r="G38" i="25"/>
  <c r="F38" i="25"/>
  <c r="U37" i="25"/>
  <c r="L37" i="25"/>
  <c r="U36" i="25"/>
  <c r="L36" i="25"/>
  <c r="U35" i="25"/>
  <c r="L35" i="25"/>
  <c r="U34" i="25"/>
  <c r="L34" i="25"/>
  <c r="U33" i="25"/>
  <c r="L33" i="25"/>
  <c r="U32" i="25"/>
  <c r="L32" i="25"/>
  <c r="G29" i="25"/>
  <c r="J61" i="25"/>
  <c r="I61" i="25"/>
  <c r="U28" i="25"/>
  <c r="H61" i="25"/>
  <c r="L28" i="25"/>
  <c r="J62" i="25"/>
  <c r="J56" i="25"/>
  <c r="J54" i="25"/>
  <c r="J52" i="25"/>
  <c r="I62" i="25"/>
  <c r="I58" i="25"/>
  <c r="I56" i="25"/>
  <c r="I54" i="25"/>
  <c r="I52" i="25"/>
  <c r="H62" i="25"/>
  <c r="H58" i="25"/>
  <c r="H54" i="25"/>
  <c r="J57" i="25"/>
  <c r="I57" i="25"/>
  <c r="U26" i="25"/>
  <c r="H57" i="25"/>
  <c r="J55" i="25"/>
  <c r="I55" i="25"/>
  <c r="U25" i="25"/>
  <c r="H55" i="25"/>
  <c r="L25" i="25"/>
  <c r="J53" i="25"/>
  <c r="I53" i="25"/>
  <c r="O29" i="25"/>
  <c r="H53" i="25"/>
  <c r="F29" i="25"/>
  <c r="J51" i="25"/>
  <c r="T29" i="25"/>
  <c r="I51" i="25"/>
  <c r="R29" i="25"/>
  <c r="U23" i="25"/>
  <c r="P29" i="25"/>
  <c r="K29" i="25"/>
  <c r="H29" i="25"/>
  <c r="L23" i="25"/>
  <c r="A2" i="25"/>
  <c r="U38" i="25" l="1"/>
  <c r="L38" i="25"/>
  <c r="O51" i="25"/>
  <c r="H56" i="25"/>
  <c r="P52" i="25"/>
  <c r="U27" i="25"/>
  <c r="P47" i="25"/>
  <c r="L26" i="25"/>
  <c r="L43" i="25"/>
  <c r="G47" i="25"/>
  <c r="P51" i="25"/>
  <c r="Q52" i="25"/>
  <c r="O58" i="25"/>
  <c r="L27" i="25"/>
  <c r="I29" i="25"/>
  <c r="S29" i="25"/>
  <c r="L44" i="25"/>
  <c r="H47" i="25"/>
  <c r="O57" i="25"/>
  <c r="J29" i="25"/>
  <c r="L45" i="25"/>
  <c r="I47" i="25"/>
  <c r="H52" i="25"/>
  <c r="Q29" i="25"/>
  <c r="U24" i="25"/>
  <c r="U29" i="25" s="1"/>
  <c r="U41" i="25"/>
  <c r="H51" i="25"/>
  <c r="U42" i="25"/>
  <c r="L24" i="25"/>
  <c r="U47" i="25" l="1"/>
  <c r="L29" i="25"/>
  <c r="L47" i="25"/>
  <c r="A2" i="3" l="1"/>
  <c r="I20" i="3"/>
  <c r="H39" i="3" s="1"/>
  <c r="O20" i="3"/>
  <c r="I21" i="3"/>
  <c r="O21" i="3"/>
  <c r="I41" i="3" s="1"/>
  <c r="J41" i="3"/>
  <c r="I22" i="3"/>
  <c r="I23" i="3" s="1"/>
  <c r="O22" i="3"/>
  <c r="I43" i="3" s="1"/>
  <c r="J43" i="3"/>
  <c r="F23" i="3"/>
  <c r="H40" i="3" s="1"/>
  <c r="G23" i="3"/>
  <c r="H42" i="3" s="1"/>
  <c r="H23" i="3"/>
  <c r="H44" i="3" s="1"/>
  <c r="L23" i="3"/>
  <c r="I40" i="3" s="1"/>
  <c r="M23" i="3"/>
  <c r="I42" i="3" s="1"/>
  <c r="N23" i="3"/>
  <c r="I44" i="3" s="1"/>
  <c r="J42" i="3"/>
  <c r="J44" i="3"/>
  <c r="I26" i="3"/>
  <c r="O26" i="3"/>
  <c r="L39" i="3" s="1"/>
  <c r="M39" i="3"/>
  <c r="I27" i="3"/>
  <c r="O27" i="3"/>
  <c r="L41" i="3" s="1"/>
  <c r="I28" i="3"/>
  <c r="K43" i="3" s="1"/>
  <c r="O28" i="3"/>
  <c r="L43" i="3" s="1"/>
  <c r="M43" i="3"/>
  <c r="F29" i="3"/>
  <c r="K40" i="3" s="1"/>
  <c r="G29" i="3"/>
  <c r="K42" i="3" s="1"/>
  <c r="H29" i="3"/>
  <c r="L29" i="3"/>
  <c r="L40" i="3" s="1"/>
  <c r="M29" i="3"/>
  <c r="L42" i="3" s="1"/>
  <c r="N29" i="3"/>
  <c r="L44" i="3" s="1"/>
  <c r="M40" i="3"/>
  <c r="M42" i="3"/>
  <c r="M44" i="3"/>
  <c r="I32" i="3"/>
  <c r="O32" i="3"/>
  <c r="I33" i="3"/>
  <c r="N41" i="3" s="1"/>
  <c r="O33" i="3"/>
  <c r="O41" i="3" s="1"/>
  <c r="I34" i="3"/>
  <c r="N43" i="3" s="1"/>
  <c r="O34" i="3"/>
  <c r="O43" i="3" s="1"/>
  <c r="F35" i="3"/>
  <c r="N40" i="3" s="1"/>
  <c r="G35" i="3"/>
  <c r="N42" i="3" s="1"/>
  <c r="H35" i="3"/>
  <c r="N44" i="3" s="1"/>
  <c r="L35" i="3"/>
  <c r="M35" i="3"/>
  <c r="O42" i="3" s="1"/>
  <c r="N35" i="3"/>
  <c r="O44" i="3" s="1"/>
  <c r="G39" i="3"/>
  <c r="J39" i="3"/>
  <c r="K39" i="3"/>
  <c r="G40" i="3"/>
  <c r="J40" i="3"/>
  <c r="O40" i="3"/>
  <c r="G41" i="3"/>
  <c r="H41" i="3"/>
  <c r="K41" i="3"/>
  <c r="G42" i="3"/>
  <c r="G43" i="3"/>
  <c r="G44" i="3"/>
  <c r="K44" i="3"/>
  <c r="A2" i="2"/>
  <c r="J21" i="2"/>
  <c r="Q21" i="2"/>
  <c r="J22" i="2"/>
  <c r="I25" i="2"/>
  <c r="H50" i="2" s="1"/>
  <c r="Q22" i="2"/>
  <c r="I45" i="2" s="1"/>
  <c r="P25" i="2"/>
  <c r="I50" i="2" s="1"/>
  <c r="J45" i="2"/>
  <c r="J23" i="2"/>
  <c r="H47" i="2" s="1"/>
  <c r="Q23" i="2"/>
  <c r="I47" i="2" s="1"/>
  <c r="J47" i="2"/>
  <c r="J24" i="2"/>
  <c r="H49" i="2" s="1"/>
  <c r="G25" i="2"/>
  <c r="H46" i="2" s="1"/>
  <c r="Q24" i="2"/>
  <c r="I49" i="2" s="1"/>
  <c r="J49" i="2"/>
  <c r="H25" i="2"/>
  <c r="M25" i="2"/>
  <c r="I44" i="2" s="1"/>
  <c r="O25" i="2"/>
  <c r="I48" i="2" s="1"/>
  <c r="J44" i="2"/>
  <c r="J48" i="2"/>
  <c r="J50" i="2"/>
  <c r="J28" i="2"/>
  <c r="K43" i="2" s="1"/>
  <c r="Q28" i="2"/>
  <c r="L43" i="2" s="1"/>
  <c r="M43" i="2"/>
  <c r="J29" i="2"/>
  <c r="K45" i="2" s="1"/>
  <c r="Q29" i="2"/>
  <c r="L45" i="2" s="1"/>
  <c r="M45" i="2"/>
  <c r="J30" i="2"/>
  <c r="K47" i="2" s="1"/>
  <c r="Q30" i="2"/>
  <c r="L47" i="2" s="1"/>
  <c r="M47" i="2"/>
  <c r="J31" i="2"/>
  <c r="Q31" i="2"/>
  <c r="M49" i="2"/>
  <c r="F32" i="2"/>
  <c r="K44" i="2" s="1"/>
  <c r="G32" i="2"/>
  <c r="K46" i="2" s="1"/>
  <c r="H32" i="2"/>
  <c r="K48" i="2" s="1"/>
  <c r="I32" i="2"/>
  <c r="K50" i="2" s="1"/>
  <c r="M32" i="2"/>
  <c r="L44" i="2" s="1"/>
  <c r="N32" i="2"/>
  <c r="O32" i="2"/>
  <c r="L48" i="2" s="1"/>
  <c r="P32" i="2"/>
  <c r="L50" i="2" s="1"/>
  <c r="M44" i="2"/>
  <c r="M46" i="2"/>
  <c r="M48" i="2"/>
  <c r="M50" i="2"/>
  <c r="J35" i="2"/>
  <c r="Q35" i="2"/>
  <c r="J36" i="2"/>
  <c r="N45" i="2" s="1"/>
  <c r="Q36" i="2"/>
  <c r="O45" i="2" s="1"/>
  <c r="P45" i="2"/>
  <c r="P48" i="2"/>
  <c r="J37" i="2"/>
  <c r="N47" i="2" s="1"/>
  <c r="Q37" i="2"/>
  <c r="O47" i="2" s="1"/>
  <c r="P47" i="2"/>
  <c r="J38" i="2"/>
  <c r="N49" i="2" s="1"/>
  <c r="H39" i="2"/>
  <c r="N48" i="2" s="1"/>
  <c r="O39" i="2"/>
  <c r="O48" i="2" s="1"/>
  <c r="Q38" i="2"/>
  <c r="O49" i="2" s="1"/>
  <c r="P49" i="2"/>
  <c r="F39" i="2"/>
  <c r="N44" i="2" s="1"/>
  <c r="I39" i="2"/>
  <c r="N50" i="2" s="1"/>
  <c r="M39" i="2"/>
  <c r="O44" i="2" s="1"/>
  <c r="N39" i="2"/>
  <c r="O46" i="2" s="1"/>
  <c r="P39" i="2"/>
  <c r="O50" i="2" s="1"/>
  <c r="P46" i="2"/>
  <c r="P50" i="2"/>
  <c r="G43" i="2"/>
  <c r="H43" i="2"/>
  <c r="G44" i="2"/>
  <c r="G45" i="2"/>
  <c r="G46" i="2"/>
  <c r="L46" i="2"/>
  <c r="G47" i="2"/>
  <c r="G48" i="2"/>
  <c r="H48" i="2"/>
  <c r="G49" i="2"/>
  <c r="K49" i="2"/>
  <c r="L49" i="2"/>
  <c r="G50" i="2"/>
  <c r="M41" i="3" l="1"/>
  <c r="Q32" i="2"/>
  <c r="I29" i="3"/>
  <c r="O29" i="3"/>
  <c r="H43" i="3"/>
  <c r="O23" i="3"/>
  <c r="I39" i="3"/>
  <c r="I35" i="3"/>
  <c r="N39" i="3"/>
  <c r="O35" i="3"/>
  <c r="O39" i="3"/>
  <c r="Q39" i="2"/>
  <c r="O43" i="2"/>
  <c r="P43" i="2"/>
  <c r="J43" i="2"/>
  <c r="N43" i="2"/>
  <c r="J39" i="2"/>
  <c r="H45" i="2"/>
  <c r="J25" i="2"/>
  <c r="Q25" i="2"/>
  <c r="I43" i="2"/>
  <c r="N25" i="2"/>
  <c r="I46" i="2" s="1"/>
  <c r="J32" i="2"/>
  <c r="J46" i="2"/>
  <c r="P44" i="2"/>
  <c r="G39" i="2"/>
  <c r="N46" i="2" s="1"/>
  <c r="F25" i="2"/>
  <c r="H44" i="2" s="1"/>
</calcChain>
</file>

<file path=xl/sharedStrings.xml><?xml version="1.0" encoding="utf-8"?>
<sst xmlns="http://schemas.openxmlformats.org/spreadsheetml/2006/main" count="2567" uniqueCount="85">
  <si>
    <t>D</t>
  </si>
  <si>
    <t>E</t>
  </si>
  <si>
    <t>C</t>
  </si>
  <si>
    <t>B</t>
  </si>
  <si>
    <t>A</t>
  </si>
  <si>
    <t>HGV</t>
  </si>
  <si>
    <t>LGV</t>
  </si>
  <si>
    <t>Car</t>
  </si>
  <si>
    <t>NodeRef-NodeRef</t>
  </si>
  <si>
    <t>PM</t>
  </si>
  <si>
    <t>IP</t>
  </si>
  <si>
    <t>AM</t>
  </si>
  <si>
    <t>Total</t>
  </si>
  <si>
    <t>E (Middle) Node</t>
  </si>
  <si>
    <t>D Node</t>
  </si>
  <si>
    <t>C Node</t>
  </si>
  <si>
    <t>B Node</t>
  </si>
  <si>
    <t>A Node</t>
  </si>
  <si>
    <t>Model Map</t>
  </si>
  <si>
    <t>D (Middle) Node</t>
  </si>
  <si>
    <t>F</t>
  </si>
  <si>
    <t>E Node</t>
  </si>
  <si>
    <t>F Node</t>
  </si>
  <si>
    <t>G</t>
  </si>
  <si>
    <t>G (Middle) Node</t>
  </si>
  <si>
    <t>F (Middle) Node</t>
  </si>
  <si>
    <t>Entry</t>
  </si>
  <si>
    <t>Exit</t>
  </si>
  <si>
    <t>Arm A</t>
  </si>
  <si>
    <t>Arm B</t>
  </si>
  <si>
    <t>Arm C</t>
  </si>
  <si>
    <t>Arm D</t>
  </si>
  <si>
    <t>Arm E</t>
  </si>
  <si>
    <t>1113-7020</t>
  </si>
  <si>
    <t>7018-1113</t>
  </si>
  <si>
    <t>1114-7022</t>
  </si>
  <si>
    <t>7021-1114</t>
  </si>
  <si>
    <t>7023-7030</t>
  </si>
  <si>
    <t>1112-7018</t>
  </si>
  <si>
    <t>7017-1112</t>
  </si>
  <si>
    <t>1219-1237</t>
  </si>
  <si>
    <t>1236-1219</t>
  </si>
  <si>
    <t>1233-1232</t>
  </si>
  <si>
    <t>1220-1233</t>
  </si>
  <si>
    <t>1221-1231</t>
  </si>
  <si>
    <t>1234-1221</t>
  </si>
  <si>
    <t>1230-1218</t>
  </si>
  <si>
    <t>1235-1230</t>
  </si>
  <si>
    <t>7034-3000</t>
  </si>
  <si>
    <t>3001-3005</t>
  </si>
  <si>
    <t>3004-3001</t>
  </si>
  <si>
    <t>3006-3003</t>
  </si>
  <si>
    <t>7050-1050</t>
  </si>
  <si>
    <t>1116-7026</t>
  </si>
  <si>
    <t>7028-1116</t>
  </si>
  <si>
    <t>2044-3000</t>
  </si>
  <si>
    <t>3016-3011</t>
  </si>
  <si>
    <t>3011-3016</t>
  </si>
  <si>
    <t>6006-3002</t>
  </si>
  <si>
    <t>3002-6006</t>
  </si>
  <si>
    <t>3003-3010</t>
  </si>
  <si>
    <t>Site 1</t>
  </si>
  <si>
    <t>Site 2</t>
  </si>
  <si>
    <t>Site 3</t>
  </si>
  <si>
    <t>Site 4</t>
  </si>
  <si>
    <t>Site 5</t>
  </si>
  <si>
    <t>Site 7</t>
  </si>
  <si>
    <t>Site 8</t>
  </si>
  <si>
    <t>Site 10</t>
  </si>
  <si>
    <t>Site 12</t>
  </si>
  <si>
    <t>Site 13</t>
  </si>
  <si>
    <t>Site 14</t>
  </si>
  <si>
    <t>Site 17</t>
  </si>
  <si>
    <t>Site 18</t>
  </si>
  <si>
    <t>Site 19</t>
  </si>
  <si>
    <t>Site 20</t>
  </si>
  <si>
    <t>Site 24</t>
  </si>
  <si>
    <t>Site 25</t>
  </si>
  <si>
    <t>Site 28</t>
  </si>
  <si>
    <t>Site 29</t>
  </si>
  <si>
    <t>Site 33</t>
  </si>
  <si>
    <t>Site 35</t>
  </si>
  <si>
    <t>Site 41</t>
  </si>
  <si>
    <t>Average</t>
  </si>
  <si>
    <t>LGV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</si>
</sst>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sz val="10"/>
      <color indexed="9"/>
      <name val="Arial"/>
      <family val="2"/>
    </font>
    <font>
      <i/>
      <sz val="8"/>
      <color theme="0" tint="-0.34998626667073579"/>
      <name val="Arial"/>
      <family val="2"/>
    </font>
    <font>
      <sz val="10"/>
      <color rgb="FFFF0000"/>
      <name val="Arial"/>
      <family val="2"/>
    </font>
    <font>
      <i/>
      <sz val="10"/>
      <color rgb="FFE84439"/>
      <name val="Arial"/>
      <family val="2"/>
    </font>
    <font>
      <sz val="10"/>
      <color theme="1" tint="0.499984740745262"/>
      <name val="Arial"/>
      <family val="2"/>
    </font>
    <font>
      <sz val="16"/>
      <color rgb="FFE84439"/>
      <name val="Arial"/>
      <family val="2"/>
    </font>
    <font>
      <sz val="10"/>
      <color rgb="FF666465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lightUp">
        <fgColor indexed="44"/>
        <bgColor indexed="9"/>
      </patternFill>
    </fill>
    <fill>
      <gradientFill degree="90">
        <stop position="0">
          <color theme="0"/>
        </stop>
        <stop position="1">
          <color rgb="FFE1E1E1"/>
        </stop>
      </gradient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theme="0" tint="-0.14996795556505021"/>
      </right>
      <top/>
      <bottom/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0" borderId="0"/>
    <xf numFmtId="0" fontId="10" fillId="0" borderId="0"/>
    <xf numFmtId="0" fontId="11" fillId="0" borderId="0"/>
    <xf numFmtId="0" fontId="1" fillId="2" borderId="1" applyNumberFormat="0" applyAlignment="0" applyProtection="0"/>
  </cellStyleXfs>
  <cellXfs count="27">
    <xf numFmtId="0" fontId="0" fillId="0" borderId="0" xfId="0"/>
    <xf numFmtId="0" fontId="2" fillId="0" borderId="0" xfId="2" applyFont="1"/>
    <xf numFmtId="1" fontId="1" fillId="3" borderId="2" xfId="1" applyNumberFormat="1" applyFill="1" applyBorder="1" applyProtection="1">
      <protection locked="0"/>
    </xf>
    <xf numFmtId="0" fontId="1" fillId="3" borderId="2" xfId="1" applyFill="1" applyBorder="1" applyProtection="1">
      <protection locked="0"/>
    </xf>
    <xf numFmtId="0" fontId="3" fillId="4" borderId="0" xfId="2" applyFont="1" applyFill="1" applyBorder="1"/>
    <xf numFmtId="0" fontId="5" fillId="5" borderId="0" xfId="2" applyFont="1" applyFill="1" applyBorder="1"/>
    <xf numFmtId="0" fontId="6" fillId="5" borderId="0" xfId="2" applyFont="1" applyFill="1" applyBorder="1" applyAlignment="1">
      <alignment horizontal="left" indent="2"/>
    </xf>
    <xf numFmtId="0" fontId="7" fillId="5" borderId="0" xfId="2" applyFont="1" applyFill="1" applyBorder="1" applyAlignment="1">
      <alignment vertical="center"/>
    </xf>
    <xf numFmtId="0" fontId="8" fillId="5" borderId="0" xfId="2" applyFont="1" applyFill="1" applyAlignment="1">
      <alignment vertical="center"/>
    </xf>
    <xf numFmtId="0" fontId="8" fillId="5" borderId="0" xfId="2" applyFont="1" applyFill="1" applyBorder="1" applyAlignment="1">
      <alignment vertical="center"/>
    </xf>
    <xf numFmtId="0" fontId="8" fillId="5" borderId="0" xfId="2" applyFont="1" applyFill="1" applyAlignment="1">
      <alignment horizontal="left" vertical="center" indent="13"/>
    </xf>
    <xf numFmtId="0" fontId="9" fillId="5" borderId="0" xfId="2" applyFont="1" applyFill="1"/>
    <xf numFmtId="1" fontId="2" fillId="0" borderId="0" xfId="2" applyNumberFormat="1" applyFont="1"/>
    <xf numFmtId="0" fontId="2" fillId="0" borderId="0" xfId="2" applyFont="1" applyAlignment="1">
      <alignment horizontal="center"/>
    </xf>
    <xf numFmtId="0" fontId="7" fillId="5" borderId="0" xfId="2" applyFont="1" applyFill="1" applyAlignment="1">
      <alignment vertical="center"/>
    </xf>
    <xf numFmtId="0" fontId="8" fillId="6" borderId="0" xfId="2" applyFont="1" applyFill="1" applyAlignment="1">
      <alignment vertical="center"/>
    </xf>
    <xf numFmtId="0" fontId="6" fillId="5" borderId="0" xfId="2" applyFont="1" applyFill="1" applyAlignment="1">
      <alignment horizontal="left" indent="2"/>
    </xf>
    <xf numFmtId="0" fontId="5" fillId="5" borderId="0" xfId="2" applyFont="1" applyFill="1"/>
    <xf numFmtId="0" fontId="3" fillId="4" borderId="0" xfId="2" applyFont="1" applyFill="1"/>
    <xf numFmtId="0" fontId="2" fillId="0" borderId="0" xfId="2"/>
    <xf numFmtId="1" fontId="1" fillId="3" borderId="2" xfId="5" applyNumberFormat="1" applyFill="1" applyBorder="1" applyProtection="1">
      <protection locked="0"/>
    </xf>
    <xf numFmtId="1" fontId="2" fillId="0" borderId="0" xfId="2" applyNumberFormat="1"/>
    <xf numFmtId="1" fontId="2" fillId="0" borderId="0" xfId="2" applyNumberFormat="1" applyFont="1" applyFill="1"/>
    <xf numFmtId="0" fontId="4" fillId="4" borderId="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0" xfId="2" applyFont="1" applyFill="1" applyAlignment="1">
      <alignment horizontal="center" vertical="center"/>
    </xf>
    <xf numFmtId="166" fontId="2" fillId="0" borderId="0" xfId="2" applyNumberFormat="1" applyFont="1" applyFill="1"/>
  </cellXfs>
  <cellStyles count="6">
    <cellStyle name="Input" xfId="1" builtinId="20"/>
    <cellStyle name="Input 2 2 3" xfId="5" xr:uid="{A1A37710-AA6D-40BA-833D-61679DD14AC7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7DFD6199-046B-40AE-920E-6CB2238583A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090D49E5-2093-4CDD-962D-50F4B4BBD53A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09982FD7-0C4C-4370-95B1-9B82CA28FA8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8FA21CAE-EBDF-478B-ACE4-C34617E06C5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76CE7EC0-E539-4047-A707-DAB66BEEA6A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D2091E76-5A97-46A4-BFF3-37BF6954FDF7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4B05F0BA-5ABE-4E4A-960C-B34408EEF72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57BAD0D2-8AC0-4AC7-9DDA-4D9C915BF5B8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44BF0B3C-5305-457C-B430-E883874E79A3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0BFC339C-3893-490D-B673-C6AC073F278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3249EB1E-5596-443D-9F75-F32694FF38F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4332DD24-CF53-4D4A-BFA4-729488AEF7D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99CFE160-C832-4B95-B5A8-C802BD629E1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54CFE4DD-B96C-4AE6-9268-5C5596642B9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928FC110-CB2F-4ADF-901F-0B69AA63C3E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352410C6-CE00-4F0B-BE6C-8ACBD8B4B3F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A0050E76-8B32-437B-9A71-641A17814ABC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3A004452-F15D-4762-B577-0394EB86C74F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EC9A2016-84B6-467A-973F-64B7C1222FA3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38250" cy="666750"/>
    <xdr:pic>
      <xdr:nvPicPr>
        <xdr:cNvPr id="2" name="Picture 1">
          <a:extLst>
            <a:ext uri="{FF2B5EF4-FFF2-40B4-BE49-F238E27FC236}">
              <a16:creationId xmlns:a16="http://schemas.microsoft.com/office/drawing/2014/main" id="{1982A79E-AD1C-4270-9A6D-C879D062611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29808" t="-61703" r="-28847" b="-27659"/>
        <a:stretch/>
      </xdr:blipFill>
      <xdr:spPr>
        <a:xfrm>
          <a:off x="0" y="0"/>
          <a:ext cx="1238250" cy="666750"/>
        </a:xfrm>
        <a:prstGeom prst="rect">
          <a:avLst/>
        </a:prstGeom>
        <a:noFill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700424xx/70042492%20-%20King's%20Lynn%20Trasnport%20Strategy/02%20WIP/TP%20Transport%20planning/01%20Model/KLTS%20SATURN/1%20Observed%20Data/2020-12-16%20Peak%20Hour%20Calculation%20MCC%20King's%20Lyn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700424xx/70042492%20-%20King's%20Lynn%20Trasnport%20Strategy/01%20Manage/05%20Correspondence/05%20Incoming/Survey%20Data/MCCs/ID03970%20Kings%20Lynn%20Combined%20-%20MCC%20Site%202%20-%2028.06.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700424xx/70042492%20-%20King's%20Lynn%20Trasnport%20Strategy/01%20Manage/05%20Correspondence/05%20Incoming/Survey%20Data/MCCs/ID03970%20Kings%20Lynn%20Combined%20-%20MCC%20Site%203%20-%2028.06.201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700424xx/70042492%20-%20King's%20Lynn%20Trasnport%20Strategy/01%20Manage/05%20Correspondence/05%20Incoming/Survey%20Data/MCCs/ID03970%20Kings%20Lynn%20Combined%20-%20MCC%20Site%2024%20-%2028.06.2018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700424xx/70042492%20-%20King's%20Lynn%20Trasnport%20Strategy/01%20Manage/05%20Correspondence/05%20Incoming/Survey%20Data/MCCs/ID03970%20Kings%20Lynn%20Combined%20-%20MCC%20Site%2025%20-%2028.06.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ak Hour - Summary"/>
      <sheetName val="Site 1 Total"/>
      <sheetName val="Site 1 PCU "/>
      <sheetName val="Site 2 Total"/>
      <sheetName val="Site 2 PCU"/>
      <sheetName val="Site 3 Total"/>
      <sheetName val="Site 3 PCU"/>
      <sheetName val="Site 4 Total"/>
      <sheetName val="Site 4 PCU"/>
      <sheetName val="Site 5 Total"/>
      <sheetName val="Site 5 PCU"/>
      <sheetName val="Site 6 Total"/>
      <sheetName val="Site 6 PCU"/>
      <sheetName val="Site 7 Total"/>
      <sheetName val="Site 7 PCU"/>
      <sheetName val="Site 8 Total"/>
      <sheetName val="Site 8 PCU"/>
      <sheetName val="Site 9 Total"/>
      <sheetName val="Site 9 PCU"/>
      <sheetName val="Site 10 Total"/>
      <sheetName val="Site 10 PCU"/>
      <sheetName val="Site 12 Total"/>
      <sheetName val="Site 12 PCU"/>
      <sheetName val="Site 13 Total"/>
      <sheetName val="Site 13 PCU"/>
      <sheetName val="Site 14 Total"/>
      <sheetName val="Site 14 PCU"/>
      <sheetName val="Site 17 Total"/>
      <sheetName val="Site 17 PCU"/>
      <sheetName val="Site 18 Total"/>
      <sheetName val="Site 18 PCU"/>
      <sheetName val="Site 19 Total"/>
      <sheetName val="Site 19 PCU"/>
      <sheetName val="Site 20 Total"/>
      <sheetName val="Site 20 PCU"/>
      <sheetName val="Site 24 Total"/>
      <sheetName val="Site 24 PCU"/>
      <sheetName val="Site 25 Total"/>
      <sheetName val="Site 25 PCU"/>
      <sheetName val="Site 27 Total"/>
      <sheetName val="Site 27 PCU"/>
      <sheetName val="Site 28 Total"/>
      <sheetName val="Site 28 PCU"/>
      <sheetName val="Site 29 Total"/>
      <sheetName val="Site 29 PCU"/>
      <sheetName val="Site 30 Total"/>
      <sheetName val="Site 30 PCU"/>
      <sheetName val="Site 33 Total"/>
      <sheetName val="Site 33 PCU"/>
      <sheetName val="Site 35 Total "/>
      <sheetName val="Site 35 PCU"/>
      <sheetName val="Site 36 Total"/>
      <sheetName val="Site 36 PCU"/>
      <sheetName val="Site 38 Total"/>
      <sheetName val="Site 38 PCU"/>
      <sheetName val="Site 40 Total"/>
      <sheetName val="Site 40 PCU"/>
      <sheetName val="Site 41 Total"/>
      <sheetName val="Site 41 PCU"/>
    </sheetNames>
    <sheetDataSet>
      <sheetData sheetId="0"/>
      <sheetData sheetId="1">
        <row r="13">
          <cell r="B13">
            <v>0</v>
          </cell>
          <cell r="C13">
            <v>0</v>
          </cell>
          <cell r="J13">
            <v>29</v>
          </cell>
          <cell r="K13">
            <v>12</v>
          </cell>
          <cell r="R13">
            <v>8</v>
          </cell>
          <cell r="S13">
            <v>1</v>
          </cell>
        </row>
        <row r="14">
          <cell r="B14">
            <v>0</v>
          </cell>
          <cell r="C14">
            <v>0</v>
          </cell>
          <cell r="J14">
            <v>34</v>
          </cell>
          <cell r="K14">
            <v>10</v>
          </cell>
          <cell r="R14">
            <v>13</v>
          </cell>
          <cell r="S14">
            <v>1</v>
          </cell>
        </row>
        <row r="15">
          <cell r="B15">
            <v>0</v>
          </cell>
          <cell r="C15">
            <v>0</v>
          </cell>
          <cell r="J15">
            <v>29</v>
          </cell>
          <cell r="K15">
            <v>4</v>
          </cell>
          <cell r="R15">
            <v>15</v>
          </cell>
          <cell r="S15">
            <v>3</v>
          </cell>
        </row>
        <row r="16">
          <cell r="B16">
            <v>0</v>
          </cell>
          <cell r="C16">
            <v>0</v>
          </cell>
          <cell r="J16">
            <v>45</v>
          </cell>
          <cell r="K16">
            <v>8</v>
          </cell>
          <cell r="R16">
            <v>17</v>
          </cell>
          <cell r="S16">
            <v>1</v>
          </cell>
        </row>
        <row r="21">
          <cell r="B21">
            <v>0</v>
          </cell>
          <cell r="C21">
            <v>0</v>
          </cell>
          <cell r="J21">
            <v>60</v>
          </cell>
          <cell r="K21">
            <v>14</v>
          </cell>
          <cell r="R21">
            <v>13</v>
          </cell>
          <cell r="S21">
            <v>1</v>
          </cell>
        </row>
        <row r="22">
          <cell r="B22">
            <v>0</v>
          </cell>
          <cell r="C22">
            <v>0</v>
          </cell>
          <cell r="J22">
            <v>64</v>
          </cell>
          <cell r="K22">
            <v>12</v>
          </cell>
          <cell r="R22">
            <v>8</v>
          </cell>
          <cell r="S22">
            <v>1</v>
          </cell>
        </row>
        <row r="23">
          <cell r="B23">
            <v>0</v>
          </cell>
          <cell r="C23">
            <v>0</v>
          </cell>
          <cell r="J23">
            <v>58</v>
          </cell>
          <cell r="K23">
            <v>7</v>
          </cell>
          <cell r="R23">
            <v>9</v>
          </cell>
          <cell r="S23">
            <v>2</v>
          </cell>
        </row>
        <row r="24">
          <cell r="B24">
            <v>0</v>
          </cell>
          <cell r="C24">
            <v>0</v>
          </cell>
          <cell r="J24">
            <v>67</v>
          </cell>
          <cell r="K24">
            <v>10</v>
          </cell>
          <cell r="R24">
            <v>4</v>
          </cell>
          <cell r="S24">
            <v>0</v>
          </cell>
        </row>
        <row r="25">
          <cell r="B25">
            <v>1</v>
          </cell>
          <cell r="C25">
            <v>0</v>
          </cell>
          <cell r="J25">
            <v>71</v>
          </cell>
          <cell r="K25">
            <v>7</v>
          </cell>
          <cell r="R25">
            <v>9</v>
          </cell>
          <cell r="S25">
            <v>3</v>
          </cell>
        </row>
        <row r="26">
          <cell r="B26">
            <v>0</v>
          </cell>
          <cell r="C26">
            <v>0</v>
          </cell>
          <cell r="J26">
            <v>78</v>
          </cell>
          <cell r="K26">
            <v>10</v>
          </cell>
          <cell r="R26">
            <v>6</v>
          </cell>
          <cell r="S26">
            <v>2</v>
          </cell>
        </row>
        <row r="27">
          <cell r="B27">
            <v>0</v>
          </cell>
          <cell r="C27">
            <v>0</v>
          </cell>
          <cell r="J27">
            <v>81</v>
          </cell>
          <cell r="K27">
            <v>10</v>
          </cell>
          <cell r="R27">
            <v>8</v>
          </cell>
          <cell r="S27">
            <v>1</v>
          </cell>
        </row>
        <row r="28">
          <cell r="B28">
            <v>1</v>
          </cell>
          <cell r="C28">
            <v>0</v>
          </cell>
          <cell r="J28">
            <v>82</v>
          </cell>
          <cell r="K28">
            <v>9</v>
          </cell>
          <cell r="R28">
            <v>7</v>
          </cell>
          <cell r="S28">
            <v>2</v>
          </cell>
        </row>
        <row r="29">
          <cell r="B29">
            <v>0</v>
          </cell>
          <cell r="C29">
            <v>0</v>
          </cell>
          <cell r="J29">
            <v>71</v>
          </cell>
          <cell r="K29">
            <v>15</v>
          </cell>
          <cell r="R29">
            <v>11</v>
          </cell>
          <cell r="S29">
            <v>0</v>
          </cell>
        </row>
        <row r="30">
          <cell r="B30">
            <v>0</v>
          </cell>
          <cell r="C30">
            <v>0</v>
          </cell>
          <cell r="J30">
            <v>80</v>
          </cell>
          <cell r="K30">
            <v>18</v>
          </cell>
          <cell r="R30">
            <v>7</v>
          </cell>
          <cell r="S30">
            <v>1</v>
          </cell>
        </row>
        <row r="31">
          <cell r="B31">
            <v>0</v>
          </cell>
          <cell r="C31">
            <v>0</v>
          </cell>
          <cell r="J31">
            <v>77</v>
          </cell>
          <cell r="K31">
            <v>9</v>
          </cell>
          <cell r="R31">
            <v>12</v>
          </cell>
          <cell r="S31">
            <v>3</v>
          </cell>
        </row>
        <row r="32">
          <cell r="B32">
            <v>1</v>
          </cell>
          <cell r="C32">
            <v>0</v>
          </cell>
          <cell r="J32">
            <v>77</v>
          </cell>
          <cell r="K32">
            <v>8</v>
          </cell>
          <cell r="R32">
            <v>13</v>
          </cell>
          <cell r="S32">
            <v>2</v>
          </cell>
        </row>
        <row r="33">
          <cell r="B33">
            <v>0</v>
          </cell>
          <cell r="C33">
            <v>0</v>
          </cell>
          <cell r="J33">
            <v>59</v>
          </cell>
          <cell r="K33">
            <v>11</v>
          </cell>
          <cell r="R33">
            <v>14</v>
          </cell>
          <cell r="S33">
            <v>2</v>
          </cell>
        </row>
        <row r="34">
          <cell r="B34">
            <v>0</v>
          </cell>
          <cell r="C34">
            <v>0</v>
          </cell>
          <cell r="J34">
            <v>74</v>
          </cell>
          <cell r="K34">
            <v>5</v>
          </cell>
          <cell r="R34">
            <v>11</v>
          </cell>
          <cell r="S34">
            <v>2</v>
          </cell>
        </row>
        <row r="35">
          <cell r="B35">
            <v>0</v>
          </cell>
          <cell r="C35">
            <v>0</v>
          </cell>
          <cell r="J35">
            <v>95</v>
          </cell>
          <cell r="K35">
            <v>15</v>
          </cell>
          <cell r="R35">
            <v>11</v>
          </cell>
          <cell r="S35">
            <v>4</v>
          </cell>
        </row>
        <row r="36">
          <cell r="B36">
            <v>0</v>
          </cell>
          <cell r="C36">
            <v>0</v>
          </cell>
          <cell r="J36">
            <v>91</v>
          </cell>
          <cell r="K36">
            <v>9</v>
          </cell>
          <cell r="R36">
            <v>14</v>
          </cell>
          <cell r="S36">
            <v>1</v>
          </cell>
        </row>
        <row r="37">
          <cell r="B37">
            <v>1</v>
          </cell>
          <cell r="C37">
            <v>0</v>
          </cell>
          <cell r="J37">
            <v>70</v>
          </cell>
          <cell r="K37">
            <v>15</v>
          </cell>
          <cell r="R37">
            <v>16</v>
          </cell>
          <cell r="S37">
            <v>0</v>
          </cell>
        </row>
        <row r="38">
          <cell r="B38">
            <v>0</v>
          </cell>
          <cell r="C38">
            <v>1</v>
          </cell>
          <cell r="J38">
            <v>121</v>
          </cell>
          <cell r="K38">
            <v>9</v>
          </cell>
          <cell r="R38">
            <v>18</v>
          </cell>
          <cell r="S38">
            <v>0</v>
          </cell>
        </row>
        <row r="39">
          <cell r="B39">
            <v>0</v>
          </cell>
          <cell r="C39">
            <v>1</v>
          </cell>
          <cell r="J39">
            <v>92</v>
          </cell>
          <cell r="K39">
            <v>18</v>
          </cell>
          <cell r="R39">
            <v>16</v>
          </cell>
          <cell r="S39">
            <v>1</v>
          </cell>
        </row>
        <row r="40">
          <cell r="B40">
            <v>1</v>
          </cell>
          <cell r="C40">
            <v>0</v>
          </cell>
          <cell r="J40">
            <v>124</v>
          </cell>
          <cell r="K40">
            <v>17</v>
          </cell>
          <cell r="R40">
            <v>22</v>
          </cell>
          <cell r="S40">
            <v>0</v>
          </cell>
        </row>
        <row r="41">
          <cell r="B41">
            <v>0</v>
          </cell>
          <cell r="C41">
            <v>0</v>
          </cell>
          <cell r="J41">
            <v>101</v>
          </cell>
          <cell r="K41">
            <v>16</v>
          </cell>
          <cell r="R41">
            <v>14</v>
          </cell>
          <cell r="S41">
            <v>1</v>
          </cell>
        </row>
        <row r="42">
          <cell r="B42">
            <v>0</v>
          </cell>
          <cell r="C42">
            <v>0</v>
          </cell>
          <cell r="J42">
            <v>80</v>
          </cell>
          <cell r="K42">
            <v>17</v>
          </cell>
          <cell r="R42">
            <v>12</v>
          </cell>
          <cell r="S42">
            <v>2</v>
          </cell>
        </row>
        <row r="43">
          <cell r="B43">
            <v>0</v>
          </cell>
          <cell r="C43">
            <v>0</v>
          </cell>
          <cell r="J43">
            <v>100</v>
          </cell>
          <cell r="K43">
            <v>16</v>
          </cell>
          <cell r="R43">
            <v>15</v>
          </cell>
          <cell r="S43">
            <v>3</v>
          </cell>
        </row>
        <row r="44">
          <cell r="B44">
            <v>0</v>
          </cell>
          <cell r="C44">
            <v>0</v>
          </cell>
          <cell r="J44">
            <v>97</v>
          </cell>
          <cell r="K44">
            <v>5</v>
          </cell>
          <cell r="R44">
            <v>17</v>
          </cell>
          <cell r="S44">
            <v>0</v>
          </cell>
        </row>
        <row r="49">
          <cell r="B49">
            <v>0</v>
          </cell>
          <cell r="C49">
            <v>0</v>
          </cell>
          <cell r="J49">
            <v>117</v>
          </cell>
          <cell r="K49">
            <v>15</v>
          </cell>
          <cell r="R49">
            <v>16</v>
          </cell>
          <cell r="S49">
            <v>1</v>
          </cell>
        </row>
        <row r="50">
          <cell r="B50">
            <v>0</v>
          </cell>
          <cell r="C50">
            <v>0</v>
          </cell>
          <cell r="J50">
            <v>142</v>
          </cell>
          <cell r="K50">
            <v>9</v>
          </cell>
          <cell r="R50">
            <v>13</v>
          </cell>
          <cell r="S50">
            <v>1</v>
          </cell>
        </row>
        <row r="51">
          <cell r="B51">
            <v>1</v>
          </cell>
          <cell r="C51">
            <v>0</v>
          </cell>
          <cell r="J51">
            <v>125</v>
          </cell>
          <cell r="K51">
            <v>13</v>
          </cell>
          <cell r="R51">
            <v>21</v>
          </cell>
          <cell r="S51">
            <v>2</v>
          </cell>
        </row>
        <row r="52">
          <cell r="B52">
            <v>1</v>
          </cell>
          <cell r="C52">
            <v>0</v>
          </cell>
          <cell r="J52">
            <v>129</v>
          </cell>
          <cell r="K52">
            <v>14</v>
          </cell>
          <cell r="R52">
            <v>14</v>
          </cell>
          <cell r="S52">
            <v>1</v>
          </cell>
        </row>
        <row r="116">
          <cell r="B116">
            <v>0</v>
          </cell>
          <cell r="C116">
            <v>0</v>
          </cell>
          <cell r="J116">
            <v>11</v>
          </cell>
          <cell r="K116">
            <v>1</v>
          </cell>
          <cell r="R116">
            <v>2</v>
          </cell>
          <cell r="S116">
            <v>0</v>
          </cell>
        </row>
        <row r="117">
          <cell r="B117">
            <v>0</v>
          </cell>
          <cell r="C117">
            <v>0</v>
          </cell>
          <cell r="J117">
            <v>6</v>
          </cell>
          <cell r="K117">
            <v>1</v>
          </cell>
          <cell r="R117">
            <v>2</v>
          </cell>
          <cell r="S117">
            <v>1</v>
          </cell>
        </row>
        <row r="118">
          <cell r="B118">
            <v>0</v>
          </cell>
          <cell r="C118">
            <v>0</v>
          </cell>
          <cell r="J118">
            <v>6</v>
          </cell>
          <cell r="K118">
            <v>0</v>
          </cell>
          <cell r="R118">
            <v>6</v>
          </cell>
          <cell r="S118">
            <v>0</v>
          </cell>
        </row>
        <row r="119">
          <cell r="B119">
            <v>0</v>
          </cell>
          <cell r="C119">
            <v>0</v>
          </cell>
          <cell r="J119">
            <v>19</v>
          </cell>
          <cell r="K119">
            <v>0</v>
          </cell>
          <cell r="R119">
            <v>10</v>
          </cell>
          <cell r="S119">
            <v>0</v>
          </cell>
        </row>
        <row r="124">
          <cell r="B124">
            <v>0</v>
          </cell>
          <cell r="C124">
            <v>0</v>
          </cell>
          <cell r="J124">
            <v>12</v>
          </cell>
          <cell r="K124">
            <v>1</v>
          </cell>
          <cell r="R124">
            <v>2</v>
          </cell>
          <cell r="S124">
            <v>2</v>
          </cell>
        </row>
        <row r="125">
          <cell r="B125">
            <v>0</v>
          </cell>
          <cell r="C125">
            <v>0</v>
          </cell>
          <cell r="J125">
            <v>5</v>
          </cell>
          <cell r="K125">
            <v>1</v>
          </cell>
          <cell r="R125">
            <v>2</v>
          </cell>
          <cell r="S125">
            <v>0</v>
          </cell>
        </row>
        <row r="126">
          <cell r="B126">
            <v>0</v>
          </cell>
          <cell r="C126">
            <v>0</v>
          </cell>
          <cell r="J126">
            <v>8</v>
          </cell>
          <cell r="K126">
            <v>0</v>
          </cell>
          <cell r="R126">
            <v>3</v>
          </cell>
          <cell r="S126">
            <v>0</v>
          </cell>
        </row>
        <row r="127">
          <cell r="B127">
            <v>0</v>
          </cell>
          <cell r="C127">
            <v>0</v>
          </cell>
          <cell r="J127">
            <v>12</v>
          </cell>
          <cell r="K127">
            <v>3</v>
          </cell>
          <cell r="R127">
            <v>2</v>
          </cell>
          <cell r="S127">
            <v>2</v>
          </cell>
        </row>
        <row r="128">
          <cell r="B128">
            <v>0</v>
          </cell>
          <cell r="C128">
            <v>0</v>
          </cell>
          <cell r="J128">
            <v>8</v>
          </cell>
          <cell r="K128">
            <v>1</v>
          </cell>
          <cell r="R128">
            <v>2</v>
          </cell>
          <cell r="S128">
            <v>1</v>
          </cell>
        </row>
        <row r="129">
          <cell r="B129">
            <v>0</v>
          </cell>
          <cell r="C129">
            <v>0</v>
          </cell>
          <cell r="J129">
            <v>6</v>
          </cell>
          <cell r="K129">
            <v>0</v>
          </cell>
          <cell r="R129">
            <v>2</v>
          </cell>
          <cell r="S129">
            <v>0</v>
          </cell>
        </row>
        <row r="130">
          <cell r="B130">
            <v>0</v>
          </cell>
          <cell r="C130">
            <v>0</v>
          </cell>
          <cell r="J130">
            <v>11</v>
          </cell>
          <cell r="K130">
            <v>1</v>
          </cell>
          <cell r="R130">
            <v>7</v>
          </cell>
          <cell r="S130">
            <v>0</v>
          </cell>
        </row>
        <row r="131">
          <cell r="B131">
            <v>0</v>
          </cell>
          <cell r="C131">
            <v>0</v>
          </cell>
          <cell r="J131">
            <v>7</v>
          </cell>
          <cell r="K131">
            <v>1</v>
          </cell>
          <cell r="R131">
            <v>1</v>
          </cell>
          <cell r="S131">
            <v>1</v>
          </cell>
        </row>
        <row r="132">
          <cell r="B132">
            <v>1</v>
          </cell>
          <cell r="C132">
            <v>0</v>
          </cell>
          <cell r="J132">
            <v>11</v>
          </cell>
          <cell r="K132">
            <v>1</v>
          </cell>
          <cell r="R132">
            <v>3</v>
          </cell>
          <cell r="S132">
            <v>1</v>
          </cell>
        </row>
        <row r="133">
          <cell r="B133">
            <v>0</v>
          </cell>
          <cell r="C133">
            <v>0</v>
          </cell>
          <cell r="J133">
            <v>7</v>
          </cell>
          <cell r="K133">
            <v>2</v>
          </cell>
          <cell r="R133">
            <v>3</v>
          </cell>
          <cell r="S133">
            <v>3</v>
          </cell>
        </row>
        <row r="134">
          <cell r="B134">
            <v>0</v>
          </cell>
          <cell r="C134">
            <v>0</v>
          </cell>
          <cell r="J134">
            <v>12</v>
          </cell>
          <cell r="K134">
            <v>1</v>
          </cell>
          <cell r="R134">
            <v>5</v>
          </cell>
          <cell r="S134">
            <v>0</v>
          </cell>
        </row>
        <row r="135">
          <cell r="B135">
            <v>0</v>
          </cell>
          <cell r="C135">
            <v>0</v>
          </cell>
          <cell r="J135">
            <v>13</v>
          </cell>
          <cell r="K135">
            <v>1</v>
          </cell>
          <cell r="R135">
            <v>4</v>
          </cell>
          <cell r="S135">
            <v>3</v>
          </cell>
        </row>
        <row r="136">
          <cell r="B136">
            <v>0</v>
          </cell>
          <cell r="C136">
            <v>0</v>
          </cell>
          <cell r="J136">
            <v>11</v>
          </cell>
          <cell r="K136">
            <v>1</v>
          </cell>
          <cell r="R136">
            <v>7</v>
          </cell>
          <cell r="S136">
            <v>0</v>
          </cell>
        </row>
        <row r="137">
          <cell r="B137">
            <v>0</v>
          </cell>
          <cell r="C137">
            <v>0</v>
          </cell>
          <cell r="J137">
            <v>6</v>
          </cell>
          <cell r="K137">
            <v>2</v>
          </cell>
          <cell r="R137">
            <v>5</v>
          </cell>
          <cell r="S137">
            <v>1</v>
          </cell>
        </row>
        <row r="138">
          <cell r="B138">
            <v>0</v>
          </cell>
          <cell r="C138">
            <v>0</v>
          </cell>
          <cell r="J138">
            <v>16</v>
          </cell>
          <cell r="K138">
            <v>2</v>
          </cell>
          <cell r="R138">
            <v>3</v>
          </cell>
          <cell r="S138">
            <v>0</v>
          </cell>
        </row>
        <row r="139">
          <cell r="B139">
            <v>0</v>
          </cell>
          <cell r="C139">
            <v>0</v>
          </cell>
          <cell r="J139">
            <v>11</v>
          </cell>
          <cell r="K139">
            <v>1</v>
          </cell>
          <cell r="R139">
            <v>5</v>
          </cell>
          <cell r="S139">
            <v>0</v>
          </cell>
        </row>
        <row r="140">
          <cell r="B140">
            <v>0</v>
          </cell>
          <cell r="C140">
            <v>0</v>
          </cell>
          <cell r="J140">
            <v>9</v>
          </cell>
          <cell r="K140">
            <v>1</v>
          </cell>
          <cell r="R140">
            <v>5</v>
          </cell>
          <cell r="S140">
            <v>1</v>
          </cell>
        </row>
        <row r="141">
          <cell r="B141">
            <v>0</v>
          </cell>
          <cell r="C141">
            <v>0</v>
          </cell>
          <cell r="J141">
            <v>13</v>
          </cell>
          <cell r="K141">
            <v>1</v>
          </cell>
          <cell r="R141">
            <v>5</v>
          </cell>
          <cell r="S141">
            <v>1</v>
          </cell>
        </row>
        <row r="142">
          <cell r="B142">
            <v>0</v>
          </cell>
          <cell r="C142">
            <v>0</v>
          </cell>
          <cell r="J142">
            <v>15</v>
          </cell>
          <cell r="K142">
            <v>1</v>
          </cell>
          <cell r="R142">
            <v>3</v>
          </cell>
          <cell r="S142">
            <v>2</v>
          </cell>
        </row>
        <row r="143">
          <cell r="B143">
            <v>0</v>
          </cell>
          <cell r="C143">
            <v>0</v>
          </cell>
          <cell r="J143">
            <v>14</v>
          </cell>
          <cell r="K143">
            <v>2</v>
          </cell>
          <cell r="R143">
            <v>7</v>
          </cell>
          <cell r="S143">
            <v>0</v>
          </cell>
        </row>
        <row r="144">
          <cell r="B144">
            <v>0</v>
          </cell>
          <cell r="C144">
            <v>0</v>
          </cell>
          <cell r="J144">
            <v>17</v>
          </cell>
          <cell r="K144">
            <v>4</v>
          </cell>
          <cell r="R144">
            <v>15</v>
          </cell>
          <cell r="S144">
            <v>2</v>
          </cell>
        </row>
        <row r="145">
          <cell r="B145">
            <v>0</v>
          </cell>
          <cell r="C145">
            <v>0</v>
          </cell>
          <cell r="J145">
            <v>17</v>
          </cell>
          <cell r="K145">
            <v>1</v>
          </cell>
          <cell r="R145">
            <v>7</v>
          </cell>
          <cell r="S145">
            <v>0</v>
          </cell>
        </row>
        <row r="146">
          <cell r="B146">
            <v>0</v>
          </cell>
          <cell r="C146">
            <v>0</v>
          </cell>
          <cell r="J146">
            <v>22</v>
          </cell>
          <cell r="K146">
            <v>2</v>
          </cell>
          <cell r="R146">
            <v>12</v>
          </cell>
          <cell r="S146">
            <v>2</v>
          </cell>
        </row>
        <row r="147">
          <cell r="B147">
            <v>0</v>
          </cell>
          <cell r="C147">
            <v>0</v>
          </cell>
          <cell r="J147">
            <v>17</v>
          </cell>
          <cell r="K147">
            <v>2</v>
          </cell>
          <cell r="R147">
            <v>7</v>
          </cell>
          <cell r="S147">
            <v>1</v>
          </cell>
        </row>
        <row r="152">
          <cell r="B152">
            <v>0</v>
          </cell>
          <cell r="C152">
            <v>0</v>
          </cell>
          <cell r="J152">
            <v>12</v>
          </cell>
          <cell r="K152">
            <v>1</v>
          </cell>
          <cell r="R152">
            <v>4</v>
          </cell>
          <cell r="S152">
            <v>1</v>
          </cell>
        </row>
        <row r="153">
          <cell r="B153">
            <v>0</v>
          </cell>
          <cell r="C153">
            <v>0</v>
          </cell>
          <cell r="J153">
            <v>16</v>
          </cell>
          <cell r="K153">
            <v>0</v>
          </cell>
          <cell r="R153">
            <v>14</v>
          </cell>
          <cell r="S153">
            <v>1</v>
          </cell>
        </row>
        <row r="154">
          <cell r="B154">
            <v>0</v>
          </cell>
          <cell r="C154">
            <v>0</v>
          </cell>
          <cell r="J154">
            <v>19</v>
          </cell>
          <cell r="K154">
            <v>1</v>
          </cell>
          <cell r="R154">
            <v>20</v>
          </cell>
          <cell r="S154">
            <v>2</v>
          </cell>
        </row>
        <row r="155">
          <cell r="B155">
            <v>0</v>
          </cell>
          <cell r="C155">
            <v>0</v>
          </cell>
          <cell r="J155">
            <v>30</v>
          </cell>
          <cell r="K155">
            <v>2</v>
          </cell>
          <cell r="R155">
            <v>13</v>
          </cell>
          <cell r="S155">
            <v>0</v>
          </cell>
        </row>
        <row r="219">
          <cell r="B219">
            <v>0</v>
          </cell>
          <cell r="C219">
            <v>0</v>
          </cell>
          <cell r="J219">
            <v>9</v>
          </cell>
          <cell r="K219">
            <v>0</v>
          </cell>
          <cell r="R219">
            <v>94</v>
          </cell>
          <cell r="S219">
            <v>22</v>
          </cell>
        </row>
        <row r="220">
          <cell r="B220">
            <v>0</v>
          </cell>
          <cell r="C220">
            <v>0</v>
          </cell>
          <cell r="J220">
            <v>6</v>
          </cell>
          <cell r="K220">
            <v>0</v>
          </cell>
          <cell r="R220">
            <v>78</v>
          </cell>
          <cell r="S220">
            <v>8</v>
          </cell>
        </row>
        <row r="221">
          <cell r="B221">
            <v>0</v>
          </cell>
          <cell r="C221">
            <v>0</v>
          </cell>
          <cell r="J221">
            <v>7</v>
          </cell>
          <cell r="K221">
            <v>1</v>
          </cell>
          <cell r="R221">
            <v>49</v>
          </cell>
          <cell r="S221">
            <v>8</v>
          </cell>
        </row>
        <row r="222">
          <cell r="B222">
            <v>0</v>
          </cell>
          <cell r="C222">
            <v>0</v>
          </cell>
          <cell r="J222">
            <v>8</v>
          </cell>
          <cell r="K222">
            <v>0</v>
          </cell>
          <cell r="R222">
            <v>50</v>
          </cell>
          <cell r="S222">
            <v>4</v>
          </cell>
        </row>
        <row r="227">
          <cell r="B227">
            <v>0</v>
          </cell>
          <cell r="C227">
            <v>0</v>
          </cell>
          <cell r="J227">
            <v>3</v>
          </cell>
          <cell r="K227">
            <v>0</v>
          </cell>
          <cell r="R227">
            <v>82</v>
          </cell>
          <cell r="S227">
            <v>9</v>
          </cell>
        </row>
        <row r="228">
          <cell r="B228">
            <v>1</v>
          </cell>
          <cell r="C228">
            <v>0</v>
          </cell>
          <cell r="J228">
            <v>2</v>
          </cell>
          <cell r="K228">
            <v>0</v>
          </cell>
          <cell r="R228">
            <v>77</v>
          </cell>
          <cell r="S228">
            <v>9</v>
          </cell>
        </row>
        <row r="229">
          <cell r="B229">
            <v>1</v>
          </cell>
          <cell r="C229">
            <v>0</v>
          </cell>
          <cell r="J229">
            <v>4</v>
          </cell>
          <cell r="K229">
            <v>0</v>
          </cell>
          <cell r="R229">
            <v>68</v>
          </cell>
          <cell r="S229">
            <v>10</v>
          </cell>
        </row>
        <row r="230">
          <cell r="B230">
            <v>2</v>
          </cell>
          <cell r="C230">
            <v>0</v>
          </cell>
          <cell r="J230">
            <v>5</v>
          </cell>
          <cell r="K230">
            <v>0</v>
          </cell>
          <cell r="R230">
            <v>79</v>
          </cell>
          <cell r="S230">
            <v>5</v>
          </cell>
        </row>
        <row r="231">
          <cell r="B231">
            <v>0</v>
          </cell>
          <cell r="C231">
            <v>0</v>
          </cell>
          <cell r="J231">
            <v>5</v>
          </cell>
          <cell r="K231">
            <v>1</v>
          </cell>
          <cell r="R231">
            <v>65</v>
          </cell>
          <cell r="S231">
            <v>13</v>
          </cell>
        </row>
        <row r="232">
          <cell r="B232">
            <v>1</v>
          </cell>
          <cell r="C232">
            <v>0</v>
          </cell>
          <cell r="J232">
            <v>1</v>
          </cell>
          <cell r="K232">
            <v>1</v>
          </cell>
          <cell r="R232">
            <v>76</v>
          </cell>
          <cell r="S232">
            <v>13</v>
          </cell>
        </row>
        <row r="233">
          <cell r="B233">
            <v>0</v>
          </cell>
          <cell r="C233">
            <v>0</v>
          </cell>
          <cell r="J233">
            <v>1</v>
          </cell>
          <cell r="K233">
            <v>1</v>
          </cell>
          <cell r="R233">
            <v>75</v>
          </cell>
          <cell r="S233">
            <v>14</v>
          </cell>
        </row>
        <row r="234">
          <cell r="B234">
            <v>0</v>
          </cell>
          <cell r="C234">
            <v>0</v>
          </cell>
          <cell r="J234">
            <v>1</v>
          </cell>
          <cell r="K234">
            <v>1</v>
          </cell>
          <cell r="R234">
            <v>61</v>
          </cell>
          <cell r="S234">
            <v>6</v>
          </cell>
        </row>
        <row r="235">
          <cell r="B235">
            <v>0</v>
          </cell>
          <cell r="C235">
            <v>0</v>
          </cell>
          <cell r="J235">
            <v>1</v>
          </cell>
          <cell r="K235">
            <v>1</v>
          </cell>
          <cell r="R235">
            <v>61</v>
          </cell>
          <cell r="S235">
            <v>12</v>
          </cell>
        </row>
        <row r="236">
          <cell r="B236">
            <v>0</v>
          </cell>
          <cell r="C236">
            <v>0</v>
          </cell>
          <cell r="J236">
            <v>1</v>
          </cell>
          <cell r="K236">
            <v>0</v>
          </cell>
          <cell r="R236">
            <v>80</v>
          </cell>
          <cell r="S236">
            <v>12</v>
          </cell>
        </row>
        <row r="237">
          <cell r="B237">
            <v>1</v>
          </cell>
          <cell r="C237">
            <v>0</v>
          </cell>
          <cell r="J237">
            <v>4</v>
          </cell>
          <cell r="K237">
            <v>0</v>
          </cell>
          <cell r="R237">
            <v>63</v>
          </cell>
          <cell r="S237">
            <v>16</v>
          </cell>
        </row>
        <row r="238">
          <cell r="B238">
            <v>1</v>
          </cell>
          <cell r="C238">
            <v>0</v>
          </cell>
          <cell r="J238">
            <v>2</v>
          </cell>
          <cell r="K238">
            <v>1</v>
          </cell>
          <cell r="R238">
            <v>55</v>
          </cell>
          <cell r="S238">
            <v>14</v>
          </cell>
        </row>
        <row r="239">
          <cell r="B239">
            <v>0</v>
          </cell>
          <cell r="C239">
            <v>0</v>
          </cell>
          <cell r="J239">
            <v>2</v>
          </cell>
          <cell r="K239">
            <v>0</v>
          </cell>
          <cell r="R239">
            <v>74</v>
          </cell>
          <cell r="S239">
            <v>10</v>
          </cell>
        </row>
        <row r="240">
          <cell r="B240">
            <v>0</v>
          </cell>
          <cell r="C240">
            <v>0</v>
          </cell>
          <cell r="J240">
            <v>8</v>
          </cell>
          <cell r="K240">
            <v>2</v>
          </cell>
          <cell r="R240">
            <v>67</v>
          </cell>
          <cell r="S240">
            <v>8</v>
          </cell>
        </row>
        <row r="241">
          <cell r="B241">
            <v>0</v>
          </cell>
          <cell r="C241">
            <v>0</v>
          </cell>
          <cell r="J241">
            <v>7</v>
          </cell>
          <cell r="K241">
            <v>0</v>
          </cell>
          <cell r="R241">
            <v>72</v>
          </cell>
          <cell r="S241">
            <v>12</v>
          </cell>
        </row>
        <row r="242">
          <cell r="B242">
            <v>0</v>
          </cell>
          <cell r="C242">
            <v>0</v>
          </cell>
          <cell r="J242">
            <v>2</v>
          </cell>
          <cell r="K242">
            <v>1</v>
          </cell>
          <cell r="R242">
            <v>72</v>
          </cell>
          <cell r="S242">
            <v>7</v>
          </cell>
        </row>
        <row r="243">
          <cell r="B243">
            <v>1</v>
          </cell>
          <cell r="C243">
            <v>0</v>
          </cell>
          <cell r="J243">
            <v>5</v>
          </cell>
          <cell r="K243">
            <v>1</v>
          </cell>
          <cell r="R243">
            <v>79</v>
          </cell>
          <cell r="S243">
            <v>8</v>
          </cell>
        </row>
        <row r="244">
          <cell r="B244">
            <v>0</v>
          </cell>
          <cell r="C244">
            <v>0</v>
          </cell>
          <cell r="J244">
            <v>2</v>
          </cell>
          <cell r="K244">
            <v>0</v>
          </cell>
          <cell r="R244">
            <v>71</v>
          </cell>
          <cell r="S244">
            <v>18</v>
          </cell>
        </row>
        <row r="245">
          <cell r="B245">
            <v>0</v>
          </cell>
          <cell r="C245">
            <v>0</v>
          </cell>
          <cell r="J245">
            <v>4</v>
          </cell>
          <cell r="K245">
            <v>1</v>
          </cell>
          <cell r="R245">
            <v>59</v>
          </cell>
          <cell r="S245">
            <v>13</v>
          </cell>
        </row>
        <row r="246">
          <cell r="B246">
            <v>1</v>
          </cell>
          <cell r="C246">
            <v>0</v>
          </cell>
          <cell r="J246">
            <v>6</v>
          </cell>
          <cell r="K246">
            <v>2</v>
          </cell>
          <cell r="R246">
            <v>76</v>
          </cell>
          <cell r="S246">
            <v>17</v>
          </cell>
        </row>
        <row r="247">
          <cell r="B247">
            <v>0</v>
          </cell>
          <cell r="C247">
            <v>1</v>
          </cell>
          <cell r="J247">
            <v>2</v>
          </cell>
          <cell r="K247">
            <v>1</v>
          </cell>
          <cell r="R247">
            <v>62</v>
          </cell>
          <cell r="S247">
            <v>10</v>
          </cell>
        </row>
        <row r="248">
          <cell r="B248">
            <v>0</v>
          </cell>
          <cell r="C248">
            <v>0</v>
          </cell>
          <cell r="J248">
            <v>9</v>
          </cell>
          <cell r="K248">
            <v>2</v>
          </cell>
          <cell r="R248">
            <v>61</v>
          </cell>
          <cell r="S248">
            <v>10</v>
          </cell>
        </row>
        <row r="249">
          <cell r="B249">
            <v>0</v>
          </cell>
          <cell r="C249">
            <v>0</v>
          </cell>
          <cell r="J249">
            <v>7</v>
          </cell>
          <cell r="K249">
            <v>1</v>
          </cell>
          <cell r="R249">
            <v>76</v>
          </cell>
          <cell r="S249">
            <v>12</v>
          </cell>
        </row>
        <row r="250">
          <cell r="B250">
            <v>0</v>
          </cell>
          <cell r="C250">
            <v>0</v>
          </cell>
          <cell r="J250">
            <v>7</v>
          </cell>
          <cell r="K250">
            <v>0</v>
          </cell>
          <cell r="R250">
            <v>71</v>
          </cell>
          <cell r="S250">
            <v>8</v>
          </cell>
        </row>
        <row r="255">
          <cell r="B255">
            <v>0</v>
          </cell>
          <cell r="C255">
            <v>0</v>
          </cell>
          <cell r="J255">
            <v>2</v>
          </cell>
          <cell r="K255">
            <v>1</v>
          </cell>
          <cell r="R255">
            <v>81</v>
          </cell>
          <cell r="S255">
            <v>12</v>
          </cell>
        </row>
        <row r="256">
          <cell r="B256">
            <v>0</v>
          </cell>
          <cell r="C256">
            <v>0</v>
          </cell>
          <cell r="J256">
            <v>3</v>
          </cell>
          <cell r="K256">
            <v>1</v>
          </cell>
          <cell r="R256">
            <v>50</v>
          </cell>
          <cell r="S256">
            <v>11</v>
          </cell>
        </row>
        <row r="257">
          <cell r="B257">
            <v>1</v>
          </cell>
          <cell r="C257">
            <v>0</v>
          </cell>
          <cell r="J257">
            <v>6</v>
          </cell>
          <cell r="K257">
            <v>0</v>
          </cell>
          <cell r="R257">
            <v>67</v>
          </cell>
          <cell r="S257">
            <v>7</v>
          </cell>
        </row>
        <row r="258">
          <cell r="B258">
            <v>0</v>
          </cell>
          <cell r="C258">
            <v>0</v>
          </cell>
          <cell r="J258">
            <v>7</v>
          </cell>
          <cell r="K258">
            <v>1</v>
          </cell>
          <cell r="R258">
            <v>58</v>
          </cell>
          <cell r="S258">
            <v>15</v>
          </cell>
        </row>
      </sheetData>
      <sheetData sheetId="2"/>
      <sheetData sheetId="3"/>
      <sheetData sheetId="4"/>
      <sheetData sheetId="5"/>
      <sheetData sheetId="6"/>
      <sheetData sheetId="7">
        <row r="13">
          <cell r="B13"/>
          <cell r="C13"/>
          <cell r="J13">
            <v>7</v>
          </cell>
          <cell r="K13">
            <v>0</v>
          </cell>
          <cell r="R13">
            <v>80</v>
          </cell>
          <cell r="S13">
            <v>30</v>
          </cell>
        </row>
        <row r="14">
          <cell r="B14"/>
          <cell r="C14"/>
          <cell r="J14">
            <v>21</v>
          </cell>
          <cell r="K14">
            <v>4</v>
          </cell>
          <cell r="R14">
            <v>100</v>
          </cell>
          <cell r="S14">
            <v>30</v>
          </cell>
        </row>
        <row r="15">
          <cell r="B15"/>
          <cell r="C15"/>
          <cell r="J15">
            <v>18</v>
          </cell>
          <cell r="K15">
            <v>1</v>
          </cell>
          <cell r="R15">
            <v>96</v>
          </cell>
          <cell r="S15">
            <v>18</v>
          </cell>
        </row>
        <row r="16">
          <cell r="B16"/>
          <cell r="C16"/>
          <cell r="J16">
            <v>7</v>
          </cell>
          <cell r="K16">
            <v>2</v>
          </cell>
          <cell r="R16">
            <v>112</v>
          </cell>
          <cell r="S16">
            <v>27</v>
          </cell>
        </row>
        <row r="21">
          <cell r="B21"/>
          <cell r="C21"/>
          <cell r="J21">
            <v>6</v>
          </cell>
          <cell r="K21">
            <v>1</v>
          </cell>
          <cell r="R21">
            <v>142</v>
          </cell>
          <cell r="S21">
            <v>17</v>
          </cell>
        </row>
        <row r="22">
          <cell r="B22"/>
          <cell r="C22"/>
          <cell r="J22">
            <v>2</v>
          </cell>
          <cell r="K22">
            <v>0</v>
          </cell>
          <cell r="R22">
            <v>167</v>
          </cell>
          <cell r="S22">
            <v>26</v>
          </cell>
        </row>
        <row r="23">
          <cell r="B23"/>
          <cell r="C23"/>
          <cell r="J23">
            <v>5</v>
          </cell>
          <cell r="K23">
            <v>0</v>
          </cell>
          <cell r="R23">
            <v>166</v>
          </cell>
          <cell r="S23">
            <v>24</v>
          </cell>
        </row>
        <row r="24">
          <cell r="B24"/>
          <cell r="C24"/>
          <cell r="J24">
            <v>6</v>
          </cell>
          <cell r="K24">
            <v>0</v>
          </cell>
          <cell r="R24">
            <v>172</v>
          </cell>
          <cell r="S24">
            <v>21</v>
          </cell>
        </row>
        <row r="25">
          <cell r="B25"/>
          <cell r="C25"/>
          <cell r="J25">
            <v>5</v>
          </cell>
          <cell r="K25">
            <v>1</v>
          </cell>
          <cell r="R25">
            <v>188</v>
          </cell>
          <cell r="S25">
            <v>24</v>
          </cell>
        </row>
        <row r="26">
          <cell r="B26"/>
          <cell r="C26"/>
          <cell r="J26">
            <v>3</v>
          </cell>
          <cell r="K26">
            <v>0</v>
          </cell>
          <cell r="R26">
            <v>191</v>
          </cell>
          <cell r="S26">
            <v>33</v>
          </cell>
        </row>
        <row r="27">
          <cell r="B27"/>
          <cell r="C27"/>
          <cell r="J27">
            <v>5</v>
          </cell>
          <cell r="K27">
            <v>0</v>
          </cell>
          <cell r="R27">
            <v>180</v>
          </cell>
          <cell r="S27">
            <v>21</v>
          </cell>
        </row>
        <row r="28">
          <cell r="B28"/>
          <cell r="C28"/>
          <cell r="J28">
            <v>4</v>
          </cell>
          <cell r="K28">
            <v>0</v>
          </cell>
          <cell r="R28">
            <v>185</v>
          </cell>
          <cell r="S28">
            <v>25</v>
          </cell>
        </row>
        <row r="29">
          <cell r="B29"/>
          <cell r="C29"/>
          <cell r="J29">
            <v>6</v>
          </cell>
          <cell r="K29">
            <v>0</v>
          </cell>
          <cell r="R29">
            <v>190</v>
          </cell>
          <cell r="S29">
            <v>30</v>
          </cell>
        </row>
        <row r="30">
          <cell r="B30"/>
          <cell r="C30"/>
          <cell r="J30">
            <v>2</v>
          </cell>
          <cell r="K30">
            <v>1</v>
          </cell>
          <cell r="R30">
            <v>197</v>
          </cell>
          <cell r="S30">
            <v>21</v>
          </cell>
        </row>
        <row r="31">
          <cell r="B31"/>
          <cell r="C31"/>
          <cell r="J31">
            <v>3</v>
          </cell>
          <cell r="K31">
            <v>2</v>
          </cell>
          <cell r="R31">
            <v>205</v>
          </cell>
          <cell r="S31">
            <v>33</v>
          </cell>
        </row>
        <row r="32">
          <cell r="B32"/>
          <cell r="C32"/>
          <cell r="J32">
            <v>4</v>
          </cell>
          <cell r="K32">
            <v>0</v>
          </cell>
          <cell r="R32">
            <v>203</v>
          </cell>
          <cell r="S32">
            <v>22</v>
          </cell>
        </row>
        <row r="33">
          <cell r="B33"/>
          <cell r="C33"/>
          <cell r="J33">
            <v>5</v>
          </cell>
          <cell r="K33">
            <v>2</v>
          </cell>
          <cell r="R33">
            <v>208</v>
          </cell>
          <cell r="S33">
            <v>31</v>
          </cell>
        </row>
        <row r="34">
          <cell r="B34"/>
          <cell r="C34"/>
          <cell r="J34">
            <v>3</v>
          </cell>
          <cell r="K34">
            <v>0</v>
          </cell>
          <cell r="R34">
            <v>201</v>
          </cell>
          <cell r="S34">
            <v>21</v>
          </cell>
        </row>
        <row r="35">
          <cell r="B35"/>
          <cell r="C35"/>
          <cell r="J35">
            <v>4</v>
          </cell>
          <cell r="K35">
            <v>0</v>
          </cell>
          <cell r="R35">
            <v>203</v>
          </cell>
          <cell r="S35">
            <v>27</v>
          </cell>
        </row>
        <row r="36">
          <cell r="B36"/>
          <cell r="C36"/>
          <cell r="J36">
            <v>4</v>
          </cell>
          <cell r="K36">
            <v>0</v>
          </cell>
          <cell r="R36">
            <v>200</v>
          </cell>
          <cell r="S36">
            <v>31</v>
          </cell>
        </row>
        <row r="37">
          <cell r="B37"/>
          <cell r="C37"/>
          <cell r="J37">
            <v>8</v>
          </cell>
          <cell r="K37">
            <v>0</v>
          </cell>
          <cell r="R37">
            <v>188</v>
          </cell>
          <cell r="S37">
            <v>36</v>
          </cell>
        </row>
        <row r="38">
          <cell r="B38"/>
          <cell r="C38"/>
          <cell r="J38">
            <v>8</v>
          </cell>
          <cell r="K38">
            <v>2</v>
          </cell>
          <cell r="R38">
            <v>226</v>
          </cell>
          <cell r="S38">
            <v>24</v>
          </cell>
        </row>
        <row r="39">
          <cell r="B39"/>
          <cell r="C39"/>
          <cell r="J39">
            <v>14</v>
          </cell>
          <cell r="K39">
            <v>3</v>
          </cell>
          <cell r="R39">
            <v>206</v>
          </cell>
          <cell r="S39">
            <v>35</v>
          </cell>
        </row>
        <row r="40">
          <cell r="B40"/>
          <cell r="C40"/>
          <cell r="J40">
            <v>14</v>
          </cell>
          <cell r="K40">
            <v>0</v>
          </cell>
          <cell r="R40">
            <v>214</v>
          </cell>
          <cell r="S40">
            <v>41</v>
          </cell>
        </row>
        <row r="41">
          <cell r="B41"/>
          <cell r="C41"/>
          <cell r="J41">
            <v>11</v>
          </cell>
          <cell r="K41">
            <v>5</v>
          </cell>
          <cell r="R41">
            <v>211</v>
          </cell>
          <cell r="S41">
            <v>32</v>
          </cell>
        </row>
        <row r="42">
          <cell r="B42"/>
          <cell r="C42"/>
          <cell r="J42">
            <v>3</v>
          </cell>
          <cell r="K42">
            <v>0</v>
          </cell>
          <cell r="R42">
            <v>199</v>
          </cell>
          <cell r="S42">
            <v>35</v>
          </cell>
        </row>
        <row r="43">
          <cell r="B43"/>
          <cell r="C43"/>
          <cell r="J43">
            <v>4</v>
          </cell>
          <cell r="K43">
            <v>1</v>
          </cell>
          <cell r="R43">
            <v>198</v>
          </cell>
          <cell r="S43">
            <v>32</v>
          </cell>
        </row>
        <row r="44">
          <cell r="B44"/>
          <cell r="C44"/>
          <cell r="J44">
            <v>5</v>
          </cell>
          <cell r="K44">
            <v>0</v>
          </cell>
          <cell r="R44">
            <v>181</v>
          </cell>
          <cell r="S44">
            <v>28</v>
          </cell>
        </row>
        <row r="49">
          <cell r="B49"/>
          <cell r="C49"/>
          <cell r="J49">
            <v>6</v>
          </cell>
          <cell r="K49">
            <v>1</v>
          </cell>
          <cell r="R49">
            <v>244</v>
          </cell>
          <cell r="S49">
            <v>26</v>
          </cell>
        </row>
        <row r="50">
          <cell r="B50"/>
          <cell r="C50"/>
          <cell r="J50">
            <v>9</v>
          </cell>
          <cell r="K50">
            <v>0</v>
          </cell>
          <cell r="R50">
            <v>281</v>
          </cell>
          <cell r="S50">
            <v>22</v>
          </cell>
        </row>
        <row r="51">
          <cell r="B51"/>
          <cell r="C51"/>
          <cell r="J51">
            <v>5</v>
          </cell>
          <cell r="K51">
            <v>0</v>
          </cell>
          <cell r="R51">
            <v>268</v>
          </cell>
          <cell r="S51">
            <v>19</v>
          </cell>
        </row>
        <row r="52">
          <cell r="B52"/>
          <cell r="C52"/>
          <cell r="J52">
            <v>8</v>
          </cell>
          <cell r="K52">
            <v>0</v>
          </cell>
          <cell r="R52">
            <v>192</v>
          </cell>
          <cell r="S52">
            <v>19</v>
          </cell>
        </row>
        <row r="116">
          <cell r="B116"/>
          <cell r="C116"/>
          <cell r="J116">
            <v>265</v>
          </cell>
          <cell r="K116">
            <v>42</v>
          </cell>
          <cell r="R116">
            <v>7</v>
          </cell>
          <cell r="S116">
            <v>1</v>
          </cell>
        </row>
        <row r="117">
          <cell r="B117"/>
          <cell r="C117"/>
          <cell r="J117">
            <v>246</v>
          </cell>
          <cell r="K117">
            <v>36</v>
          </cell>
          <cell r="R117">
            <v>6</v>
          </cell>
          <cell r="S117">
            <v>1</v>
          </cell>
        </row>
        <row r="118">
          <cell r="B118"/>
          <cell r="C118"/>
          <cell r="J118">
            <v>240</v>
          </cell>
          <cell r="K118">
            <v>32</v>
          </cell>
          <cell r="R118">
            <v>7</v>
          </cell>
          <cell r="S118">
            <v>0</v>
          </cell>
        </row>
        <row r="119">
          <cell r="B119"/>
          <cell r="C119"/>
          <cell r="J119">
            <v>214</v>
          </cell>
          <cell r="K119">
            <v>35</v>
          </cell>
          <cell r="R119">
            <v>8</v>
          </cell>
          <cell r="S119">
            <v>0</v>
          </cell>
        </row>
        <row r="124">
          <cell r="B124"/>
          <cell r="C124"/>
          <cell r="J124">
            <v>207</v>
          </cell>
          <cell r="K124">
            <v>30</v>
          </cell>
          <cell r="R124">
            <v>2</v>
          </cell>
          <cell r="S124">
            <v>1</v>
          </cell>
        </row>
        <row r="125">
          <cell r="B125"/>
          <cell r="C125"/>
          <cell r="J125">
            <v>165</v>
          </cell>
          <cell r="K125">
            <v>26</v>
          </cell>
          <cell r="R125">
            <v>5</v>
          </cell>
          <cell r="S125">
            <v>0</v>
          </cell>
        </row>
        <row r="126">
          <cell r="B126"/>
          <cell r="C126"/>
          <cell r="J126">
            <v>206</v>
          </cell>
          <cell r="K126">
            <v>29</v>
          </cell>
          <cell r="R126">
            <v>5</v>
          </cell>
          <cell r="S126">
            <v>0</v>
          </cell>
        </row>
        <row r="127">
          <cell r="B127"/>
          <cell r="C127"/>
          <cell r="J127">
            <v>203</v>
          </cell>
          <cell r="K127">
            <v>30</v>
          </cell>
          <cell r="R127">
            <v>6</v>
          </cell>
          <cell r="S127">
            <v>5</v>
          </cell>
        </row>
        <row r="128">
          <cell r="B128"/>
          <cell r="C128"/>
          <cell r="J128">
            <v>185</v>
          </cell>
          <cell r="K128">
            <v>43</v>
          </cell>
          <cell r="R128">
            <v>4</v>
          </cell>
          <cell r="S128">
            <v>1</v>
          </cell>
        </row>
        <row r="129">
          <cell r="B129"/>
          <cell r="C129"/>
          <cell r="J129">
            <v>189</v>
          </cell>
          <cell r="K129">
            <v>37</v>
          </cell>
          <cell r="R129">
            <v>9</v>
          </cell>
          <cell r="S129">
            <v>1</v>
          </cell>
        </row>
        <row r="130">
          <cell r="B130"/>
          <cell r="C130"/>
          <cell r="J130">
            <v>184</v>
          </cell>
          <cell r="K130">
            <v>26</v>
          </cell>
          <cell r="R130">
            <v>7</v>
          </cell>
          <cell r="S130">
            <v>0</v>
          </cell>
        </row>
        <row r="131">
          <cell r="B131"/>
          <cell r="C131"/>
          <cell r="J131">
            <v>179</v>
          </cell>
          <cell r="K131">
            <v>27</v>
          </cell>
          <cell r="R131">
            <v>3</v>
          </cell>
          <cell r="S131">
            <v>2</v>
          </cell>
        </row>
        <row r="132">
          <cell r="B132"/>
          <cell r="C132"/>
          <cell r="J132">
            <v>197</v>
          </cell>
          <cell r="K132">
            <v>40</v>
          </cell>
          <cell r="R132">
            <v>2</v>
          </cell>
          <cell r="S132">
            <v>2</v>
          </cell>
        </row>
        <row r="133">
          <cell r="B133"/>
          <cell r="C133"/>
          <cell r="J133">
            <v>187</v>
          </cell>
          <cell r="K133">
            <v>26</v>
          </cell>
          <cell r="R133">
            <v>3</v>
          </cell>
          <cell r="S133">
            <v>1</v>
          </cell>
        </row>
        <row r="134">
          <cell r="B134"/>
          <cell r="C134"/>
          <cell r="J134">
            <v>200</v>
          </cell>
          <cell r="K134">
            <v>30</v>
          </cell>
          <cell r="R134">
            <v>4</v>
          </cell>
          <cell r="S134">
            <v>0</v>
          </cell>
        </row>
        <row r="135">
          <cell r="B135"/>
          <cell r="C135"/>
          <cell r="J135">
            <v>172</v>
          </cell>
          <cell r="K135">
            <v>26</v>
          </cell>
          <cell r="R135">
            <v>6</v>
          </cell>
          <cell r="S135">
            <v>0</v>
          </cell>
        </row>
        <row r="136">
          <cell r="B136"/>
          <cell r="C136"/>
          <cell r="J136">
            <v>187</v>
          </cell>
          <cell r="K136">
            <v>25</v>
          </cell>
          <cell r="R136">
            <v>6</v>
          </cell>
          <cell r="S136">
            <v>0</v>
          </cell>
        </row>
        <row r="137">
          <cell r="B137"/>
          <cell r="C137"/>
          <cell r="J137">
            <v>192</v>
          </cell>
          <cell r="K137">
            <v>30</v>
          </cell>
          <cell r="R137">
            <v>5</v>
          </cell>
          <cell r="S137">
            <v>0</v>
          </cell>
        </row>
        <row r="138">
          <cell r="B138"/>
          <cell r="C138"/>
          <cell r="J138">
            <v>199</v>
          </cell>
          <cell r="K138">
            <v>47</v>
          </cell>
          <cell r="R138">
            <v>0</v>
          </cell>
          <cell r="S138">
            <v>0</v>
          </cell>
        </row>
        <row r="139">
          <cell r="B139"/>
          <cell r="C139"/>
          <cell r="J139">
            <v>162</v>
          </cell>
          <cell r="K139">
            <v>33</v>
          </cell>
          <cell r="R139">
            <v>3</v>
          </cell>
          <cell r="S139">
            <v>1</v>
          </cell>
        </row>
        <row r="140">
          <cell r="B140"/>
          <cell r="C140"/>
          <cell r="J140">
            <v>176</v>
          </cell>
          <cell r="K140">
            <v>33</v>
          </cell>
          <cell r="R140">
            <v>7</v>
          </cell>
          <cell r="S140">
            <v>0</v>
          </cell>
        </row>
        <row r="141">
          <cell r="B141"/>
          <cell r="C141"/>
          <cell r="J141">
            <v>182</v>
          </cell>
          <cell r="K141">
            <v>30</v>
          </cell>
          <cell r="R141">
            <v>5</v>
          </cell>
          <cell r="S141">
            <v>1</v>
          </cell>
        </row>
        <row r="142">
          <cell r="B142"/>
          <cell r="C142"/>
          <cell r="J142">
            <v>192</v>
          </cell>
          <cell r="K142">
            <v>29</v>
          </cell>
          <cell r="R142">
            <v>6</v>
          </cell>
          <cell r="S142">
            <v>0</v>
          </cell>
        </row>
        <row r="143">
          <cell r="B143"/>
          <cell r="C143"/>
          <cell r="J143">
            <v>150</v>
          </cell>
          <cell r="K143">
            <v>21</v>
          </cell>
          <cell r="R143">
            <v>6</v>
          </cell>
          <cell r="S143">
            <v>0</v>
          </cell>
        </row>
        <row r="144">
          <cell r="B144"/>
          <cell r="C144"/>
          <cell r="J144">
            <v>141</v>
          </cell>
          <cell r="K144">
            <v>29</v>
          </cell>
          <cell r="R144">
            <v>6</v>
          </cell>
          <cell r="S144">
            <v>0</v>
          </cell>
        </row>
        <row r="145">
          <cell r="B145"/>
          <cell r="C145"/>
          <cell r="J145">
            <v>159</v>
          </cell>
          <cell r="K145">
            <v>25</v>
          </cell>
          <cell r="R145">
            <v>6</v>
          </cell>
          <cell r="S145">
            <v>0</v>
          </cell>
        </row>
        <row r="146">
          <cell r="B146"/>
          <cell r="C146"/>
          <cell r="J146">
            <v>187</v>
          </cell>
          <cell r="K146">
            <v>29</v>
          </cell>
          <cell r="R146">
            <v>2</v>
          </cell>
          <cell r="S146">
            <v>3</v>
          </cell>
        </row>
        <row r="147">
          <cell r="B147"/>
          <cell r="C147"/>
          <cell r="J147">
            <v>158</v>
          </cell>
          <cell r="K147">
            <v>29</v>
          </cell>
          <cell r="R147">
            <v>4</v>
          </cell>
          <cell r="S147">
            <v>0</v>
          </cell>
        </row>
        <row r="152">
          <cell r="B152"/>
          <cell r="C152"/>
          <cell r="J152">
            <v>182</v>
          </cell>
          <cell r="K152">
            <v>25</v>
          </cell>
          <cell r="R152">
            <v>11</v>
          </cell>
          <cell r="S152">
            <v>1</v>
          </cell>
        </row>
        <row r="153">
          <cell r="B153"/>
          <cell r="C153"/>
          <cell r="J153">
            <v>135</v>
          </cell>
          <cell r="K153">
            <v>27</v>
          </cell>
          <cell r="R153">
            <v>8</v>
          </cell>
          <cell r="S153">
            <v>0</v>
          </cell>
        </row>
        <row r="154">
          <cell r="B154"/>
          <cell r="C154"/>
          <cell r="J154">
            <v>187</v>
          </cell>
          <cell r="K154">
            <v>16</v>
          </cell>
          <cell r="R154">
            <v>5</v>
          </cell>
          <cell r="S154">
            <v>2</v>
          </cell>
        </row>
        <row r="155">
          <cell r="B155"/>
          <cell r="C155"/>
          <cell r="J155">
            <v>171</v>
          </cell>
          <cell r="K155">
            <v>24</v>
          </cell>
          <cell r="R155">
            <v>8</v>
          </cell>
          <cell r="S155">
            <v>1</v>
          </cell>
        </row>
        <row r="219">
          <cell r="B219"/>
          <cell r="C219"/>
          <cell r="J219">
            <v>4</v>
          </cell>
          <cell r="K219">
            <v>3</v>
          </cell>
          <cell r="R219">
            <v>5</v>
          </cell>
          <cell r="S219">
            <v>1</v>
          </cell>
        </row>
        <row r="220">
          <cell r="B220"/>
          <cell r="C220"/>
          <cell r="J220">
            <v>10</v>
          </cell>
          <cell r="K220">
            <v>1</v>
          </cell>
          <cell r="R220">
            <v>18</v>
          </cell>
          <cell r="S220">
            <v>1</v>
          </cell>
        </row>
        <row r="221">
          <cell r="B221"/>
          <cell r="C221"/>
          <cell r="J221">
            <v>14</v>
          </cell>
          <cell r="K221">
            <v>1</v>
          </cell>
          <cell r="R221">
            <v>32</v>
          </cell>
          <cell r="S221">
            <v>0</v>
          </cell>
        </row>
        <row r="222">
          <cell r="B222"/>
          <cell r="C222"/>
          <cell r="J222">
            <v>10</v>
          </cell>
          <cell r="K222">
            <v>0</v>
          </cell>
          <cell r="R222">
            <v>14</v>
          </cell>
          <cell r="S222">
            <v>2</v>
          </cell>
        </row>
        <row r="227">
          <cell r="B227"/>
          <cell r="C227"/>
          <cell r="J227">
            <v>8</v>
          </cell>
          <cell r="K227">
            <v>1</v>
          </cell>
          <cell r="R227">
            <v>7</v>
          </cell>
          <cell r="S227">
            <v>2</v>
          </cell>
        </row>
        <row r="228">
          <cell r="B228"/>
          <cell r="C228"/>
          <cell r="J228">
            <v>3</v>
          </cell>
          <cell r="K228">
            <v>1</v>
          </cell>
          <cell r="R228">
            <v>13</v>
          </cell>
          <cell r="S228">
            <v>0</v>
          </cell>
        </row>
        <row r="229">
          <cell r="B229"/>
          <cell r="C229"/>
          <cell r="J229">
            <v>6</v>
          </cell>
          <cell r="K229">
            <v>0</v>
          </cell>
          <cell r="R229">
            <v>8</v>
          </cell>
          <cell r="S229">
            <v>3</v>
          </cell>
        </row>
        <row r="230">
          <cell r="B230"/>
          <cell r="C230"/>
          <cell r="J230">
            <v>8</v>
          </cell>
          <cell r="K230">
            <v>0</v>
          </cell>
          <cell r="R230">
            <v>7</v>
          </cell>
          <cell r="S230">
            <v>2</v>
          </cell>
        </row>
        <row r="231">
          <cell r="B231"/>
          <cell r="C231"/>
          <cell r="J231">
            <v>7</v>
          </cell>
          <cell r="K231">
            <v>1</v>
          </cell>
          <cell r="R231">
            <v>6</v>
          </cell>
          <cell r="S231">
            <v>1</v>
          </cell>
        </row>
        <row r="232">
          <cell r="B232"/>
          <cell r="C232"/>
          <cell r="J232">
            <v>6</v>
          </cell>
          <cell r="K232">
            <v>1</v>
          </cell>
          <cell r="R232">
            <v>5</v>
          </cell>
          <cell r="S232">
            <v>1</v>
          </cell>
        </row>
        <row r="233">
          <cell r="B233"/>
          <cell r="C233"/>
          <cell r="J233">
            <v>5</v>
          </cell>
          <cell r="K233">
            <v>0</v>
          </cell>
          <cell r="R233">
            <v>9</v>
          </cell>
          <cell r="S233">
            <v>2</v>
          </cell>
        </row>
        <row r="234">
          <cell r="B234"/>
          <cell r="C234"/>
          <cell r="J234">
            <v>8</v>
          </cell>
          <cell r="K234">
            <v>2</v>
          </cell>
          <cell r="R234">
            <v>10</v>
          </cell>
          <cell r="S234">
            <v>2</v>
          </cell>
        </row>
        <row r="235">
          <cell r="B235"/>
          <cell r="C235"/>
          <cell r="J235">
            <v>7</v>
          </cell>
          <cell r="K235">
            <v>0</v>
          </cell>
          <cell r="R235">
            <v>7</v>
          </cell>
          <cell r="S235">
            <v>1</v>
          </cell>
        </row>
        <row r="236">
          <cell r="B236"/>
          <cell r="C236"/>
          <cell r="J236">
            <v>3</v>
          </cell>
          <cell r="K236">
            <v>2</v>
          </cell>
          <cell r="R236">
            <v>8</v>
          </cell>
          <cell r="S236">
            <v>1</v>
          </cell>
        </row>
        <row r="237">
          <cell r="B237"/>
          <cell r="C237"/>
          <cell r="J237">
            <v>4</v>
          </cell>
          <cell r="K237">
            <v>0</v>
          </cell>
          <cell r="R237">
            <v>1</v>
          </cell>
          <cell r="S237">
            <v>1</v>
          </cell>
        </row>
        <row r="238">
          <cell r="B238"/>
          <cell r="C238"/>
          <cell r="J238">
            <v>6</v>
          </cell>
          <cell r="K238">
            <v>1</v>
          </cell>
          <cell r="R238">
            <v>5</v>
          </cell>
          <cell r="S238">
            <v>1</v>
          </cell>
        </row>
        <row r="239">
          <cell r="B239"/>
          <cell r="C239"/>
          <cell r="J239">
            <v>2</v>
          </cell>
          <cell r="K239">
            <v>0</v>
          </cell>
          <cell r="R239">
            <v>9</v>
          </cell>
          <cell r="S239">
            <v>0</v>
          </cell>
        </row>
        <row r="240">
          <cell r="B240"/>
          <cell r="C240"/>
          <cell r="J240">
            <v>3</v>
          </cell>
          <cell r="K240">
            <v>0</v>
          </cell>
          <cell r="R240">
            <v>13</v>
          </cell>
          <cell r="S240">
            <v>2</v>
          </cell>
        </row>
        <row r="241">
          <cell r="B241"/>
          <cell r="C241"/>
          <cell r="J241">
            <v>7</v>
          </cell>
          <cell r="K241">
            <v>0</v>
          </cell>
          <cell r="R241">
            <v>3</v>
          </cell>
          <cell r="S241">
            <v>0</v>
          </cell>
        </row>
        <row r="242">
          <cell r="B242"/>
          <cell r="C242"/>
          <cell r="J242">
            <v>0</v>
          </cell>
          <cell r="K242">
            <v>1</v>
          </cell>
          <cell r="R242">
            <v>6</v>
          </cell>
          <cell r="S242">
            <v>0</v>
          </cell>
        </row>
        <row r="243">
          <cell r="B243"/>
          <cell r="C243"/>
          <cell r="J243">
            <v>5</v>
          </cell>
          <cell r="K243">
            <v>0</v>
          </cell>
          <cell r="R243">
            <v>9</v>
          </cell>
          <cell r="S243">
            <v>0</v>
          </cell>
        </row>
        <row r="244">
          <cell r="B244"/>
          <cell r="C244"/>
          <cell r="J244">
            <v>9</v>
          </cell>
          <cell r="K244">
            <v>1</v>
          </cell>
          <cell r="R244">
            <v>7</v>
          </cell>
          <cell r="S244">
            <v>1</v>
          </cell>
        </row>
        <row r="245">
          <cell r="B245"/>
          <cell r="C245"/>
          <cell r="J245">
            <v>5</v>
          </cell>
          <cell r="K245">
            <v>1</v>
          </cell>
          <cell r="R245">
            <v>9</v>
          </cell>
          <cell r="S245">
            <v>1</v>
          </cell>
        </row>
        <row r="246">
          <cell r="B246"/>
          <cell r="C246"/>
          <cell r="J246">
            <v>3</v>
          </cell>
          <cell r="K246">
            <v>0</v>
          </cell>
          <cell r="R246">
            <v>10</v>
          </cell>
          <cell r="S246">
            <v>0</v>
          </cell>
        </row>
        <row r="247">
          <cell r="B247"/>
          <cell r="C247"/>
          <cell r="J247">
            <v>19</v>
          </cell>
          <cell r="K247">
            <v>1</v>
          </cell>
          <cell r="R247">
            <v>32</v>
          </cell>
          <cell r="S247">
            <v>0</v>
          </cell>
        </row>
        <row r="248">
          <cell r="B248"/>
          <cell r="C248"/>
          <cell r="J248">
            <v>7</v>
          </cell>
          <cell r="K248">
            <v>0</v>
          </cell>
          <cell r="R248">
            <v>17</v>
          </cell>
          <cell r="S248">
            <v>1</v>
          </cell>
        </row>
        <row r="249">
          <cell r="B249"/>
          <cell r="C249"/>
          <cell r="J249">
            <v>8</v>
          </cell>
          <cell r="K249">
            <v>2</v>
          </cell>
          <cell r="R249">
            <v>6</v>
          </cell>
          <cell r="S249">
            <v>2</v>
          </cell>
        </row>
        <row r="250">
          <cell r="B250"/>
          <cell r="C250"/>
          <cell r="J250">
            <v>8</v>
          </cell>
          <cell r="K250">
            <v>2</v>
          </cell>
          <cell r="R250">
            <v>8</v>
          </cell>
          <cell r="S250">
            <v>0</v>
          </cell>
        </row>
        <row r="255">
          <cell r="B255"/>
          <cell r="C255"/>
          <cell r="J255">
            <v>9</v>
          </cell>
          <cell r="K255">
            <v>0</v>
          </cell>
          <cell r="R255">
            <v>8</v>
          </cell>
          <cell r="S255">
            <v>0</v>
          </cell>
        </row>
        <row r="256">
          <cell r="B256"/>
          <cell r="C256"/>
          <cell r="J256">
            <v>6</v>
          </cell>
          <cell r="K256">
            <v>1</v>
          </cell>
          <cell r="R256">
            <v>15</v>
          </cell>
          <cell r="S256">
            <v>2</v>
          </cell>
        </row>
        <row r="257">
          <cell r="B257"/>
          <cell r="C257"/>
          <cell r="J257">
            <v>6</v>
          </cell>
          <cell r="K257">
            <v>0</v>
          </cell>
          <cell r="R257">
            <v>9</v>
          </cell>
          <cell r="S257">
            <v>0</v>
          </cell>
        </row>
        <row r="258">
          <cell r="B258"/>
          <cell r="C258"/>
          <cell r="J258">
            <v>6</v>
          </cell>
          <cell r="K258">
            <v>0</v>
          </cell>
          <cell r="R258">
            <v>14</v>
          </cell>
          <cell r="S258">
            <v>1</v>
          </cell>
        </row>
      </sheetData>
      <sheetData sheetId="8"/>
      <sheetData sheetId="9">
        <row r="13">
          <cell r="B13"/>
          <cell r="C13"/>
          <cell r="J13">
            <v>9</v>
          </cell>
          <cell r="K13">
            <v>1</v>
          </cell>
          <cell r="R13">
            <v>92</v>
          </cell>
          <cell r="S13">
            <v>28</v>
          </cell>
        </row>
        <row r="14">
          <cell r="B14"/>
          <cell r="C14"/>
          <cell r="J14">
            <v>8</v>
          </cell>
          <cell r="K14">
            <v>0</v>
          </cell>
          <cell r="R14">
            <v>97</v>
          </cell>
          <cell r="S14">
            <v>31</v>
          </cell>
        </row>
        <row r="15">
          <cell r="B15"/>
          <cell r="C15"/>
          <cell r="J15">
            <v>19</v>
          </cell>
          <cell r="K15">
            <v>2</v>
          </cell>
          <cell r="R15">
            <v>122</v>
          </cell>
          <cell r="S15">
            <v>18</v>
          </cell>
        </row>
        <row r="16">
          <cell r="B16"/>
          <cell r="C16"/>
          <cell r="J16">
            <v>17</v>
          </cell>
          <cell r="K16">
            <v>1</v>
          </cell>
          <cell r="R16">
            <v>95</v>
          </cell>
          <cell r="S16">
            <v>22</v>
          </cell>
        </row>
        <row r="21">
          <cell r="B21"/>
          <cell r="C21"/>
          <cell r="J21">
            <v>11</v>
          </cell>
          <cell r="K21">
            <v>1</v>
          </cell>
          <cell r="R21">
            <v>97</v>
          </cell>
          <cell r="S21">
            <v>16</v>
          </cell>
        </row>
        <row r="22">
          <cell r="B22"/>
          <cell r="C22"/>
          <cell r="J22">
            <v>17</v>
          </cell>
          <cell r="K22">
            <v>2</v>
          </cell>
          <cell r="R22">
            <v>137</v>
          </cell>
          <cell r="S22">
            <v>21</v>
          </cell>
        </row>
        <row r="23">
          <cell r="B23"/>
          <cell r="C23"/>
          <cell r="J23">
            <v>14</v>
          </cell>
          <cell r="K23">
            <v>1</v>
          </cell>
          <cell r="R23">
            <v>116</v>
          </cell>
          <cell r="S23">
            <v>14</v>
          </cell>
        </row>
        <row r="24">
          <cell r="B24"/>
          <cell r="C24"/>
          <cell r="J24">
            <v>14</v>
          </cell>
          <cell r="K24">
            <v>1</v>
          </cell>
          <cell r="R24">
            <v>133</v>
          </cell>
          <cell r="S24">
            <v>19</v>
          </cell>
        </row>
        <row r="25">
          <cell r="B25"/>
          <cell r="C25"/>
          <cell r="J25">
            <v>13</v>
          </cell>
          <cell r="K25">
            <v>0</v>
          </cell>
          <cell r="R25">
            <v>149</v>
          </cell>
          <cell r="S25">
            <v>23</v>
          </cell>
        </row>
        <row r="26">
          <cell r="B26"/>
          <cell r="C26"/>
          <cell r="J26">
            <v>14</v>
          </cell>
          <cell r="K26">
            <v>3</v>
          </cell>
          <cell r="R26">
            <v>147</v>
          </cell>
          <cell r="S26">
            <v>24</v>
          </cell>
        </row>
        <row r="27">
          <cell r="B27"/>
          <cell r="C27"/>
          <cell r="J27">
            <v>12</v>
          </cell>
          <cell r="K27">
            <v>1</v>
          </cell>
          <cell r="R27">
            <v>145</v>
          </cell>
          <cell r="S27">
            <v>16</v>
          </cell>
        </row>
        <row r="28">
          <cell r="B28"/>
          <cell r="C28"/>
          <cell r="J28">
            <v>10</v>
          </cell>
          <cell r="K28">
            <v>2</v>
          </cell>
          <cell r="R28">
            <v>144</v>
          </cell>
          <cell r="S28">
            <v>27</v>
          </cell>
        </row>
        <row r="29">
          <cell r="B29"/>
          <cell r="C29"/>
          <cell r="J29">
            <v>9</v>
          </cell>
          <cell r="K29">
            <v>2</v>
          </cell>
          <cell r="R29">
            <v>149</v>
          </cell>
          <cell r="S29">
            <v>20</v>
          </cell>
        </row>
        <row r="30">
          <cell r="B30"/>
          <cell r="C30"/>
          <cell r="J30">
            <v>17</v>
          </cell>
          <cell r="K30">
            <v>0</v>
          </cell>
          <cell r="R30">
            <v>154</v>
          </cell>
          <cell r="S30">
            <v>17</v>
          </cell>
        </row>
        <row r="31">
          <cell r="B31"/>
          <cell r="C31"/>
          <cell r="J31">
            <v>13</v>
          </cell>
          <cell r="K31">
            <v>1</v>
          </cell>
          <cell r="R31">
            <v>172</v>
          </cell>
          <cell r="S31">
            <v>23</v>
          </cell>
        </row>
        <row r="32">
          <cell r="B32"/>
          <cell r="C32"/>
          <cell r="J32">
            <v>11</v>
          </cell>
          <cell r="K32">
            <v>2</v>
          </cell>
          <cell r="R32">
            <v>133</v>
          </cell>
          <cell r="S32">
            <v>22</v>
          </cell>
        </row>
        <row r="33">
          <cell r="B33"/>
          <cell r="C33"/>
          <cell r="J33">
            <v>9</v>
          </cell>
          <cell r="K33">
            <v>0</v>
          </cell>
          <cell r="R33">
            <v>150</v>
          </cell>
          <cell r="S33">
            <v>27</v>
          </cell>
        </row>
        <row r="34">
          <cell r="B34"/>
          <cell r="C34"/>
          <cell r="J34">
            <v>14</v>
          </cell>
          <cell r="K34">
            <v>1</v>
          </cell>
          <cell r="R34">
            <v>154</v>
          </cell>
          <cell r="S34">
            <v>16</v>
          </cell>
        </row>
        <row r="35">
          <cell r="B35"/>
          <cell r="C35"/>
          <cell r="J35">
            <v>11</v>
          </cell>
          <cell r="K35">
            <v>0</v>
          </cell>
          <cell r="R35">
            <v>159</v>
          </cell>
          <cell r="S35">
            <v>23</v>
          </cell>
        </row>
        <row r="36">
          <cell r="B36"/>
          <cell r="C36"/>
          <cell r="J36">
            <v>15</v>
          </cell>
          <cell r="K36">
            <v>0</v>
          </cell>
          <cell r="R36">
            <v>161</v>
          </cell>
          <cell r="S36">
            <v>23</v>
          </cell>
        </row>
        <row r="37">
          <cell r="B37"/>
          <cell r="C37"/>
          <cell r="J37">
            <v>11</v>
          </cell>
          <cell r="K37">
            <v>1</v>
          </cell>
          <cell r="R37">
            <v>154</v>
          </cell>
          <cell r="S37">
            <v>27</v>
          </cell>
        </row>
        <row r="38">
          <cell r="B38"/>
          <cell r="C38"/>
          <cell r="J38">
            <v>15</v>
          </cell>
          <cell r="K38">
            <v>0</v>
          </cell>
          <cell r="R38">
            <v>190</v>
          </cell>
          <cell r="S38">
            <v>20</v>
          </cell>
        </row>
        <row r="39">
          <cell r="B39"/>
          <cell r="C39"/>
          <cell r="J39">
            <v>14</v>
          </cell>
          <cell r="K39">
            <v>3</v>
          </cell>
          <cell r="R39">
            <v>171</v>
          </cell>
          <cell r="S39">
            <v>31</v>
          </cell>
        </row>
        <row r="40">
          <cell r="B40"/>
          <cell r="C40"/>
          <cell r="J40">
            <v>15</v>
          </cell>
          <cell r="K40">
            <v>1</v>
          </cell>
          <cell r="R40">
            <v>189</v>
          </cell>
          <cell r="S40">
            <v>33</v>
          </cell>
        </row>
        <row r="41">
          <cell r="B41"/>
          <cell r="C41"/>
          <cell r="J41">
            <v>11</v>
          </cell>
          <cell r="K41">
            <v>2</v>
          </cell>
          <cell r="R41">
            <v>170</v>
          </cell>
          <cell r="S41">
            <v>29</v>
          </cell>
        </row>
        <row r="42">
          <cell r="B42"/>
          <cell r="C42"/>
          <cell r="J42">
            <v>13</v>
          </cell>
          <cell r="K42">
            <v>2</v>
          </cell>
          <cell r="R42">
            <v>145</v>
          </cell>
          <cell r="S42">
            <v>22</v>
          </cell>
        </row>
        <row r="43">
          <cell r="B43"/>
          <cell r="C43"/>
          <cell r="J43">
            <v>13</v>
          </cell>
          <cell r="K43">
            <v>0</v>
          </cell>
          <cell r="R43">
            <v>154</v>
          </cell>
          <cell r="S43">
            <v>29</v>
          </cell>
        </row>
        <row r="44">
          <cell r="B44"/>
          <cell r="C44"/>
          <cell r="J44">
            <v>8</v>
          </cell>
          <cell r="K44">
            <v>0</v>
          </cell>
          <cell r="R44">
            <v>149</v>
          </cell>
          <cell r="S44">
            <v>16</v>
          </cell>
        </row>
        <row r="49">
          <cell r="B49"/>
          <cell r="C49"/>
          <cell r="J49">
            <v>8</v>
          </cell>
          <cell r="K49">
            <v>2</v>
          </cell>
          <cell r="R49">
            <v>183</v>
          </cell>
          <cell r="S49">
            <v>23</v>
          </cell>
        </row>
        <row r="50">
          <cell r="B50"/>
          <cell r="C50"/>
          <cell r="J50">
            <v>6</v>
          </cell>
          <cell r="K50">
            <v>1</v>
          </cell>
          <cell r="R50">
            <v>179</v>
          </cell>
          <cell r="S50">
            <v>15</v>
          </cell>
        </row>
        <row r="51">
          <cell r="B51"/>
          <cell r="C51"/>
          <cell r="J51">
            <v>12</v>
          </cell>
          <cell r="K51">
            <v>0</v>
          </cell>
          <cell r="R51">
            <v>187</v>
          </cell>
          <cell r="S51">
            <v>14</v>
          </cell>
        </row>
        <row r="52">
          <cell r="B52"/>
          <cell r="C52"/>
          <cell r="J52">
            <v>7</v>
          </cell>
          <cell r="K52">
            <v>0</v>
          </cell>
          <cell r="R52">
            <v>152</v>
          </cell>
          <cell r="S52">
            <v>16</v>
          </cell>
        </row>
        <row r="116">
          <cell r="B116"/>
          <cell r="C116"/>
          <cell r="J116">
            <v>196</v>
          </cell>
          <cell r="K116">
            <v>37</v>
          </cell>
          <cell r="R116">
            <v>79</v>
          </cell>
          <cell r="S116">
            <v>10</v>
          </cell>
        </row>
        <row r="117">
          <cell r="B117"/>
          <cell r="C117"/>
          <cell r="J117">
            <v>196</v>
          </cell>
          <cell r="K117">
            <v>27</v>
          </cell>
          <cell r="R117">
            <v>86</v>
          </cell>
          <cell r="S117">
            <v>11</v>
          </cell>
        </row>
        <row r="118">
          <cell r="B118"/>
          <cell r="C118"/>
          <cell r="J118">
            <v>217</v>
          </cell>
          <cell r="K118">
            <v>27</v>
          </cell>
          <cell r="R118">
            <v>83</v>
          </cell>
          <cell r="S118">
            <v>8</v>
          </cell>
        </row>
        <row r="119">
          <cell r="B119"/>
          <cell r="C119"/>
          <cell r="J119">
            <v>187</v>
          </cell>
          <cell r="K119">
            <v>35</v>
          </cell>
          <cell r="R119">
            <v>68</v>
          </cell>
          <cell r="S119">
            <v>5</v>
          </cell>
        </row>
        <row r="124">
          <cell r="B124"/>
          <cell r="C124"/>
          <cell r="J124">
            <v>160</v>
          </cell>
          <cell r="K124">
            <v>28</v>
          </cell>
          <cell r="R124">
            <v>64</v>
          </cell>
          <cell r="S124">
            <v>8</v>
          </cell>
        </row>
        <row r="125">
          <cell r="B125"/>
          <cell r="C125"/>
          <cell r="J125">
            <v>145</v>
          </cell>
          <cell r="K125">
            <v>22</v>
          </cell>
          <cell r="R125">
            <v>43</v>
          </cell>
          <cell r="S125">
            <v>11</v>
          </cell>
        </row>
        <row r="126">
          <cell r="B126"/>
          <cell r="C126"/>
          <cell r="J126">
            <v>157</v>
          </cell>
          <cell r="K126">
            <v>21</v>
          </cell>
          <cell r="R126">
            <v>56</v>
          </cell>
          <cell r="S126">
            <v>11</v>
          </cell>
        </row>
        <row r="127">
          <cell r="B127"/>
          <cell r="C127"/>
          <cell r="J127">
            <v>175</v>
          </cell>
          <cell r="K127">
            <v>25</v>
          </cell>
          <cell r="R127">
            <v>59</v>
          </cell>
          <cell r="S127">
            <v>8</v>
          </cell>
        </row>
        <row r="128">
          <cell r="B128"/>
          <cell r="C128"/>
          <cell r="J128">
            <v>131</v>
          </cell>
          <cell r="K128">
            <v>37</v>
          </cell>
          <cell r="R128">
            <v>44</v>
          </cell>
          <cell r="S128">
            <v>9</v>
          </cell>
        </row>
        <row r="129">
          <cell r="B129"/>
          <cell r="C129"/>
          <cell r="J129">
            <v>167</v>
          </cell>
          <cell r="K129">
            <v>27</v>
          </cell>
          <cell r="R129">
            <v>54</v>
          </cell>
          <cell r="S129">
            <v>11</v>
          </cell>
        </row>
        <row r="130">
          <cell r="B130"/>
          <cell r="C130"/>
          <cell r="J130">
            <v>148</v>
          </cell>
          <cell r="K130">
            <v>24</v>
          </cell>
          <cell r="R130">
            <v>57</v>
          </cell>
          <cell r="S130">
            <v>6</v>
          </cell>
        </row>
        <row r="131">
          <cell r="B131"/>
          <cell r="C131"/>
          <cell r="J131">
            <v>143</v>
          </cell>
          <cell r="K131">
            <v>20</v>
          </cell>
          <cell r="R131">
            <v>65</v>
          </cell>
          <cell r="S131">
            <v>7</v>
          </cell>
        </row>
        <row r="132">
          <cell r="B132"/>
          <cell r="C132"/>
          <cell r="J132">
            <v>168</v>
          </cell>
          <cell r="K132">
            <v>33</v>
          </cell>
          <cell r="R132">
            <v>45</v>
          </cell>
          <cell r="S132">
            <v>8</v>
          </cell>
        </row>
        <row r="133">
          <cell r="B133"/>
          <cell r="C133"/>
          <cell r="J133">
            <v>159</v>
          </cell>
          <cell r="K133">
            <v>25</v>
          </cell>
          <cell r="R133">
            <v>45</v>
          </cell>
          <cell r="S133">
            <v>7</v>
          </cell>
        </row>
        <row r="134">
          <cell r="B134"/>
          <cell r="C134"/>
          <cell r="J134">
            <v>144</v>
          </cell>
          <cell r="K134">
            <v>25</v>
          </cell>
          <cell r="R134">
            <v>68</v>
          </cell>
          <cell r="S134">
            <v>6</v>
          </cell>
        </row>
        <row r="135">
          <cell r="B135"/>
          <cell r="C135"/>
          <cell r="J135">
            <v>144</v>
          </cell>
          <cell r="K135">
            <v>23</v>
          </cell>
          <cell r="R135">
            <v>47</v>
          </cell>
          <cell r="S135">
            <v>8</v>
          </cell>
        </row>
        <row r="136">
          <cell r="B136"/>
          <cell r="C136"/>
          <cell r="J136">
            <v>139</v>
          </cell>
          <cell r="K136">
            <v>21</v>
          </cell>
          <cell r="R136">
            <v>52</v>
          </cell>
          <cell r="S136">
            <v>4</v>
          </cell>
        </row>
        <row r="137">
          <cell r="B137"/>
          <cell r="C137"/>
          <cell r="J137">
            <v>149</v>
          </cell>
          <cell r="K137">
            <v>28</v>
          </cell>
          <cell r="R137">
            <v>61</v>
          </cell>
          <cell r="S137">
            <v>9</v>
          </cell>
        </row>
        <row r="138">
          <cell r="B138"/>
          <cell r="C138"/>
          <cell r="J138">
            <v>161</v>
          </cell>
          <cell r="K138">
            <v>38</v>
          </cell>
          <cell r="R138">
            <v>52</v>
          </cell>
          <cell r="S138">
            <v>10</v>
          </cell>
        </row>
        <row r="139">
          <cell r="B139"/>
          <cell r="C139"/>
          <cell r="J139">
            <v>128</v>
          </cell>
          <cell r="K139">
            <v>26</v>
          </cell>
          <cell r="R139">
            <v>49</v>
          </cell>
          <cell r="S139">
            <v>9</v>
          </cell>
        </row>
        <row r="140">
          <cell r="B140"/>
          <cell r="C140"/>
          <cell r="J140">
            <v>156</v>
          </cell>
          <cell r="K140">
            <v>25</v>
          </cell>
          <cell r="R140">
            <v>34</v>
          </cell>
          <cell r="S140">
            <v>6</v>
          </cell>
        </row>
        <row r="141">
          <cell r="B141"/>
          <cell r="C141"/>
          <cell r="J141">
            <v>160</v>
          </cell>
          <cell r="K141">
            <v>23</v>
          </cell>
          <cell r="R141">
            <v>41</v>
          </cell>
          <cell r="S141">
            <v>4</v>
          </cell>
        </row>
        <row r="142">
          <cell r="B142"/>
          <cell r="C142"/>
          <cell r="J142">
            <v>149</v>
          </cell>
          <cell r="K142">
            <v>27</v>
          </cell>
          <cell r="R142">
            <v>56</v>
          </cell>
          <cell r="S142">
            <v>2</v>
          </cell>
        </row>
        <row r="143">
          <cell r="B143"/>
          <cell r="C143"/>
          <cell r="J143">
            <v>131</v>
          </cell>
          <cell r="K143">
            <v>17</v>
          </cell>
          <cell r="R143">
            <v>37</v>
          </cell>
          <cell r="S143">
            <v>6</v>
          </cell>
        </row>
        <row r="144">
          <cell r="B144"/>
          <cell r="C144"/>
          <cell r="J144">
            <v>135</v>
          </cell>
          <cell r="K144">
            <v>22</v>
          </cell>
          <cell r="R144">
            <v>31</v>
          </cell>
          <cell r="S144">
            <v>7</v>
          </cell>
        </row>
        <row r="145">
          <cell r="B145"/>
          <cell r="C145"/>
          <cell r="J145">
            <v>166</v>
          </cell>
          <cell r="K145">
            <v>25</v>
          </cell>
          <cell r="R145">
            <v>39</v>
          </cell>
          <cell r="S145">
            <v>2</v>
          </cell>
        </row>
        <row r="146">
          <cell r="B146"/>
          <cell r="C146"/>
          <cell r="J146">
            <v>165</v>
          </cell>
          <cell r="K146">
            <v>25</v>
          </cell>
          <cell r="R146">
            <v>35</v>
          </cell>
          <cell r="S146">
            <v>2</v>
          </cell>
        </row>
        <row r="147">
          <cell r="B147"/>
          <cell r="C147"/>
          <cell r="J147">
            <v>129</v>
          </cell>
          <cell r="K147">
            <v>23</v>
          </cell>
          <cell r="R147">
            <v>45</v>
          </cell>
          <cell r="S147">
            <v>11</v>
          </cell>
        </row>
        <row r="152">
          <cell r="B152"/>
          <cell r="C152"/>
          <cell r="J152">
            <v>139</v>
          </cell>
          <cell r="K152">
            <v>21</v>
          </cell>
          <cell r="R152">
            <v>53</v>
          </cell>
          <cell r="S152">
            <v>6</v>
          </cell>
        </row>
        <row r="153">
          <cell r="B153"/>
          <cell r="C153"/>
          <cell r="J153">
            <v>129</v>
          </cell>
          <cell r="K153">
            <v>28</v>
          </cell>
          <cell r="R153">
            <v>29</v>
          </cell>
          <cell r="S153">
            <v>2</v>
          </cell>
        </row>
        <row r="154">
          <cell r="B154"/>
          <cell r="C154"/>
          <cell r="J154">
            <v>165</v>
          </cell>
          <cell r="K154">
            <v>14</v>
          </cell>
          <cell r="R154">
            <v>36</v>
          </cell>
          <cell r="S154">
            <v>8</v>
          </cell>
        </row>
        <row r="155">
          <cell r="B155"/>
          <cell r="C155"/>
          <cell r="J155">
            <v>134</v>
          </cell>
          <cell r="K155">
            <v>21</v>
          </cell>
          <cell r="R155">
            <v>41</v>
          </cell>
          <cell r="S155">
            <v>4</v>
          </cell>
        </row>
        <row r="219">
          <cell r="B219"/>
          <cell r="C219"/>
          <cell r="J219">
            <v>9</v>
          </cell>
          <cell r="K219">
            <v>3</v>
          </cell>
          <cell r="R219">
            <v>5</v>
          </cell>
          <cell r="S219">
            <v>3</v>
          </cell>
        </row>
        <row r="220">
          <cell r="B220"/>
          <cell r="C220"/>
          <cell r="J220">
            <v>20</v>
          </cell>
          <cell r="K220">
            <v>7</v>
          </cell>
          <cell r="R220">
            <v>2</v>
          </cell>
          <cell r="S220">
            <v>0</v>
          </cell>
        </row>
        <row r="221">
          <cell r="B221"/>
          <cell r="C221"/>
          <cell r="J221">
            <v>12</v>
          </cell>
          <cell r="K221">
            <v>2</v>
          </cell>
          <cell r="R221">
            <v>5</v>
          </cell>
          <cell r="S221">
            <v>3</v>
          </cell>
        </row>
        <row r="222">
          <cell r="B222"/>
          <cell r="C222"/>
          <cell r="J222">
            <v>22</v>
          </cell>
          <cell r="K222">
            <v>10</v>
          </cell>
          <cell r="R222">
            <v>9</v>
          </cell>
          <cell r="S222">
            <v>0</v>
          </cell>
        </row>
        <row r="227">
          <cell r="B227"/>
          <cell r="C227"/>
          <cell r="J227">
            <v>48</v>
          </cell>
          <cell r="K227">
            <v>11</v>
          </cell>
          <cell r="R227">
            <v>10</v>
          </cell>
          <cell r="S227">
            <v>0</v>
          </cell>
        </row>
        <row r="228">
          <cell r="B228"/>
          <cell r="C228"/>
          <cell r="J228">
            <v>44</v>
          </cell>
          <cell r="K228">
            <v>8</v>
          </cell>
          <cell r="R228">
            <v>11</v>
          </cell>
          <cell r="S228">
            <v>0</v>
          </cell>
        </row>
        <row r="229">
          <cell r="B229"/>
          <cell r="C229"/>
          <cell r="J229">
            <v>49</v>
          </cell>
          <cell r="K229">
            <v>10</v>
          </cell>
          <cell r="R229">
            <v>10</v>
          </cell>
          <cell r="S229">
            <v>3</v>
          </cell>
        </row>
        <row r="230">
          <cell r="B230"/>
          <cell r="C230"/>
          <cell r="J230">
            <v>49</v>
          </cell>
          <cell r="K230">
            <v>8</v>
          </cell>
          <cell r="R230">
            <v>10</v>
          </cell>
          <cell r="S230">
            <v>2</v>
          </cell>
        </row>
        <row r="231">
          <cell r="B231"/>
          <cell r="C231"/>
          <cell r="J231">
            <v>43</v>
          </cell>
          <cell r="K231">
            <v>9</v>
          </cell>
          <cell r="R231">
            <v>5</v>
          </cell>
          <cell r="S231">
            <v>3</v>
          </cell>
        </row>
        <row r="232">
          <cell r="B232"/>
          <cell r="C232"/>
          <cell r="J232">
            <v>53</v>
          </cell>
          <cell r="K232">
            <v>11</v>
          </cell>
          <cell r="R232">
            <v>6</v>
          </cell>
          <cell r="S232">
            <v>0</v>
          </cell>
        </row>
        <row r="233">
          <cell r="B233"/>
          <cell r="C233"/>
          <cell r="J233">
            <v>54</v>
          </cell>
          <cell r="K233">
            <v>7</v>
          </cell>
          <cell r="R233">
            <v>9</v>
          </cell>
          <cell r="S233">
            <v>1</v>
          </cell>
        </row>
        <row r="234">
          <cell r="B234"/>
          <cell r="C234"/>
          <cell r="J234">
            <v>49</v>
          </cell>
          <cell r="K234">
            <v>8</v>
          </cell>
          <cell r="R234">
            <v>13</v>
          </cell>
          <cell r="S234">
            <v>2</v>
          </cell>
        </row>
        <row r="235">
          <cell r="B235"/>
          <cell r="C235"/>
          <cell r="J235">
            <v>49</v>
          </cell>
          <cell r="K235">
            <v>11</v>
          </cell>
          <cell r="R235">
            <v>13</v>
          </cell>
          <cell r="S235">
            <v>0</v>
          </cell>
        </row>
        <row r="236">
          <cell r="B236"/>
          <cell r="C236"/>
          <cell r="J236">
            <v>59</v>
          </cell>
          <cell r="K236">
            <v>6</v>
          </cell>
          <cell r="R236">
            <v>12</v>
          </cell>
          <cell r="S236">
            <v>0</v>
          </cell>
        </row>
        <row r="237">
          <cell r="B237"/>
          <cell r="C237"/>
          <cell r="J237">
            <v>51</v>
          </cell>
          <cell r="K237">
            <v>12</v>
          </cell>
          <cell r="R237">
            <v>9</v>
          </cell>
          <cell r="S237">
            <v>1</v>
          </cell>
        </row>
        <row r="238">
          <cell r="B238"/>
          <cell r="C238"/>
          <cell r="J238">
            <v>75</v>
          </cell>
          <cell r="K238">
            <v>6</v>
          </cell>
          <cell r="R238">
            <v>17</v>
          </cell>
          <cell r="S238">
            <v>0</v>
          </cell>
        </row>
        <row r="239">
          <cell r="B239"/>
          <cell r="C239"/>
          <cell r="J239">
            <v>70</v>
          </cell>
          <cell r="K239">
            <v>8</v>
          </cell>
          <cell r="R239">
            <v>9</v>
          </cell>
          <cell r="S239">
            <v>1</v>
          </cell>
        </row>
        <row r="240">
          <cell r="B240"/>
          <cell r="C240"/>
          <cell r="J240">
            <v>64</v>
          </cell>
          <cell r="K240">
            <v>8</v>
          </cell>
          <cell r="R240">
            <v>13</v>
          </cell>
          <cell r="S240">
            <v>1</v>
          </cell>
        </row>
        <row r="241">
          <cell r="B241"/>
          <cell r="C241"/>
          <cell r="J241">
            <v>57</v>
          </cell>
          <cell r="K241">
            <v>5</v>
          </cell>
          <cell r="R241">
            <v>11</v>
          </cell>
          <cell r="S241">
            <v>1</v>
          </cell>
        </row>
        <row r="242">
          <cell r="B242"/>
          <cell r="C242"/>
          <cell r="J242">
            <v>65</v>
          </cell>
          <cell r="K242">
            <v>10</v>
          </cell>
          <cell r="R242">
            <v>13</v>
          </cell>
          <cell r="S242">
            <v>1</v>
          </cell>
        </row>
        <row r="243">
          <cell r="B243"/>
          <cell r="C243"/>
          <cell r="J243">
            <v>57</v>
          </cell>
          <cell r="K243">
            <v>7</v>
          </cell>
          <cell r="R243">
            <v>9</v>
          </cell>
          <cell r="S243">
            <v>2</v>
          </cell>
        </row>
        <row r="244">
          <cell r="B244"/>
          <cell r="C244"/>
          <cell r="J244">
            <v>56</v>
          </cell>
          <cell r="K244">
            <v>6</v>
          </cell>
          <cell r="R244">
            <v>6</v>
          </cell>
          <cell r="S244">
            <v>5</v>
          </cell>
        </row>
        <row r="245">
          <cell r="B245"/>
          <cell r="C245"/>
          <cell r="J245">
            <v>80</v>
          </cell>
          <cell r="K245">
            <v>4</v>
          </cell>
          <cell r="R245">
            <v>8</v>
          </cell>
          <cell r="S245">
            <v>0</v>
          </cell>
        </row>
        <row r="246">
          <cell r="B246"/>
          <cell r="C246"/>
          <cell r="J246">
            <v>61</v>
          </cell>
          <cell r="K246">
            <v>8</v>
          </cell>
          <cell r="R246">
            <v>7</v>
          </cell>
          <cell r="S246">
            <v>4</v>
          </cell>
        </row>
        <row r="247">
          <cell r="B247"/>
          <cell r="C247"/>
          <cell r="J247">
            <v>72</v>
          </cell>
          <cell r="K247">
            <v>11</v>
          </cell>
          <cell r="R247">
            <v>16</v>
          </cell>
          <cell r="S247">
            <v>1</v>
          </cell>
        </row>
        <row r="248">
          <cell r="B248"/>
          <cell r="C248"/>
          <cell r="J248">
            <v>56</v>
          </cell>
          <cell r="K248">
            <v>8</v>
          </cell>
          <cell r="R248">
            <v>11</v>
          </cell>
          <cell r="S248">
            <v>1</v>
          </cell>
        </row>
        <row r="249">
          <cell r="B249"/>
          <cell r="C249"/>
          <cell r="J249">
            <v>62</v>
          </cell>
          <cell r="K249">
            <v>5</v>
          </cell>
          <cell r="R249">
            <v>10</v>
          </cell>
          <cell r="S249">
            <v>1</v>
          </cell>
        </row>
        <row r="250">
          <cell r="B250"/>
          <cell r="C250"/>
          <cell r="J250">
            <v>50</v>
          </cell>
          <cell r="K250">
            <v>8</v>
          </cell>
          <cell r="R250">
            <v>12</v>
          </cell>
          <cell r="S250">
            <v>0</v>
          </cell>
        </row>
        <row r="255">
          <cell r="B255"/>
          <cell r="C255"/>
          <cell r="J255">
            <v>111</v>
          </cell>
          <cell r="K255">
            <v>9</v>
          </cell>
          <cell r="R255">
            <v>15</v>
          </cell>
          <cell r="S255">
            <v>4</v>
          </cell>
        </row>
        <row r="256">
          <cell r="B256"/>
          <cell r="C256"/>
          <cell r="J256">
            <v>98</v>
          </cell>
          <cell r="K256">
            <v>5</v>
          </cell>
          <cell r="R256">
            <v>7</v>
          </cell>
          <cell r="S256">
            <v>0</v>
          </cell>
        </row>
        <row r="257">
          <cell r="B257"/>
          <cell r="C257"/>
          <cell r="J257">
            <v>84</v>
          </cell>
          <cell r="K257">
            <v>7</v>
          </cell>
          <cell r="R257">
            <v>16</v>
          </cell>
          <cell r="S257">
            <v>0</v>
          </cell>
        </row>
        <row r="258">
          <cell r="B258"/>
          <cell r="C258"/>
          <cell r="J258">
            <v>76</v>
          </cell>
          <cell r="K258">
            <v>4</v>
          </cell>
          <cell r="R258">
            <v>13</v>
          </cell>
          <cell r="S258">
            <v>2</v>
          </cell>
        </row>
      </sheetData>
      <sheetData sheetId="10"/>
      <sheetData sheetId="11"/>
      <sheetData sheetId="12"/>
      <sheetData sheetId="13">
        <row r="13">
          <cell r="B13"/>
          <cell r="C13"/>
          <cell r="J13">
            <v>0</v>
          </cell>
          <cell r="K13">
            <v>0</v>
          </cell>
          <cell r="R13">
            <v>102</v>
          </cell>
          <cell r="S13">
            <v>33</v>
          </cell>
        </row>
        <row r="14">
          <cell r="B14"/>
          <cell r="C14"/>
          <cell r="J14">
            <v>0</v>
          </cell>
          <cell r="K14">
            <v>0</v>
          </cell>
          <cell r="R14">
            <v>119</v>
          </cell>
          <cell r="S14">
            <v>31</v>
          </cell>
        </row>
        <row r="15">
          <cell r="B15"/>
          <cell r="C15"/>
          <cell r="J15">
            <v>0</v>
          </cell>
          <cell r="K15">
            <v>0</v>
          </cell>
          <cell r="R15">
            <v>146</v>
          </cell>
          <cell r="S15">
            <v>17</v>
          </cell>
        </row>
        <row r="16">
          <cell r="B16"/>
          <cell r="C16"/>
          <cell r="J16">
            <v>0</v>
          </cell>
          <cell r="K16">
            <v>0</v>
          </cell>
          <cell r="R16">
            <v>115</v>
          </cell>
          <cell r="S16">
            <v>25</v>
          </cell>
        </row>
        <row r="21">
          <cell r="B21"/>
          <cell r="C21"/>
          <cell r="J21">
            <v>0</v>
          </cell>
          <cell r="K21">
            <v>0</v>
          </cell>
          <cell r="R21">
            <v>117</v>
          </cell>
          <cell r="S21">
            <v>14</v>
          </cell>
        </row>
        <row r="22">
          <cell r="B22"/>
          <cell r="C22"/>
          <cell r="J22">
            <v>0</v>
          </cell>
          <cell r="K22">
            <v>0</v>
          </cell>
          <cell r="R22">
            <v>153</v>
          </cell>
          <cell r="S22">
            <v>19</v>
          </cell>
        </row>
        <row r="23">
          <cell r="B23"/>
          <cell r="C23"/>
          <cell r="J23">
            <v>0</v>
          </cell>
          <cell r="K23">
            <v>0</v>
          </cell>
          <cell r="R23">
            <v>140</v>
          </cell>
          <cell r="S23">
            <v>16</v>
          </cell>
        </row>
        <row r="24">
          <cell r="B24"/>
          <cell r="C24"/>
          <cell r="J24">
            <v>0</v>
          </cell>
          <cell r="K24">
            <v>0</v>
          </cell>
          <cell r="R24">
            <v>136</v>
          </cell>
          <cell r="S24">
            <v>18</v>
          </cell>
        </row>
        <row r="25">
          <cell r="B25"/>
          <cell r="C25"/>
          <cell r="J25">
            <v>0</v>
          </cell>
          <cell r="K25">
            <v>0</v>
          </cell>
          <cell r="R25">
            <v>176</v>
          </cell>
          <cell r="S25">
            <v>17</v>
          </cell>
        </row>
        <row r="26">
          <cell r="B26"/>
          <cell r="C26"/>
          <cell r="J26">
            <v>0</v>
          </cell>
          <cell r="K26">
            <v>0</v>
          </cell>
          <cell r="R26">
            <v>156</v>
          </cell>
          <cell r="S26">
            <v>24</v>
          </cell>
        </row>
        <row r="27">
          <cell r="B27"/>
          <cell r="C27"/>
          <cell r="J27">
            <v>0</v>
          </cell>
          <cell r="K27">
            <v>0</v>
          </cell>
          <cell r="R27">
            <v>147</v>
          </cell>
          <cell r="S27">
            <v>18</v>
          </cell>
        </row>
        <row r="28">
          <cell r="B28"/>
          <cell r="C28"/>
          <cell r="J28">
            <v>0</v>
          </cell>
          <cell r="K28">
            <v>0</v>
          </cell>
          <cell r="R28">
            <v>154</v>
          </cell>
          <cell r="S28">
            <v>24</v>
          </cell>
        </row>
        <row r="29">
          <cell r="B29"/>
          <cell r="C29"/>
          <cell r="J29">
            <v>0</v>
          </cell>
          <cell r="K29">
            <v>0</v>
          </cell>
          <cell r="R29">
            <v>145</v>
          </cell>
          <cell r="S29">
            <v>23</v>
          </cell>
        </row>
        <row r="30">
          <cell r="B30"/>
          <cell r="C30"/>
          <cell r="J30">
            <v>0</v>
          </cell>
          <cell r="K30">
            <v>0</v>
          </cell>
          <cell r="R30">
            <v>182</v>
          </cell>
          <cell r="S30">
            <v>21</v>
          </cell>
        </row>
        <row r="31">
          <cell r="B31"/>
          <cell r="C31"/>
          <cell r="J31">
            <v>0</v>
          </cell>
          <cell r="K31">
            <v>0</v>
          </cell>
          <cell r="R31">
            <v>169</v>
          </cell>
          <cell r="S31">
            <v>23</v>
          </cell>
        </row>
        <row r="32">
          <cell r="B32"/>
          <cell r="C32"/>
          <cell r="J32">
            <v>0</v>
          </cell>
          <cell r="K32">
            <v>0</v>
          </cell>
          <cell r="R32">
            <v>145</v>
          </cell>
          <cell r="S32">
            <v>25</v>
          </cell>
        </row>
        <row r="33">
          <cell r="B33"/>
          <cell r="C33"/>
          <cell r="J33">
            <v>0</v>
          </cell>
          <cell r="K33">
            <v>0</v>
          </cell>
          <cell r="R33">
            <v>155</v>
          </cell>
          <cell r="S33">
            <v>28</v>
          </cell>
        </row>
        <row r="34">
          <cell r="B34"/>
          <cell r="C34"/>
          <cell r="J34">
            <v>0</v>
          </cell>
          <cell r="K34">
            <v>0</v>
          </cell>
          <cell r="R34">
            <v>167</v>
          </cell>
          <cell r="S34">
            <v>18</v>
          </cell>
        </row>
        <row r="35">
          <cell r="B35"/>
          <cell r="C35"/>
          <cell r="J35">
            <v>0</v>
          </cell>
          <cell r="K35">
            <v>0</v>
          </cell>
          <cell r="R35">
            <v>162</v>
          </cell>
          <cell r="S35">
            <v>32</v>
          </cell>
        </row>
        <row r="36">
          <cell r="B36"/>
          <cell r="C36"/>
          <cell r="J36">
            <v>0</v>
          </cell>
          <cell r="K36">
            <v>0</v>
          </cell>
          <cell r="R36">
            <v>167</v>
          </cell>
          <cell r="S36">
            <v>26</v>
          </cell>
        </row>
        <row r="37">
          <cell r="B37"/>
          <cell r="C37"/>
          <cell r="J37">
            <v>0</v>
          </cell>
          <cell r="K37">
            <v>0</v>
          </cell>
          <cell r="R37">
            <v>159</v>
          </cell>
          <cell r="S37">
            <v>30</v>
          </cell>
        </row>
        <row r="38">
          <cell r="B38"/>
          <cell r="C38"/>
          <cell r="J38">
            <v>0</v>
          </cell>
          <cell r="K38">
            <v>0</v>
          </cell>
          <cell r="R38">
            <v>194</v>
          </cell>
          <cell r="S38">
            <v>17</v>
          </cell>
        </row>
        <row r="39">
          <cell r="B39"/>
          <cell r="C39"/>
          <cell r="J39">
            <v>0</v>
          </cell>
          <cell r="K39">
            <v>0</v>
          </cell>
          <cell r="R39">
            <v>195</v>
          </cell>
          <cell r="S39">
            <v>36</v>
          </cell>
        </row>
        <row r="40">
          <cell r="B40"/>
          <cell r="C40"/>
          <cell r="J40">
            <v>0</v>
          </cell>
          <cell r="K40">
            <v>0</v>
          </cell>
          <cell r="R40">
            <v>195</v>
          </cell>
          <cell r="S40">
            <v>39</v>
          </cell>
        </row>
        <row r="41">
          <cell r="B41"/>
          <cell r="C41"/>
          <cell r="J41">
            <v>0</v>
          </cell>
          <cell r="K41">
            <v>0</v>
          </cell>
          <cell r="R41">
            <v>167</v>
          </cell>
          <cell r="S41">
            <v>30</v>
          </cell>
        </row>
        <row r="42">
          <cell r="B42"/>
          <cell r="C42"/>
          <cell r="J42">
            <v>0</v>
          </cell>
          <cell r="K42">
            <v>0</v>
          </cell>
          <cell r="R42">
            <v>165</v>
          </cell>
          <cell r="S42">
            <v>18</v>
          </cell>
        </row>
        <row r="43">
          <cell r="B43"/>
          <cell r="C43"/>
          <cell r="J43">
            <v>0</v>
          </cell>
          <cell r="K43">
            <v>0</v>
          </cell>
          <cell r="R43">
            <v>164</v>
          </cell>
          <cell r="S43">
            <v>27</v>
          </cell>
        </row>
        <row r="44">
          <cell r="B44"/>
          <cell r="C44"/>
          <cell r="J44">
            <v>0</v>
          </cell>
          <cell r="K44">
            <v>0</v>
          </cell>
          <cell r="R44">
            <v>159</v>
          </cell>
          <cell r="S44">
            <v>20</v>
          </cell>
        </row>
        <row r="49">
          <cell r="B49"/>
          <cell r="C49"/>
          <cell r="J49">
            <v>0</v>
          </cell>
          <cell r="K49">
            <v>0</v>
          </cell>
          <cell r="R49">
            <v>194</v>
          </cell>
          <cell r="S49">
            <v>23</v>
          </cell>
        </row>
        <row r="50">
          <cell r="B50"/>
          <cell r="C50"/>
          <cell r="J50">
            <v>0</v>
          </cell>
          <cell r="K50">
            <v>0</v>
          </cell>
          <cell r="R50">
            <v>188</v>
          </cell>
          <cell r="S50">
            <v>16</v>
          </cell>
        </row>
        <row r="51">
          <cell r="B51"/>
          <cell r="C51"/>
          <cell r="J51">
            <v>0</v>
          </cell>
          <cell r="K51">
            <v>0</v>
          </cell>
          <cell r="R51">
            <v>173</v>
          </cell>
          <cell r="S51">
            <v>12</v>
          </cell>
        </row>
        <row r="52">
          <cell r="B52"/>
          <cell r="C52"/>
          <cell r="J52">
            <v>0</v>
          </cell>
          <cell r="K52">
            <v>0</v>
          </cell>
          <cell r="R52">
            <v>174</v>
          </cell>
          <cell r="S52">
            <v>14</v>
          </cell>
        </row>
        <row r="116">
          <cell r="B116"/>
          <cell r="C116"/>
          <cell r="J116">
            <v>186</v>
          </cell>
          <cell r="K116">
            <v>38</v>
          </cell>
          <cell r="R116">
            <v>3</v>
          </cell>
          <cell r="S116">
            <v>4</v>
          </cell>
        </row>
        <row r="117">
          <cell r="B117"/>
          <cell r="C117"/>
          <cell r="J117">
            <v>188</v>
          </cell>
          <cell r="K117">
            <v>22</v>
          </cell>
          <cell r="R117">
            <v>3</v>
          </cell>
          <cell r="S117">
            <v>0</v>
          </cell>
        </row>
        <row r="118">
          <cell r="B118"/>
          <cell r="C118"/>
          <cell r="J118">
            <v>215</v>
          </cell>
          <cell r="K118">
            <v>29</v>
          </cell>
          <cell r="R118">
            <v>4</v>
          </cell>
          <cell r="S118">
            <v>1</v>
          </cell>
        </row>
        <row r="119">
          <cell r="B119"/>
          <cell r="C119"/>
          <cell r="J119">
            <v>183</v>
          </cell>
          <cell r="K119">
            <v>28</v>
          </cell>
          <cell r="R119">
            <v>7</v>
          </cell>
          <cell r="S119">
            <v>1</v>
          </cell>
        </row>
        <row r="124">
          <cell r="B124"/>
          <cell r="C124"/>
          <cell r="J124">
            <v>171</v>
          </cell>
          <cell r="K124">
            <v>26</v>
          </cell>
          <cell r="R124">
            <v>7</v>
          </cell>
          <cell r="S124">
            <v>1</v>
          </cell>
        </row>
        <row r="125">
          <cell r="B125"/>
          <cell r="C125"/>
          <cell r="J125">
            <v>153</v>
          </cell>
          <cell r="K125">
            <v>23</v>
          </cell>
          <cell r="R125">
            <v>6</v>
          </cell>
          <cell r="S125">
            <v>0</v>
          </cell>
        </row>
        <row r="126">
          <cell r="B126"/>
          <cell r="C126"/>
          <cell r="J126">
            <v>159</v>
          </cell>
          <cell r="K126">
            <v>26</v>
          </cell>
          <cell r="R126">
            <v>4</v>
          </cell>
          <cell r="S126">
            <v>0</v>
          </cell>
        </row>
        <row r="127">
          <cell r="B127"/>
          <cell r="C127"/>
          <cell r="J127">
            <v>175</v>
          </cell>
          <cell r="K127">
            <v>28</v>
          </cell>
          <cell r="R127">
            <v>5</v>
          </cell>
          <cell r="S127">
            <v>0</v>
          </cell>
        </row>
        <row r="128">
          <cell r="B128"/>
          <cell r="C128"/>
          <cell r="J128">
            <v>133</v>
          </cell>
          <cell r="K128">
            <v>40</v>
          </cell>
          <cell r="R128">
            <v>1</v>
          </cell>
          <cell r="S128">
            <v>0</v>
          </cell>
        </row>
        <row r="129">
          <cell r="B129"/>
          <cell r="C129"/>
          <cell r="J129">
            <v>154</v>
          </cell>
          <cell r="K129">
            <v>25</v>
          </cell>
          <cell r="R129">
            <v>2</v>
          </cell>
          <cell r="S129">
            <v>3</v>
          </cell>
        </row>
        <row r="130">
          <cell r="B130"/>
          <cell r="C130"/>
          <cell r="J130">
            <v>154</v>
          </cell>
          <cell r="K130">
            <v>25</v>
          </cell>
          <cell r="R130">
            <v>6</v>
          </cell>
          <cell r="S130">
            <v>1</v>
          </cell>
        </row>
        <row r="131">
          <cell r="B131"/>
          <cell r="C131"/>
          <cell r="J131">
            <v>160</v>
          </cell>
          <cell r="K131">
            <v>24</v>
          </cell>
          <cell r="R131">
            <v>6</v>
          </cell>
          <cell r="S131">
            <v>1</v>
          </cell>
        </row>
        <row r="132">
          <cell r="B132"/>
          <cell r="C132"/>
          <cell r="J132">
            <v>177</v>
          </cell>
          <cell r="K132">
            <v>31</v>
          </cell>
          <cell r="R132">
            <v>4</v>
          </cell>
          <cell r="S132">
            <v>0</v>
          </cell>
        </row>
        <row r="133">
          <cell r="B133"/>
          <cell r="C133"/>
          <cell r="J133">
            <v>169</v>
          </cell>
          <cell r="K133">
            <v>29</v>
          </cell>
          <cell r="R133">
            <v>7</v>
          </cell>
          <cell r="S133">
            <v>0</v>
          </cell>
        </row>
        <row r="134">
          <cell r="B134"/>
          <cell r="C134"/>
          <cell r="J134">
            <v>149</v>
          </cell>
          <cell r="K134">
            <v>25</v>
          </cell>
          <cell r="R134">
            <v>6</v>
          </cell>
          <cell r="S134">
            <v>0</v>
          </cell>
        </row>
        <row r="135">
          <cell r="B135"/>
          <cell r="C135"/>
          <cell r="J135">
            <v>152</v>
          </cell>
          <cell r="K135">
            <v>24</v>
          </cell>
          <cell r="R135">
            <v>4</v>
          </cell>
          <cell r="S135">
            <v>0</v>
          </cell>
        </row>
        <row r="136">
          <cell r="B136"/>
          <cell r="C136"/>
          <cell r="J136">
            <v>148</v>
          </cell>
          <cell r="K136">
            <v>22</v>
          </cell>
          <cell r="R136">
            <v>2</v>
          </cell>
          <cell r="S136">
            <v>1</v>
          </cell>
        </row>
        <row r="137">
          <cell r="B137"/>
          <cell r="C137"/>
          <cell r="J137">
            <v>153</v>
          </cell>
          <cell r="K137">
            <v>29</v>
          </cell>
          <cell r="R137">
            <v>12</v>
          </cell>
          <cell r="S137">
            <v>1</v>
          </cell>
        </row>
        <row r="138">
          <cell r="B138"/>
          <cell r="C138"/>
          <cell r="J138">
            <v>156</v>
          </cell>
          <cell r="K138">
            <v>35</v>
          </cell>
          <cell r="R138">
            <v>1</v>
          </cell>
          <cell r="S138">
            <v>1</v>
          </cell>
        </row>
        <row r="139">
          <cell r="B139"/>
          <cell r="C139"/>
          <cell r="J139">
            <v>139</v>
          </cell>
          <cell r="K139">
            <v>27</v>
          </cell>
          <cell r="R139">
            <v>3</v>
          </cell>
          <cell r="S139">
            <v>0</v>
          </cell>
        </row>
        <row r="140">
          <cell r="B140"/>
          <cell r="C140"/>
          <cell r="J140">
            <v>172</v>
          </cell>
          <cell r="K140">
            <v>30</v>
          </cell>
          <cell r="R140">
            <v>4</v>
          </cell>
          <cell r="S140">
            <v>0</v>
          </cell>
        </row>
        <row r="141">
          <cell r="B141"/>
          <cell r="C141"/>
          <cell r="J141">
            <v>162</v>
          </cell>
          <cell r="K141">
            <v>26</v>
          </cell>
          <cell r="R141">
            <v>4</v>
          </cell>
          <cell r="S141">
            <v>3</v>
          </cell>
        </row>
        <row r="142">
          <cell r="B142"/>
          <cell r="C142"/>
          <cell r="J142">
            <v>153</v>
          </cell>
          <cell r="K142">
            <v>31</v>
          </cell>
          <cell r="R142">
            <v>3</v>
          </cell>
          <cell r="S142">
            <v>0</v>
          </cell>
        </row>
        <row r="143">
          <cell r="B143"/>
          <cell r="C143"/>
          <cell r="J143">
            <v>136</v>
          </cell>
          <cell r="K143">
            <v>18</v>
          </cell>
          <cell r="R143">
            <v>5</v>
          </cell>
          <cell r="S143">
            <v>1</v>
          </cell>
        </row>
        <row r="144">
          <cell r="B144"/>
          <cell r="C144"/>
          <cell r="J144">
            <v>138</v>
          </cell>
          <cell r="K144">
            <v>28</v>
          </cell>
          <cell r="R144">
            <v>6</v>
          </cell>
          <cell r="S144">
            <v>0</v>
          </cell>
        </row>
        <row r="145">
          <cell r="B145"/>
          <cell r="C145"/>
          <cell r="J145">
            <v>188</v>
          </cell>
          <cell r="K145">
            <v>24</v>
          </cell>
          <cell r="R145">
            <v>7</v>
          </cell>
          <cell r="S145">
            <v>0</v>
          </cell>
        </row>
        <row r="146">
          <cell r="B146"/>
          <cell r="C146"/>
          <cell r="J146">
            <v>152</v>
          </cell>
          <cell r="K146">
            <v>25</v>
          </cell>
          <cell r="R146">
            <v>5</v>
          </cell>
          <cell r="S146">
            <v>3</v>
          </cell>
        </row>
        <row r="147">
          <cell r="B147"/>
          <cell r="C147"/>
          <cell r="J147">
            <v>145</v>
          </cell>
          <cell r="K147">
            <v>28</v>
          </cell>
          <cell r="R147">
            <v>2</v>
          </cell>
          <cell r="S147">
            <v>1</v>
          </cell>
        </row>
        <row r="152">
          <cell r="B152"/>
          <cell r="C152"/>
          <cell r="J152">
            <v>156</v>
          </cell>
          <cell r="K152">
            <v>19</v>
          </cell>
          <cell r="R152">
            <v>4</v>
          </cell>
          <cell r="S152">
            <v>0</v>
          </cell>
        </row>
        <row r="153">
          <cell r="B153"/>
          <cell r="C153"/>
          <cell r="J153">
            <v>146</v>
          </cell>
          <cell r="K153">
            <v>30</v>
          </cell>
          <cell r="R153">
            <v>6</v>
          </cell>
          <cell r="S153">
            <v>0</v>
          </cell>
        </row>
        <row r="154">
          <cell r="B154"/>
          <cell r="C154"/>
          <cell r="J154">
            <v>178</v>
          </cell>
          <cell r="K154">
            <v>12</v>
          </cell>
          <cell r="R154">
            <v>1</v>
          </cell>
          <cell r="S154">
            <v>1</v>
          </cell>
        </row>
        <row r="155">
          <cell r="B155"/>
          <cell r="C155"/>
          <cell r="J155">
            <v>160</v>
          </cell>
          <cell r="K155">
            <v>21</v>
          </cell>
          <cell r="R155">
            <v>2</v>
          </cell>
          <cell r="S155">
            <v>0</v>
          </cell>
        </row>
        <row r="219">
          <cell r="B219"/>
          <cell r="C219"/>
          <cell r="J219">
            <v>0</v>
          </cell>
          <cell r="K219">
            <v>0</v>
          </cell>
          <cell r="R219">
            <v>3</v>
          </cell>
          <cell r="S219">
            <v>3</v>
          </cell>
        </row>
        <row r="220">
          <cell r="B220"/>
          <cell r="C220"/>
          <cell r="J220">
            <v>0</v>
          </cell>
          <cell r="K220">
            <v>0</v>
          </cell>
          <cell r="R220">
            <v>2</v>
          </cell>
          <cell r="S220">
            <v>2</v>
          </cell>
        </row>
        <row r="221">
          <cell r="B221"/>
          <cell r="C221"/>
          <cell r="J221">
            <v>0</v>
          </cell>
          <cell r="K221">
            <v>0</v>
          </cell>
          <cell r="R221">
            <v>3</v>
          </cell>
          <cell r="S221">
            <v>1</v>
          </cell>
        </row>
        <row r="222">
          <cell r="B222"/>
          <cell r="C222"/>
          <cell r="J222">
            <v>0</v>
          </cell>
          <cell r="K222">
            <v>0</v>
          </cell>
          <cell r="R222">
            <v>12</v>
          </cell>
          <cell r="S222">
            <v>1</v>
          </cell>
        </row>
        <row r="227">
          <cell r="B227"/>
          <cell r="C227"/>
          <cell r="J227">
            <v>0</v>
          </cell>
          <cell r="K227">
            <v>0</v>
          </cell>
          <cell r="R227">
            <v>11</v>
          </cell>
          <cell r="S227">
            <v>1</v>
          </cell>
        </row>
        <row r="228">
          <cell r="B228"/>
          <cell r="C228"/>
          <cell r="J228">
            <v>0</v>
          </cell>
          <cell r="K228">
            <v>0</v>
          </cell>
          <cell r="R228">
            <v>18</v>
          </cell>
          <cell r="S228">
            <v>3</v>
          </cell>
        </row>
        <row r="229">
          <cell r="B229"/>
          <cell r="C229"/>
          <cell r="J229">
            <v>0</v>
          </cell>
          <cell r="K229">
            <v>0</v>
          </cell>
          <cell r="R229">
            <v>9</v>
          </cell>
          <cell r="S229">
            <v>2</v>
          </cell>
        </row>
        <row r="230">
          <cell r="B230"/>
          <cell r="C230"/>
          <cell r="J230">
            <v>0</v>
          </cell>
          <cell r="K230">
            <v>0</v>
          </cell>
          <cell r="R230">
            <v>11</v>
          </cell>
          <cell r="S230">
            <v>4</v>
          </cell>
        </row>
        <row r="231">
          <cell r="B231"/>
          <cell r="C231"/>
          <cell r="J231">
            <v>0</v>
          </cell>
          <cell r="K231">
            <v>0</v>
          </cell>
          <cell r="R231">
            <v>16</v>
          </cell>
          <cell r="S231">
            <v>4</v>
          </cell>
        </row>
        <row r="232">
          <cell r="B232"/>
          <cell r="C232"/>
          <cell r="J232">
            <v>0</v>
          </cell>
          <cell r="K232">
            <v>0</v>
          </cell>
          <cell r="R232">
            <v>11</v>
          </cell>
          <cell r="S232">
            <v>1</v>
          </cell>
        </row>
        <row r="233">
          <cell r="B233"/>
          <cell r="C233"/>
          <cell r="J233">
            <v>0</v>
          </cell>
          <cell r="K233">
            <v>0</v>
          </cell>
          <cell r="R233">
            <v>11</v>
          </cell>
          <cell r="S233">
            <v>4</v>
          </cell>
        </row>
        <row r="234">
          <cell r="B234"/>
          <cell r="C234"/>
          <cell r="J234">
            <v>0</v>
          </cell>
          <cell r="K234">
            <v>0</v>
          </cell>
          <cell r="R234">
            <v>13</v>
          </cell>
          <cell r="S234">
            <v>2</v>
          </cell>
        </row>
        <row r="235">
          <cell r="B235"/>
          <cell r="C235"/>
          <cell r="J235">
            <v>0</v>
          </cell>
          <cell r="K235">
            <v>0</v>
          </cell>
          <cell r="R235">
            <v>12</v>
          </cell>
          <cell r="S235">
            <v>0</v>
          </cell>
        </row>
        <row r="236">
          <cell r="B236"/>
          <cell r="C236"/>
          <cell r="J236">
            <v>0</v>
          </cell>
          <cell r="K236">
            <v>0</v>
          </cell>
          <cell r="R236">
            <v>13</v>
          </cell>
          <cell r="S236">
            <v>1</v>
          </cell>
        </row>
        <row r="237">
          <cell r="B237"/>
          <cell r="C237"/>
          <cell r="J237">
            <v>0</v>
          </cell>
          <cell r="K237">
            <v>0</v>
          </cell>
          <cell r="R237">
            <v>18</v>
          </cell>
          <cell r="S237">
            <v>1</v>
          </cell>
        </row>
        <row r="238">
          <cell r="B238"/>
          <cell r="C238"/>
          <cell r="J238">
            <v>0</v>
          </cell>
          <cell r="K238">
            <v>0</v>
          </cell>
          <cell r="R238">
            <v>23</v>
          </cell>
          <cell r="S238">
            <v>2</v>
          </cell>
        </row>
        <row r="239">
          <cell r="B239"/>
          <cell r="C239"/>
          <cell r="J239">
            <v>0</v>
          </cell>
          <cell r="K239">
            <v>0</v>
          </cell>
          <cell r="R239">
            <v>15</v>
          </cell>
          <cell r="S239">
            <v>1</v>
          </cell>
        </row>
        <row r="240">
          <cell r="B240"/>
          <cell r="C240"/>
          <cell r="J240">
            <v>0</v>
          </cell>
          <cell r="K240">
            <v>0</v>
          </cell>
          <cell r="R240">
            <v>15</v>
          </cell>
          <cell r="S240">
            <v>2</v>
          </cell>
        </row>
        <row r="241">
          <cell r="B241"/>
          <cell r="C241"/>
          <cell r="J241">
            <v>0</v>
          </cell>
          <cell r="K241">
            <v>0</v>
          </cell>
          <cell r="R241">
            <v>15</v>
          </cell>
          <cell r="S241">
            <v>2</v>
          </cell>
        </row>
        <row r="242">
          <cell r="B242"/>
          <cell r="C242"/>
          <cell r="J242">
            <v>0</v>
          </cell>
          <cell r="K242">
            <v>0</v>
          </cell>
          <cell r="R242">
            <v>13</v>
          </cell>
          <cell r="S242">
            <v>0</v>
          </cell>
        </row>
        <row r="243">
          <cell r="B243"/>
          <cell r="C243"/>
          <cell r="J243">
            <v>0</v>
          </cell>
          <cell r="K243">
            <v>0</v>
          </cell>
          <cell r="R243">
            <v>17</v>
          </cell>
          <cell r="S243">
            <v>0</v>
          </cell>
        </row>
        <row r="244">
          <cell r="B244"/>
          <cell r="C244"/>
          <cell r="J244">
            <v>0</v>
          </cell>
          <cell r="K244">
            <v>0</v>
          </cell>
          <cell r="R244">
            <v>16</v>
          </cell>
          <cell r="S244">
            <v>3</v>
          </cell>
        </row>
        <row r="245">
          <cell r="B245"/>
          <cell r="C245"/>
          <cell r="J245">
            <v>0</v>
          </cell>
          <cell r="K245">
            <v>0</v>
          </cell>
          <cell r="R245">
            <v>21</v>
          </cell>
          <cell r="S245">
            <v>4</v>
          </cell>
        </row>
        <row r="246">
          <cell r="B246"/>
          <cell r="C246"/>
          <cell r="J246">
            <v>0</v>
          </cell>
          <cell r="K246">
            <v>0</v>
          </cell>
          <cell r="R246">
            <v>19</v>
          </cell>
          <cell r="S246">
            <v>0</v>
          </cell>
        </row>
        <row r="247">
          <cell r="B247"/>
          <cell r="C247"/>
          <cell r="J247">
            <v>0</v>
          </cell>
          <cell r="K247">
            <v>0</v>
          </cell>
          <cell r="R247">
            <v>19</v>
          </cell>
          <cell r="S247">
            <v>3</v>
          </cell>
        </row>
        <row r="248">
          <cell r="B248"/>
          <cell r="C248"/>
          <cell r="J248">
            <v>0</v>
          </cell>
          <cell r="K248">
            <v>0</v>
          </cell>
          <cell r="R248">
            <v>20</v>
          </cell>
          <cell r="S248">
            <v>2</v>
          </cell>
        </row>
        <row r="249">
          <cell r="B249"/>
          <cell r="C249"/>
          <cell r="J249">
            <v>0</v>
          </cell>
          <cell r="K249">
            <v>0</v>
          </cell>
          <cell r="R249">
            <v>8</v>
          </cell>
          <cell r="S249">
            <v>3</v>
          </cell>
        </row>
        <row r="250">
          <cell r="B250"/>
          <cell r="C250"/>
          <cell r="J250">
            <v>0</v>
          </cell>
          <cell r="K250">
            <v>0</v>
          </cell>
          <cell r="R250">
            <v>22</v>
          </cell>
          <cell r="S250">
            <v>4</v>
          </cell>
        </row>
        <row r="255">
          <cell r="B255"/>
          <cell r="C255"/>
          <cell r="J255">
            <v>0</v>
          </cell>
          <cell r="K255">
            <v>0</v>
          </cell>
          <cell r="R255">
            <v>18</v>
          </cell>
          <cell r="S255">
            <v>2</v>
          </cell>
        </row>
        <row r="256">
          <cell r="B256"/>
          <cell r="C256"/>
          <cell r="J256">
            <v>0</v>
          </cell>
          <cell r="K256">
            <v>0</v>
          </cell>
          <cell r="R256">
            <v>15</v>
          </cell>
          <cell r="S256">
            <v>3</v>
          </cell>
        </row>
        <row r="257">
          <cell r="B257"/>
          <cell r="C257"/>
          <cell r="J257">
            <v>0</v>
          </cell>
          <cell r="K257">
            <v>0</v>
          </cell>
          <cell r="R257">
            <v>9</v>
          </cell>
          <cell r="S257">
            <v>1</v>
          </cell>
        </row>
        <row r="258">
          <cell r="B258"/>
          <cell r="C258"/>
          <cell r="J258">
            <v>0</v>
          </cell>
          <cell r="K258">
            <v>0</v>
          </cell>
          <cell r="R258">
            <v>15</v>
          </cell>
          <cell r="S258">
            <v>1</v>
          </cell>
        </row>
      </sheetData>
      <sheetData sheetId="14"/>
      <sheetData sheetId="15">
        <row r="13">
          <cell r="B13"/>
          <cell r="C13"/>
          <cell r="J13">
            <v>0</v>
          </cell>
          <cell r="K13">
            <v>0</v>
          </cell>
          <cell r="R13">
            <v>0</v>
          </cell>
          <cell r="S13">
            <v>0</v>
          </cell>
        </row>
        <row r="14">
          <cell r="B14"/>
          <cell r="C14"/>
          <cell r="J14">
            <v>0</v>
          </cell>
          <cell r="K14">
            <v>0</v>
          </cell>
          <cell r="R14">
            <v>0</v>
          </cell>
          <cell r="S14">
            <v>0</v>
          </cell>
        </row>
        <row r="15">
          <cell r="B15"/>
          <cell r="C15"/>
          <cell r="J15">
            <v>0</v>
          </cell>
          <cell r="K15">
            <v>0</v>
          </cell>
          <cell r="R15">
            <v>0</v>
          </cell>
          <cell r="S15">
            <v>0</v>
          </cell>
        </row>
        <row r="16">
          <cell r="B16"/>
          <cell r="C16"/>
          <cell r="J16">
            <v>0</v>
          </cell>
          <cell r="K16">
            <v>0</v>
          </cell>
          <cell r="R16">
            <v>0</v>
          </cell>
          <cell r="S16">
            <v>0</v>
          </cell>
        </row>
        <row r="21">
          <cell r="B21"/>
          <cell r="C21"/>
          <cell r="J21">
            <v>0</v>
          </cell>
          <cell r="K21">
            <v>0</v>
          </cell>
          <cell r="R21">
            <v>0</v>
          </cell>
          <cell r="S21">
            <v>0</v>
          </cell>
        </row>
        <row r="22">
          <cell r="B22"/>
          <cell r="C22"/>
          <cell r="J22">
            <v>0</v>
          </cell>
          <cell r="K22">
            <v>0</v>
          </cell>
          <cell r="R22">
            <v>0</v>
          </cell>
          <cell r="S22">
            <v>0</v>
          </cell>
        </row>
        <row r="23">
          <cell r="B23"/>
          <cell r="C23"/>
          <cell r="J23">
            <v>0</v>
          </cell>
          <cell r="K23">
            <v>0</v>
          </cell>
          <cell r="R23">
            <v>0</v>
          </cell>
          <cell r="S23">
            <v>0</v>
          </cell>
        </row>
        <row r="24">
          <cell r="B24"/>
          <cell r="C24"/>
          <cell r="J24">
            <v>0</v>
          </cell>
          <cell r="K24">
            <v>0</v>
          </cell>
          <cell r="R24">
            <v>0</v>
          </cell>
          <cell r="S24">
            <v>0</v>
          </cell>
        </row>
        <row r="25">
          <cell r="B25"/>
          <cell r="C25"/>
          <cell r="J25">
            <v>0</v>
          </cell>
          <cell r="K25">
            <v>0</v>
          </cell>
          <cell r="R25">
            <v>0</v>
          </cell>
          <cell r="S25">
            <v>0</v>
          </cell>
        </row>
        <row r="26">
          <cell r="B26"/>
          <cell r="C26"/>
          <cell r="J26">
            <v>0</v>
          </cell>
          <cell r="K26">
            <v>0</v>
          </cell>
          <cell r="R26">
            <v>0</v>
          </cell>
          <cell r="S26">
            <v>0</v>
          </cell>
        </row>
        <row r="27">
          <cell r="B27"/>
          <cell r="C27"/>
          <cell r="J27">
            <v>0</v>
          </cell>
          <cell r="K27">
            <v>0</v>
          </cell>
          <cell r="R27">
            <v>0</v>
          </cell>
          <cell r="S27">
            <v>0</v>
          </cell>
        </row>
        <row r="28">
          <cell r="B28"/>
          <cell r="C28"/>
          <cell r="J28">
            <v>0</v>
          </cell>
          <cell r="K28">
            <v>0</v>
          </cell>
          <cell r="R28">
            <v>0</v>
          </cell>
          <cell r="S28">
            <v>0</v>
          </cell>
        </row>
        <row r="29">
          <cell r="B29"/>
          <cell r="C29"/>
          <cell r="J29">
            <v>0</v>
          </cell>
          <cell r="K29">
            <v>0</v>
          </cell>
          <cell r="R29">
            <v>0</v>
          </cell>
          <cell r="S29">
            <v>0</v>
          </cell>
        </row>
        <row r="30">
          <cell r="B30"/>
          <cell r="C30"/>
          <cell r="J30">
            <v>0</v>
          </cell>
          <cell r="K30">
            <v>0</v>
          </cell>
          <cell r="R30">
            <v>0</v>
          </cell>
          <cell r="S30">
            <v>0</v>
          </cell>
        </row>
        <row r="31">
          <cell r="B31"/>
          <cell r="C31"/>
          <cell r="J31">
            <v>0</v>
          </cell>
          <cell r="K31">
            <v>0</v>
          </cell>
          <cell r="R31">
            <v>0</v>
          </cell>
          <cell r="S31">
            <v>0</v>
          </cell>
        </row>
        <row r="32">
          <cell r="B32"/>
          <cell r="C32"/>
          <cell r="J32">
            <v>0</v>
          </cell>
          <cell r="K32">
            <v>0</v>
          </cell>
          <cell r="R32">
            <v>0</v>
          </cell>
          <cell r="S32">
            <v>0</v>
          </cell>
        </row>
        <row r="33">
          <cell r="B33"/>
          <cell r="C33"/>
          <cell r="J33">
            <v>0</v>
          </cell>
          <cell r="K33">
            <v>0</v>
          </cell>
          <cell r="R33">
            <v>0</v>
          </cell>
          <cell r="S33">
            <v>0</v>
          </cell>
        </row>
        <row r="34">
          <cell r="B34"/>
          <cell r="C34"/>
          <cell r="J34">
            <v>0</v>
          </cell>
          <cell r="K34">
            <v>0</v>
          </cell>
          <cell r="R34">
            <v>0</v>
          </cell>
          <cell r="S34">
            <v>0</v>
          </cell>
        </row>
        <row r="35">
          <cell r="B35"/>
          <cell r="C35"/>
          <cell r="J35">
            <v>0</v>
          </cell>
          <cell r="K35">
            <v>0</v>
          </cell>
          <cell r="R35">
            <v>0</v>
          </cell>
          <cell r="S35">
            <v>0</v>
          </cell>
        </row>
        <row r="36">
          <cell r="B36"/>
          <cell r="C36"/>
          <cell r="J36">
            <v>0</v>
          </cell>
          <cell r="K36">
            <v>0</v>
          </cell>
          <cell r="R36">
            <v>0</v>
          </cell>
          <cell r="S36">
            <v>0</v>
          </cell>
        </row>
        <row r="37">
          <cell r="B37"/>
          <cell r="C37"/>
          <cell r="J37">
            <v>0</v>
          </cell>
          <cell r="K37">
            <v>0</v>
          </cell>
          <cell r="R37">
            <v>0</v>
          </cell>
          <cell r="S37">
            <v>0</v>
          </cell>
        </row>
        <row r="38">
          <cell r="B38"/>
          <cell r="C38"/>
          <cell r="J38">
            <v>0</v>
          </cell>
          <cell r="K38">
            <v>0</v>
          </cell>
          <cell r="R38">
            <v>0</v>
          </cell>
          <cell r="S38">
            <v>0</v>
          </cell>
        </row>
        <row r="39">
          <cell r="B39"/>
          <cell r="C39"/>
          <cell r="J39">
            <v>0</v>
          </cell>
          <cell r="K39">
            <v>0</v>
          </cell>
          <cell r="R39">
            <v>0</v>
          </cell>
          <cell r="S39">
            <v>0</v>
          </cell>
        </row>
        <row r="40">
          <cell r="B40"/>
          <cell r="C40"/>
          <cell r="J40">
            <v>0</v>
          </cell>
          <cell r="K40">
            <v>0</v>
          </cell>
          <cell r="R40">
            <v>0</v>
          </cell>
          <cell r="S40">
            <v>0</v>
          </cell>
        </row>
        <row r="41">
          <cell r="B41"/>
          <cell r="C41"/>
          <cell r="J41">
            <v>0</v>
          </cell>
          <cell r="K41">
            <v>0</v>
          </cell>
          <cell r="R41">
            <v>0</v>
          </cell>
          <cell r="S41">
            <v>0</v>
          </cell>
        </row>
        <row r="42">
          <cell r="B42"/>
          <cell r="C42"/>
          <cell r="J42">
            <v>0</v>
          </cell>
          <cell r="K42">
            <v>0</v>
          </cell>
          <cell r="R42">
            <v>0</v>
          </cell>
          <cell r="S42">
            <v>0</v>
          </cell>
        </row>
        <row r="43">
          <cell r="B43"/>
          <cell r="C43"/>
          <cell r="J43">
            <v>0</v>
          </cell>
          <cell r="K43">
            <v>0</v>
          </cell>
          <cell r="R43">
            <v>0</v>
          </cell>
          <cell r="S43">
            <v>0</v>
          </cell>
        </row>
        <row r="44">
          <cell r="B44"/>
          <cell r="C44"/>
          <cell r="J44">
            <v>0</v>
          </cell>
          <cell r="K44">
            <v>0</v>
          </cell>
          <cell r="R44">
            <v>0</v>
          </cell>
          <cell r="S44">
            <v>0</v>
          </cell>
        </row>
        <row r="49">
          <cell r="B49"/>
          <cell r="C49"/>
          <cell r="J49">
            <v>0</v>
          </cell>
          <cell r="K49">
            <v>0</v>
          </cell>
          <cell r="R49">
            <v>0</v>
          </cell>
          <cell r="S49">
            <v>0</v>
          </cell>
        </row>
        <row r="50">
          <cell r="B50"/>
          <cell r="C50"/>
          <cell r="J50">
            <v>0</v>
          </cell>
          <cell r="K50">
            <v>0</v>
          </cell>
          <cell r="R50">
            <v>0</v>
          </cell>
          <cell r="S50">
            <v>0</v>
          </cell>
        </row>
        <row r="51">
          <cell r="B51"/>
          <cell r="C51"/>
          <cell r="J51">
            <v>0</v>
          </cell>
          <cell r="K51">
            <v>0</v>
          </cell>
          <cell r="R51">
            <v>0</v>
          </cell>
          <cell r="S51">
            <v>0</v>
          </cell>
        </row>
        <row r="52">
          <cell r="B52"/>
          <cell r="C52"/>
          <cell r="J52">
            <v>0</v>
          </cell>
          <cell r="K52">
            <v>0</v>
          </cell>
          <cell r="R52">
            <v>0</v>
          </cell>
          <cell r="S52">
            <v>0</v>
          </cell>
        </row>
        <row r="116">
          <cell r="B116"/>
          <cell r="C116"/>
          <cell r="J116">
            <v>3</v>
          </cell>
          <cell r="K116">
            <v>0</v>
          </cell>
          <cell r="R116">
            <v>0</v>
          </cell>
          <cell r="S116">
            <v>0</v>
          </cell>
        </row>
        <row r="117">
          <cell r="B117"/>
          <cell r="C117"/>
          <cell r="J117">
            <v>2</v>
          </cell>
          <cell r="K117">
            <v>1</v>
          </cell>
          <cell r="R117">
            <v>0</v>
          </cell>
          <cell r="S117">
            <v>0</v>
          </cell>
        </row>
        <row r="118">
          <cell r="B118"/>
          <cell r="C118"/>
          <cell r="J118">
            <v>2</v>
          </cell>
          <cell r="K118">
            <v>1</v>
          </cell>
          <cell r="R118">
            <v>0</v>
          </cell>
          <cell r="S118">
            <v>0</v>
          </cell>
        </row>
        <row r="119">
          <cell r="B119"/>
          <cell r="C119"/>
          <cell r="J119">
            <v>11</v>
          </cell>
          <cell r="K119">
            <v>1</v>
          </cell>
          <cell r="R119">
            <v>0</v>
          </cell>
          <cell r="S119">
            <v>0</v>
          </cell>
        </row>
        <row r="124">
          <cell r="B124"/>
          <cell r="C124"/>
          <cell r="J124">
            <v>9</v>
          </cell>
          <cell r="K124">
            <v>0</v>
          </cell>
          <cell r="R124">
            <v>0</v>
          </cell>
          <cell r="S124">
            <v>0</v>
          </cell>
        </row>
        <row r="125">
          <cell r="B125"/>
          <cell r="C125"/>
          <cell r="J125">
            <v>7</v>
          </cell>
          <cell r="K125">
            <v>1</v>
          </cell>
          <cell r="R125">
            <v>0</v>
          </cell>
          <cell r="S125">
            <v>0</v>
          </cell>
        </row>
        <row r="126">
          <cell r="B126"/>
          <cell r="C126"/>
          <cell r="J126">
            <v>4</v>
          </cell>
          <cell r="K126">
            <v>1</v>
          </cell>
          <cell r="R126">
            <v>0</v>
          </cell>
          <cell r="S126">
            <v>0</v>
          </cell>
        </row>
        <row r="127">
          <cell r="B127"/>
          <cell r="C127"/>
          <cell r="J127">
            <v>5</v>
          </cell>
          <cell r="K127">
            <v>2</v>
          </cell>
          <cell r="R127">
            <v>0</v>
          </cell>
          <cell r="S127">
            <v>0</v>
          </cell>
        </row>
        <row r="128">
          <cell r="B128"/>
          <cell r="C128"/>
          <cell r="J128">
            <v>6</v>
          </cell>
          <cell r="K128">
            <v>0</v>
          </cell>
          <cell r="R128">
            <v>0</v>
          </cell>
          <cell r="S128">
            <v>0</v>
          </cell>
        </row>
        <row r="129">
          <cell r="B129"/>
          <cell r="C129"/>
          <cell r="J129">
            <v>4</v>
          </cell>
          <cell r="K129">
            <v>1</v>
          </cell>
          <cell r="R129">
            <v>0</v>
          </cell>
          <cell r="S129">
            <v>0</v>
          </cell>
        </row>
        <row r="130">
          <cell r="B130"/>
          <cell r="C130"/>
          <cell r="J130">
            <v>3</v>
          </cell>
          <cell r="K130">
            <v>0</v>
          </cell>
          <cell r="R130">
            <v>0</v>
          </cell>
          <cell r="S130">
            <v>0</v>
          </cell>
        </row>
        <row r="131">
          <cell r="B131"/>
          <cell r="C131"/>
          <cell r="J131">
            <v>2</v>
          </cell>
          <cell r="K131">
            <v>1</v>
          </cell>
          <cell r="R131">
            <v>0</v>
          </cell>
          <cell r="S131">
            <v>0</v>
          </cell>
        </row>
        <row r="132">
          <cell r="B132"/>
          <cell r="C132"/>
          <cell r="J132">
            <v>6</v>
          </cell>
          <cell r="K132">
            <v>1</v>
          </cell>
          <cell r="R132">
            <v>0</v>
          </cell>
          <cell r="S132">
            <v>0</v>
          </cell>
        </row>
        <row r="133">
          <cell r="B133"/>
          <cell r="C133"/>
          <cell r="J133">
            <v>6</v>
          </cell>
          <cell r="K133">
            <v>0</v>
          </cell>
          <cell r="R133">
            <v>0</v>
          </cell>
          <cell r="S133">
            <v>0</v>
          </cell>
        </row>
        <row r="134">
          <cell r="B134"/>
          <cell r="C134"/>
          <cell r="J134">
            <v>6</v>
          </cell>
          <cell r="K134">
            <v>1</v>
          </cell>
          <cell r="R134">
            <v>0</v>
          </cell>
          <cell r="S134">
            <v>0</v>
          </cell>
        </row>
        <row r="135">
          <cell r="B135"/>
          <cell r="C135"/>
          <cell r="J135">
            <v>5</v>
          </cell>
          <cell r="K135">
            <v>0</v>
          </cell>
          <cell r="R135">
            <v>0</v>
          </cell>
          <cell r="S135">
            <v>0</v>
          </cell>
        </row>
        <row r="136">
          <cell r="B136"/>
          <cell r="C136"/>
          <cell r="J136">
            <v>4</v>
          </cell>
          <cell r="K136">
            <v>0</v>
          </cell>
          <cell r="R136">
            <v>0</v>
          </cell>
          <cell r="S136">
            <v>0</v>
          </cell>
        </row>
        <row r="137">
          <cell r="B137"/>
          <cell r="C137"/>
          <cell r="J137">
            <v>5</v>
          </cell>
          <cell r="K137">
            <v>1</v>
          </cell>
          <cell r="R137">
            <v>0</v>
          </cell>
          <cell r="S137">
            <v>0</v>
          </cell>
        </row>
        <row r="138">
          <cell r="B138"/>
          <cell r="C138"/>
          <cell r="J138">
            <v>10</v>
          </cell>
          <cell r="K138">
            <v>1</v>
          </cell>
          <cell r="R138">
            <v>0</v>
          </cell>
          <cell r="S138">
            <v>0</v>
          </cell>
        </row>
        <row r="139">
          <cell r="B139"/>
          <cell r="C139"/>
          <cell r="J139">
            <v>9</v>
          </cell>
          <cell r="K139">
            <v>1</v>
          </cell>
          <cell r="R139">
            <v>0</v>
          </cell>
          <cell r="S139">
            <v>0</v>
          </cell>
        </row>
        <row r="140">
          <cell r="B140"/>
          <cell r="C140"/>
          <cell r="J140">
            <v>4</v>
          </cell>
          <cell r="K140">
            <v>1</v>
          </cell>
          <cell r="R140">
            <v>0</v>
          </cell>
          <cell r="S140">
            <v>0</v>
          </cell>
        </row>
        <row r="141">
          <cell r="B141"/>
          <cell r="C141"/>
          <cell r="J141">
            <v>8</v>
          </cell>
          <cell r="K141">
            <v>4</v>
          </cell>
          <cell r="R141">
            <v>0</v>
          </cell>
          <cell r="S141">
            <v>0</v>
          </cell>
        </row>
        <row r="142">
          <cell r="B142"/>
          <cell r="C142"/>
          <cell r="J142">
            <v>5</v>
          </cell>
          <cell r="K142">
            <v>1</v>
          </cell>
          <cell r="R142">
            <v>0</v>
          </cell>
          <cell r="S142">
            <v>0</v>
          </cell>
        </row>
        <row r="143">
          <cell r="B143"/>
          <cell r="C143"/>
          <cell r="J143">
            <v>5</v>
          </cell>
          <cell r="K143">
            <v>0</v>
          </cell>
          <cell r="R143">
            <v>0</v>
          </cell>
          <cell r="S143">
            <v>0</v>
          </cell>
        </row>
        <row r="144">
          <cell r="B144"/>
          <cell r="C144"/>
          <cell r="J144">
            <v>9</v>
          </cell>
          <cell r="K144">
            <v>1</v>
          </cell>
          <cell r="R144">
            <v>0</v>
          </cell>
          <cell r="S144">
            <v>0</v>
          </cell>
        </row>
        <row r="145">
          <cell r="B145"/>
          <cell r="C145"/>
          <cell r="J145">
            <v>10</v>
          </cell>
          <cell r="K145">
            <v>0</v>
          </cell>
          <cell r="R145">
            <v>0</v>
          </cell>
          <cell r="S145">
            <v>0</v>
          </cell>
        </row>
        <row r="146">
          <cell r="B146"/>
          <cell r="C146"/>
          <cell r="J146">
            <v>2</v>
          </cell>
          <cell r="K146">
            <v>0</v>
          </cell>
          <cell r="R146">
            <v>0</v>
          </cell>
          <cell r="S146">
            <v>0</v>
          </cell>
        </row>
        <row r="147">
          <cell r="B147"/>
          <cell r="C147"/>
          <cell r="J147">
            <v>9</v>
          </cell>
          <cell r="K147">
            <v>1</v>
          </cell>
          <cell r="R147">
            <v>0</v>
          </cell>
          <cell r="S147">
            <v>0</v>
          </cell>
        </row>
        <row r="152">
          <cell r="B152"/>
          <cell r="C152"/>
          <cell r="J152">
            <v>12</v>
          </cell>
          <cell r="K152">
            <v>2</v>
          </cell>
          <cell r="R152">
            <v>0</v>
          </cell>
          <cell r="S152">
            <v>0</v>
          </cell>
        </row>
        <row r="153">
          <cell r="B153"/>
          <cell r="C153"/>
          <cell r="J153">
            <v>9</v>
          </cell>
          <cell r="K153">
            <v>1</v>
          </cell>
          <cell r="R153">
            <v>0</v>
          </cell>
          <cell r="S153">
            <v>0</v>
          </cell>
        </row>
        <row r="154">
          <cell r="B154"/>
          <cell r="C154"/>
          <cell r="J154">
            <v>6</v>
          </cell>
          <cell r="K154">
            <v>1</v>
          </cell>
          <cell r="R154">
            <v>0</v>
          </cell>
          <cell r="S154">
            <v>0</v>
          </cell>
        </row>
        <row r="155">
          <cell r="B155"/>
          <cell r="C155"/>
          <cell r="J155">
            <v>10</v>
          </cell>
          <cell r="K155">
            <v>0</v>
          </cell>
          <cell r="R155">
            <v>0</v>
          </cell>
          <cell r="S155">
            <v>0</v>
          </cell>
        </row>
        <row r="219">
          <cell r="B219"/>
          <cell r="C219"/>
          <cell r="J219">
            <v>14</v>
          </cell>
          <cell r="K219">
            <v>3</v>
          </cell>
          <cell r="R219">
            <v>6</v>
          </cell>
          <cell r="S219">
            <v>5</v>
          </cell>
        </row>
        <row r="220">
          <cell r="B220"/>
          <cell r="C220"/>
          <cell r="J220">
            <v>26</v>
          </cell>
          <cell r="K220">
            <v>5</v>
          </cell>
          <cell r="R220">
            <v>6</v>
          </cell>
          <cell r="S220">
            <v>3</v>
          </cell>
        </row>
        <row r="221">
          <cell r="B221"/>
          <cell r="C221"/>
          <cell r="J221">
            <v>33</v>
          </cell>
          <cell r="K221">
            <v>3</v>
          </cell>
          <cell r="R221">
            <v>6</v>
          </cell>
          <cell r="S221">
            <v>1</v>
          </cell>
        </row>
        <row r="222">
          <cell r="B222"/>
          <cell r="C222"/>
          <cell r="J222">
            <v>30</v>
          </cell>
          <cell r="K222">
            <v>8</v>
          </cell>
          <cell r="R222">
            <v>17</v>
          </cell>
          <cell r="S222">
            <v>1</v>
          </cell>
        </row>
        <row r="227">
          <cell r="B227"/>
          <cell r="C227"/>
          <cell r="J227">
            <v>45</v>
          </cell>
          <cell r="K227">
            <v>8</v>
          </cell>
          <cell r="R227">
            <v>16</v>
          </cell>
          <cell r="S227">
            <v>5</v>
          </cell>
        </row>
        <row r="228">
          <cell r="B228"/>
          <cell r="C228"/>
          <cell r="J228">
            <v>44</v>
          </cell>
          <cell r="K228">
            <v>13</v>
          </cell>
          <cell r="R228">
            <v>16</v>
          </cell>
          <cell r="S228">
            <v>6</v>
          </cell>
        </row>
        <row r="229">
          <cell r="B229"/>
          <cell r="C229"/>
          <cell r="J229">
            <v>45</v>
          </cell>
          <cell r="K229">
            <v>8</v>
          </cell>
          <cell r="R229">
            <v>12</v>
          </cell>
          <cell r="S229">
            <v>2</v>
          </cell>
        </row>
        <row r="230">
          <cell r="B230"/>
          <cell r="C230"/>
          <cell r="J230">
            <v>41</v>
          </cell>
          <cell r="K230">
            <v>10</v>
          </cell>
          <cell r="R230">
            <v>13</v>
          </cell>
          <cell r="S230">
            <v>7</v>
          </cell>
        </row>
        <row r="231">
          <cell r="B231"/>
          <cell r="C231"/>
          <cell r="J231">
            <v>31</v>
          </cell>
          <cell r="K231">
            <v>8</v>
          </cell>
          <cell r="R231">
            <v>15</v>
          </cell>
          <cell r="S231">
            <v>3</v>
          </cell>
        </row>
        <row r="232">
          <cell r="B232"/>
          <cell r="C232"/>
          <cell r="J232">
            <v>52</v>
          </cell>
          <cell r="K232">
            <v>5</v>
          </cell>
          <cell r="R232">
            <v>7</v>
          </cell>
          <cell r="S232">
            <v>6</v>
          </cell>
        </row>
        <row r="233">
          <cell r="B233"/>
          <cell r="C233"/>
          <cell r="J233">
            <v>43</v>
          </cell>
          <cell r="K233">
            <v>3</v>
          </cell>
          <cell r="R233">
            <v>16</v>
          </cell>
          <cell r="S233">
            <v>5</v>
          </cell>
        </row>
        <row r="234">
          <cell r="B234"/>
          <cell r="C234"/>
          <cell r="J234">
            <v>50</v>
          </cell>
          <cell r="K234">
            <v>9</v>
          </cell>
          <cell r="R234">
            <v>12</v>
          </cell>
          <cell r="S234">
            <v>3</v>
          </cell>
        </row>
        <row r="235">
          <cell r="B235"/>
          <cell r="C235"/>
          <cell r="J235">
            <v>44</v>
          </cell>
          <cell r="K235">
            <v>8</v>
          </cell>
          <cell r="R235">
            <v>17</v>
          </cell>
          <cell r="S235">
            <v>0</v>
          </cell>
        </row>
        <row r="236">
          <cell r="B236"/>
          <cell r="C236"/>
          <cell r="J236">
            <v>49</v>
          </cell>
          <cell r="K236">
            <v>5</v>
          </cell>
          <cell r="R236">
            <v>15</v>
          </cell>
          <cell r="S236">
            <v>2</v>
          </cell>
        </row>
        <row r="237">
          <cell r="B237"/>
          <cell r="C237"/>
          <cell r="J237">
            <v>45</v>
          </cell>
          <cell r="K237">
            <v>7</v>
          </cell>
          <cell r="R237">
            <v>19</v>
          </cell>
          <cell r="S237">
            <v>3</v>
          </cell>
        </row>
        <row r="238">
          <cell r="B238"/>
          <cell r="C238"/>
          <cell r="J238">
            <v>58</v>
          </cell>
          <cell r="K238">
            <v>2</v>
          </cell>
          <cell r="R238">
            <v>25</v>
          </cell>
          <cell r="S238">
            <v>0</v>
          </cell>
        </row>
        <row r="239">
          <cell r="B239"/>
          <cell r="C239"/>
          <cell r="J239">
            <v>53</v>
          </cell>
          <cell r="K239">
            <v>12</v>
          </cell>
          <cell r="R239">
            <v>23</v>
          </cell>
          <cell r="S239">
            <v>3</v>
          </cell>
        </row>
        <row r="240">
          <cell r="B240"/>
          <cell r="C240"/>
          <cell r="J240">
            <v>58</v>
          </cell>
          <cell r="K240">
            <v>5</v>
          </cell>
          <cell r="R240">
            <v>16</v>
          </cell>
          <cell r="S240">
            <v>4</v>
          </cell>
        </row>
        <row r="241">
          <cell r="B241"/>
          <cell r="C241"/>
          <cell r="J241">
            <v>58</v>
          </cell>
          <cell r="K241">
            <v>6</v>
          </cell>
          <cell r="R241">
            <v>16</v>
          </cell>
          <cell r="S241">
            <v>3</v>
          </cell>
        </row>
        <row r="242">
          <cell r="B242"/>
          <cell r="C242"/>
          <cell r="J242">
            <v>50</v>
          </cell>
          <cell r="K242">
            <v>7</v>
          </cell>
          <cell r="R242">
            <v>12</v>
          </cell>
          <cell r="S242">
            <v>5</v>
          </cell>
        </row>
        <row r="243">
          <cell r="B243"/>
          <cell r="C243"/>
          <cell r="J243">
            <v>52</v>
          </cell>
          <cell r="K243">
            <v>7</v>
          </cell>
          <cell r="R243">
            <v>20</v>
          </cell>
          <cell r="S243">
            <v>1</v>
          </cell>
        </row>
        <row r="244">
          <cell r="B244"/>
          <cell r="C244"/>
          <cell r="J244">
            <v>46</v>
          </cell>
          <cell r="K244">
            <v>4</v>
          </cell>
          <cell r="R244">
            <v>22</v>
          </cell>
          <cell r="S244">
            <v>3</v>
          </cell>
        </row>
        <row r="245">
          <cell r="B245"/>
          <cell r="C245"/>
          <cell r="J245">
            <v>54</v>
          </cell>
          <cell r="K245">
            <v>2</v>
          </cell>
          <cell r="R245">
            <v>24</v>
          </cell>
          <cell r="S245">
            <v>4</v>
          </cell>
        </row>
        <row r="246">
          <cell r="B246"/>
          <cell r="C246"/>
          <cell r="J246">
            <v>61</v>
          </cell>
          <cell r="K246">
            <v>5</v>
          </cell>
          <cell r="R246">
            <v>21</v>
          </cell>
          <cell r="S246">
            <v>1</v>
          </cell>
        </row>
        <row r="247">
          <cell r="B247"/>
          <cell r="C247"/>
          <cell r="J247">
            <v>50</v>
          </cell>
          <cell r="K247">
            <v>8</v>
          </cell>
          <cell r="R247">
            <v>22</v>
          </cell>
          <cell r="S247">
            <v>3</v>
          </cell>
        </row>
        <row r="248">
          <cell r="B248"/>
          <cell r="C248"/>
          <cell r="J248">
            <v>34</v>
          </cell>
          <cell r="K248">
            <v>6</v>
          </cell>
          <cell r="R248">
            <v>16</v>
          </cell>
          <cell r="S248">
            <v>4</v>
          </cell>
        </row>
        <row r="249">
          <cell r="B249"/>
          <cell r="C249"/>
          <cell r="J249">
            <v>45</v>
          </cell>
          <cell r="K249">
            <v>4</v>
          </cell>
          <cell r="R249">
            <v>8</v>
          </cell>
          <cell r="S249">
            <v>4</v>
          </cell>
        </row>
        <row r="250">
          <cell r="B250"/>
          <cell r="C250"/>
          <cell r="J250">
            <v>40</v>
          </cell>
          <cell r="K250">
            <v>3</v>
          </cell>
          <cell r="R250">
            <v>21</v>
          </cell>
          <cell r="S250">
            <v>2</v>
          </cell>
        </row>
        <row r="255">
          <cell r="B255"/>
          <cell r="C255"/>
          <cell r="J255">
            <v>86</v>
          </cell>
          <cell r="K255">
            <v>6</v>
          </cell>
          <cell r="R255">
            <v>17</v>
          </cell>
          <cell r="S255">
            <v>1</v>
          </cell>
        </row>
        <row r="256">
          <cell r="B256"/>
          <cell r="C256"/>
          <cell r="J256">
            <v>54</v>
          </cell>
          <cell r="K256">
            <v>4</v>
          </cell>
          <cell r="R256">
            <v>10</v>
          </cell>
          <cell r="S256">
            <v>3</v>
          </cell>
        </row>
        <row r="257">
          <cell r="B257"/>
          <cell r="C257"/>
          <cell r="J257">
            <v>81</v>
          </cell>
          <cell r="K257">
            <v>6</v>
          </cell>
          <cell r="R257">
            <v>9</v>
          </cell>
          <cell r="S257">
            <v>0</v>
          </cell>
        </row>
        <row r="258">
          <cell r="B258"/>
          <cell r="C258"/>
          <cell r="J258">
            <v>55</v>
          </cell>
          <cell r="K258">
            <v>2</v>
          </cell>
          <cell r="R258">
            <v>10</v>
          </cell>
          <cell r="S258">
            <v>1</v>
          </cell>
        </row>
      </sheetData>
      <sheetData sheetId="16"/>
      <sheetData sheetId="17"/>
      <sheetData sheetId="18"/>
      <sheetData sheetId="19">
        <row r="13">
          <cell r="B13"/>
          <cell r="C13"/>
          <cell r="J13">
            <v>162</v>
          </cell>
          <cell r="K13">
            <v>19</v>
          </cell>
          <cell r="R13">
            <v>6</v>
          </cell>
          <cell r="S13">
            <v>2</v>
          </cell>
        </row>
        <row r="14">
          <cell r="B14"/>
          <cell r="C14"/>
          <cell r="J14">
            <v>172</v>
          </cell>
          <cell r="K14">
            <v>21</v>
          </cell>
          <cell r="R14">
            <v>7</v>
          </cell>
          <cell r="S14">
            <v>0</v>
          </cell>
        </row>
        <row r="15">
          <cell r="B15"/>
          <cell r="C15"/>
          <cell r="J15">
            <v>182</v>
          </cell>
          <cell r="K15">
            <v>17</v>
          </cell>
          <cell r="R15">
            <v>5</v>
          </cell>
          <cell r="S15">
            <v>0</v>
          </cell>
        </row>
        <row r="16">
          <cell r="B16"/>
          <cell r="C16"/>
          <cell r="J16">
            <v>176</v>
          </cell>
          <cell r="K16">
            <v>20</v>
          </cell>
          <cell r="R16">
            <v>12</v>
          </cell>
          <cell r="S16">
            <v>0</v>
          </cell>
        </row>
        <row r="21">
          <cell r="B21"/>
          <cell r="C21"/>
          <cell r="J21">
            <v>129</v>
          </cell>
          <cell r="K21">
            <v>15</v>
          </cell>
          <cell r="R21">
            <v>6</v>
          </cell>
          <cell r="S21">
            <v>4</v>
          </cell>
        </row>
        <row r="22">
          <cell r="B22"/>
          <cell r="C22"/>
          <cell r="J22">
            <v>136</v>
          </cell>
          <cell r="K22">
            <v>18</v>
          </cell>
          <cell r="R22">
            <v>11</v>
          </cell>
          <cell r="S22">
            <v>1</v>
          </cell>
        </row>
        <row r="23">
          <cell r="B23"/>
          <cell r="C23"/>
          <cell r="J23">
            <v>119</v>
          </cell>
          <cell r="K23">
            <v>13</v>
          </cell>
          <cell r="R23">
            <v>5</v>
          </cell>
          <cell r="S23">
            <v>0</v>
          </cell>
        </row>
        <row r="24">
          <cell r="B24"/>
          <cell r="C24"/>
          <cell r="J24">
            <v>122</v>
          </cell>
          <cell r="K24">
            <v>26</v>
          </cell>
          <cell r="R24">
            <v>11</v>
          </cell>
          <cell r="S24">
            <v>1</v>
          </cell>
        </row>
        <row r="25">
          <cell r="B25"/>
          <cell r="C25"/>
          <cell r="J25">
            <v>126</v>
          </cell>
          <cell r="K25">
            <v>17</v>
          </cell>
          <cell r="R25">
            <v>10</v>
          </cell>
          <cell r="S25">
            <v>3</v>
          </cell>
        </row>
        <row r="26">
          <cell r="B26"/>
          <cell r="C26"/>
          <cell r="J26">
            <v>109</v>
          </cell>
          <cell r="K26">
            <v>13</v>
          </cell>
          <cell r="R26">
            <v>6</v>
          </cell>
          <cell r="S26">
            <v>3</v>
          </cell>
        </row>
        <row r="27">
          <cell r="B27"/>
          <cell r="C27"/>
          <cell r="J27">
            <v>151</v>
          </cell>
          <cell r="K27">
            <v>17</v>
          </cell>
          <cell r="R27">
            <v>4</v>
          </cell>
          <cell r="S27">
            <v>1</v>
          </cell>
        </row>
        <row r="28">
          <cell r="B28"/>
          <cell r="C28"/>
          <cell r="J28">
            <v>125</v>
          </cell>
          <cell r="K28">
            <v>27</v>
          </cell>
          <cell r="R28">
            <v>12</v>
          </cell>
          <cell r="S28">
            <v>4</v>
          </cell>
        </row>
        <row r="29">
          <cell r="B29"/>
          <cell r="C29"/>
          <cell r="J29">
            <v>119</v>
          </cell>
          <cell r="K29">
            <v>21</v>
          </cell>
          <cell r="R29">
            <v>6</v>
          </cell>
          <cell r="S29">
            <v>1</v>
          </cell>
        </row>
        <row r="30">
          <cell r="B30"/>
          <cell r="C30"/>
          <cell r="J30">
            <v>112</v>
          </cell>
          <cell r="K30">
            <v>16</v>
          </cell>
          <cell r="R30">
            <v>7</v>
          </cell>
          <cell r="S30">
            <v>3</v>
          </cell>
        </row>
        <row r="31">
          <cell r="B31"/>
          <cell r="C31"/>
          <cell r="J31">
            <v>94</v>
          </cell>
          <cell r="K31">
            <v>18</v>
          </cell>
          <cell r="R31">
            <v>13</v>
          </cell>
          <cell r="S31">
            <v>2</v>
          </cell>
        </row>
        <row r="32">
          <cell r="B32"/>
          <cell r="C32"/>
          <cell r="J32">
            <v>112</v>
          </cell>
          <cell r="K32">
            <v>20</v>
          </cell>
          <cell r="R32">
            <v>9</v>
          </cell>
          <cell r="S32">
            <v>4</v>
          </cell>
        </row>
        <row r="33">
          <cell r="B33"/>
          <cell r="C33"/>
          <cell r="J33">
            <v>128</v>
          </cell>
          <cell r="K33">
            <v>19</v>
          </cell>
          <cell r="R33">
            <v>13</v>
          </cell>
          <cell r="S33">
            <v>2</v>
          </cell>
        </row>
        <row r="34">
          <cell r="B34"/>
          <cell r="C34"/>
          <cell r="J34">
            <v>107</v>
          </cell>
          <cell r="K34">
            <v>20</v>
          </cell>
          <cell r="R34">
            <v>11</v>
          </cell>
          <cell r="S34">
            <v>2</v>
          </cell>
        </row>
        <row r="35">
          <cell r="B35"/>
          <cell r="C35"/>
          <cell r="J35">
            <v>101</v>
          </cell>
          <cell r="K35">
            <v>29</v>
          </cell>
          <cell r="R35">
            <v>6</v>
          </cell>
          <cell r="S35">
            <v>2</v>
          </cell>
        </row>
        <row r="36">
          <cell r="B36"/>
          <cell r="C36"/>
          <cell r="J36">
            <v>120</v>
          </cell>
          <cell r="K36">
            <v>8</v>
          </cell>
          <cell r="R36">
            <v>4</v>
          </cell>
          <cell r="S36">
            <v>4</v>
          </cell>
        </row>
        <row r="37">
          <cell r="B37"/>
          <cell r="C37"/>
          <cell r="J37">
            <v>116</v>
          </cell>
          <cell r="K37">
            <v>22</v>
          </cell>
          <cell r="R37">
            <v>8</v>
          </cell>
          <cell r="S37">
            <v>1</v>
          </cell>
        </row>
        <row r="38">
          <cell r="B38"/>
          <cell r="C38"/>
          <cell r="J38">
            <v>132</v>
          </cell>
          <cell r="K38">
            <v>21</v>
          </cell>
          <cell r="R38">
            <v>8</v>
          </cell>
          <cell r="S38">
            <v>5</v>
          </cell>
        </row>
        <row r="39">
          <cell r="B39"/>
          <cell r="C39"/>
          <cell r="J39">
            <v>131</v>
          </cell>
          <cell r="K39">
            <v>21</v>
          </cell>
          <cell r="R39">
            <v>13</v>
          </cell>
          <cell r="S39">
            <v>2</v>
          </cell>
        </row>
        <row r="40">
          <cell r="B40"/>
          <cell r="C40"/>
          <cell r="J40">
            <v>102</v>
          </cell>
          <cell r="K40">
            <v>23</v>
          </cell>
          <cell r="R40">
            <v>6</v>
          </cell>
          <cell r="S40">
            <v>3</v>
          </cell>
        </row>
        <row r="41">
          <cell r="B41"/>
          <cell r="C41"/>
          <cell r="J41">
            <v>120</v>
          </cell>
          <cell r="K41">
            <v>15</v>
          </cell>
          <cell r="R41">
            <v>19</v>
          </cell>
          <cell r="S41">
            <v>0</v>
          </cell>
        </row>
        <row r="42">
          <cell r="B42"/>
          <cell r="C42"/>
          <cell r="J42">
            <v>99</v>
          </cell>
          <cell r="K42">
            <v>21</v>
          </cell>
          <cell r="R42">
            <v>17</v>
          </cell>
          <cell r="S42">
            <v>0</v>
          </cell>
        </row>
        <row r="43">
          <cell r="B43"/>
          <cell r="C43"/>
          <cell r="J43">
            <v>106</v>
          </cell>
          <cell r="K43">
            <v>26</v>
          </cell>
          <cell r="R43">
            <v>18</v>
          </cell>
          <cell r="S43">
            <v>2</v>
          </cell>
        </row>
        <row r="44">
          <cell r="B44"/>
          <cell r="C44"/>
          <cell r="J44">
            <v>105</v>
          </cell>
          <cell r="K44">
            <v>17</v>
          </cell>
          <cell r="R44">
            <v>19</v>
          </cell>
          <cell r="S44">
            <v>0</v>
          </cell>
        </row>
        <row r="49">
          <cell r="B49"/>
          <cell r="C49"/>
          <cell r="J49">
            <v>133</v>
          </cell>
          <cell r="K49">
            <v>19</v>
          </cell>
          <cell r="R49">
            <v>21</v>
          </cell>
          <cell r="S49">
            <v>4</v>
          </cell>
        </row>
        <row r="50">
          <cell r="B50"/>
          <cell r="C50"/>
          <cell r="J50">
            <v>102</v>
          </cell>
          <cell r="K50">
            <v>9</v>
          </cell>
          <cell r="R50">
            <v>18</v>
          </cell>
          <cell r="S50">
            <v>2</v>
          </cell>
        </row>
        <row r="51">
          <cell r="B51"/>
          <cell r="C51"/>
          <cell r="J51">
            <v>85</v>
          </cell>
          <cell r="K51">
            <v>14</v>
          </cell>
          <cell r="R51">
            <v>17</v>
          </cell>
          <cell r="S51">
            <v>2</v>
          </cell>
        </row>
        <row r="52">
          <cell r="B52"/>
          <cell r="C52"/>
          <cell r="J52">
            <v>100</v>
          </cell>
          <cell r="K52">
            <v>9</v>
          </cell>
          <cell r="R52">
            <v>8</v>
          </cell>
          <cell r="S52">
            <v>1</v>
          </cell>
        </row>
        <row r="116">
          <cell r="B116"/>
          <cell r="C116"/>
          <cell r="J116">
            <v>7</v>
          </cell>
          <cell r="K116">
            <v>0</v>
          </cell>
          <cell r="R116">
            <v>15</v>
          </cell>
          <cell r="S116">
            <v>2</v>
          </cell>
        </row>
        <row r="117">
          <cell r="B117"/>
          <cell r="C117"/>
          <cell r="J117">
            <v>16</v>
          </cell>
          <cell r="K117">
            <v>2</v>
          </cell>
          <cell r="R117">
            <v>24</v>
          </cell>
          <cell r="S117">
            <v>1</v>
          </cell>
        </row>
        <row r="118">
          <cell r="B118"/>
          <cell r="C118"/>
          <cell r="J118">
            <v>15</v>
          </cell>
          <cell r="K118">
            <v>1</v>
          </cell>
          <cell r="R118">
            <v>18</v>
          </cell>
          <cell r="S118">
            <v>2</v>
          </cell>
        </row>
        <row r="119">
          <cell r="B119"/>
          <cell r="C119"/>
          <cell r="J119">
            <v>15</v>
          </cell>
          <cell r="K119">
            <v>0</v>
          </cell>
          <cell r="R119">
            <v>16</v>
          </cell>
          <cell r="S119">
            <v>0</v>
          </cell>
        </row>
        <row r="124">
          <cell r="B124"/>
          <cell r="C124"/>
          <cell r="J124">
            <v>8</v>
          </cell>
          <cell r="K124">
            <v>1</v>
          </cell>
          <cell r="R124">
            <v>20</v>
          </cell>
          <cell r="S124">
            <v>3</v>
          </cell>
        </row>
        <row r="125">
          <cell r="B125"/>
          <cell r="C125"/>
          <cell r="J125">
            <v>7</v>
          </cell>
          <cell r="K125">
            <v>2</v>
          </cell>
          <cell r="R125">
            <v>20</v>
          </cell>
          <cell r="S125">
            <v>1</v>
          </cell>
        </row>
        <row r="126">
          <cell r="B126"/>
          <cell r="C126"/>
          <cell r="J126">
            <v>11</v>
          </cell>
          <cell r="K126">
            <v>2</v>
          </cell>
          <cell r="R126">
            <v>15</v>
          </cell>
          <cell r="S126">
            <v>5</v>
          </cell>
        </row>
        <row r="127">
          <cell r="B127"/>
          <cell r="C127"/>
          <cell r="J127">
            <v>12</v>
          </cell>
          <cell r="K127">
            <v>0</v>
          </cell>
          <cell r="R127">
            <v>17</v>
          </cell>
          <cell r="S127">
            <v>2</v>
          </cell>
        </row>
        <row r="128">
          <cell r="B128"/>
          <cell r="C128"/>
          <cell r="J128">
            <v>10</v>
          </cell>
          <cell r="K128">
            <v>0</v>
          </cell>
          <cell r="R128">
            <v>18</v>
          </cell>
          <cell r="S128">
            <v>0</v>
          </cell>
        </row>
        <row r="129">
          <cell r="B129"/>
          <cell r="C129"/>
          <cell r="J129">
            <v>13</v>
          </cell>
          <cell r="K129">
            <v>1</v>
          </cell>
          <cell r="R129">
            <v>12</v>
          </cell>
          <cell r="S129">
            <v>2</v>
          </cell>
        </row>
        <row r="130">
          <cell r="B130"/>
          <cell r="C130"/>
          <cell r="J130">
            <v>10</v>
          </cell>
          <cell r="K130">
            <v>2</v>
          </cell>
          <cell r="R130">
            <v>11</v>
          </cell>
          <cell r="S130">
            <v>3</v>
          </cell>
        </row>
        <row r="131">
          <cell r="B131"/>
          <cell r="C131"/>
          <cell r="J131">
            <v>7</v>
          </cell>
          <cell r="K131">
            <v>0</v>
          </cell>
          <cell r="R131">
            <v>17</v>
          </cell>
          <cell r="S131">
            <v>4</v>
          </cell>
        </row>
        <row r="132">
          <cell r="B132"/>
          <cell r="C132"/>
          <cell r="J132">
            <v>12</v>
          </cell>
          <cell r="K132">
            <v>2</v>
          </cell>
          <cell r="R132">
            <v>21</v>
          </cell>
          <cell r="S132">
            <v>7</v>
          </cell>
        </row>
        <row r="133">
          <cell r="B133"/>
          <cell r="C133"/>
          <cell r="J133">
            <v>11</v>
          </cell>
          <cell r="K133">
            <v>3</v>
          </cell>
          <cell r="R133">
            <v>18</v>
          </cell>
          <cell r="S133">
            <v>2</v>
          </cell>
        </row>
        <row r="134">
          <cell r="B134"/>
          <cell r="C134"/>
          <cell r="J134">
            <v>4</v>
          </cell>
          <cell r="K134">
            <v>2</v>
          </cell>
          <cell r="R134">
            <v>16</v>
          </cell>
          <cell r="S134">
            <v>1</v>
          </cell>
        </row>
        <row r="135">
          <cell r="B135"/>
          <cell r="C135"/>
          <cell r="J135">
            <v>7</v>
          </cell>
          <cell r="K135">
            <v>1</v>
          </cell>
          <cell r="R135">
            <v>15</v>
          </cell>
          <cell r="S135">
            <v>2</v>
          </cell>
        </row>
        <row r="136">
          <cell r="B136"/>
          <cell r="C136"/>
          <cell r="J136">
            <v>10</v>
          </cell>
          <cell r="K136">
            <v>1</v>
          </cell>
          <cell r="R136">
            <v>12</v>
          </cell>
          <cell r="S136">
            <v>2</v>
          </cell>
        </row>
        <row r="137">
          <cell r="B137"/>
          <cell r="C137"/>
          <cell r="J137">
            <v>11</v>
          </cell>
          <cell r="K137">
            <v>1</v>
          </cell>
          <cell r="R137">
            <v>18</v>
          </cell>
          <cell r="S137">
            <v>2</v>
          </cell>
        </row>
        <row r="138">
          <cell r="B138"/>
          <cell r="C138"/>
          <cell r="J138">
            <v>11</v>
          </cell>
          <cell r="K138">
            <v>2</v>
          </cell>
          <cell r="R138">
            <v>17</v>
          </cell>
          <cell r="S138">
            <v>2</v>
          </cell>
        </row>
        <row r="139">
          <cell r="B139"/>
          <cell r="C139"/>
          <cell r="J139">
            <v>5</v>
          </cell>
          <cell r="K139">
            <v>1</v>
          </cell>
          <cell r="R139">
            <v>19</v>
          </cell>
          <cell r="S139">
            <v>1</v>
          </cell>
        </row>
        <row r="140">
          <cell r="B140"/>
          <cell r="C140"/>
          <cell r="J140">
            <v>15</v>
          </cell>
          <cell r="K140">
            <v>1</v>
          </cell>
          <cell r="R140">
            <v>16</v>
          </cell>
          <cell r="S140">
            <v>4</v>
          </cell>
        </row>
        <row r="141">
          <cell r="B141"/>
          <cell r="C141"/>
          <cell r="J141">
            <v>10</v>
          </cell>
          <cell r="K141">
            <v>1</v>
          </cell>
          <cell r="R141">
            <v>15</v>
          </cell>
          <cell r="S141">
            <v>2</v>
          </cell>
        </row>
        <row r="142">
          <cell r="B142"/>
          <cell r="C142"/>
          <cell r="J142">
            <v>14</v>
          </cell>
          <cell r="K142">
            <v>1</v>
          </cell>
          <cell r="R142">
            <v>15</v>
          </cell>
          <cell r="S142">
            <v>2</v>
          </cell>
        </row>
        <row r="143">
          <cell r="B143"/>
          <cell r="C143"/>
          <cell r="J143">
            <v>11</v>
          </cell>
          <cell r="K143">
            <v>2</v>
          </cell>
          <cell r="R143">
            <v>20</v>
          </cell>
          <cell r="S143">
            <v>1</v>
          </cell>
        </row>
        <row r="144">
          <cell r="B144"/>
          <cell r="C144"/>
          <cell r="J144">
            <v>12</v>
          </cell>
          <cell r="K144">
            <v>2</v>
          </cell>
          <cell r="R144">
            <v>11</v>
          </cell>
          <cell r="S144">
            <v>4</v>
          </cell>
        </row>
        <row r="145">
          <cell r="B145"/>
          <cell r="C145"/>
          <cell r="J145">
            <v>11</v>
          </cell>
          <cell r="K145">
            <v>2</v>
          </cell>
          <cell r="R145">
            <v>17</v>
          </cell>
          <cell r="S145">
            <v>2</v>
          </cell>
        </row>
        <row r="146">
          <cell r="B146"/>
          <cell r="C146"/>
          <cell r="J146">
            <v>12</v>
          </cell>
          <cell r="K146">
            <v>2</v>
          </cell>
          <cell r="R146">
            <v>17</v>
          </cell>
          <cell r="S146">
            <v>3</v>
          </cell>
        </row>
        <row r="147">
          <cell r="B147"/>
          <cell r="C147"/>
          <cell r="J147">
            <v>11</v>
          </cell>
          <cell r="K147">
            <v>1</v>
          </cell>
          <cell r="R147">
            <v>17</v>
          </cell>
          <cell r="S147">
            <v>1</v>
          </cell>
        </row>
        <row r="152">
          <cell r="B152"/>
          <cell r="C152"/>
          <cell r="J152">
            <v>18</v>
          </cell>
          <cell r="K152">
            <v>0</v>
          </cell>
          <cell r="R152">
            <v>13</v>
          </cell>
          <cell r="S152">
            <v>1</v>
          </cell>
        </row>
        <row r="153">
          <cell r="B153"/>
          <cell r="C153"/>
          <cell r="J153">
            <v>8</v>
          </cell>
          <cell r="K153">
            <v>1</v>
          </cell>
          <cell r="R153">
            <v>14</v>
          </cell>
          <cell r="S153">
            <v>1</v>
          </cell>
        </row>
        <row r="154">
          <cell r="B154"/>
          <cell r="C154"/>
          <cell r="J154">
            <v>9</v>
          </cell>
          <cell r="K154">
            <v>2</v>
          </cell>
          <cell r="R154">
            <v>15</v>
          </cell>
          <cell r="S154">
            <v>2</v>
          </cell>
        </row>
        <row r="155">
          <cell r="B155"/>
          <cell r="C155"/>
          <cell r="J155">
            <v>18</v>
          </cell>
          <cell r="K155">
            <v>1</v>
          </cell>
          <cell r="R155">
            <v>19</v>
          </cell>
          <cell r="S155">
            <v>0</v>
          </cell>
        </row>
        <row r="219">
          <cell r="B219"/>
          <cell r="C219"/>
          <cell r="J219">
            <v>10</v>
          </cell>
          <cell r="K219">
            <v>4</v>
          </cell>
          <cell r="R219">
            <v>95</v>
          </cell>
          <cell r="S219">
            <v>31</v>
          </cell>
        </row>
        <row r="220">
          <cell r="B220"/>
          <cell r="C220"/>
          <cell r="J220">
            <v>2</v>
          </cell>
          <cell r="K220">
            <v>1</v>
          </cell>
          <cell r="R220">
            <v>102</v>
          </cell>
          <cell r="S220">
            <v>21</v>
          </cell>
        </row>
        <row r="221">
          <cell r="B221"/>
          <cell r="C221"/>
          <cell r="J221">
            <v>7</v>
          </cell>
          <cell r="K221">
            <v>5</v>
          </cell>
          <cell r="R221">
            <v>103</v>
          </cell>
          <cell r="S221">
            <v>21</v>
          </cell>
        </row>
        <row r="222">
          <cell r="B222"/>
          <cell r="C222"/>
          <cell r="J222">
            <v>16</v>
          </cell>
          <cell r="K222">
            <v>2</v>
          </cell>
          <cell r="R222">
            <v>82</v>
          </cell>
          <cell r="S222">
            <v>22</v>
          </cell>
        </row>
        <row r="227">
          <cell r="B227"/>
          <cell r="C227"/>
          <cell r="J227">
            <v>16</v>
          </cell>
          <cell r="K227">
            <v>3</v>
          </cell>
          <cell r="R227">
            <v>77</v>
          </cell>
          <cell r="S227">
            <v>15</v>
          </cell>
        </row>
        <row r="228">
          <cell r="B228"/>
          <cell r="C228"/>
          <cell r="J228">
            <v>10</v>
          </cell>
          <cell r="K228">
            <v>2</v>
          </cell>
          <cell r="R228">
            <v>97</v>
          </cell>
          <cell r="S228">
            <v>11</v>
          </cell>
        </row>
        <row r="229">
          <cell r="B229"/>
          <cell r="C229"/>
          <cell r="J229">
            <v>18</v>
          </cell>
          <cell r="K229">
            <v>2</v>
          </cell>
          <cell r="R229">
            <v>104</v>
          </cell>
          <cell r="S229">
            <v>18</v>
          </cell>
        </row>
        <row r="230">
          <cell r="B230"/>
          <cell r="C230"/>
          <cell r="J230">
            <v>13</v>
          </cell>
          <cell r="K230">
            <v>2</v>
          </cell>
          <cell r="R230">
            <v>108</v>
          </cell>
          <cell r="S230">
            <v>24</v>
          </cell>
        </row>
        <row r="231">
          <cell r="B231"/>
          <cell r="C231"/>
          <cell r="J231">
            <v>16</v>
          </cell>
          <cell r="K231">
            <v>1</v>
          </cell>
          <cell r="R231">
            <v>106</v>
          </cell>
          <cell r="S231">
            <v>17</v>
          </cell>
        </row>
        <row r="232">
          <cell r="B232"/>
          <cell r="C232"/>
          <cell r="J232">
            <v>16</v>
          </cell>
          <cell r="K232">
            <v>5</v>
          </cell>
          <cell r="R232">
            <v>111</v>
          </cell>
          <cell r="S232">
            <v>19</v>
          </cell>
        </row>
        <row r="233">
          <cell r="B233"/>
          <cell r="C233"/>
          <cell r="J233">
            <v>16</v>
          </cell>
          <cell r="K233">
            <v>1</v>
          </cell>
          <cell r="R233">
            <v>96</v>
          </cell>
          <cell r="S233">
            <v>16</v>
          </cell>
        </row>
        <row r="234">
          <cell r="B234"/>
          <cell r="C234"/>
          <cell r="J234">
            <v>12</v>
          </cell>
          <cell r="K234">
            <v>4</v>
          </cell>
          <cell r="R234">
            <v>119</v>
          </cell>
          <cell r="S234">
            <v>21</v>
          </cell>
        </row>
        <row r="235">
          <cell r="B235"/>
          <cell r="C235"/>
          <cell r="J235">
            <v>20</v>
          </cell>
          <cell r="K235">
            <v>2</v>
          </cell>
          <cell r="R235">
            <v>129</v>
          </cell>
          <cell r="S235">
            <v>17</v>
          </cell>
        </row>
        <row r="236">
          <cell r="B236"/>
          <cell r="C236"/>
          <cell r="J236">
            <v>18</v>
          </cell>
          <cell r="K236">
            <v>1</v>
          </cell>
          <cell r="R236">
            <v>118</v>
          </cell>
          <cell r="S236">
            <v>23</v>
          </cell>
        </row>
        <row r="237">
          <cell r="B237"/>
          <cell r="C237"/>
          <cell r="J237">
            <v>14</v>
          </cell>
          <cell r="K237">
            <v>3</v>
          </cell>
          <cell r="R237">
            <v>125</v>
          </cell>
          <cell r="S237">
            <v>18</v>
          </cell>
        </row>
        <row r="238">
          <cell r="B238"/>
          <cell r="C238"/>
          <cell r="J238">
            <v>12</v>
          </cell>
          <cell r="K238">
            <v>3</v>
          </cell>
          <cell r="R238">
            <v>115</v>
          </cell>
          <cell r="S238">
            <v>16</v>
          </cell>
        </row>
        <row r="239">
          <cell r="B239"/>
          <cell r="C239"/>
          <cell r="J239">
            <v>23</v>
          </cell>
          <cell r="K239">
            <v>1</v>
          </cell>
          <cell r="R239">
            <v>124</v>
          </cell>
          <cell r="S239">
            <v>13</v>
          </cell>
        </row>
        <row r="240">
          <cell r="B240"/>
          <cell r="C240"/>
          <cell r="J240">
            <v>14</v>
          </cell>
          <cell r="K240">
            <v>1</v>
          </cell>
          <cell r="R240">
            <v>114</v>
          </cell>
          <cell r="S240">
            <v>18</v>
          </cell>
        </row>
        <row r="241">
          <cell r="B241"/>
          <cell r="C241"/>
          <cell r="J241">
            <v>17</v>
          </cell>
          <cell r="K241">
            <v>0</v>
          </cell>
          <cell r="R241">
            <v>129</v>
          </cell>
          <cell r="S241">
            <v>20</v>
          </cell>
        </row>
        <row r="242">
          <cell r="B242"/>
          <cell r="C242"/>
          <cell r="J242">
            <v>17</v>
          </cell>
          <cell r="K242">
            <v>3</v>
          </cell>
          <cell r="R242">
            <v>125</v>
          </cell>
          <cell r="S242">
            <v>21</v>
          </cell>
        </row>
        <row r="243">
          <cell r="B243"/>
          <cell r="C243"/>
          <cell r="J243">
            <v>23</v>
          </cell>
          <cell r="K243">
            <v>3</v>
          </cell>
          <cell r="R243">
            <v>135</v>
          </cell>
          <cell r="S243">
            <v>13</v>
          </cell>
        </row>
        <row r="244">
          <cell r="B244"/>
          <cell r="C244"/>
          <cell r="J244">
            <v>24</v>
          </cell>
          <cell r="K244">
            <v>3</v>
          </cell>
          <cell r="R244">
            <v>120</v>
          </cell>
          <cell r="S244">
            <v>14</v>
          </cell>
        </row>
        <row r="245">
          <cell r="B245"/>
          <cell r="C245"/>
          <cell r="J245">
            <v>23</v>
          </cell>
          <cell r="K245">
            <v>1</v>
          </cell>
          <cell r="R245">
            <v>137</v>
          </cell>
          <cell r="S245">
            <v>13</v>
          </cell>
        </row>
        <row r="246">
          <cell r="B246"/>
          <cell r="C246"/>
          <cell r="J246">
            <v>30</v>
          </cell>
          <cell r="K246">
            <v>1</v>
          </cell>
          <cell r="R246">
            <v>143</v>
          </cell>
          <cell r="S246">
            <v>16</v>
          </cell>
        </row>
        <row r="247">
          <cell r="B247"/>
          <cell r="C247"/>
          <cell r="J247">
            <v>11</v>
          </cell>
          <cell r="K247">
            <v>1</v>
          </cell>
          <cell r="R247">
            <v>150</v>
          </cell>
          <cell r="S247">
            <v>11</v>
          </cell>
        </row>
        <row r="248">
          <cell r="B248"/>
          <cell r="C248"/>
          <cell r="J248">
            <v>33</v>
          </cell>
          <cell r="K248">
            <v>5</v>
          </cell>
          <cell r="R248">
            <v>140</v>
          </cell>
          <cell r="S248">
            <v>27</v>
          </cell>
        </row>
        <row r="249">
          <cell r="B249"/>
          <cell r="C249"/>
          <cell r="J249">
            <v>19</v>
          </cell>
          <cell r="K249">
            <v>2</v>
          </cell>
          <cell r="R249">
            <v>125</v>
          </cell>
          <cell r="S249">
            <v>21</v>
          </cell>
        </row>
        <row r="250">
          <cell r="B250"/>
          <cell r="C250"/>
          <cell r="J250">
            <v>34</v>
          </cell>
          <cell r="K250">
            <v>6</v>
          </cell>
          <cell r="R250">
            <v>128</v>
          </cell>
          <cell r="S250">
            <v>20</v>
          </cell>
        </row>
        <row r="255">
          <cell r="B255"/>
          <cell r="C255"/>
          <cell r="J255">
            <v>28</v>
          </cell>
          <cell r="K255">
            <v>2</v>
          </cell>
          <cell r="R255">
            <v>179</v>
          </cell>
          <cell r="S255">
            <v>19</v>
          </cell>
        </row>
        <row r="256">
          <cell r="B256"/>
          <cell r="C256"/>
          <cell r="J256">
            <v>27</v>
          </cell>
          <cell r="K256">
            <v>4</v>
          </cell>
          <cell r="R256">
            <v>174</v>
          </cell>
          <cell r="S256">
            <v>22</v>
          </cell>
        </row>
        <row r="257">
          <cell r="B257"/>
          <cell r="C257"/>
          <cell r="J257">
            <v>30</v>
          </cell>
          <cell r="K257">
            <v>4</v>
          </cell>
          <cell r="R257">
            <v>189</v>
          </cell>
          <cell r="S257">
            <v>19</v>
          </cell>
        </row>
        <row r="258">
          <cell r="B258"/>
          <cell r="C258"/>
          <cell r="J258">
            <v>26</v>
          </cell>
          <cell r="K258">
            <v>7</v>
          </cell>
          <cell r="R258">
            <v>117</v>
          </cell>
          <cell r="S258">
            <v>16</v>
          </cell>
        </row>
      </sheetData>
      <sheetData sheetId="20"/>
      <sheetData sheetId="21">
        <row r="13">
          <cell r="J13">
            <v>0</v>
          </cell>
          <cell r="K13">
            <v>0</v>
          </cell>
        </row>
        <row r="14">
          <cell r="J14">
            <v>0</v>
          </cell>
          <cell r="K14">
            <v>0</v>
          </cell>
        </row>
        <row r="15">
          <cell r="J15">
            <v>0</v>
          </cell>
          <cell r="K15">
            <v>0</v>
          </cell>
        </row>
        <row r="16">
          <cell r="J16">
            <v>0</v>
          </cell>
          <cell r="K16">
            <v>0</v>
          </cell>
        </row>
        <row r="21">
          <cell r="J21">
            <v>1</v>
          </cell>
          <cell r="K21">
            <v>0</v>
          </cell>
        </row>
        <row r="22">
          <cell r="J22">
            <v>0</v>
          </cell>
          <cell r="K22">
            <v>0</v>
          </cell>
        </row>
        <row r="23">
          <cell r="J23">
            <v>0</v>
          </cell>
          <cell r="K23">
            <v>0</v>
          </cell>
        </row>
        <row r="24">
          <cell r="J24">
            <v>0</v>
          </cell>
          <cell r="K24">
            <v>0</v>
          </cell>
        </row>
        <row r="25">
          <cell r="J25">
            <v>0</v>
          </cell>
          <cell r="K25">
            <v>0</v>
          </cell>
        </row>
        <row r="26">
          <cell r="J26">
            <v>1</v>
          </cell>
          <cell r="K26">
            <v>0</v>
          </cell>
        </row>
        <row r="27">
          <cell r="J27">
            <v>0</v>
          </cell>
          <cell r="K27">
            <v>0</v>
          </cell>
        </row>
        <row r="28">
          <cell r="J28">
            <v>0</v>
          </cell>
          <cell r="K28">
            <v>0</v>
          </cell>
        </row>
        <row r="29">
          <cell r="J29">
            <v>1</v>
          </cell>
          <cell r="K29">
            <v>0</v>
          </cell>
        </row>
        <row r="30">
          <cell r="J30">
            <v>0</v>
          </cell>
          <cell r="K30">
            <v>0</v>
          </cell>
        </row>
        <row r="31">
          <cell r="J31">
            <v>1</v>
          </cell>
          <cell r="K31">
            <v>0</v>
          </cell>
        </row>
        <row r="32">
          <cell r="J32">
            <v>0</v>
          </cell>
          <cell r="K32">
            <v>0</v>
          </cell>
        </row>
        <row r="33">
          <cell r="J33">
            <v>1</v>
          </cell>
          <cell r="K33">
            <v>0</v>
          </cell>
        </row>
        <row r="34">
          <cell r="J34">
            <v>1</v>
          </cell>
          <cell r="K34">
            <v>0</v>
          </cell>
        </row>
        <row r="35">
          <cell r="J35">
            <v>0</v>
          </cell>
          <cell r="K35">
            <v>0</v>
          </cell>
        </row>
        <row r="36">
          <cell r="J36">
            <v>0</v>
          </cell>
          <cell r="K36">
            <v>0</v>
          </cell>
        </row>
        <row r="37">
          <cell r="J37">
            <v>0</v>
          </cell>
          <cell r="K37">
            <v>0</v>
          </cell>
        </row>
        <row r="38">
          <cell r="J38">
            <v>1</v>
          </cell>
          <cell r="K38">
            <v>0</v>
          </cell>
        </row>
        <row r="39">
          <cell r="J39">
            <v>1</v>
          </cell>
          <cell r="K39">
            <v>0</v>
          </cell>
        </row>
        <row r="40">
          <cell r="J40">
            <v>0</v>
          </cell>
          <cell r="K40">
            <v>0</v>
          </cell>
        </row>
        <row r="41">
          <cell r="J41">
            <v>0</v>
          </cell>
          <cell r="K41">
            <v>0</v>
          </cell>
        </row>
        <row r="42">
          <cell r="J42">
            <v>0</v>
          </cell>
          <cell r="K42">
            <v>0</v>
          </cell>
        </row>
        <row r="43">
          <cell r="J43">
            <v>0</v>
          </cell>
          <cell r="K43">
            <v>0</v>
          </cell>
        </row>
        <row r="44">
          <cell r="J44">
            <v>0</v>
          </cell>
          <cell r="K44">
            <v>0</v>
          </cell>
        </row>
        <row r="49">
          <cell r="J49">
            <v>0</v>
          </cell>
          <cell r="K49">
            <v>0</v>
          </cell>
        </row>
        <row r="50">
          <cell r="J50">
            <v>0</v>
          </cell>
          <cell r="K50">
            <v>0</v>
          </cell>
        </row>
        <row r="51">
          <cell r="J51">
            <v>0</v>
          </cell>
          <cell r="K51">
            <v>0</v>
          </cell>
        </row>
        <row r="52">
          <cell r="J52">
            <v>0</v>
          </cell>
          <cell r="K52">
            <v>0</v>
          </cell>
        </row>
        <row r="116">
          <cell r="B116">
            <v>0</v>
          </cell>
          <cell r="C116">
            <v>0</v>
          </cell>
          <cell r="R116">
            <v>0</v>
          </cell>
          <cell r="S116">
            <v>0</v>
          </cell>
        </row>
        <row r="117">
          <cell r="B117">
            <v>0</v>
          </cell>
          <cell r="C117">
            <v>0</v>
          </cell>
          <cell r="R117">
            <v>0</v>
          </cell>
          <cell r="S117">
            <v>0</v>
          </cell>
        </row>
        <row r="118">
          <cell r="B118">
            <v>1</v>
          </cell>
          <cell r="C118">
            <v>0</v>
          </cell>
          <cell r="R118">
            <v>0</v>
          </cell>
          <cell r="S118">
            <v>0</v>
          </cell>
        </row>
        <row r="119">
          <cell r="B119">
            <v>0</v>
          </cell>
          <cell r="C119">
            <v>0</v>
          </cell>
          <cell r="R119">
            <v>0</v>
          </cell>
          <cell r="S119">
            <v>0</v>
          </cell>
        </row>
        <row r="124">
          <cell r="C124">
            <v>1</v>
          </cell>
          <cell r="S124">
            <v>0</v>
          </cell>
        </row>
        <row r="125">
          <cell r="C125">
            <v>0</v>
          </cell>
          <cell r="S125">
            <v>0</v>
          </cell>
        </row>
        <row r="126">
          <cell r="C126">
            <v>0</v>
          </cell>
          <cell r="S126">
            <v>0</v>
          </cell>
        </row>
        <row r="127">
          <cell r="B127">
            <v>1</v>
          </cell>
          <cell r="C127">
            <v>1</v>
          </cell>
          <cell r="R127">
            <v>0</v>
          </cell>
          <cell r="S127">
            <v>0</v>
          </cell>
        </row>
        <row r="128">
          <cell r="B128">
            <v>1</v>
          </cell>
          <cell r="C128">
            <v>0</v>
          </cell>
          <cell r="R128">
            <v>0</v>
          </cell>
          <cell r="S128">
            <v>0</v>
          </cell>
        </row>
        <row r="129">
          <cell r="B129">
            <v>0</v>
          </cell>
          <cell r="C129">
            <v>0</v>
          </cell>
          <cell r="R129">
            <v>0</v>
          </cell>
          <cell r="S129">
            <v>1</v>
          </cell>
        </row>
        <row r="130">
          <cell r="B130">
            <v>0</v>
          </cell>
          <cell r="C130">
            <v>0</v>
          </cell>
          <cell r="R130">
            <v>0</v>
          </cell>
          <cell r="S130">
            <v>0</v>
          </cell>
        </row>
        <row r="131">
          <cell r="B131">
            <v>0</v>
          </cell>
          <cell r="C131">
            <v>0</v>
          </cell>
          <cell r="R131">
            <v>0</v>
          </cell>
          <cell r="S131">
            <v>0</v>
          </cell>
        </row>
        <row r="132">
          <cell r="B132">
            <v>0</v>
          </cell>
          <cell r="C132">
            <v>0</v>
          </cell>
          <cell r="R132">
            <v>0</v>
          </cell>
          <cell r="S132">
            <v>0</v>
          </cell>
        </row>
        <row r="133">
          <cell r="B133">
            <v>0</v>
          </cell>
          <cell r="C133">
            <v>0</v>
          </cell>
          <cell r="R133">
            <v>0</v>
          </cell>
          <cell r="S133">
            <v>0</v>
          </cell>
        </row>
        <row r="134">
          <cell r="B134">
            <v>0</v>
          </cell>
          <cell r="C134">
            <v>0</v>
          </cell>
          <cell r="R134">
            <v>1</v>
          </cell>
          <cell r="S134">
            <v>0</v>
          </cell>
        </row>
        <row r="135">
          <cell r="B135">
            <v>0</v>
          </cell>
          <cell r="C135">
            <v>0</v>
          </cell>
          <cell r="R135">
            <v>0</v>
          </cell>
          <cell r="S135">
            <v>0</v>
          </cell>
        </row>
        <row r="136">
          <cell r="B136">
            <v>1</v>
          </cell>
          <cell r="C136">
            <v>0</v>
          </cell>
          <cell r="R136">
            <v>0</v>
          </cell>
          <cell r="S136">
            <v>0</v>
          </cell>
        </row>
        <row r="137">
          <cell r="B137">
            <v>0</v>
          </cell>
          <cell r="C137">
            <v>0</v>
          </cell>
          <cell r="R137">
            <v>0</v>
          </cell>
          <cell r="S137">
            <v>0</v>
          </cell>
        </row>
        <row r="138">
          <cell r="B138">
            <v>0</v>
          </cell>
          <cell r="C138">
            <v>0</v>
          </cell>
          <cell r="R138">
            <v>0</v>
          </cell>
          <cell r="S138">
            <v>0</v>
          </cell>
        </row>
        <row r="139">
          <cell r="B139">
            <v>1</v>
          </cell>
          <cell r="C139">
            <v>0</v>
          </cell>
          <cell r="R139">
            <v>0</v>
          </cell>
          <cell r="S139">
            <v>0</v>
          </cell>
        </row>
        <row r="140">
          <cell r="B140">
            <v>1</v>
          </cell>
          <cell r="C140">
            <v>0</v>
          </cell>
          <cell r="R140">
            <v>0</v>
          </cell>
          <cell r="S140">
            <v>0</v>
          </cell>
        </row>
        <row r="141">
          <cell r="B141">
            <v>0</v>
          </cell>
          <cell r="C141">
            <v>0</v>
          </cell>
          <cell r="R141">
            <v>0</v>
          </cell>
          <cell r="S141">
            <v>0</v>
          </cell>
        </row>
        <row r="142">
          <cell r="B142">
            <v>1</v>
          </cell>
          <cell r="C142">
            <v>2</v>
          </cell>
          <cell r="R142">
            <v>2</v>
          </cell>
          <cell r="S142">
            <v>1</v>
          </cell>
        </row>
        <row r="143">
          <cell r="B143">
            <v>2</v>
          </cell>
          <cell r="C143">
            <v>0</v>
          </cell>
          <cell r="R143">
            <v>0</v>
          </cell>
          <cell r="S143">
            <v>0</v>
          </cell>
        </row>
        <row r="144">
          <cell r="B144">
            <v>0</v>
          </cell>
          <cell r="C144">
            <v>1</v>
          </cell>
          <cell r="R144">
            <v>0</v>
          </cell>
          <cell r="S144">
            <v>0</v>
          </cell>
        </row>
        <row r="145">
          <cell r="B145">
            <v>0</v>
          </cell>
          <cell r="C145">
            <v>1</v>
          </cell>
          <cell r="R145">
            <v>0</v>
          </cell>
          <cell r="S145">
            <v>0</v>
          </cell>
        </row>
        <row r="146">
          <cell r="B146">
            <v>1</v>
          </cell>
          <cell r="C146">
            <v>0</v>
          </cell>
          <cell r="R146">
            <v>0</v>
          </cell>
          <cell r="S146">
            <v>0</v>
          </cell>
        </row>
        <row r="147">
          <cell r="B147">
            <v>0</v>
          </cell>
          <cell r="C147">
            <v>0</v>
          </cell>
          <cell r="R147">
            <v>0</v>
          </cell>
          <cell r="S147">
            <v>1</v>
          </cell>
        </row>
        <row r="152">
          <cell r="B152">
            <v>1</v>
          </cell>
          <cell r="C152">
            <v>0</v>
          </cell>
          <cell r="R152">
            <v>0</v>
          </cell>
          <cell r="S152">
            <v>0</v>
          </cell>
        </row>
        <row r="153">
          <cell r="B153">
            <v>0</v>
          </cell>
          <cell r="C153">
            <v>0</v>
          </cell>
          <cell r="R153">
            <v>0</v>
          </cell>
          <cell r="S153">
            <v>0</v>
          </cell>
        </row>
        <row r="154">
          <cell r="B154">
            <v>0</v>
          </cell>
          <cell r="C154">
            <v>0</v>
          </cell>
          <cell r="R154">
            <v>0</v>
          </cell>
          <cell r="S154">
            <v>0</v>
          </cell>
        </row>
        <row r="155">
          <cell r="B155">
            <v>0</v>
          </cell>
          <cell r="C155">
            <v>0</v>
          </cell>
          <cell r="R155">
            <v>1</v>
          </cell>
          <cell r="S155">
            <v>0</v>
          </cell>
        </row>
        <row r="219">
          <cell r="B219">
            <v>91</v>
          </cell>
          <cell r="C219">
            <v>15</v>
          </cell>
        </row>
        <row r="220">
          <cell r="B220">
            <v>123</v>
          </cell>
          <cell r="C220">
            <v>13</v>
          </cell>
        </row>
        <row r="221">
          <cell r="B221">
            <v>111</v>
          </cell>
          <cell r="C221">
            <v>9</v>
          </cell>
        </row>
        <row r="222">
          <cell r="B222">
            <v>136</v>
          </cell>
          <cell r="C222">
            <v>9</v>
          </cell>
        </row>
        <row r="227">
          <cell r="B227">
            <v>110</v>
          </cell>
          <cell r="C227">
            <v>3</v>
          </cell>
        </row>
        <row r="228">
          <cell r="B228">
            <v>107</v>
          </cell>
          <cell r="C228">
            <v>9</v>
          </cell>
        </row>
        <row r="229">
          <cell r="B229">
            <v>90</v>
          </cell>
          <cell r="C229">
            <v>8</v>
          </cell>
        </row>
        <row r="230">
          <cell r="B230">
            <v>104</v>
          </cell>
          <cell r="C230">
            <v>9</v>
          </cell>
        </row>
        <row r="231">
          <cell r="B231">
            <v>99</v>
          </cell>
          <cell r="C231">
            <v>7</v>
          </cell>
        </row>
        <row r="232">
          <cell r="B232">
            <v>119</v>
          </cell>
          <cell r="C232">
            <v>7</v>
          </cell>
        </row>
        <row r="233">
          <cell r="B233">
            <v>70</v>
          </cell>
          <cell r="C233">
            <v>6</v>
          </cell>
        </row>
        <row r="234">
          <cell r="B234">
            <v>82</v>
          </cell>
          <cell r="C234">
            <v>11</v>
          </cell>
        </row>
        <row r="235">
          <cell r="B235">
            <v>96</v>
          </cell>
          <cell r="C235">
            <v>6</v>
          </cell>
        </row>
        <row r="236">
          <cell r="B236">
            <v>89</v>
          </cell>
          <cell r="C236">
            <v>9</v>
          </cell>
        </row>
        <row r="237">
          <cell r="B237">
            <v>91</v>
          </cell>
          <cell r="C237">
            <v>12</v>
          </cell>
        </row>
        <row r="238">
          <cell r="B238">
            <v>87</v>
          </cell>
          <cell r="C238">
            <v>6</v>
          </cell>
        </row>
        <row r="239">
          <cell r="B239">
            <v>87</v>
          </cell>
          <cell r="C239">
            <v>8</v>
          </cell>
        </row>
        <row r="240">
          <cell r="B240">
            <v>79</v>
          </cell>
          <cell r="C240">
            <v>9</v>
          </cell>
        </row>
        <row r="241">
          <cell r="B241">
            <v>77</v>
          </cell>
          <cell r="C241">
            <v>14</v>
          </cell>
        </row>
        <row r="242">
          <cell r="B242">
            <v>86</v>
          </cell>
          <cell r="C242">
            <v>13</v>
          </cell>
        </row>
        <row r="243">
          <cell r="B243">
            <v>80</v>
          </cell>
          <cell r="C243">
            <v>4</v>
          </cell>
        </row>
        <row r="244">
          <cell r="B244">
            <v>98</v>
          </cell>
          <cell r="C244">
            <v>11</v>
          </cell>
        </row>
        <row r="245">
          <cell r="B245">
            <v>95</v>
          </cell>
          <cell r="C245">
            <v>12</v>
          </cell>
        </row>
        <row r="246">
          <cell r="B246">
            <v>108</v>
          </cell>
          <cell r="C246">
            <v>8</v>
          </cell>
        </row>
        <row r="247">
          <cell r="B247">
            <v>77</v>
          </cell>
          <cell r="C247">
            <v>6</v>
          </cell>
        </row>
        <row r="248">
          <cell r="B248">
            <v>72</v>
          </cell>
          <cell r="C248">
            <v>8</v>
          </cell>
        </row>
        <row r="249">
          <cell r="B249">
            <v>73</v>
          </cell>
          <cell r="C249">
            <v>7</v>
          </cell>
        </row>
        <row r="250">
          <cell r="B250">
            <v>77</v>
          </cell>
          <cell r="C250">
            <v>7</v>
          </cell>
        </row>
        <row r="255">
          <cell r="B255">
            <v>70</v>
          </cell>
          <cell r="C255">
            <v>4</v>
          </cell>
        </row>
        <row r="256">
          <cell r="B256">
            <v>62</v>
          </cell>
          <cell r="C256">
            <v>3</v>
          </cell>
        </row>
        <row r="257">
          <cell r="B257">
            <v>66</v>
          </cell>
          <cell r="C257">
            <v>5</v>
          </cell>
        </row>
        <row r="258">
          <cell r="B258">
            <v>68</v>
          </cell>
          <cell r="C258">
            <v>4</v>
          </cell>
        </row>
        <row r="425">
          <cell r="R425">
            <v>46</v>
          </cell>
          <cell r="S425">
            <v>9</v>
          </cell>
        </row>
        <row r="426">
          <cell r="R426">
            <v>55</v>
          </cell>
          <cell r="S426">
            <v>8</v>
          </cell>
        </row>
        <row r="427">
          <cell r="R427">
            <v>87</v>
          </cell>
          <cell r="S427">
            <v>11</v>
          </cell>
        </row>
        <row r="428">
          <cell r="R428">
            <v>64</v>
          </cell>
          <cell r="S428">
            <v>11</v>
          </cell>
        </row>
        <row r="433">
          <cell r="R433">
            <v>92</v>
          </cell>
          <cell r="S433">
            <v>9</v>
          </cell>
        </row>
        <row r="434">
          <cell r="R434">
            <v>87</v>
          </cell>
          <cell r="S434">
            <v>6</v>
          </cell>
        </row>
        <row r="435">
          <cell r="R435">
            <v>86</v>
          </cell>
          <cell r="S435">
            <v>8</v>
          </cell>
        </row>
        <row r="436">
          <cell r="R436">
            <v>103</v>
          </cell>
          <cell r="S436">
            <v>10</v>
          </cell>
        </row>
        <row r="437">
          <cell r="R437">
            <v>96</v>
          </cell>
          <cell r="S437">
            <v>13</v>
          </cell>
        </row>
        <row r="438">
          <cell r="R438">
            <v>91</v>
          </cell>
          <cell r="S438">
            <v>10</v>
          </cell>
        </row>
        <row r="439">
          <cell r="R439">
            <v>114</v>
          </cell>
          <cell r="S439">
            <v>14</v>
          </cell>
        </row>
        <row r="440">
          <cell r="R440">
            <v>101</v>
          </cell>
          <cell r="S440">
            <v>14</v>
          </cell>
        </row>
        <row r="441">
          <cell r="R441">
            <v>97</v>
          </cell>
          <cell r="S441">
            <v>13</v>
          </cell>
        </row>
        <row r="442">
          <cell r="R442">
            <v>84</v>
          </cell>
          <cell r="S442">
            <v>16</v>
          </cell>
        </row>
        <row r="443">
          <cell r="R443">
            <v>109</v>
          </cell>
          <cell r="S443">
            <v>12</v>
          </cell>
        </row>
        <row r="444">
          <cell r="R444">
            <v>95</v>
          </cell>
          <cell r="S444">
            <v>10</v>
          </cell>
        </row>
        <row r="445">
          <cell r="R445">
            <v>108</v>
          </cell>
          <cell r="S445">
            <v>9</v>
          </cell>
        </row>
        <row r="446">
          <cell r="R446">
            <v>94</v>
          </cell>
          <cell r="S446">
            <v>11</v>
          </cell>
        </row>
        <row r="447">
          <cell r="R447">
            <v>101</v>
          </cell>
          <cell r="S447">
            <v>11</v>
          </cell>
        </row>
        <row r="448">
          <cell r="R448">
            <v>117</v>
          </cell>
          <cell r="S448">
            <v>13</v>
          </cell>
        </row>
        <row r="449">
          <cell r="R449">
            <v>128</v>
          </cell>
          <cell r="S449">
            <v>16</v>
          </cell>
        </row>
        <row r="450">
          <cell r="R450">
            <v>121</v>
          </cell>
          <cell r="S450">
            <v>10</v>
          </cell>
        </row>
        <row r="451">
          <cell r="R451">
            <v>119</v>
          </cell>
          <cell r="S451">
            <v>8</v>
          </cell>
        </row>
        <row r="452">
          <cell r="R452">
            <v>118</v>
          </cell>
          <cell r="S452">
            <v>10</v>
          </cell>
        </row>
        <row r="453">
          <cell r="R453">
            <v>96</v>
          </cell>
          <cell r="S453">
            <v>7</v>
          </cell>
        </row>
        <row r="454">
          <cell r="R454">
            <v>124</v>
          </cell>
          <cell r="S454">
            <v>14</v>
          </cell>
        </row>
        <row r="455">
          <cell r="R455">
            <v>107</v>
          </cell>
          <cell r="S455">
            <v>8</v>
          </cell>
        </row>
        <row r="456">
          <cell r="R456">
            <v>110</v>
          </cell>
          <cell r="S456">
            <v>8</v>
          </cell>
        </row>
        <row r="461">
          <cell r="R461">
            <v>151</v>
          </cell>
          <cell r="S461">
            <v>11</v>
          </cell>
        </row>
        <row r="462">
          <cell r="R462">
            <v>134</v>
          </cell>
          <cell r="S462">
            <v>13</v>
          </cell>
        </row>
        <row r="463">
          <cell r="R463">
            <v>129</v>
          </cell>
          <cell r="S463">
            <v>8</v>
          </cell>
        </row>
        <row r="464">
          <cell r="R464">
            <v>126</v>
          </cell>
          <cell r="S464">
            <v>10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6">
          <cell r="B536">
            <v>2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1</v>
          </cell>
          <cell r="C539">
            <v>0</v>
          </cell>
        </row>
        <row r="540">
          <cell r="B540">
            <v>0</v>
          </cell>
          <cell r="C540">
            <v>0</v>
          </cell>
        </row>
        <row r="541">
          <cell r="B541">
            <v>1</v>
          </cell>
          <cell r="C541">
            <v>0</v>
          </cell>
        </row>
        <row r="542">
          <cell r="B542">
            <v>1</v>
          </cell>
          <cell r="C542">
            <v>0</v>
          </cell>
        </row>
        <row r="543">
          <cell r="B543">
            <v>0</v>
          </cell>
          <cell r="C543">
            <v>0</v>
          </cell>
        </row>
        <row r="544">
          <cell r="B544">
            <v>2</v>
          </cell>
          <cell r="C544">
            <v>0</v>
          </cell>
        </row>
        <row r="545">
          <cell r="B545">
            <v>0</v>
          </cell>
          <cell r="C545">
            <v>0</v>
          </cell>
        </row>
        <row r="546">
          <cell r="B546">
            <v>0</v>
          </cell>
          <cell r="C546">
            <v>0</v>
          </cell>
        </row>
        <row r="547">
          <cell r="B547">
            <v>0</v>
          </cell>
          <cell r="C547">
            <v>0</v>
          </cell>
        </row>
        <row r="548">
          <cell r="B548">
            <v>1</v>
          </cell>
          <cell r="C548">
            <v>0</v>
          </cell>
        </row>
        <row r="549">
          <cell r="B549">
            <v>1</v>
          </cell>
          <cell r="C549">
            <v>0</v>
          </cell>
        </row>
        <row r="550">
          <cell r="B550">
            <v>1</v>
          </cell>
          <cell r="C550">
            <v>0</v>
          </cell>
        </row>
        <row r="551">
          <cell r="B551">
            <v>0</v>
          </cell>
          <cell r="C551">
            <v>0</v>
          </cell>
        </row>
        <row r="552">
          <cell r="B552">
            <v>1</v>
          </cell>
          <cell r="C552">
            <v>0</v>
          </cell>
        </row>
        <row r="553">
          <cell r="B553">
            <v>0</v>
          </cell>
          <cell r="C553">
            <v>0</v>
          </cell>
        </row>
        <row r="554">
          <cell r="B554">
            <v>0</v>
          </cell>
          <cell r="C554">
            <v>1</v>
          </cell>
        </row>
        <row r="555">
          <cell r="B555">
            <v>1</v>
          </cell>
          <cell r="C555">
            <v>1</v>
          </cell>
        </row>
        <row r="556">
          <cell r="B556">
            <v>0</v>
          </cell>
          <cell r="C556">
            <v>0</v>
          </cell>
        </row>
        <row r="557">
          <cell r="B557">
            <v>1</v>
          </cell>
          <cell r="C557">
            <v>0</v>
          </cell>
        </row>
        <row r="558">
          <cell r="B558">
            <v>0</v>
          </cell>
          <cell r="C558">
            <v>0</v>
          </cell>
        </row>
        <row r="559">
          <cell r="B559">
            <v>0</v>
          </cell>
          <cell r="C559">
            <v>0</v>
          </cell>
        </row>
        <row r="564">
          <cell r="B564">
            <v>1</v>
          </cell>
          <cell r="C564">
            <v>0</v>
          </cell>
        </row>
        <row r="565">
          <cell r="B565">
            <v>1</v>
          </cell>
          <cell r="C565">
            <v>0</v>
          </cell>
        </row>
        <row r="566">
          <cell r="B566">
            <v>1</v>
          </cell>
          <cell r="C566">
            <v>0</v>
          </cell>
        </row>
        <row r="567">
          <cell r="B567">
            <v>0</v>
          </cell>
          <cell r="C567">
            <v>0</v>
          </cell>
        </row>
      </sheetData>
      <sheetData sheetId="22"/>
      <sheetData sheetId="23">
        <row r="13">
          <cell r="B13"/>
          <cell r="C13"/>
          <cell r="J13">
            <v>22</v>
          </cell>
          <cell r="K13">
            <v>1</v>
          </cell>
          <cell r="R13">
            <v>48</v>
          </cell>
          <cell r="S13">
            <v>4</v>
          </cell>
        </row>
        <row r="14">
          <cell r="B14"/>
          <cell r="C14"/>
          <cell r="J14">
            <v>40</v>
          </cell>
          <cell r="K14">
            <v>4</v>
          </cell>
          <cell r="R14">
            <v>66</v>
          </cell>
          <cell r="S14">
            <v>6</v>
          </cell>
        </row>
        <row r="15">
          <cell r="B15"/>
          <cell r="C15"/>
          <cell r="J15">
            <v>40</v>
          </cell>
          <cell r="K15">
            <v>1</v>
          </cell>
          <cell r="R15">
            <v>45</v>
          </cell>
          <cell r="S15">
            <v>9</v>
          </cell>
        </row>
        <row r="16">
          <cell r="B16"/>
          <cell r="C16"/>
          <cell r="J16">
            <v>25</v>
          </cell>
          <cell r="K16">
            <v>1</v>
          </cell>
          <cell r="R16">
            <v>28</v>
          </cell>
          <cell r="S16">
            <v>9</v>
          </cell>
        </row>
        <row r="21">
          <cell r="B21"/>
          <cell r="C21"/>
          <cell r="J21">
            <v>20</v>
          </cell>
          <cell r="K21">
            <v>0</v>
          </cell>
          <cell r="R21">
            <v>36</v>
          </cell>
          <cell r="S21">
            <v>4</v>
          </cell>
        </row>
        <row r="22">
          <cell r="B22"/>
          <cell r="C22"/>
          <cell r="J22">
            <v>18</v>
          </cell>
          <cell r="K22">
            <v>4</v>
          </cell>
          <cell r="R22">
            <v>40</v>
          </cell>
          <cell r="S22">
            <v>4</v>
          </cell>
        </row>
        <row r="23">
          <cell r="B23"/>
          <cell r="C23"/>
          <cell r="J23">
            <v>17</v>
          </cell>
          <cell r="K23">
            <v>2</v>
          </cell>
          <cell r="R23">
            <v>30</v>
          </cell>
          <cell r="S23">
            <v>2</v>
          </cell>
        </row>
        <row r="24">
          <cell r="B24"/>
          <cell r="C24"/>
          <cell r="J24">
            <v>20</v>
          </cell>
          <cell r="K24">
            <v>2</v>
          </cell>
          <cell r="R24">
            <v>46</v>
          </cell>
          <cell r="S24">
            <v>5</v>
          </cell>
        </row>
        <row r="25">
          <cell r="B25"/>
          <cell r="C25"/>
          <cell r="J25">
            <v>19</v>
          </cell>
          <cell r="K25">
            <v>1</v>
          </cell>
          <cell r="R25">
            <v>33</v>
          </cell>
          <cell r="S25">
            <v>7</v>
          </cell>
        </row>
        <row r="26">
          <cell r="B26"/>
          <cell r="C26"/>
          <cell r="J26">
            <v>13</v>
          </cell>
          <cell r="K26">
            <v>1</v>
          </cell>
          <cell r="R26">
            <v>30</v>
          </cell>
          <cell r="S26">
            <v>3</v>
          </cell>
        </row>
        <row r="27">
          <cell r="B27"/>
          <cell r="C27"/>
          <cell r="J27">
            <v>10</v>
          </cell>
          <cell r="K27">
            <v>4</v>
          </cell>
          <cell r="R27">
            <v>41</v>
          </cell>
          <cell r="S27">
            <v>3</v>
          </cell>
        </row>
        <row r="28">
          <cell r="B28"/>
          <cell r="C28"/>
          <cell r="J28">
            <v>21</v>
          </cell>
          <cell r="K28">
            <v>1</v>
          </cell>
          <cell r="R28">
            <v>43</v>
          </cell>
          <cell r="S28">
            <v>4</v>
          </cell>
        </row>
        <row r="29">
          <cell r="B29"/>
          <cell r="C29"/>
          <cell r="J29">
            <v>17</v>
          </cell>
          <cell r="K29">
            <v>2</v>
          </cell>
          <cell r="R29">
            <v>37</v>
          </cell>
          <cell r="S29">
            <v>4</v>
          </cell>
        </row>
        <row r="30">
          <cell r="B30"/>
          <cell r="C30"/>
          <cell r="J30">
            <v>18</v>
          </cell>
          <cell r="K30">
            <v>2</v>
          </cell>
          <cell r="R30">
            <v>44</v>
          </cell>
          <cell r="S30">
            <v>7</v>
          </cell>
        </row>
        <row r="31">
          <cell r="B31"/>
          <cell r="C31"/>
          <cell r="J31">
            <v>12</v>
          </cell>
          <cell r="K31">
            <v>4</v>
          </cell>
          <cell r="R31">
            <v>42</v>
          </cell>
          <cell r="S31">
            <v>5</v>
          </cell>
        </row>
        <row r="32">
          <cell r="B32"/>
          <cell r="C32"/>
          <cell r="J32">
            <v>16</v>
          </cell>
          <cell r="K32">
            <v>0</v>
          </cell>
          <cell r="R32">
            <v>44</v>
          </cell>
          <cell r="S32">
            <v>10</v>
          </cell>
        </row>
        <row r="33">
          <cell r="B33"/>
          <cell r="C33"/>
          <cell r="J33">
            <v>21</v>
          </cell>
          <cell r="K33">
            <v>2</v>
          </cell>
          <cell r="R33">
            <v>46</v>
          </cell>
          <cell r="S33">
            <v>0</v>
          </cell>
        </row>
        <row r="34">
          <cell r="B34"/>
          <cell r="C34"/>
          <cell r="J34">
            <v>20</v>
          </cell>
          <cell r="K34">
            <v>1</v>
          </cell>
          <cell r="R34">
            <v>36</v>
          </cell>
          <cell r="S34">
            <v>4</v>
          </cell>
        </row>
        <row r="35">
          <cell r="B35"/>
          <cell r="C35"/>
          <cell r="J35">
            <v>15</v>
          </cell>
          <cell r="K35">
            <v>2</v>
          </cell>
          <cell r="R35">
            <v>35</v>
          </cell>
          <cell r="S35">
            <v>5</v>
          </cell>
        </row>
        <row r="36">
          <cell r="B36"/>
          <cell r="C36"/>
          <cell r="J36">
            <v>13</v>
          </cell>
          <cell r="K36">
            <v>0</v>
          </cell>
          <cell r="R36">
            <v>38</v>
          </cell>
          <cell r="S36">
            <v>5</v>
          </cell>
        </row>
        <row r="37">
          <cell r="B37"/>
          <cell r="C37"/>
          <cell r="J37">
            <v>15</v>
          </cell>
          <cell r="K37">
            <v>2</v>
          </cell>
          <cell r="R37">
            <v>41</v>
          </cell>
          <cell r="S37">
            <v>3</v>
          </cell>
        </row>
        <row r="38">
          <cell r="B38"/>
          <cell r="C38"/>
          <cell r="J38">
            <v>25</v>
          </cell>
          <cell r="K38">
            <v>5</v>
          </cell>
          <cell r="R38">
            <v>37</v>
          </cell>
          <cell r="S38">
            <v>6</v>
          </cell>
        </row>
        <row r="39">
          <cell r="B39"/>
          <cell r="C39"/>
          <cell r="J39">
            <v>32</v>
          </cell>
          <cell r="K39">
            <v>5</v>
          </cell>
          <cell r="R39">
            <v>66</v>
          </cell>
          <cell r="S39">
            <v>9</v>
          </cell>
        </row>
        <row r="40">
          <cell r="B40"/>
          <cell r="C40"/>
          <cell r="J40">
            <v>31</v>
          </cell>
          <cell r="K40">
            <v>3</v>
          </cell>
          <cell r="R40">
            <v>57</v>
          </cell>
          <cell r="S40">
            <v>7</v>
          </cell>
        </row>
        <row r="41">
          <cell r="B41"/>
          <cell r="C41"/>
          <cell r="J41">
            <v>20</v>
          </cell>
          <cell r="K41">
            <v>3</v>
          </cell>
          <cell r="R41">
            <v>37</v>
          </cell>
          <cell r="S41">
            <v>3</v>
          </cell>
        </row>
        <row r="42">
          <cell r="B42"/>
          <cell r="C42"/>
          <cell r="J42">
            <v>14</v>
          </cell>
          <cell r="K42">
            <v>1</v>
          </cell>
          <cell r="R42">
            <v>36</v>
          </cell>
          <cell r="S42">
            <v>6</v>
          </cell>
        </row>
        <row r="43">
          <cell r="B43"/>
          <cell r="C43"/>
          <cell r="J43">
            <v>19</v>
          </cell>
          <cell r="K43">
            <v>2</v>
          </cell>
          <cell r="R43">
            <v>43</v>
          </cell>
          <cell r="S43">
            <v>10</v>
          </cell>
        </row>
        <row r="44">
          <cell r="B44"/>
          <cell r="C44"/>
          <cell r="J44">
            <v>22</v>
          </cell>
          <cell r="K44">
            <v>3</v>
          </cell>
          <cell r="R44">
            <v>47</v>
          </cell>
          <cell r="S44">
            <v>2</v>
          </cell>
        </row>
        <row r="49">
          <cell r="B49"/>
          <cell r="C49"/>
          <cell r="J49">
            <v>19</v>
          </cell>
          <cell r="K49">
            <v>1</v>
          </cell>
          <cell r="R49">
            <v>53</v>
          </cell>
          <cell r="S49">
            <v>4</v>
          </cell>
        </row>
        <row r="50">
          <cell r="B50"/>
          <cell r="C50"/>
          <cell r="J50">
            <v>17</v>
          </cell>
          <cell r="K50">
            <v>3</v>
          </cell>
          <cell r="R50">
            <v>58</v>
          </cell>
          <cell r="S50">
            <v>2</v>
          </cell>
        </row>
        <row r="51">
          <cell r="B51"/>
          <cell r="C51"/>
          <cell r="J51">
            <v>21</v>
          </cell>
          <cell r="K51">
            <v>5</v>
          </cell>
          <cell r="R51">
            <v>56</v>
          </cell>
          <cell r="S51">
            <v>10</v>
          </cell>
        </row>
        <row r="52">
          <cell r="B52"/>
          <cell r="C52"/>
          <cell r="J52">
            <v>19</v>
          </cell>
          <cell r="K52">
            <v>1</v>
          </cell>
          <cell r="R52">
            <v>52</v>
          </cell>
          <cell r="S52">
            <v>7</v>
          </cell>
        </row>
        <row r="116">
          <cell r="B116"/>
          <cell r="C116"/>
          <cell r="J116">
            <v>28</v>
          </cell>
          <cell r="K116">
            <v>6</v>
          </cell>
          <cell r="R116">
            <v>80</v>
          </cell>
          <cell r="S116">
            <v>13</v>
          </cell>
        </row>
        <row r="117">
          <cell r="B117"/>
          <cell r="C117"/>
          <cell r="J117">
            <v>40</v>
          </cell>
          <cell r="K117">
            <v>6</v>
          </cell>
          <cell r="R117">
            <v>92</v>
          </cell>
          <cell r="S117">
            <v>11</v>
          </cell>
        </row>
        <row r="118">
          <cell r="B118"/>
          <cell r="C118"/>
          <cell r="J118">
            <v>33</v>
          </cell>
          <cell r="K118">
            <v>8</v>
          </cell>
          <cell r="R118">
            <v>82</v>
          </cell>
          <cell r="S118">
            <v>6</v>
          </cell>
        </row>
        <row r="119">
          <cell r="B119"/>
          <cell r="C119"/>
          <cell r="J119">
            <v>62</v>
          </cell>
          <cell r="K119">
            <v>6</v>
          </cell>
          <cell r="R119">
            <v>104</v>
          </cell>
          <cell r="S119">
            <v>9</v>
          </cell>
        </row>
        <row r="124">
          <cell r="B124"/>
          <cell r="C124"/>
          <cell r="J124">
            <v>48</v>
          </cell>
          <cell r="K124">
            <v>4</v>
          </cell>
          <cell r="R124">
            <v>98</v>
          </cell>
          <cell r="S124">
            <v>3</v>
          </cell>
        </row>
        <row r="125">
          <cell r="B125"/>
          <cell r="C125"/>
          <cell r="J125">
            <v>34</v>
          </cell>
          <cell r="K125">
            <v>3</v>
          </cell>
          <cell r="R125">
            <v>92</v>
          </cell>
          <cell r="S125">
            <v>2</v>
          </cell>
        </row>
        <row r="126">
          <cell r="B126"/>
          <cell r="C126"/>
          <cell r="J126">
            <v>40</v>
          </cell>
          <cell r="K126">
            <v>4</v>
          </cell>
          <cell r="R126">
            <v>75</v>
          </cell>
          <cell r="S126">
            <v>3</v>
          </cell>
        </row>
        <row r="127">
          <cell r="B127"/>
          <cell r="C127"/>
          <cell r="J127">
            <v>40</v>
          </cell>
          <cell r="K127">
            <v>8</v>
          </cell>
          <cell r="R127">
            <v>78</v>
          </cell>
          <cell r="S127">
            <v>8</v>
          </cell>
        </row>
        <row r="128">
          <cell r="B128"/>
          <cell r="C128"/>
          <cell r="J128">
            <v>39</v>
          </cell>
          <cell r="K128">
            <v>4</v>
          </cell>
          <cell r="R128">
            <v>77</v>
          </cell>
          <cell r="S128">
            <v>7</v>
          </cell>
        </row>
        <row r="129">
          <cell r="B129"/>
          <cell r="C129"/>
          <cell r="J129">
            <v>45</v>
          </cell>
          <cell r="K129">
            <v>7</v>
          </cell>
          <cell r="R129">
            <v>107</v>
          </cell>
          <cell r="S129">
            <v>3</v>
          </cell>
        </row>
        <row r="130">
          <cell r="B130"/>
          <cell r="C130"/>
          <cell r="J130">
            <v>43</v>
          </cell>
          <cell r="K130">
            <v>10</v>
          </cell>
          <cell r="R130">
            <v>69</v>
          </cell>
          <cell r="S130">
            <v>2</v>
          </cell>
        </row>
        <row r="131">
          <cell r="B131"/>
          <cell r="C131"/>
          <cell r="J131">
            <v>35</v>
          </cell>
          <cell r="K131">
            <v>7</v>
          </cell>
          <cell r="R131">
            <v>66</v>
          </cell>
          <cell r="S131">
            <v>8</v>
          </cell>
        </row>
        <row r="132">
          <cell r="B132"/>
          <cell r="C132"/>
          <cell r="J132">
            <v>44</v>
          </cell>
          <cell r="K132">
            <v>4</v>
          </cell>
          <cell r="R132">
            <v>74</v>
          </cell>
          <cell r="S132">
            <v>7</v>
          </cell>
        </row>
        <row r="133">
          <cell r="B133"/>
          <cell r="C133"/>
          <cell r="J133">
            <v>34</v>
          </cell>
          <cell r="K133">
            <v>8</v>
          </cell>
          <cell r="R133">
            <v>75</v>
          </cell>
          <cell r="S133">
            <v>5</v>
          </cell>
        </row>
        <row r="134">
          <cell r="B134"/>
          <cell r="C134"/>
          <cell r="J134">
            <v>35</v>
          </cell>
          <cell r="K134">
            <v>4</v>
          </cell>
          <cell r="R134">
            <v>76</v>
          </cell>
          <cell r="S134">
            <v>10</v>
          </cell>
        </row>
        <row r="135">
          <cell r="B135"/>
          <cell r="C135"/>
          <cell r="J135">
            <v>34</v>
          </cell>
          <cell r="K135">
            <v>5</v>
          </cell>
          <cell r="R135">
            <v>69</v>
          </cell>
          <cell r="S135">
            <v>6</v>
          </cell>
        </row>
        <row r="136">
          <cell r="B136"/>
          <cell r="C136"/>
          <cell r="J136">
            <v>35</v>
          </cell>
          <cell r="K136">
            <v>3</v>
          </cell>
          <cell r="R136">
            <v>70</v>
          </cell>
          <cell r="S136">
            <v>9</v>
          </cell>
        </row>
        <row r="137">
          <cell r="B137"/>
          <cell r="C137"/>
          <cell r="J137">
            <v>43</v>
          </cell>
          <cell r="K137">
            <v>4</v>
          </cell>
          <cell r="R137">
            <v>58</v>
          </cell>
          <cell r="S137">
            <v>7</v>
          </cell>
        </row>
        <row r="138">
          <cell r="B138"/>
          <cell r="C138"/>
          <cell r="J138">
            <v>36</v>
          </cell>
          <cell r="K138">
            <v>6</v>
          </cell>
          <cell r="R138">
            <v>75</v>
          </cell>
          <cell r="S138">
            <v>8</v>
          </cell>
        </row>
        <row r="139">
          <cell r="B139"/>
          <cell r="C139"/>
          <cell r="J139">
            <v>37</v>
          </cell>
          <cell r="K139">
            <v>5</v>
          </cell>
          <cell r="R139">
            <v>77</v>
          </cell>
          <cell r="S139">
            <v>12</v>
          </cell>
        </row>
        <row r="140">
          <cell r="B140"/>
          <cell r="C140"/>
          <cell r="J140">
            <v>45</v>
          </cell>
          <cell r="K140">
            <v>5</v>
          </cell>
          <cell r="R140">
            <v>63</v>
          </cell>
          <cell r="S140">
            <v>2</v>
          </cell>
        </row>
        <row r="141">
          <cell r="B141"/>
          <cell r="C141"/>
          <cell r="J141">
            <v>46</v>
          </cell>
          <cell r="K141">
            <v>6</v>
          </cell>
          <cell r="R141">
            <v>78</v>
          </cell>
          <cell r="S141">
            <v>8</v>
          </cell>
        </row>
        <row r="142">
          <cell r="B142"/>
          <cell r="C142"/>
          <cell r="J142">
            <v>36</v>
          </cell>
          <cell r="K142">
            <v>6</v>
          </cell>
          <cell r="R142">
            <v>75</v>
          </cell>
          <cell r="S142">
            <v>5</v>
          </cell>
        </row>
        <row r="143">
          <cell r="B143"/>
          <cell r="C143"/>
          <cell r="J143">
            <v>52</v>
          </cell>
          <cell r="K143">
            <v>3</v>
          </cell>
          <cell r="R143">
            <v>83</v>
          </cell>
          <cell r="S143">
            <v>5</v>
          </cell>
        </row>
        <row r="144">
          <cell r="B144"/>
          <cell r="C144"/>
          <cell r="J144">
            <v>55</v>
          </cell>
          <cell r="K144">
            <v>5</v>
          </cell>
          <cell r="R144">
            <v>58</v>
          </cell>
          <cell r="S144">
            <v>4</v>
          </cell>
        </row>
        <row r="145">
          <cell r="B145"/>
          <cell r="C145"/>
          <cell r="J145">
            <v>62</v>
          </cell>
          <cell r="K145">
            <v>9</v>
          </cell>
          <cell r="R145">
            <v>63</v>
          </cell>
          <cell r="S145">
            <v>8</v>
          </cell>
        </row>
        <row r="146">
          <cell r="B146"/>
          <cell r="C146"/>
          <cell r="J146">
            <v>61</v>
          </cell>
          <cell r="K146">
            <v>2</v>
          </cell>
          <cell r="R146">
            <v>62</v>
          </cell>
          <cell r="S146">
            <v>5</v>
          </cell>
        </row>
        <row r="147">
          <cell r="B147"/>
          <cell r="C147"/>
          <cell r="J147">
            <v>46</v>
          </cell>
          <cell r="K147">
            <v>4</v>
          </cell>
          <cell r="R147">
            <v>58</v>
          </cell>
          <cell r="S147">
            <v>2</v>
          </cell>
        </row>
        <row r="152">
          <cell r="B152"/>
          <cell r="C152"/>
          <cell r="J152">
            <v>63</v>
          </cell>
          <cell r="K152">
            <v>6</v>
          </cell>
          <cell r="R152">
            <v>54</v>
          </cell>
          <cell r="S152">
            <v>4</v>
          </cell>
        </row>
        <row r="153">
          <cell r="B153"/>
          <cell r="C153"/>
          <cell r="J153">
            <v>62</v>
          </cell>
          <cell r="K153">
            <v>4</v>
          </cell>
          <cell r="R153">
            <v>51</v>
          </cell>
          <cell r="S153">
            <v>0</v>
          </cell>
        </row>
        <row r="154">
          <cell r="B154"/>
          <cell r="C154"/>
          <cell r="J154">
            <v>64</v>
          </cell>
          <cell r="K154">
            <v>7</v>
          </cell>
          <cell r="R154">
            <v>48</v>
          </cell>
          <cell r="S154">
            <v>4</v>
          </cell>
        </row>
        <row r="155">
          <cell r="B155"/>
          <cell r="C155"/>
          <cell r="J155">
            <v>53</v>
          </cell>
          <cell r="K155">
            <v>10</v>
          </cell>
          <cell r="R155">
            <v>55</v>
          </cell>
          <cell r="S155">
            <v>4</v>
          </cell>
        </row>
        <row r="219">
          <cell r="B219"/>
          <cell r="C219"/>
          <cell r="J219">
            <v>43</v>
          </cell>
          <cell r="K219">
            <v>10</v>
          </cell>
          <cell r="R219">
            <v>5</v>
          </cell>
          <cell r="S219">
            <v>1</v>
          </cell>
        </row>
        <row r="220">
          <cell r="B220"/>
          <cell r="C220"/>
          <cell r="J220">
            <v>39</v>
          </cell>
          <cell r="K220">
            <v>9</v>
          </cell>
          <cell r="R220">
            <v>11</v>
          </cell>
          <cell r="S220">
            <v>0</v>
          </cell>
        </row>
        <row r="221">
          <cell r="B221"/>
          <cell r="C221"/>
          <cell r="J221">
            <v>73</v>
          </cell>
          <cell r="K221">
            <v>6</v>
          </cell>
          <cell r="R221">
            <v>18</v>
          </cell>
          <cell r="S221">
            <v>5</v>
          </cell>
        </row>
        <row r="222">
          <cell r="B222"/>
          <cell r="C222"/>
          <cell r="J222">
            <v>51</v>
          </cell>
          <cell r="K222">
            <v>12</v>
          </cell>
          <cell r="R222">
            <v>22</v>
          </cell>
          <cell r="S222">
            <v>2</v>
          </cell>
        </row>
        <row r="227">
          <cell r="B227"/>
          <cell r="C227"/>
          <cell r="J227">
            <v>74</v>
          </cell>
          <cell r="K227">
            <v>5</v>
          </cell>
          <cell r="R227">
            <v>19</v>
          </cell>
          <cell r="S227">
            <v>2</v>
          </cell>
        </row>
        <row r="228">
          <cell r="B228"/>
          <cell r="C228"/>
          <cell r="J228">
            <v>78</v>
          </cell>
          <cell r="K228">
            <v>8</v>
          </cell>
          <cell r="R228">
            <v>13</v>
          </cell>
          <cell r="S228">
            <v>2</v>
          </cell>
        </row>
        <row r="229">
          <cell r="B229"/>
          <cell r="C229"/>
          <cell r="J229">
            <v>66</v>
          </cell>
          <cell r="K229">
            <v>9</v>
          </cell>
          <cell r="R229">
            <v>23</v>
          </cell>
          <cell r="S229">
            <v>0</v>
          </cell>
        </row>
        <row r="230">
          <cell r="B230"/>
          <cell r="C230"/>
          <cell r="J230">
            <v>92</v>
          </cell>
          <cell r="K230">
            <v>10</v>
          </cell>
          <cell r="R230">
            <v>14</v>
          </cell>
          <cell r="S230">
            <v>1</v>
          </cell>
        </row>
        <row r="231">
          <cell r="B231"/>
          <cell r="C231"/>
          <cell r="J231">
            <v>79</v>
          </cell>
          <cell r="K231">
            <v>8</v>
          </cell>
          <cell r="R231">
            <v>15</v>
          </cell>
          <cell r="S231">
            <v>4</v>
          </cell>
        </row>
        <row r="232">
          <cell r="B232"/>
          <cell r="C232"/>
          <cell r="J232">
            <v>79</v>
          </cell>
          <cell r="K232">
            <v>8</v>
          </cell>
          <cell r="R232">
            <v>13</v>
          </cell>
          <cell r="S232">
            <v>0</v>
          </cell>
        </row>
        <row r="233">
          <cell r="B233"/>
          <cell r="C233"/>
          <cell r="J233">
            <v>97</v>
          </cell>
          <cell r="K233">
            <v>10</v>
          </cell>
          <cell r="R233">
            <v>19</v>
          </cell>
          <cell r="S233">
            <v>0</v>
          </cell>
        </row>
        <row r="234">
          <cell r="B234"/>
          <cell r="C234"/>
          <cell r="J234">
            <v>86</v>
          </cell>
          <cell r="K234">
            <v>13</v>
          </cell>
          <cell r="R234">
            <v>9</v>
          </cell>
          <cell r="S234">
            <v>2</v>
          </cell>
        </row>
        <row r="235">
          <cell r="B235"/>
          <cell r="C235"/>
          <cell r="J235">
            <v>78</v>
          </cell>
          <cell r="K235">
            <v>8</v>
          </cell>
          <cell r="R235">
            <v>19</v>
          </cell>
          <cell r="S235">
            <v>4</v>
          </cell>
        </row>
        <row r="236">
          <cell r="B236"/>
          <cell r="C236"/>
          <cell r="J236">
            <v>70</v>
          </cell>
          <cell r="K236">
            <v>13</v>
          </cell>
          <cell r="R236">
            <v>13</v>
          </cell>
          <cell r="S236">
            <v>2</v>
          </cell>
        </row>
        <row r="237">
          <cell r="B237"/>
          <cell r="C237"/>
          <cell r="J237">
            <v>90</v>
          </cell>
          <cell r="K237">
            <v>9</v>
          </cell>
          <cell r="R237">
            <v>18</v>
          </cell>
          <cell r="S237">
            <v>2</v>
          </cell>
        </row>
        <row r="238">
          <cell r="B238"/>
          <cell r="C238"/>
          <cell r="J238">
            <v>75</v>
          </cell>
          <cell r="K238">
            <v>9</v>
          </cell>
          <cell r="R238">
            <v>19</v>
          </cell>
          <cell r="S238">
            <v>1</v>
          </cell>
        </row>
        <row r="239">
          <cell r="B239"/>
          <cell r="C239"/>
          <cell r="J239">
            <v>94</v>
          </cell>
          <cell r="K239">
            <v>8</v>
          </cell>
          <cell r="R239">
            <v>18</v>
          </cell>
          <cell r="S239">
            <v>2</v>
          </cell>
        </row>
        <row r="240">
          <cell r="B240"/>
          <cell r="C240"/>
          <cell r="J240">
            <v>78</v>
          </cell>
          <cell r="K240">
            <v>6</v>
          </cell>
          <cell r="R240">
            <v>16</v>
          </cell>
          <cell r="S240">
            <v>1</v>
          </cell>
        </row>
        <row r="241">
          <cell r="B241"/>
          <cell r="C241"/>
          <cell r="J241">
            <v>85</v>
          </cell>
          <cell r="K241">
            <v>5</v>
          </cell>
          <cell r="R241">
            <v>20</v>
          </cell>
          <cell r="S241">
            <v>5</v>
          </cell>
        </row>
        <row r="242">
          <cell r="B242"/>
          <cell r="C242"/>
          <cell r="J242">
            <v>106</v>
          </cell>
          <cell r="K242">
            <v>9</v>
          </cell>
          <cell r="R242">
            <v>13</v>
          </cell>
          <cell r="S242">
            <v>2</v>
          </cell>
        </row>
        <row r="243">
          <cell r="B243"/>
          <cell r="C243"/>
          <cell r="J243">
            <v>97</v>
          </cell>
          <cell r="K243">
            <v>14</v>
          </cell>
          <cell r="R243">
            <v>17</v>
          </cell>
          <cell r="S243">
            <v>2</v>
          </cell>
        </row>
        <row r="244">
          <cell r="B244"/>
          <cell r="C244"/>
          <cell r="J244">
            <v>108</v>
          </cell>
          <cell r="K244">
            <v>10</v>
          </cell>
          <cell r="R244">
            <v>25</v>
          </cell>
          <cell r="S244">
            <v>2</v>
          </cell>
        </row>
        <row r="245">
          <cell r="B245"/>
          <cell r="C245"/>
          <cell r="J245">
            <v>102</v>
          </cell>
          <cell r="K245">
            <v>7</v>
          </cell>
          <cell r="R245">
            <v>38</v>
          </cell>
          <cell r="S245">
            <v>4</v>
          </cell>
        </row>
        <row r="246">
          <cell r="B246"/>
          <cell r="C246"/>
          <cell r="J246">
            <v>92</v>
          </cell>
          <cell r="K246">
            <v>11</v>
          </cell>
          <cell r="R246">
            <v>22</v>
          </cell>
          <cell r="S246">
            <v>0</v>
          </cell>
        </row>
        <row r="247">
          <cell r="B247"/>
          <cell r="C247"/>
          <cell r="J247">
            <v>76</v>
          </cell>
          <cell r="K247">
            <v>7</v>
          </cell>
          <cell r="R247">
            <v>23</v>
          </cell>
          <cell r="S247">
            <v>1</v>
          </cell>
        </row>
        <row r="248">
          <cell r="B248"/>
          <cell r="C248"/>
          <cell r="J248">
            <v>88</v>
          </cell>
          <cell r="K248">
            <v>14</v>
          </cell>
          <cell r="R248">
            <v>33</v>
          </cell>
          <cell r="S248">
            <v>1</v>
          </cell>
        </row>
        <row r="249">
          <cell r="B249"/>
          <cell r="C249"/>
          <cell r="J249">
            <v>77</v>
          </cell>
          <cell r="K249">
            <v>5</v>
          </cell>
          <cell r="R249">
            <v>30</v>
          </cell>
          <cell r="S249">
            <v>2</v>
          </cell>
        </row>
        <row r="250">
          <cell r="B250"/>
          <cell r="C250"/>
          <cell r="J250">
            <v>81</v>
          </cell>
          <cell r="K250">
            <v>9</v>
          </cell>
          <cell r="R250">
            <v>29</v>
          </cell>
          <cell r="S250">
            <v>1</v>
          </cell>
        </row>
        <row r="255">
          <cell r="B255"/>
          <cell r="C255"/>
          <cell r="J255">
            <v>97</v>
          </cell>
          <cell r="K255">
            <v>9</v>
          </cell>
          <cell r="R255">
            <v>24</v>
          </cell>
          <cell r="S255">
            <v>3</v>
          </cell>
        </row>
        <row r="256">
          <cell r="B256"/>
          <cell r="C256"/>
          <cell r="J256">
            <v>107</v>
          </cell>
          <cell r="K256">
            <v>9</v>
          </cell>
          <cell r="R256">
            <v>30</v>
          </cell>
          <cell r="S256">
            <v>2</v>
          </cell>
        </row>
        <row r="257">
          <cell r="B257"/>
          <cell r="C257"/>
          <cell r="J257">
            <v>98</v>
          </cell>
          <cell r="K257">
            <v>6</v>
          </cell>
          <cell r="R257">
            <v>28</v>
          </cell>
          <cell r="S257">
            <v>4</v>
          </cell>
        </row>
        <row r="258">
          <cell r="B258"/>
          <cell r="C258"/>
          <cell r="J258">
            <v>95</v>
          </cell>
          <cell r="K258">
            <v>7</v>
          </cell>
          <cell r="R258">
            <v>37</v>
          </cell>
          <cell r="S258">
            <v>3</v>
          </cell>
        </row>
      </sheetData>
      <sheetData sheetId="24"/>
      <sheetData sheetId="25">
        <row r="13">
          <cell r="B13"/>
          <cell r="C13"/>
          <cell r="J13">
            <v>94</v>
          </cell>
          <cell r="K13">
            <v>11</v>
          </cell>
          <cell r="R13">
            <v>102</v>
          </cell>
          <cell r="S13">
            <v>16</v>
          </cell>
        </row>
        <row r="14">
          <cell r="B14"/>
          <cell r="C14"/>
          <cell r="J14">
            <v>96</v>
          </cell>
          <cell r="K14">
            <v>12</v>
          </cell>
          <cell r="R14">
            <v>99</v>
          </cell>
          <cell r="S14">
            <v>9</v>
          </cell>
        </row>
        <row r="15">
          <cell r="B15"/>
          <cell r="C15"/>
          <cell r="J15">
            <v>95</v>
          </cell>
          <cell r="K15">
            <v>7</v>
          </cell>
          <cell r="R15">
            <v>59</v>
          </cell>
          <cell r="S15">
            <v>8</v>
          </cell>
        </row>
        <row r="16">
          <cell r="B16"/>
          <cell r="C16"/>
          <cell r="J16">
            <v>127</v>
          </cell>
          <cell r="K16">
            <v>9</v>
          </cell>
          <cell r="R16">
            <v>58</v>
          </cell>
          <cell r="S16">
            <v>5</v>
          </cell>
        </row>
        <row r="21">
          <cell r="B21"/>
          <cell r="C21"/>
          <cell r="J21">
            <v>123</v>
          </cell>
          <cell r="K21">
            <v>4</v>
          </cell>
          <cell r="R21">
            <v>63</v>
          </cell>
          <cell r="S21">
            <v>6</v>
          </cell>
        </row>
        <row r="22">
          <cell r="B22"/>
          <cell r="C22"/>
          <cell r="J22">
            <v>99</v>
          </cell>
          <cell r="K22">
            <v>4</v>
          </cell>
          <cell r="R22">
            <v>52</v>
          </cell>
          <cell r="S22">
            <v>8</v>
          </cell>
        </row>
        <row r="23">
          <cell r="B23"/>
          <cell r="C23"/>
          <cell r="J23">
            <v>98</v>
          </cell>
          <cell r="K23">
            <v>5</v>
          </cell>
          <cell r="R23">
            <v>52</v>
          </cell>
          <cell r="S23">
            <v>6</v>
          </cell>
        </row>
        <row r="24">
          <cell r="B24"/>
          <cell r="C24"/>
          <cell r="J24">
            <v>98</v>
          </cell>
          <cell r="K24">
            <v>9</v>
          </cell>
          <cell r="R24">
            <v>54</v>
          </cell>
          <cell r="S24">
            <v>11</v>
          </cell>
        </row>
        <row r="25">
          <cell r="B25"/>
          <cell r="C25"/>
          <cell r="J25">
            <v>90</v>
          </cell>
          <cell r="K25">
            <v>8</v>
          </cell>
          <cell r="R25">
            <v>63</v>
          </cell>
          <cell r="S25">
            <v>6</v>
          </cell>
        </row>
        <row r="26">
          <cell r="B26"/>
          <cell r="C26"/>
          <cell r="J26">
            <v>130</v>
          </cell>
          <cell r="K26">
            <v>3</v>
          </cell>
          <cell r="R26">
            <v>63</v>
          </cell>
          <cell r="S26">
            <v>6</v>
          </cell>
        </row>
        <row r="27">
          <cell r="B27"/>
          <cell r="C27"/>
          <cell r="J27">
            <v>85</v>
          </cell>
          <cell r="K27">
            <v>8</v>
          </cell>
          <cell r="R27">
            <v>57</v>
          </cell>
          <cell r="S27">
            <v>9</v>
          </cell>
        </row>
        <row r="28">
          <cell r="B28"/>
          <cell r="C28"/>
          <cell r="J28">
            <v>88</v>
          </cell>
          <cell r="K28">
            <v>9</v>
          </cell>
          <cell r="R28">
            <v>74</v>
          </cell>
          <cell r="S28">
            <v>8</v>
          </cell>
        </row>
        <row r="29">
          <cell r="B29"/>
          <cell r="C29"/>
          <cell r="J29">
            <v>95</v>
          </cell>
          <cell r="K29">
            <v>6</v>
          </cell>
          <cell r="R29">
            <v>75</v>
          </cell>
          <cell r="S29">
            <v>9</v>
          </cell>
        </row>
        <row r="30">
          <cell r="B30"/>
          <cell r="C30"/>
          <cell r="J30">
            <v>79</v>
          </cell>
          <cell r="K30">
            <v>13</v>
          </cell>
          <cell r="R30">
            <v>72</v>
          </cell>
          <cell r="S30">
            <v>13</v>
          </cell>
        </row>
        <row r="31">
          <cell r="B31"/>
          <cell r="C31"/>
          <cell r="J31">
            <v>96</v>
          </cell>
          <cell r="K31">
            <v>8</v>
          </cell>
          <cell r="R31">
            <v>61</v>
          </cell>
          <cell r="S31">
            <v>7</v>
          </cell>
        </row>
        <row r="32">
          <cell r="B32"/>
          <cell r="C32"/>
          <cell r="J32">
            <v>81</v>
          </cell>
          <cell r="K32">
            <v>8</v>
          </cell>
          <cell r="R32">
            <v>63</v>
          </cell>
          <cell r="S32">
            <v>9</v>
          </cell>
        </row>
        <row r="33">
          <cell r="B33"/>
          <cell r="C33"/>
          <cell r="J33">
            <v>73</v>
          </cell>
          <cell r="K33">
            <v>9</v>
          </cell>
          <cell r="R33">
            <v>66</v>
          </cell>
          <cell r="S33">
            <v>8</v>
          </cell>
        </row>
        <row r="34">
          <cell r="B34"/>
          <cell r="C34"/>
          <cell r="J34">
            <v>73</v>
          </cell>
          <cell r="K34">
            <v>10</v>
          </cell>
          <cell r="R34">
            <v>61</v>
          </cell>
          <cell r="S34">
            <v>6</v>
          </cell>
        </row>
        <row r="35">
          <cell r="B35"/>
          <cell r="C35"/>
          <cell r="J35">
            <v>81</v>
          </cell>
          <cell r="K35">
            <v>9</v>
          </cell>
          <cell r="R35">
            <v>67</v>
          </cell>
          <cell r="S35">
            <v>10</v>
          </cell>
        </row>
        <row r="36">
          <cell r="B36"/>
          <cell r="C36"/>
          <cell r="J36">
            <v>85</v>
          </cell>
          <cell r="K36">
            <v>14</v>
          </cell>
          <cell r="R36">
            <v>65</v>
          </cell>
          <cell r="S36">
            <v>9</v>
          </cell>
        </row>
        <row r="37">
          <cell r="B37"/>
          <cell r="C37"/>
          <cell r="J37">
            <v>76</v>
          </cell>
          <cell r="K37">
            <v>4</v>
          </cell>
          <cell r="R37">
            <v>67</v>
          </cell>
          <cell r="S37">
            <v>12</v>
          </cell>
        </row>
        <row r="38">
          <cell r="B38"/>
          <cell r="C38"/>
          <cell r="J38">
            <v>104</v>
          </cell>
          <cell r="K38">
            <v>9</v>
          </cell>
          <cell r="R38">
            <v>64</v>
          </cell>
          <cell r="S38">
            <v>10</v>
          </cell>
        </row>
        <row r="39">
          <cell r="B39"/>
          <cell r="C39"/>
          <cell r="J39">
            <v>83</v>
          </cell>
          <cell r="K39">
            <v>6</v>
          </cell>
          <cell r="R39">
            <v>91</v>
          </cell>
          <cell r="S39">
            <v>8</v>
          </cell>
        </row>
        <row r="40">
          <cell r="B40"/>
          <cell r="C40"/>
          <cell r="J40">
            <v>104</v>
          </cell>
          <cell r="K40">
            <v>5</v>
          </cell>
          <cell r="R40">
            <v>69</v>
          </cell>
          <cell r="S40">
            <v>9</v>
          </cell>
        </row>
        <row r="41">
          <cell r="B41"/>
          <cell r="C41"/>
          <cell r="J41">
            <v>89</v>
          </cell>
          <cell r="K41">
            <v>4</v>
          </cell>
          <cell r="R41">
            <v>70</v>
          </cell>
          <cell r="S41">
            <v>9</v>
          </cell>
        </row>
        <row r="42">
          <cell r="B42"/>
          <cell r="C42"/>
          <cell r="J42">
            <v>111</v>
          </cell>
          <cell r="K42">
            <v>8</v>
          </cell>
          <cell r="R42">
            <v>91</v>
          </cell>
          <cell r="S42">
            <v>5</v>
          </cell>
        </row>
        <row r="43">
          <cell r="B43"/>
          <cell r="C43"/>
          <cell r="J43">
            <v>94</v>
          </cell>
          <cell r="K43">
            <v>4</v>
          </cell>
          <cell r="R43">
            <v>89</v>
          </cell>
          <cell r="S43">
            <v>3</v>
          </cell>
        </row>
        <row r="44">
          <cell r="B44"/>
          <cell r="C44"/>
          <cell r="J44">
            <v>74</v>
          </cell>
          <cell r="K44">
            <v>6</v>
          </cell>
          <cell r="R44">
            <v>79</v>
          </cell>
          <cell r="S44">
            <v>9</v>
          </cell>
        </row>
        <row r="49">
          <cell r="B49"/>
          <cell r="C49"/>
          <cell r="J49">
            <v>87</v>
          </cell>
          <cell r="K49">
            <v>7</v>
          </cell>
          <cell r="R49">
            <v>86</v>
          </cell>
          <cell r="S49">
            <v>8</v>
          </cell>
        </row>
        <row r="50">
          <cell r="B50"/>
          <cell r="C50"/>
          <cell r="J50">
            <v>88</v>
          </cell>
          <cell r="K50">
            <v>2</v>
          </cell>
          <cell r="R50">
            <v>88</v>
          </cell>
          <cell r="S50">
            <v>5</v>
          </cell>
        </row>
        <row r="51">
          <cell r="B51"/>
          <cell r="C51"/>
          <cell r="J51">
            <v>76</v>
          </cell>
          <cell r="K51">
            <v>7</v>
          </cell>
          <cell r="R51">
            <v>86</v>
          </cell>
          <cell r="S51">
            <v>6</v>
          </cell>
        </row>
        <row r="52">
          <cell r="B52"/>
          <cell r="C52"/>
          <cell r="J52">
            <v>84</v>
          </cell>
          <cell r="K52">
            <v>7</v>
          </cell>
          <cell r="R52">
            <v>96</v>
          </cell>
          <cell r="S52">
            <v>2</v>
          </cell>
        </row>
        <row r="116">
          <cell r="B116"/>
          <cell r="C116"/>
          <cell r="J116">
            <v>72</v>
          </cell>
          <cell r="K116">
            <v>6</v>
          </cell>
          <cell r="R116">
            <v>20</v>
          </cell>
          <cell r="S116">
            <v>7</v>
          </cell>
        </row>
        <row r="117">
          <cell r="B117"/>
          <cell r="C117"/>
          <cell r="J117">
            <v>55</v>
          </cell>
          <cell r="K117">
            <v>5</v>
          </cell>
          <cell r="R117">
            <v>27</v>
          </cell>
          <cell r="S117">
            <v>5</v>
          </cell>
        </row>
        <row r="118">
          <cell r="B118"/>
          <cell r="C118"/>
          <cell r="J118">
            <v>64</v>
          </cell>
          <cell r="K118">
            <v>12</v>
          </cell>
          <cell r="R118">
            <v>22</v>
          </cell>
          <cell r="S118">
            <v>7</v>
          </cell>
        </row>
        <row r="119">
          <cell r="B119"/>
          <cell r="C119"/>
          <cell r="J119">
            <v>45</v>
          </cell>
          <cell r="K119">
            <v>10</v>
          </cell>
          <cell r="R119">
            <v>37</v>
          </cell>
          <cell r="S119">
            <v>5</v>
          </cell>
        </row>
        <row r="124">
          <cell r="B124"/>
          <cell r="C124"/>
          <cell r="J124">
            <v>53</v>
          </cell>
          <cell r="K124">
            <v>3</v>
          </cell>
          <cell r="R124">
            <v>23</v>
          </cell>
          <cell r="S124">
            <v>4</v>
          </cell>
        </row>
        <row r="125">
          <cell r="B125"/>
          <cell r="C125"/>
          <cell r="J125">
            <v>58</v>
          </cell>
          <cell r="K125">
            <v>3</v>
          </cell>
          <cell r="R125">
            <v>26</v>
          </cell>
          <cell r="S125">
            <v>2</v>
          </cell>
        </row>
        <row r="126">
          <cell r="B126"/>
          <cell r="C126"/>
          <cell r="J126">
            <v>59</v>
          </cell>
          <cell r="K126">
            <v>12</v>
          </cell>
          <cell r="R126">
            <v>22</v>
          </cell>
          <cell r="S126">
            <v>1</v>
          </cell>
        </row>
        <row r="127">
          <cell r="B127"/>
          <cell r="C127"/>
          <cell r="J127">
            <v>62</v>
          </cell>
          <cell r="K127">
            <v>7</v>
          </cell>
          <cell r="R127">
            <v>21</v>
          </cell>
          <cell r="S127">
            <v>4</v>
          </cell>
        </row>
        <row r="128">
          <cell r="B128"/>
          <cell r="C128"/>
          <cell r="J128">
            <v>52</v>
          </cell>
          <cell r="K128">
            <v>7</v>
          </cell>
          <cell r="R128">
            <v>24</v>
          </cell>
          <cell r="S128">
            <v>1</v>
          </cell>
        </row>
        <row r="129">
          <cell r="B129"/>
          <cell r="C129"/>
          <cell r="J129">
            <v>65</v>
          </cell>
          <cell r="K129">
            <v>4</v>
          </cell>
          <cell r="R129">
            <v>21</v>
          </cell>
          <cell r="S129">
            <v>4</v>
          </cell>
        </row>
        <row r="130">
          <cell r="B130"/>
          <cell r="C130"/>
          <cell r="J130">
            <v>81</v>
          </cell>
          <cell r="K130">
            <v>10</v>
          </cell>
          <cell r="R130">
            <v>27</v>
          </cell>
          <cell r="S130">
            <v>2</v>
          </cell>
        </row>
        <row r="131">
          <cell r="B131"/>
          <cell r="C131"/>
          <cell r="J131">
            <v>64</v>
          </cell>
          <cell r="K131">
            <v>6</v>
          </cell>
          <cell r="R131">
            <v>19</v>
          </cell>
          <cell r="S131">
            <v>7</v>
          </cell>
        </row>
        <row r="132">
          <cell r="B132"/>
          <cell r="C132"/>
          <cell r="J132">
            <v>58</v>
          </cell>
          <cell r="K132">
            <v>7</v>
          </cell>
          <cell r="R132">
            <v>27</v>
          </cell>
          <cell r="S132">
            <v>4</v>
          </cell>
        </row>
        <row r="133">
          <cell r="B133"/>
          <cell r="C133"/>
          <cell r="J133">
            <v>59</v>
          </cell>
          <cell r="K133">
            <v>10</v>
          </cell>
          <cell r="R133">
            <v>22</v>
          </cell>
          <cell r="S133">
            <v>2</v>
          </cell>
        </row>
        <row r="134">
          <cell r="B134"/>
          <cell r="C134"/>
          <cell r="J134">
            <v>55</v>
          </cell>
          <cell r="K134">
            <v>11</v>
          </cell>
          <cell r="R134">
            <v>18</v>
          </cell>
          <cell r="S134">
            <v>7</v>
          </cell>
        </row>
        <row r="135">
          <cell r="B135"/>
          <cell r="C135"/>
          <cell r="J135">
            <v>56</v>
          </cell>
          <cell r="K135">
            <v>6</v>
          </cell>
          <cell r="R135">
            <v>24</v>
          </cell>
          <cell r="S135">
            <v>2</v>
          </cell>
        </row>
        <row r="136">
          <cell r="B136"/>
          <cell r="C136"/>
          <cell r="J136">
            <v>58</v>
          </cell>
          <cell r="K136">
            <v>6</v>
          </cell>
          <cell r="R136">
            <v>31</v>
          </cell>
          <cell r="S136">
            <v>4</v>
          </cell>
        </row>
        <row r="137">
          <cell r="B137"/>
          <cell r="C137"/>
          <cell r="J137">
            <v>51</v>
          </cell>
          <cell r="K137">
            <v>10</v>
          </cell>
          <cell r="R137">
            <v>28</v>
          </cell>
          <cell r="S137">
            <v>6</v>
          </cell>
        </row>
        <row r="138">
          <cell r="B138"/>
          <cell r="C138"/>
          <cell r="J138">
            <v>56</v>
          </cell>
          <cell r="K138">
            <v>9</v>
          </cell>
          <cell r="R138">
            <v>28</v>
          </cell>
          <cell r="S138">
            <v>3</v>
          </cell>
        </row>
        <row r="139">
          <cell r="B139"/>
          <cell r="C139"/>
          <cell r="J139">
            <v>71</v>
          </cell>
          <cell r="K139">
            <v>7</v>
          </cell>
          <cell r="R139">
            <v>27</v>
          </cell>
          <cell r="S139">
            <v>2</v>
          </cell>
        </row>
        <row r="140">
          <cell r="B140"/>
          <cell r="C140"/>
          <cell r="J140">
            <v>69</v>
          </cell>
          <cell r="K140">
            <v>8</v>
          </cell>
          <cell r="R140">
            <v>35</v>
          </cell>
          <cell r="S140">
            <v>2</v>
          </cell>
        </row>
        <row r="141">
          <cell r="B141"/>
          <cell r="C141"/>
          <cell r="J141">
            <v>68</v>
          </cell>
          <cell r="K141">
            <v>7</v>
          </cell>
          <cell r="R141">
            <v>27</v>
          </cell>
          <cell r="S141">
            <v>3</v>
          </cell>
        </row>
        <row r="142">
          <cell r="B142"/>
          <cell r="C142"/>
          <cell r="J142">
            <v>98</v>
          </cell>
          <cell r="K142">
            <v>9</v>
          </cell>
          <cell r="R142">
            <v>26</v>
          </cell>
          <cell r="S142">
            <v>3</v>
          </cell>
        </row>
        <row r="143">
          <cell r="B143"/>
          <cell r="C143"/>
          <cell r="J143">
            <v>67</v>
          </cell>
          <cell r="K143">
            <v>9</v>
          </cell>
          <cell r="R143">
            <v>27</v>
          </cell>
          <cell r="S143">
            <v>2</v>
          </cell>
        </row>
        <row r="144">
          <cell r="B144"/>
          <cell r="C144"/>
          <cell r="J144">
            <v>57</v>
          </cell>
          <cell r="K144">
            <v>6</v>
          </cell>
          <cell r="R144">
            <v>28</v>
          </cell>
          <cell r="S144">
            <v>4</v>
          </cell>
        </row>
        <row r="145">
          <cell r="B145"/>
          <cell r="C145"/>
          <cell r="J145">
            <v>67</v>
          </cell>
          <cell r="K145">
            <v>10</v>
          </cell>
          <cell r="R145">
            <v>14</v>
          </cell>
          <cell r="S145">
            <v>5</v>
          </cell>
        </row>
        <row r="146">
          <cell r="B146"/>
          <cell r="C146"/>
          <cell r="J146">
            <v>76</v>
          </cell>
          <cell r="K146">
            <v>3</v>
          </cell>
          <cell r="R146">
            <v>32</v>
          </cell>
          <cell r="S146">
            <v>3</v>
          </cell>
        </row>
        <row r="147">
          <cell r="B147"/>
          <cell r="C147"/>
          <cell r="J147">
            <v>89</v>
          </cell>
          <cell r="K147">
            <v>8</v>
          </cell>
          <cell r="R147">
            <v>28</v>
          </cell>
          <cell r="S147">
            <v>3</v>
          </cell>
        </row>
        <row r="152">
          <cell r="B152"/>
          <cell r="C152"/>
          <cell r="J152">
            <v>117</v>
          </cell>
          <cell r="K152">
            <v>9</v>
          </cell>
          <cell r="R152">
            <v>38</v>
          </cell>
          <cell r="S152">
            <v>3</v>
          </cell>
        </row>
        <row r="153">
          <cell r="B153"/>
          <cell r="C153"/>
          <cell r="J153">
            <v>76</v>
          </cell>
          <cell r="K153">
            <v>13</v>
          </cell>
          <cell r="R153">
            <v>17</v>
          </cell>
          <cell r="S153">
            <v>4</v>
          </cell>
        </row>
        <row r="154">
          <cell r="B154"/>
          <cell r="C154"/>
          <cell r="J154">
            <v>86</v>
          </cell>
          <cell r="K154">
            <v>10</v>
          </cell>
          <cell r="R154">
            <v>30</v>
          </cell>
          <cell r="S154">
            <v>6</v>
          </cell>
        </row>
        <row r="155">
          <cell r="B155"/>
          <cell r="C155"/>
          <cell r="J155">
            <v>92</v>
          </cell>
          <cell r="K155">
            <v>17</v>
          </cell>
          <cell r="R155">
            <v>28</v>
          </cell>
          <cell r="S155">
            <v>7</v>
          </cell>
        </row>
        <row r="219">
          <cell r="B219"/>
          <cell r="C219"/>
          <cell r="J219">
            <v>20</v>
          </cell>
          <cell r="K219">
            <v>2</v>
          </cell>
          <cell r="R219">
            <v>70</v>
          </cell>
          <cell r="S219">
            <v>12</v>
          </cell>
        </row>
        <row r="220">
          <cell r="B220"/>
          <cell r="C220"/>
          <cell r="J220">
            <v>27</v>
          </cell>
          <cell r="K220">
            <v>6</v>
          </cell>
          <cell r="R220">
            <v>65</v>
          </cell>
          <cell r="S220">
            <v>7</v>
          </cell>
        </row>
        <row r="221">
          <cell r="B221"/>
          <cell r="C221"/>
          <cell r="J221">
            <v>32</v>
          </cell>
          <cell r="K221">
            <v>7</v>
          </cell>
          <cell r="R221">
            <v>85</v>
          </cell>
          <cell r="S221">
            <v>4</v>
          </cell>
        </row>
        <row r="222">
          <cell r="B222"/>
          <cell r="C222"/>
          <cell r="J222">
            <v>21</v>
          </cell>
          <cell r="K222">
            <v>6</v>
          </cell>
          <cell r="R222">
            <v>64</v>
          </cell>
          <cell r="S222">
            <v>12</v>
          </cell>
        </row>
        <row r="227">
          <cell r="B227"/>
          <cell r="C227"/>
          <cell r="J227">
            <v>30</v>
          </cell>
          <cell r="K227">
            <v>7</v>
          </cell>
          <cell r="R227">
            <v>84</v>
          </cell>
          <cell r="S227">
            <v>7</v>
          </cell>
        </row>
        <row r="228">
          <cell r="B228"/>
          <cell r="C228"/>
          <cell r="J228">
            <v>38</v>
          </cell>
          <cell r="K228">
            <v>1</v>
          </cell>
          <cell r="R228">
            <v>82</v>
          </cell>
          <cell r="S228">
            <v>6</v>
          </cell>
        </row>
        <row r="229">
          <cell r="B229"/>
          <cell r="C229"/>
          <cell r="J229">
            <v>27</v>
          </cell>
          <cell r="K229">
            <v>3</v>
          </cell>
          <cell r="R229">
            <v>72</v>
          </cell>
          <cell r="S229">
            <v>13</v>
          </cell>
        </row>
        <row r="230">
          <cell r="B230"/>
          <cell r="C230"/>
          <cell r="J230">
            <v>33</v>
          </cell>
          <cell r="K230">
            <v>5</v>
          </cell>
          <cell r="R230">
            <v>92</v>
          </cell>
          <cell r="S230">
            <v>10</v>
          </cell>
        </row>
        <row r="231">
          <cell r="B231"/>
          <cell r="C231"/>
          <cell r="J231">
            <v>24</v>
          </cell>
          <cell r="K231">
            <v>7</v>
          </cell>
          <cell r="R231">
            <v>90</v>
          </cell>
          <cell r="S231">
            <v>10</v>
          </cell>
        </row>
        <row r="232">
          <cell r="B232"/>
          <cell r="C232"/>
          <cell r="J232">
            <v>20</v>
          </cell>
          <cell r="K232">
            <v>5</v>
          </cell>
          <cell r="R232">
            <v>85</v>
          </cell>
          <cell r="S232">
            <v>11</v>
          </cell>
        </row>
        <row r="233">
          <cell r="B233"/>
          <cell r="C233"/>
          <cell r="J233">
            <v>40</v>
          </cell>
          <cell r="K233">
            <v>5</v>
          </cell>
          <cell r="R233">
            <v>94</v>
          </cell>
          <cell r="S233">
            <v>13</v>
          </cell>
        </row>
        <row r="234">
          <cell r="B234"/>
          <cell r="C234"/>
          <cell r="J234">
            <v>28</v>
          </cell>
          <cell r="K234">
            <v>6</v>
          </cell>
          <cell r="R234">
            <v>101</v>
          </cell>
          <cell r="S234">
            <v>11</v>
          </cell>
        </row>
        <row r="235">
          <cell r="B235"/>
          <cell r="C235"/>
          <cell r="J235">
            <v>35</v>
          </cell>
          <cell r="K235">
            <v>5</v>
          </cell>
          <cell r="R235">
            <v>79</v>
          </cell>
          <cell r="S235">
            <v>7</v>
          </cell>
        </row>
        <row r="236">
          <cell r="B236"/>
          <cell r="C236"/>
          <cell r="J236">
            <v>45</v>
          </cell>
          <cell r="K236">
            <v>5</v>
          </cell>
          <cell r="R236">
            <v>75</v>
          </cell>
          <cell r="S236">
            <v>13</v>
          </cell>
        </row>
        <row r="237">
          <cell r="B237"/>
          <cell r="C237"/>
          <cell r="J237">
            <v>26</v>
          </cell>
          <cell r="K237">
            <v>8</v>
          </cell>
          <cell r="R237">
            <v>96</v>
          </cell>
          <cell r="S237">
            <v>8</v>
          </cell>
        </row>
        <row r="238">
          <cell r="B238"/>
          <cell r="C238"/>
          <cell r="J238">
            <v>31</v>
          </cell>
          <cell r="K238">
            <v>7</v>
          </cell>
          <cell r="R238">
            <v>91</v>
          </cell>
          <cell r="S238">
            <v>14</v>
          </cell>
        </row>
        <row r="239">
          <cell r="B239"/>
          <cell r="C239"/>
          <cell r="J239">
            <v>34</v>
          </cell>
          <cell r="K239">
            <v>2</v>
          </cell>
          <cell r="R239">
            <v>97</v>
          </cell>
          <cell r="S239">
            <v>5</v>
          </cell>
        </row>
        <row r="240">
          <cell r="B240"/>
          <cell r="C240"/>
          <cell r="J240">
            <v>34</v>
          </cell>
          <cell r="K240">
            <v>4</v>
          </cell>
          <cell r="R240">
            <v>84</v>
          </cell>
          <cell r="S240">
            <v>4</v>
          </cell>
        </row>
        <row r="241">
          <cell r="B241"/>
          <cell r="C241"/>
          <cell r="J241">
            <v>32</v>
          </cell>
          <cell r="K241">
            <v>2</v>
          </cell>
          <cell r="R241">
            <v>94</v>
          </cell>
          <cell r="S241">
            <v>2</v>
          </cell>
        </row>
        <row r="242">
          <cell r="B242"/>
          <cell r="C242"/>
          <cell r="J242">
            <v>26</v>
          </cell>
          <cell r="K242">
            <v>4</v>
          </cell>
          <cell r="R242">
            <v>119</v>
          </cell>
          <cell r="S242">
            <v>11</v>
          </cell>
        </row>
        <row r="243">
          <cell r="B243"/>
          <cell r="C243"/>
          <cell r="J243">
            <v>35</v>
          </cell>
          <cell r="K243">
            <v>2</v>
          </cell>
          <cell r="R243">
            <v>107</v>
          </cell>
          <cell r="S243">
            <v>15</v>
          </cell>
        </row>
        <row r="244">
          <cell r="B244"/>
          <cell r="C244"/>
          <cell r="J244">
            <v>31</v>
          </cell>
          <cell r="K244">
            <v>3</v>
          </cell>
          <cell r="R244">
            <v>101</v>
          </cell>
          <cell r="S244">
            <v>7</v>
          </cell>
        </row>
        <row r="245">
          <cell r="B245"/>
          <cell r="C245"/>
          <cell r="J245">
            <v>29</v>
          </cell>
          <cell r="K245">
            <v>7</v>
          </cell>
          <cell r="R245">
            <v>132</v>
          </cell>
          <cell r="S245">
            <v>8</v>
          </cell>
        </row>
        <row r="246">
          <cell r="B246"/>
          <cell r="C246"/>
          <cell r="J246">
            <v>28</v>
          </cell>
          <cell r="K246">
            <v>8</v>
          </cell>
          <cell r="R246">
            <v>112</v>
          </cell>
          <cell r="S246">
            <v>7</v>
          </cell>
        </row>
        <row r="247">
          <cell r="B247"/>
          <cell r="C247"/>
          <cell r="J247">
            <v>30</v>
          </cell>
          <cell r="K247">
            <v>5</v>
          </cell>
          <cell r="R247">
            <v>87</v>
          </cell>
          <cell r="S247">
            <v>6</v>
          </cell>
        </row>
        <row r="248">
          <cell r="B248"/>
          <cell r="C248"/>
          <cell r="J248">
            <v>30</v>
          </cell>
          <cell r="K248">
            <v>4</v>
          </cell>
          <cell r="R248">
            <v>94</v>
          </cell>
          <cell r="S248">
            <v>9</v>
          </cell>
        </row>
        <row r="249">
          <cell r="B249"/>
          <cell r="C249"/>
          <cell r="J249">
            <v>34</v>
          </cell>
          <cell r="K249">
            <v>7</v>
          </cell>
          <cell r="R249">
            <v>89</v>
          </cell>
          <cell r="S249">
            <v>8</v>
          </cell>
        </row>
        <row r="250">
          <cell r="B250"/>
          <cell r="C250"/>
          <cell r="J250">
            <v>38</v>
          </cell>
          <cell r="K250">
            <v>5</v>
          </cell>
          <cell r="R250">
            <v>94</v>
          </cell>
          <cell r="S250">
            <v>2</v>
          </cell>
        </row>
        <row r="255">
          <cell r="B255"/>
          <cell r="C255"/>
          <cell r="J255">
            <v>40</v>
          </cell>
          <cell r="K255">
            <v>3</v>
          </cell>
          <cell r="R255">
            <v>112</v>
          </cell>
          <cell r="S255">
            <v>7</v>
          </cell>
        </row>
        <row r="256">
          <cell r="B256"/>
          <cell r="C256"/>
          <cell r="J256">
            <v>39</v>
          </cell>
          <cell r="K256">
            <v>4</v>
          </cell>
          <cell r="R256">
            <v>128</v>
          </cell>
          <cell r="S256">
            <v>12</v>
          </cell>
        </row>
        <row r="257">
          <cell r="B257"/>
          <cell r="C257"/>
          <cell r="J257">
            <v>32</v>
          </cell>
          <cell r="K257">
            <v>5</v>
          </cell>
          <cell r="R257">
            <v>119</v>
          </cell>
          <cell r="S257">
            <v>8</v>
          </cell>
        </row>
        <row r="258">
          <cell r="B258"/>
          <cell r="C258"/>
          <cell r="J258">
            <v>31</v>
          </cell>
          <cell r="K258">
            <v>4</v>
          </cell>
          <cell r="R258">
            <v>116</v>
          </cell>
          <cell r="S258">
            <v>9</v>
          </cell>
        </row>
      </sheetData>
      <sheetData sheetId="26"/>
      <sheetData sheetId="27">
        <row r="13">
          <cell r="B13"/>
          <cell r="C13"/>
          <cell r="J13">
            <v>206</v>
          </cell>
          <cell r="K13">
            <v>21</v>
          </cell>
          <cell r="R13">
            <v>56</v>
          </cell>
          <cell r="S13">
            <v>3</v>
          </cell>
        </row>
        <row r="14">
          <cell r="B14"/>
          <cell r="C14"/>
          <cell r="J14">
            <v>175</v>
          </cell>
          <cell r="K14">
            <v>14</v>
          </cell>
          <cell r="R14">
            <v>73</v>
          </cell>
          <cell r="S14">
            <v>7</v>
          </cell>
        </row>
        <row r="15">
          <cell r="B15"/>
          <cell r="C15"/>
          <cell r="J15">
            <v>127</v>
          </cell>
          <cell r="K15">
            <v>6</v>
          </cell>
          <cell r="R15">
            <v>59</v>
          </cell>
          <cell r="S15">
            <v>3</v>
          </cell>
        </row>
        <row r="16">
          <cell r="B16"/>
          <cell r="C16"/>
          <cell r="J16">
            <v>150</v>
          </cell>
          <cell r="K16">
            <v>15</v>
          </cell>
          <cell r="R16">
            <v>60</v>
          </cell>
          <cell r="S16">
            <v>0</v>
          </cell>
        </row>
        <row r="21">
          <cell r="B21"/>
          <cell r="C21"/>
          <cell r="J21">
            <v>182</v>
          </cell>
          <cell r="K21">
            <v>10</v>
          </cell>
          <cell r="R21">
            <v>37</v>
          </cell>
          <cell r="S21">
            <v>4</v>
          </cell>
        </row>
        <row r="22">
          <cell r="B22"/>
          <cell r="C22"/>
          <cell r="J22">
            <v>128</v>
          </cell>
          <cell r="K22">
            <v>8</v>
          </cell>
          <cell r="R22">
            <v>22</v>
          </cell>
          <cell r="S22">
            <v>5</v>
          </cell>
        </row>
        <row r="23">
          <cell r="B23"/>
          <cell r="C23"/>
          <cell r="J23">
            <v>146</v>
          </cell>
          <cell r="K23">
            <v>10</v>
          </cell>
          <cell r="R23">
            <v>35</v>
          </cell>
          <cell r="S23">
            <v>5</v>
          </cell>
        </row>
        <row r="24">
          <cell r="B24"/>
          <cell r="C24"/>
          <cell r="J24">
            <v>140</v>
          </cell>
          <cell r="K24">
            <v>16</v>
          </cell>
          <cell r="R24">
            <v>28</v>
          </cell>
          <cell r="S24">
            <v>3</v>
          </cell>
        </row>
        <row r="25">
          <cell r="B25"/>
          <cell r="C25"/>
          <cell r="J25">
            <v>154</v>
          </cell>
          <cell r="K25">
            <v>8</v>
          </cell>
          <cell r="R25">
            <v>20</v>
          </cell>
          <cell r="S25">
            <v>2</v>
          </cell>
        </row>
        <row r="26">
          <cell r="B26"/>
          <cell r="C26"/>
          <cell r="J26">
            <v>181</v>
          </cell>
          <cell r="K26">
            <v>12</v>
          </cell>
          <cell r="R26">
            <v>30</v>
          </cell>
          <cell r="S26">
            <v>1</v>
          </cell>
        </row>
        <row r="27">
          <cell r="B27"/>
          <cell r="C27"/>
          <cell r="J27">
            <v>138</v>
          </cell>
          <cell r="K27">
            <v>15</v>
          </cell>
          <cell r="R27">
            <v>31</v>
          </cell>
          <cell r="S27">
            <v>4</v>
          </cell>
        </row>
        <row r="28">
          <cell r="B28"/>
          <cell r="C28"/>
          <cell r="J28">
            <v>148</v>
          </cell>
          <cell r="K28">
            <v>15</v>
          </cell>
          <cell r="R28">
            <v>27</v>
          </cell>
          <cell r="S28">
            <v>1</v>
          </cell>
        </row>
        <row r="29">
          <cell r="B29"/>
          <cell r="C29"/>
          <cell r="J29">
            <v>158</v>
          </cell>
          <cell r="K29">
            <v>12</v>
          </cell>
          <cell r="R29">
            <v>33</v>
          </cell>
          <cell r="S29">
            <v>3</v>
          </cell>
        </row>
        <row r="30">
          <cell r="B30"/>
          <cell r="C30"/>
          <cell r="J30">
            <v>134</v>
          </cell>
          <cell r="K30">
            <v>16</v>
          </cell>
          <cell r="R30">
            <v>43</v>
          </cell>
          <cell r="S30">
            <v>2</v>
          </cell>
        </row>
        <row r="31">
          <cell r="B31"/>
          <cell r="C31"/>
          <cell r="J31">
            <v>144</v>
          </cell>
          <cell r="K31">
            <v>8</v>
          </cell>
          <cell r="R31">
            <v>31</v>
          </cell>
          <cell r="S31">
            <v>3</v>
          </cell>
        </row>
        <row r="32">
          <cell r="B32"/>
          <cell r="C32"/>
          <cell r="J32">
            <v>143</v>
          </cell>
          <cell r="K32">
            <v>10</v>
          </cell>
          <cell r="R32">
            <v>28</v>
          </cell>
          <cell r="S32">
            <v>3</v>
          </cell>
        </row>
        <row r="33">
          <cell r="B33"/>
          <cell r="C33"/>
          <cell r="J33">
            <v>121</v>
          </cell>
          <cell r="K33">
            <v>17</v>
          </cell>
          <cell r="R33">
            <v>23</v>
          </cell>
          <cell r="S33">
            <v>4</v>
          </cell>
        </row>
        <row r="34">
          <cell r="B34"/>
          <cell r="C34"/>
          <cell r="J34">
            <v>110</v>
          </cell>
          <cell r="K34">
            <v>18</v>
          </cell>
          <cell r="R34">
            <v>26</v>
          </cell>
          <cell r="S34">
            <v>3</v>
          </cell>
        </row>
        <row r="35">
          <cell r="B35"/>
          <cell r="C35"/>
          <cell r="J35">
            <v>150</v>
          </cell>
          <cell r="K35">
            <v>18</v>
          </cell>
          <cell r="R35">
            <v>31</v>
          </cell>
          <cell r="S35">
            <v>5</v>
          </cell>
        </row>
        <row r="36">
          <cell r="B36"/>
          <cell r="C36"/>
          <cell r="J36">
            <v>139</v>
          </cell>
          <cell r="K36">
            <v>18</v>
          </cell>
          <cell r="R36">
            <v>38</v>
          </cell>
          <cell r="S36">
            <v>2</v>
          </cell>
        </row>
        <row r="37">
          <cell r="B37"/>
          <cell r="C37"/>
          <cell r="J37">
            <v>117</v>
          </cell>
          <cell r="K37">
            <v>10</v>
          </cell>
          <cell r="R37">
            <v>33</v>
          </cell>
          <cell r="S37">
            <v>2</v>
          </cell>
        </row>
        <row r="38">
          <cell r="B38"/>
          <cell r="C38"/>
          <cell r="J38">
            <v>156</v>
          </cell>
          <cell r="K38">
            <v>19</v>
          </cell>
          <cell r="R38">
            <v>52</v>
          </cell>
          <cell r="S38">
            <v>4</v>
          </cell>
        </row>
        <row r="39">
          <cell r="B39"/>
          <cell r="C39"/>
          <cell r="J39">
            <v>156</v>
          </cell>
          <cell r="K39">
            <v>14</v>
          </cell>
          <cell r="R39">
            <v>51</v>
          </cell>
          <cell r="S39">
            <v>3</v>
          </cell>
        </row>
        <row r="40">
          <cell r="B40"/>
          <cell r="C40"/>
          <cell r="J40">
            <v>156</v>
          </cell>
          <cell r="K40">
            <v>14</v>
          </cell>
          <cell r="R40">
            <v>63</v>
          </cell>
          <cell r="S40">
            <v>6</v>
          </cell>
        </row>
        <row r="41">
          <cell r="B41"/>
          <cell r="C41"/>
          <cell r="J41">
            <v>119</v>
          </cell>
          <cell r="K41">
            <v>10</v>
          </cell>
          <cell r="R41">
            <v>48</v>
          </cell>
          <cell r="S41">
            <v>2</v>
          </cell>
        </row>
        <row r="42">
          <cell r="B42"/>
          <cell r="C42"/>
          <cell r="J42">
            <v>137</v>
          </cell>
          <cell r="K42">
            <v>14</v>
          </cell>
          <cell r="R42">
            <v>49</v>
          </cell>
          <cell r="S42">
            <v>1</v>
          </cell>
        </row>
        <row r="43">
          <cell r="B43"/>
          <cell r="C43"/>
          <cell r="J43">
            <v>165</v>
          </cell>
          <cell r="K43">
            <v>17</v>
          </cell>
          <cell r="R43">
            <v>42</v>
          </cell>
          <cell r="S43">
            <v>5</v>
          </cell>
        </row>
        <row r="44">
          <cell r="B44"/>
          <cell r="C44"/>
          <cell r="J44">
            <v>125</v>
          </cell>
          <cell r="K44">
            <v>16</v>
          </cell>
          <cell r="R44">
            <v>33</v>
          </cell>
          <cell r="S44">
            <v>5</v>
          </cell>
        </row>
        <row r="49">
          <cell r="B49"/>
          <cell r="C49"/>
          <cell r="J49">
            <v>150</v>
          </cell>
          <cell r="K49">
            <v>10</v>
          </cell>
          <cell r="R49">
            <v>28</v>
          </cell>
          <cell r="S49">
            <v>4</v>
          </cell>
        </row>
        <row r="50">
          <cell r="B50"/>
          <cell r="C50"/>
          <cell r="J50">
            <v>158</v>
          </cell>
          <cell r="K50">
            <v>6</v>
          </cell>
          <cell r="R50">
            <v>29</v>
          </cell>
          <cell r="S50">
            <v>6</v>
          </cell>
        </row>
        <row r="51">
          <cell r="B51"/>
          <cell r="C51"/>
          <cell r="J51">
            <v>159</v>
          </cell>
          <cell r="K51">
            <v>16</v>
          </cell>
          <cell r="R51">
            <v>24</v>
          </cell>
          <cell r="S51">
            <v>5</v>
          </cell>
        </row>
        <row r="52">
          <cell r="B52"/>
          <cell r="C52"/>
          <cell r="J52">
            <v>180</v>
          </cell>
          <cell r="K52">
            <v>4</v>
          </cell>
          <cell r="R52">
            <v>33</v>
          </cell>
          <cell r="S52">
            <v>4</v>
          </cell>
        </row>
        <row r="116">
          <cell r="B116"/>
          <cell r="C116"/>
          <cell r="J116">
            <v>34</v>
          </cell>
          <cell r="K116">
            <v>4</v>
          </cell>
          <cell r="R116">
            <v>21</v>
          </cell>
          <cell r="S116">
            <v>5</v>
          </cell>
        </row>
        <row r="117">
          <cell r="B117"/>
          <cell r="C117"/>
          <cell r="J117">
            <v>39</v>
          </cell>
          <cell r="K117">
            <v>6</v>
          </cell>
          <cell r="R117">
            <v>27</v>
          </cell>
          <cell r="S117">
            <v>6</v>
          </cell>
        </row>
        <row r="118">
          <cell r="B118"/>
          <cell r="C118"/>
          <cell r="J118">
            <v>85</v>
          </cell>
          <cell r="K118">
            <v>9</v>
          </cell>
          <cell r="R118">
            <v>43</v>
          </cell>
          <cell r="S118">
            <v>6</v>
          </cell>
        </row>
        <row r="119">
          <cell r="B119"/>
          <cell r="C119"/>
          <cell r="J119">
            <v>45</v>
          </cell>
          <cell r="K119">
            <v>2</v>
          </cell>
          <cell r="R119">
            <v>61</v>
          </cell>
          <cell r="S119">
            <v>4</v>
          </cell>
        </row>
        <row r="124">
          <cell r="B124"/>
          <cell r="C124"/>
          <cell r="J124">
            <v>22</v>
          </cell>
          <cell r="K124">
            <v>3</v>
          </cell>
          <cell r="R124">
            <v>27</v>
          </cell>
          <cell r="S124">
            <v>2</v>
          </cell>
        </row>
        <row r="125">
          <cell r="B125"/>
          <cell r="C125"/>
          <cell r="J125">
            <v>33</v>
          </cell>
          <cell r="K125">
            <v>5</v>
          </cell>
          <cell r="R125">
            <v>46</v>
          </cell>
          <cell r="S125">
            <v>5</v>
          </cell>
        </row>
        <row r="126">
          <cell r="B126"/>
          <cell r="C126"/>
          <cell r="J126">
            <v>29</v>
          </cell>
          <cell r="K126">
            <v>2</v>
          </cell>
          <cell r="R126">
            <v>34</v>
          </cell>
          <cell r="S126">
            <v>1</v>
          </cell>
        </row>
        <row r="127">
          <cell r="B127"/>
          <cell r="C127"/>
          <cell r="J127">
            <v>22</v>
          </cell>
          <cell r="K127">
            <v>4</v>
          </cell>
          <cell r="R127">
            <v>33</v>
          </cell>
          <cell r="S127">
            <v>1</v>
          </cell>
        </row>
        <row r="128">
          <cell r="B128"/>
          <cell r="C128"/>
          <cell r="J128">
            <v>30</v>
          </cell>
          <cell r="K128">
            <v>6</v>
          </cell>
          <cell r="R128">
            <v>34</v>
          </cell>
          <cell r="S128">
            <v>3</v>
          </cell>
        </row>
        <row r="129">
          <cell r="B129"/>
          <cell r="C129"/>
          <cell r="J129">
            <v>23</v>
          </cell>
          <cell r="K129">
            <v>1</v>
          </cell>
          <cell r="R129">
            <v>30</v>
          </cell>
          <cell r="S129">
            <v>1</v>
          </cell>
        </row>
        <row r="130">
          <cell r="B130"/>
          <cell r="C130"/>
          <cell r="J130">
            <v>43</v>
          </cell>
          <cell r="K130">
            <v>8</v>
          </cell>
          <cell r="R130">
            <v>37</v>
          </cell>
          <cell r="S130">
            <v>4</v>
          </cell>
        </row>
        <row r="131">
          <cell r="B131"/>
          <cell r="C131"/>
          <cell r="J131">
            <v>33</v>
          </cell>
          <cell r="K131">
            <v>1</v>
          </cell>
          <cell r="R131">
            <v>37</v>
          </cell>
          <cell r="S131">
            <v>2</v>
          </cell>
        </row>
        <row r="132">
          <cell r="B132"/>
          <cell r="C132"/>
          <cell r="J132">
            <v>26</v>
          </cell>
          <cell r="K132">
            <v>4</v>
          </cell>
          <cell r="R132">
            <v>32</v>
          </cell>
          <cell r="S132">
            <v>7</v>
          </cell>
        </row>
        <row r="133">
          <cell r="B133"/>
          <cell r="C133"/>
          <cell r="J133">
            <v>32</v>
          </cell>
          <cell r="K133">
            <v>2</v>
          </cell>
          <cell r="R133">
            <v>39</v>
          </cell>
          <cell r="S133">
            <v>5</v>
          </cell>
        </row>
        <row r="134">
          <cell r="B134"/>
          <cell r="C134"/>
          <cell r="J134">
            <v>24</v>
          </cell>
          <cell r="K134">
            <v>5</v>
          </cell>
          <cell r="R134">
            <v>20</v>
          </cell>
          <cell r="S134">
            <v>2</v>
          </cell>
        </row>
        <row r="135">
          <cell r="B135"/>
          <cell r="C135"/>
          <cell r="J135">
            <v>30</v>
          </cell>
          <cell r="K135">
            <v>2</v>
          </cell>
          <cell r="R135">
            <v>31</v>
          </cell>
          <cell r="S135">
            <v>3</v>
          </cell>
        </row>
        <row r="136">
          <cell r="B136"/>
          <cell r="C136"/>
          <cell r="J136">
            <v>25</v>
          </cell>
          <cell r="K136">
            <v>3</v>
          </cell>
          <cell r="R136">
            <v>23</v>
          </cell>
          <cell r="S136">
            <v>5</v>
          </cell>
        </row>
        <row r="137">
          <cell r="B137"/>
          <cell r="C137"/>
          <cell r="J137">
            <v>36</v>
          </cell>
          <cell r="K137">
            <v>3</v>
          </cell>
          <cell r="R137">
            <v>28</v>
          </cell>
          <cell r="S137">
            <v>4</v>
          </cell>
        </row>
        <row r="138">
          <cell r="B138"/>
          <cell r="C138"/>
          <cell r="J138">
            <v>39</v>
          </cell>
          <cell r="K138">
            <v>2</v>
          </cell>
          <cell r="R138">
            <v>29</v>
          </cell>
          <cell r="S138">
            <v>6</v>
          </cell>
        </row>
        <row r="139">
          <cell r="B139"/>
          <cell r="C139"/>
          <cell r="J139">
            <v>30</v>
          </cell>
          <cell r="K139">
            <v>5</v>
          </cell>
          <cell r="R139">
            <v>35</v>
          </cell>
          <cell r="S139">
            <v>6</v>
          </cell>
        </row>
        <row r="140">
          <cell r="B140"/>
          <cell r="C140"/>
          <cell r="J140">
            <v>30</v>
          </cell>
          <cell r="K140">
            <v>1</v>
          </cell>
          <cell r="R140">
            <v>27</v>
          </cell>
          <cell r="S140">
            <v>7</v>
          </cell>
        </row>
        <row r="141">
          <cell r="B141"/>
          <cell r="C141"/>
          <cell r="J141">
            <v>37</v>
          </cell>
          <cell r="K141">
            <v>4</v>
          </cell>
          <cell r="R141">
            <v>22</v>
          </cell>
          <cell r="S141">
            <v>4</v>
          </cell>
        </row>
        <row r="142">
          <cell r="B142"/>
          <cell r="C142"/>
          <cell r="J142">
            <v>47</v>
          </cell>
          <cell r="K142">
            <v>1</v>
          </cell>
          <cell r="R142">
            <v>28</v>
          </cell>
          <cell r="S142">
            <v>3</v>
          </cell>
        </row>
        <row r="143">
          <cell r="B143"/>
          <cell r="C143"/>
          <cell r="J143">
            <v>40</v>
          </cell>
          <cell r="K143">
            <v>4</v>
          </cell>
          <cell r="R143">
            <v>62</v>
          </cell>
          <cell r="S143">
            <v>4</v>
          </cell>
        </row>
        <row r="144">
          <cell r="B144"/>
          <cell r="C144"/>
          <cell r="J144">
            <v>83</v>
          </cell>
          <cell r="K144">
            <v>5</v>
          </cell>
          <cell r="R144">
            <v>57</v>
          </cell>
          <cell r="S144">
            <v>5</v>
          </cell>
        </row>
        <row r="145">
          <cell r="B145"/>
          <cell r="C145"/>
          <cell r="J145">
            <v>83</v>
          </cell>
          <cell r="K145">
            <v>2</v>
          </cell>
          <cell r="R145">
            <v>51</v>
          </cell>
          <cell r="S145">
            <v>2</v>
          </cell>
        </row>
        <row r="146">
          <cell r="B146"/>
          <cell r="C146"/>
          <cell r="J146">
            <v>30</v>
          </cell>
          <cell r="K146">
            <v>5</v>
          </cell>
          <cell r="R146">
            <v>35</v>
          </cell>
          <cell r="S146">
            <v>1</v>
          </cell>
        </row>
        <row r="147">
          <cell r="B147"/>
          <cell r="C147"/>
          <cell r="J147">
            <v>45</v>
          </cell>
          <cell r="K147">
            <v>4</v>
          </cell>
          <cell r="R147">
            <v>38</v>
          </cell>
          <cell r="S147">
            <v>2</v>
          </cell>
        </row>
        <row r="152">
          <cell r="B152"/>
          <cell r="C152"/>
          <cell r="J152">
            <v>35</v>
          </cell>
          <cell r="K152">
            <v>3</v>
          </cell>
          <cell r="R152">
            <v>36</v>
          </cell>
          <cell r="S152">
            <v>11</v>
          </cell>
        </row>
        <row r="153">
          <cell r="B153"/>
          <cell r="C153"/>
          <cell r="J153">
            <v>35</v>
          </cell>
          <cell r="K153">
            <v>5</v>
          </cell>
          <cell r="R153">
            <v>28</v>
          </cell>
          <cell r="S153">
            <v>3</v>
          </cell>
        </row>
        <row r="154">
          <cell r="B154"/>
          <cell r="C154"/>
          <cell r="J154">
            <v>37</v>
          </cell>
          <cell r="K154">
            <v>4</v>
          </cell>
          <cell r="R154">
            <v>32</v>
          </cell>
          <cell r="S154">
            <v>1</v>
          </cell>
        </row>
        <row r="155">
          <cell r="B155"/>
          <cell r="C155"/>
          <cell r="J155">
            <v>33</v>
          </cell>
          <cell r="K155">
            <v>7</v>
          </cell>
          <cell r="R155">
            <v>26</v>
          </cell>
          <cell r="S155">
            <v>1</v>
          </cell>
        </row>
        <row r="219">
          <cell r="B219"/>
          <cell r="C219"/>
          <cell r="J219">
            <v>37</v>
          </cell>
          <cell r="K219">
            <v>5</v>
          </cell>
          <cell r="R219">
            <v>93</v>
          </cell>
          <cell r="S219">
            <v>10</v>
          </cell>
        </row>
        <row r="220">
          <cell r="B220"/>
          <cell r="C220"/>
          <cell r="J220">
            <v>39</v>
          </cell>
          <cell r="K220">
            <v>1</v>
          </cell>
          <cell r="R220">
            <v>111</v>
          </cell>
          <cell r="S220">
            <v>17</v>
          </cell>
        </row>
        <row r="221">
          <cell r="B221"/>
          <cell r="C221"/>
          <cell r="J221">
            <v>43</v>
          </cell>
          <cell r="K221">
            <v>2</v>
          </cell>
          <cell r="R221">
            <v>94</v>
          </cell>
          <cell r="S221">
            <v>11</v>
          </cell>
        </row>
        <row r="222">
          <cell r="B222"/>
          <cell r="C222"/>
          <cell r="J222">
            <v>44</v>
          </cell>
          <cell r="K222">
            <v>4</v>
          </cell>
          <cell r="R222">
            <v>86</v>
          </cell>
          <cell r="S222">
            <v>14</v>
          </cell>
        </row>
        <row r="227">
          <cell r="B227"/>
          <cell r="C227"/>
          <cell r="J227">
            <v>23</v>
          </cell>
          <cell r="K227">
            <v>1</v>
          </cell>
          <cell r="R227">
            <v>133</v>
          </cell>
          <cell r="S227">
            <v>11</v>
          </cell>
        </row>
        <row r="228">
          <cell r="B228"/>
          <cell r="C228"/>
          <cell r="J228">
            <v>25</v>
          </cell>
          <cell r="K228">
            <v>1</v>
          </cell>
          <cell r="R228">
            <v>137</v>
          </cell>
          <cell r="S228">
            <v>9</v>
          </cell>
        </row>
        <row r="229">
          <cell r="B229"/>
          <cell r="C229"/>
          <cell r="J229">
            <v>33</v>
          </cell>
          <cell r="K229">
            <v>3</v>
          </cell>
          <cell r="R229">
            <v>117</v>
          </cell>
          <cell r="S229">
            <v>14</v>
          </cell>
        </row>
        <row r="230">
          <cell r="B230"/>
          <cell r="C230"/>
          <cell r="J230">
            <v>18</v>
          </cell>
          <cell r="K230">
            <v>1</v>
          </cell>
          <cell r="R230">
            <v>144</v>
          </cell>
          <cell r="S230">
            <v>13</v>
          </cell>
        </row>
        <row r="231">
          <cell r="B231"/>
          <cell r="C231"/>
          <cell r="J231">
            <v>30</v>
          </cell>
          <cell r="K231">
            <v>1</v>
          </cell>
          <cell r="R231">
            <v>130</v>
          </cell>
          <cell r="S231">
            <v>14</v>
          </cell>
        </row>
        <row r="232">
          <cell r="B232"/>
          <cell r="C232"/>
          <cell r="J232">
            <v>24</v>
          </cell>
          <cell r="K232">
            <v>1</v>
          </cell>
          <cell r="R232">
            <v>149</v>
          </cell>
          <cell r="S232">
            <v>13</v>
          </cell>
        </row>
        <row r="233">
          <cell r="B233"/>
          <cell r="C233"/>
          <cell r="J233">
            <v>32</v>
          </cell>
          <cell r="K233">
            <v>1</v>
          </cell>
          <cell r="R233">
            <v>167</v>
          </cell>
          <cell r="S233">
            <v>18</v>
          </cell>
        </row>
        <row r="234">
          <cell r="B234"/>
          <cell r="C234"/>
          <cell r="J234">
            <v>34</v>
          </cell>
          <cell r="K234">
            <v>3</v>
          </cell>
          <cell r="R234">
            <v>149</v>
          </cell>
          <cell r="S234">
            <v>14</v>
          </cell>
        </row>
        <row r="235">
          <cell r="B235"/>
          <cell r="C235"/>
          <cell r="J235">
            <v>33</v>
          </cell>
          <cell r="K235">
            <v>3</v>
          </cell>
          <cell r="R235">
            <v>144</v>
          </cell>
          <cell r="S235">
            <v>13</v>
          </cell>
        </row>
        <row r="236">
          <cell r="B236"/>
          <cell r="C236"/>
          <cell r="J236">
            <v>24</v>
          </cell>
          <cell r="K236">
            <v>5</v>
          </cell>
          <cell r="R236">
            <v>143</v>
          </cell>
          <cell r="S236">
            <v>16</v>
          </cell>
        </row>
        <row r="237">
          <cell r="B237"/>
          <cell r="C237"/>
          <cell r="J237">
            <v>26</v>
          </cell>
          <cell r="K237">
            <v>4</v>
          </cell>
          <cell r="R237">
            <v>147</v>
          </cell>
          <cell r="S237">
            <v>16</v>
          </cell>
        </row>
        <row r="238">
          <cell r="B238"/>
          <cell r="C238"/>
          <cell r="J238">
            <v>26</v>
          </cell>
          <cell r="K238">
            <v>8</v>
          </cell>
          <cell r="R238">
            <v>169</v>
          </cell>
          <cell r="S238">
            <v>20</v>
          </cell>
        </row>
        <row r="239">
          <cell r="B239"/>
          <cell r="C239"/>
          <cell r="J239">
            <v>29</v>
          </cell>
          <cell r="K239">
            <v>2</v>
          </cell>
          <cell r="R239">
            <v>159</v>
          </cell>
          <cell r="S239">
            <v>14</v>
          </cell>
        </row>
        <row r="240">
          <cell r="B240"/>
          <cell r="C240"/>
          <cell r="J240">
            <v>27</v>
          </cell>
          <cell r="K240">
            <v>2</v>
          </cell>
          <cell r="R240">
            <v>123</v>
          </cell>
          <cell r="S240">
            <v>13</v>
          </cell>
        </row>
        <row r="241">
          <cell r="B241"/>
          <cell r="C241"/>
          <cell r="J241">
            <v>34</v>
          </cell>
          <cell r="K241">
            <v>6</v>
          </cell>
          <cell r="R241">
            <v>117</v>
          </cell>
          <cell r="S241">
            <v>16</v>
          </cell>
        </row>
        <row r="242">
          <cell r="B242"/>
          <cell r="C242"/>
          <cell r="J242">
            <v>31</v>
          </cell>
          <cell r="K242">
            <v>3</v>
          </cell>
          <cell r="R242">
            <v>174</v>
          </cell>
          <cell r="S242">
            <v>15</v>
          </cell>
        </row>
        <row r="243">
          <cell r="B243"/>
          <cell r="C243"/>
          <cell r="J243">
            <v>43</v>
          </cell>
          <cell r="K243">
            <v>4</v>
          </cell>
          <cell r="R243">
            <v>135</v>
          </cell>
          <cell r="S243">
            <v>14</v>
          </cell>
        </row>
        <row r="244">
          <cell r="B244"/>
          <cell r="C244"/>
          <cell r="J244">
            <v>36</v>
          </cell>
          <cell r="K244">
            <v>2</v>
          </cell>
          <cell r="R244">
            <v>179</v>
          </cell>
          <cell r="S244">
            <v>21</v>
          </cell>
        </row>
        <row r="245">
          <cell r="B245"/>
          <cell r="C245"/>
          <cell r="J245">
            <v>60</v>
          </cell>
          <cell r="K245">
            <v>1</v>
          </cell>
          <cell r="R245">
            <v>141</v>
          </cell>
          <cell r="S245">
            <v>19</v>
          </cell>
        </row>
        <row r="246">
          <cell r="B246"/>
          <cell r="C246"/>
          <cell r="J246">
            <v>55</v>
          </cell>
          <cell r="K246">
            <v>3</v>
          </cell>
          <cell r="R246">
            <v>166</v>
          </cell>
          <cell r="S246">
            <v>12</v>
          </cell>
        </row>
        <row r="247">
          <cell r="B247"/>
          <cell r="C247"/>
          <cell r="J247">
            <v>33</v>
          </cell>
          <cell r="K247">
            <v>2</v>
          </cell>
          <cell r="R247">
            <v>185</v>
          </cell>
          <cell r="S247">
            <v>6</v>
          </cell>
        </row>
        <row r="248">
          <cell r="B248"/>
          <cell r="C248"/>
          <cell r="J248">
            <v>33</v>
          </cell>
          <cell r="K248">
            <v>3</v>
          </cell>
          <cell r="R248">
            <v>154</v>
          </cell>
          <cell r="S248">
            <v>19</v>
          </cell>
        </row>
        <row r="249">
          <cell r="B249"/>
          <cell r="C249"/>
          <cell r="J249">
            <v>34</v>
          </cell>
          <cell r="K249">
            <v>4</v>
          </cell>
          <cell r="R249">
            <v>163</v>
          </cell>
          <cell r="S249">
            <v>21</v>
          </cell>
        </row>
        <row r="250">
          <cell r="B250"/>
          <cell r="C250"/>
          <cell r="J250">
            <v>32</v>
          </cell>
          <cell r="K250">
            <v>1</v>
          </cell>
          <cell r="R250">
            <v>152</v>
          </cell>
          <cell r="S250">
            <v>10</v>
          </cell>
        </row>
        <row r="255">
          <cell r="B255"/>
          <cell r="C255"/>
          <cell r="J255">
            <v>34</v>
          </cell>
          <cell r="K255">
            <v>3</v>
          </cell>
          <cell r="R255">
            <v>233</v>
          </cell>
          <cell r="S255">
            <v>16</v>
          </cell>
        </row>
        <row r="256">
          <cell r="B256"/>
          <cell r="C256"/>
          <cell r="J256">
            <v>45</v>
          </cell>
          <cell r="K256">
            <v>2</v>
          </cell>
          <cell r="R256">
            <v>202</v>
          </cell>
          <cell r="S256">
            <v>18</v>
          </cell>
        </row>
        <row r="257">
          <cell r="B257"/>
          <cell r="C257"/>
          <cell r="J257">
            <v>25</v>
          </cell>
          <cell r="K257">
            <v>2</v>
          </cell>
          <cell r="R257">
            <v>200</v>
          </cell>
          <cell r="S257">
            <v>17</v>
          </cell>
        </row>
        <row r="258">
          <cell r="B258"/>
          <cell r="C258"/>
          <cell r="J258">
            <v>38</v>
          </cell>
          <cell r="K258">
            <v>4</v>
          </cell>
          <cell r="R258">
            <v>204</v>
          </cell>
          <cell r="S258">
            <v>14</v>
          </cell>
        </row>
      </sheetData>
      <sheetData sheetId="28"/>
      <sheetData sheetId="29">
        <row r="13">
          <cell r="B13"/>
          <cell r="C13"/>
          <cell r="J13">
            <v>140</v>
          </cell>
          <cell r="K13">
            <v>12</v>
          </cell>
          <cell r="R13">
            <v>41</v>
          </cell>
          <cell r="S13">
            <v>5</v>
          </cell>
        </row>
        <row r="14">
          <cell r="B14"/>
          <cell r="C14"/>
          <cell r="J14">
            <v>150</v>
          </cell>
          <cell r="K14">
            <v>8</v>
          </cell>
          <cell r="R14">
            <v>31</v>
          </cell>
          <cell r="S14">
            <v>4</v>
          </cell>
        </row>
        <row r="15">
          <cell r="B15"/>
          <cell r="C15"/>
          <cell r="J15">
            <v>112</v>
          </cell>
          <cell r="K15">
            <v>4</v>
          </cell>
          <cell r="R15">
            <v>20</v>
          </cell>
          <cell r="S15">
            <v>3</v>
          </cell>
        </row>
        <row r="16">
          <cell r="B16"/>
          <cell r="C16"/>
          <cell r="J16">
            <v>97</v>
          </cell>
          <cell r="K16">
            <v>8</v>
          </cell>
          <cell r="R16">
            <v>39</v>
          </cell>
          <cell r="S16">
            <v>2</v>
          </cell>
        </row>
        <row r="21">
          <cell r="B21"/>
          <cell r="C21"/>
          <cell r="J21">
            <v>97</v>
          </cell>
          <cell r="K21">
            <v>9</v>
          </cell>
          <cell r="R21">
            <v>29</v>
          </cell>
          <cell r="S21">
            <v>4</v>
          </cell>
        </row>
        <row r="22">
          <cell r="B22"/>
          <cell r="C22"/>
          <cell r="J22">
            <v>68</v>
          </cell>
          <cell r="K22">
            <v>3</v>
          </cell>
          <cell r="R22">
            <v>31</v>
          </cell>
          <cell r="S22">
            <v>1</v>
          </cell>
        </row>
        <row r="23">
          <cell r="B23"/>
          <cell r="C23"/>
          <cell r="J23">
            <v>90</v>
          </cell>
          <cell r="K23">
            <v>10</v>
          </cell>
          <cell r="R23">
            <v>24</v>
          </cell>
          <cell r="S23">
            <v>2</v>
          </cell>
        </row>
        <row r="24">
          <cell r="B24"/>
          <cell r="C24"/>
          <cell r="J24">
            <v>78</v>
          </cell>
          <cell r="K24">
            <v>8</v>
          </cell>
          <cell r="R24">
            <v>33</v>
          </cell>
          <cell r="S24">
            <v>4</v>
          </cell>
        </row>
        <row r="25">
          <cell r="B25"/>
          <cell r="C25"/>
          <cell r="J25">
            <v>80</v>
          </cell>
          <cell r="K25">
            <v>6</v>
          </cell>
          <cell r="R25">
            <v>23</v>
          </cell>
          <cell r="S25">
            <v>9</v>
          </cell>
        </row>
        <row r="26">
          <cell r="B26"/>
          <cell r="C26"/>
          <cell r="J26">
            <v>81</v>
          </cell>
          <cell r="K26">
            <v>6</v>
          </cell>
          <cell r="R26">
            <v>32</v>
          </cell>
          <cell r="S26">
            <v>4</v>
          </cell>
        </row>
        <row r="27">
          <cell r="B27"/>
          <cell r="C27"/>
          <cell r="J27">
            <v>72</v>
          </cell>
          <cell r="K27">
            <v>7</v>
          </cell>
          <cell r="R27">
            <v>32</v>
          </cell>
          <cell r="S27">
            <v>5</v>
          </cell>
        </row>
        <row r="28">
          <cell r="B28"/>
          <cell r="C28"/>
          <cell r="J28">
            <v>80</v>
          </cell>
          <cell r="K28">
            <v>8</v>
          </cell>
          <cell r="R28">
            <v>24</v>
          </cell>
          <cell r="S28">
            <v>3</v>
          </cell>
        </row>
        <row r="29">
          <cell r="B29"/>
          <cell r="C29"/>
          <cell r="J29">
            <v>77</v>
          </cell>
          <cell r="K29">
            <v>5</v>
          </cell>
          <cell r="R29">
            <v>24</v>
          </cell>
          <cell r="S29">
            <v>4</v>
          </cell>
        </row>
        <row r="30">
          <cell r="B30"/>
          <cell r="C30"/>
          <cell r="J30">
            <v>78</v>
          </cell>
          <cell r="K30">
            <v>10</v>
          </cell>
          <cell r="R30">
            <v>31</v>
          </cell>
          <cell r="S30">
            <v>3</v>
          </cell>
        </row>
        <row r="31">
          <cell r="B31"/>
          <cell r="C31"/>
          <cell r="J31">
            <v>81</v>
          </cell>
          <cell r="K31">
            <v>12</v>
          </cell>
          <cell r="R31">
            <v>29</v>
          </cell>
          <cell r="S31">
            <v>2</v>
          </cell>
        </row>
        <row r="32">
          <cell r="B32"/>
          <cell r="C32"/>
          <cell r="J32">
            <v>72</v>
          </cell>
          <cell r="K32">
            <v>4</v>
          </cell>
          <cell r="R32">
            <v>24</v>
          </cell>
          <cell r="S32">
            <v>5</v>
          </cell>
        </row>
        <row r="33">
          <cell r="B33"/>
          <cell r="C33"/>
          <cell r="J33">
            <v>57</v>
          </cell>
          <cell r="K33">
            <v>15</v>
          </cell>
          <cell r="R33">
            <v>22</v>
          </cell>
          <cell r="S33">
            <v>2</v>
          </cell>
        </row>
        <row r="34">
          <cell r="B34"/>
          <cell r="C34"/>
          <cell r="J34">
            <v>64</v>
          </cell>
          <cell r="K34">
            <v>12</v>
          </cell>
          <cell r="R34">
            <v>32</v>
          </cell>
          <cell r="S34">
            <v>4</v>
          </cell>
        </row>
        <row r="35">
          <cell r="B35"/>
          <cell r="C35"/>
          <cell r="J35">
            <v>82</v>
          </cell>
          <cell r="K35">
            <v>14</v>
          </cell>
          <cell r="R35">
            <v>22</v>
          </cell>
          <cell r="S35">
            <v>4</v>
          </cell>
        </row>
        <row r="36">
          <cell r="B36"/>
          <cell r="C36"/>
          <cell r="J36">
            <v>77</v>
          </cell>
          <cell r="K36">
            <v>9</v>
          </cell>
          <cell r="R36">
            <v>23</v>
          </cell>
          <cell r="S36">
            <v>4</v>
          </cell>
        </row>
        <row r="37">
          <cell r="B37"/>
          <cell r="C37"/>
          <cell r="J37">
            <v>80</v>
          </cell>
          <cell r="K37">
            <v>9</v>
          </cell>
          <cell r="R37">
            <v>37</v>
          </cell>
          <cell r="S37">
            <v>4</v>
          </cell>
        </row>
        <row r="38">
          <cell r="B38"/>
          <cell r="C38"/>
          <cell r="J38">
            <v>88</v>
          </cell>
          <cell r="K38">
            <v>13</v>
          </cell>
          <cell r="R38">
            <v>29</v>
          </cell>
          <cell r="S38">
            <v>3</v>
          </cell>
        </row>
        <row r="39">
          <cell r="B39"/>
          <cell r="C39"/>
          <cell r="J39">
            <v>84</v>
          </cell>
          <cell r="K39">
            <v>7</v>
          </cell>
          <cell r="R39">
            <v>24</v>
          </cell>
          <cell r="S39">
            <v>2</v>
          </cell>
        </row>
        <row r="40">
          <cell r="B40"/>
          <cell r="C40"/>
          <cell r="J40">
            <v>104</v>
          </cell>
          <cell r="K40">
            <v>9</v>
          </cell>
          <cell r="R40">
            <v>24</v>
          </cell>
          <cell r="S40">
            <v>3</v>
          </cell>
        </row>
        <row r="41">
          <cell r="B41"/>
          <cell r="C41"/>
          <cell r="J41">
            <v>68</v>
          </cell>
          <cell r="K41">
            <v>8</v>
          </cell>
          <cell r="R41">
            <v>27</v>
          </cell>
          <cell r="S41">
            <v>3</v>
          </cell>
        </row>
        <row r="42">
          <cell r="B42"/>
          <cell r="C42"/>
          <cell r="J42">
            <v>110</v>
          </cell>
          <cell r="K42">
            <v>7</v>
          </cell>
          <cell r="R42">
            <v>34</v>
          </cell>
          <cell r="S42">
            <v>4</v>
          </cell>
        </row>
        <row r="43">
          <cell r="B43"/>
          <cell r="C43"/>
          <cell r="J43">
            <v>101</v>
          </cell>
          <cell r="K43">
            <v>12</v>
          </cell>
          <cell r="R43">
            <v>33</v>
          </cell>
          <cell r="S43">
            <v>6</v>
          </cell>
        </row>
        <row r="44">
          <cell r="B44"/>
          <cell r="C44"/>
          <cell r="J44">
            <v>77</v>
          </cell>
          <cell r="K44">
            <v>11</v>
          </cell>
          <cell r="R44">
            <v>31</v>
          </cell>
          <cell r="S44">
            <v>7</v>
          </cell>
        </row>
        <row r="49">
          <cell r="B49"/>
          <cell r="C49"/>
          <cell r="J49">
            <v>82</v>
          </cell>
          <cell r="K49">
            <v>8</v>
          </cell>
          <cell r="R49">
            <v>28</v>
          </cell>
          <cell r="S49">
            <v>5</v>
          </cell>
        </row>
        <row r="50">
          <cell r="B50"/>
          <cell r="C50"/>
          <cell r="J50">
            <v>82</v>
          </cell>
          <cell r="K50">
            <v>5</v>
          </cell>
          <cell r="R50">
            <v>39</v>
          </cell>
          <cell r="S50">
            <v>3</v>
          </cell>
        </row>
        <row r="51">
          <cell r="B51"/>
          <cell r="C51"/>
          <cell r="J51">
            <v>88</v>
          </cell>
          <cell r="K51">
            <v>10</v>
          </cell>
          <cell r="R51">
            <v>27</v>
          </cell>
          <cell r="S51">
            <v>2</v>
          </cell>
        </row>
        <row r="52">
          <cell r="B52"/>
          <cell r="C52"/>
          <cell r="J52">
            <v>99</v>
          </cell>
          <cell r="K52">
            <v>0</v>
          </cell>
          <cell r="R52">
            <v>24</v>
          </cell>
          <cell r="S52">
            <v>7</v>
          </cell>
        </row>
        <row r="116">
          <cell r="B116"/>
          <cell r="C116"/>
          <cell r="J116">
            <v>30</v>
          </cell>
          <cell r="K116">
            <v>4</v>
          </cell>
          <cell r="R116">
            <v>127</v>
          </cell>
          <cell r="S116">
            <v>11</v>
          </cell>
        </row>
        <row r="117">
          <cell r="B117"/>
          <cell r="C117"/>
          <cell r="J117">
            <v>32</v>
          </cell>
          <cell r="K117">
            <v>6</v>
          </cell>
          <cell r="R117">
            <v>88</v>
          </cell>
          <cell r="S117">
            <v>10</v>
          </cell>
        </row>
        <row r="118">
          <cell r="B118"/>
          <cell r="C118"/>
          <cell r="J118">
            <v>28</v>
          </cell>
          <cell r="K118">
            <v>5</v>
          </cell>
          <cell r="R118">
            <v>81</v>
          </cell>
          <cell r="S118">
            <v>7</v>
          </cell>
        </row>
        <row r="119">
          <cell r="B119"/>
          <cell r="C119"/>
          <cell r="J119">
            <v>28</v>
          </cell>
          <cell r="K119">
            <v>6</v>
          </cell>
          <cell r="R119">
            <v>103</v>
          </cell>
          <cell r="S119">
            <v>6</v>
          </cell>
        </row>
        <row r="124">
          <cell r="B124"/>
          <cell r="C124"/>
          <cell r="J124">
            <v>18</v>
          </cell>
          <cell r="K124">
            <v>3</v>
          </cell>
          <cell r="R124">
            <v>115</v>
          </cell>
          <cell r="S124">
            <v>9</v>
          </cell>
        </row>
        <row r="125">
          <cell r="B125"/>
          <cell r="C125"/>
          <cell r="J125">
            <v>27</v>
          </cell>
          <cell r="K125">
            <v>6</v>
          </cell>
          <cell r="R125">
            <v>90</v>
          </cell>
          <cell r="S125">
            <v>6</v>
          </cell>
        </row>
        <row r="126">
          <cell r="B126"/>
          <cell r="C126"/>
          <cell r="J126">
            <v>30</v>
          </cell>
          <cell r="K126">
            <v>3</v>
          </cell>
          <cell r="R126">
            <v>98</v>
          </cell>
          <cell r="S126">
            <v>5</v>
          </cell>
        </row>
        <row r="127">
          <cell r="B127"/>
          <cell r="C127"/>
          <cell r="J127">
            <v>29</v>
          </cell>
          <cell r="K127">
            <v>3</v>
          </cell>
          <cell r="R127">
            <v>87</v>
          </cell>
          <cell r="S127">
            <v>7</v>
          </cell>
        </row>
        <row r="128">
          <cell r="B128"/>
          <cell r="C128"/>
          <cell r="J128">
            <v>28</v>
          </cell>
          <cell r="K128">
            <v>6</v>
          </cell>
          <cell r="R128">
            <v>93</v>
          </cell>
          <cell r="S128">
            <v>7</v>
          </cell>
        </row>
        <row r="129">
          <cell r="B129"/>
          <cell r="C129"/>
          <cell r="J129">
            <v>28</v>
          </cell>
          <cell r="K129">
            <v>4</v>
          </cell>
          <cell r="R129">
            <v>123</v>
          </cell>
          <cell r="S129">
            <v>11</v>
          </cell>
        </row>
        <row r="130">
          <cell r="B130"/>
          <cell r="C130"/>
          <cell r="J130">
            <v>31</v>
          </cell>
          <cell r="K130">
            <v>7</v>
          </cell>
          <cell r="R130">
            <v>88</v>
          </cell>
          <cell r="S130">
            <v>13</v>
          </cell>
        </row>
        <row r="131">
          <cell r="B131"/>
          <cell r="C131"/>
          <cell r="J131">
            <v>45</v>
          </cell>
          <cell r="K131">
            <v>3</v>
          </cell>
          <cell r="R131">
            <v>97</v>
          </cell>
          <cell r="S131">
            <v>8</v>
          </cell>
        </row>
        <row r="132">
          <cell r="B132"/>
          <cell r="C132"/>
          <cell r="J132">
            <v>23</v>
          </cell>
          <cell r="K132">
            <v>1</v>
          </cell>
          <cell r="R132">
            <v>109</v>
          </cell>
          <cell r="S132">
            <v>10</v>
          </cell>
        </row>
        <row r="133">
          <cell r="B133"/>
          <cell r="C133"/>
          <cell r="J133">
            <v>23</v>
          </cell>
          <cell r="K133">
            <v>3</v>
          </cell>
          <cell r="R133">
            <v>91</v>
          </cell>
          <cell r="S133">
            <v>6</v>
          </cell>
        </row>
        <row r="134">
          <cell r="B134"/>
          <cell r="C134"/>
          <cell r="J134">
            <v>26</v>
          </cell>
          <cell r="K134">
            <v>6</v>
          </cell>
          <cell r="R134">
            <v>86</v>
          </cell>
          <cell r="S134">
            <v>3</v>
          </cell>
        </row>
        <row r="135">
          <cell r="B135"/>
          <cell r="C135"/>
          <cell r="J135">
            <v>31</v>
          </cell>
          <cell r="K135">
            <v>3</v>
          </cell>
          <cell r="R135">
            <v>103</v>
          </cell>
          <cell r="S135">
            <v>6</v>
          </cell>
        </row>
        <row r="136">
          <cell r="B136"/>
          <cell r="C136"/>
          <cell r="J136">
            <v>31</v>
          </cell>
          <cell r="K136">
            <v>6</v>
          </cell>
          <cell r="R136">
            <v>93</v>
          </cell>
          <cell r="S136">
            <v>7</v>
          </cell>
        </row>
        <row r="137">
          <cell r="B137"/>
          <cell r="C137"/>
          <cell r="J137">
            <v>33</v>
          </cell>
          <cell r="K137">
            <v>3</v>
          </cell>
          <cell r="R137">
            <v>71</v>
          </cell>
          <cell r="S137">
            <v>6</v>
          </cell>
        </row>
        <row r="138">
          <cell r="B138"/>
          <cell r="C138"/>
          <cell r="J138">
            <v>43</v>
          </cell>
          <cell r="K138">
            <v>4</v>
          </cell>
          <cell r="R138">
            <v>108</v>
          </cell>
          <cell r="S138">
            <v>12</v>
          </cell>
        </row>
        <row r="139">
          <cell r="B139"/>
          <cell r="C139"/>
          <cell r="J139">
            <v>34</v>
          </cell>
          <cell r="K139">
            <v>5</v>
          </cell>
          <cell r="R139">
            <v>91</v>
          </cell>
          <cell r="S139">
            <v>9</v>
          </cell>
        </row>
        <row r="140">
          <cell r="B140"/>
          <cell r="C140"/>
          <cell r="J140">
            <v>29</v>
          </cell>
          <cell r="K140">
            <v>3</v>
          </cell>
          <cell r="R140">
            <v>73</v>
          </cell>
          <cell r="S140">
            <v>5</v>
          </cell>
        </row>
        <row r="141">
          <cell r="B141"/>
          <cell r="C141"/>
          <cell r="J141">
            <v>38</v>
          </cell>
          <cell r="K141">
            <v>1</v>
          </cell>
          <cell r="R141">
            <v>119</v>
          </cell>
          <cell r="S141">
            <v>7</v>
          </cell>
        </row>
        <row r="142">
          <cell r="B142"/>
          <cell r="C142"/>
          <cell r="J142">
            <v>30</v>
          </cell>
          <cell r="K142">
            <v>3</v>
          </cell>
          <cell r="R142">
            <v>135</v>
          </cell>
          <cell r="S142">
            <v>11</v>
          </cell>
        </row>
        <row r="143">
          <cell r="B143"/>
          <cell r="C143"/>
          <cell r="J143">
            <v>37</v>
          </cell>
          <cell r="K143">
            <v>5</v>
          </cell>
          <cell r="R143">
            <v>119</v>
          </cell>
          <cell r="S143">
            <v>11</v>
          </cell>
        </row>
        <row r="144">
          <cell r="B144"/>
          <cell r="C144"/>
          <cell r="J144">
            <v>27</v>
          </cell>
          <cell r="K144">
            <v>2</v>
          </cell>
          <cell r="R144">
            <v>91</v>
          </cell>
          <cell r="S144">
            <v>8</v>
          </cell>
        </row>
        <row r="145">
          <cell r="B145"/>
          <cell r="C145"/>
          <cell r="J145">
            <v>30</v>
          </cell>
          <cell r="K145">
            <v>7</v>
          </cell>
          <cell r="R145">
            <v>80</v>
          </cell>
          <cell r="S145">
            <v>9</v>
          </cell>
        </row>
        <row r="146">
          <cell r="B146"/>
          <cell r="C146"/>
          <cell r="J146">
            <v>22</v>
          </cell>
          <cell r="K146">
            <v>5</v>
          </cell>
          <cell r="R146">
            <v>97</v>
          </cell>
          <cell r="S146">
            <v>7</v>
          </cell>
        </row>
        <row r="147">
          <cell r="B147"/>
          <cell r="C147"/>
          <cell r="J147">
            <v>34</v>
          </cell>
          <cell r="K147">
            <v>10</v>
          </cell>
          <cell r="R147">
            <v>83</v>
          </cell>
          <cell r="S147">
            <v>12</v>
          </cell>
        </row>
        <row r="152">
          <cell r="B152"/>
          <cell r="C152"/>
          <cell r="J152">
            <v>42</v>
          </cell>
          <cell r="K152">
            <v>4</v>
          </cell>
          <cell r="R152">
            <v>103</v>
          </cell>
          <cell r="S152">
            <v>9</v>
          </cell>
        </row>
        <row r="153">
          <cell r="B153"/>
          <cell r="C153"/>
          <cell r="J153">
            <v>45</v>
          </cell>
          <cell r="K153">
            <v>3</v>
          </cell>
          <cell r="R153">
            <v>103</v>
          </cell>
          <cell r="S153">
            <v>8</v>
          </cell>
        </row>
        <row r="154">
          <cell r="B154"/>
          <cell r="C154"/>
          <cell r="J154">
            <v>36</v>
          </cell>
          <cell r="K154">
            <v>6</v>
          </cell>
          <cell r="R154">
            <v>93</v>
          </cell>
          <cell r="S154">
            <v>15</v>
          </cell>
        </row>
        <row r="155">
          <cell r="B155"/>
          <cell r="C155"/>
          <cell r="J155">
            <v>35</v>
          </cell>
          <cell r="K155">
            <v>4</v>
          </cell>
          <cell r="R155">
            <v>123</v>
          </cell>
          <cell r="S155">
            <v>4</v>
          </cell>
        </row>
        <row r="219">
          <cell r="B219"/>
          <cell r="C219"/>
          <cell r="J219">
            <v>68</v>
          </cell>
          <cell r="K219">
            <v>6</v>
          </cell>
          <cell r="R219">
            <v>64</v>
          </cell>
          <cell r="S219">
            <v>9</v>
          </cell>
        </row>
        <row r="220">
          <cell r="B220"/>
          <cell r="C220"/>
          <cell r="J220">
            <v>68</v>
          </cell>
          <cell r="K220">
            <v>12</v>
          </cell>
          <cell r="R220">
            <v>77</v>
          </cell>
          <cell r="S220">
            <v>11</v>
          </cell>
        </row>
        <row r="221">
          <cell r="B221"/>
          <cell r="C221"/>
          <cell r="J221">
            <v>81</v>
          </cell>
          <cell r="K221">
            <v>10</v>
          </cell>
          <cell r="R221">
            <v>103</v>
          </cell>
          <cell r="S221">
            <v>9</v>
          </cell>
        </row>
        <row r="222">
          <cell r="B222"/>
          <cell r="C222"/>
          <cell r="J222">
            <v>73</v>
          </cell>
          <cell r="K222">
            <v>8</v>
          </cell>
          <cell r="R222">
            <v>62</v>
          </cell>
          <cell r="S222">
            <v>8</v>
          </cell>
        </row>
        <row r="227">
          <cell r="B227"/>
          <cell r="C227"/>
          <cell r="J227">
            <v>77</v>
          </cell>
          <cell r="K227">
            <v>8</v>
          </cell>
          <cell r="R227">
            <v>73</v>
          </cell>
          <cell r="S227">
            <v>7</v>
          </cell>
        </row>
        <row r="228">
          <cell r="B228"/>
          <cell r="C228"/>
          <cell r="J228">
            <v>83</v>
          </cell>
          <cell r="K228">
            <v>10</v>
          </cell>
          <cell r="R228">
            <v>91</v>
          </cell>
          <cell r="S228">
            <v>5</v>
          </cell>
        </row>
        <row r="229">
          <cell r="B229"/>
          <cell r="C229"/>
          <cell r="J229">
            <v>73</v>
          </cell>
          <cell r="K229">
            <v>5</v>
          </cell>
          <cell r="R229">
            <v>78</v>
          </cell>
          <cell r="S229">
            <v>10</v>
          </cell>
        </row>
        <row r="230">
          <cell r="B230"/>
          <cell r="C230"/>
          <cell r="J230">
            <v>86</v>
          </cell>
          <cell r="K230">
            <v>7</v>
          </cell>
          <cell r="R230">
            <v>84</v>
          </cell>
          <cell r="S230">
            <v>9</v>
          </cell>
        </row>
        <row r="231">
          <cell r="B231"/>
          <cell r="C231"/>
          <cell r="J231">
            <v>76</v>
          </cell>
          <cell r="K231">
            <v>10</v>
          </cell>
          <cell r="R231">
            <v>90</v>
          </cell>
          <cell r="S231">
            <v>9</v>
          </cell>
        </row>
        <row r="232">
          <cell r="B232"/>
          <cell r="C232"/>
          <cell r="J232">
            <v>81</v>
          </cell>
          <cell r="K232">
            <v>6</v>
          </cell>
          <cell r="R232">
            <v>90</v>
          </cell>
          <cell r="S232">
            <v>9</v>
          </cell>
        </row>
        <row r="233">
          <cell r="B233"/>
          <cell r="C233"/>
          <cell r="J233">
            <v>91</v>
          </cell>
          <cell r="K233">
            <v>16</v>
          </cell>
          <cell r="R233">
            <v>120</v>
          </cell>
          <cell r="S233">
            <v>12</v>
          </cell>
        </row>
        <row r="234">
          <cell r="B234"/>
          <cell r="C234"/>
          <cell r="J234">
            <v>84</v>
          </cell>
          <cell r="K234">
            <v>7</v>
          </cell>
          <cell r="R234">
            <v>91</v>
          </cell>
          <cell r="S234">
            <v>9</v>
          </cell>
        </row>
        <row r="235">
          <cell r="B235"/>
          <cell r="C235"/>
          <cell r="J235">
            <v>93</v>
          </cell>
          <cell r="K235">
            <v>8</v>
          </cell>
          <cell r="R235">
            <v>83</v>
          </cell>
          <cell r="S235">
            <v>8</v>
          </cell>
        </row>
        <row r="236">
          <cell r="B236"/>
          <cell r="C236"/>
          <cell r="J236">
            <v>71</v>
          </cell>
          <cell r="K236">
            <v>6</v>
          </cell>
          <cell r="R236">
            <v>98</v>
          </cell>
          <cell r="S236">
            <v>12</v>
          </cell>
        </row>
        <row r="237">
          <cell r="B237"/>
          <cell r="C237"/>
          <cell r="J237">
            <v>81</v>
          </cell>
          <cell r="K237">
            <v>12</v>
          </cell>
          <cell r="R237">
            <v>84</v>
          </cell>
          <cell r="S237">
            <v>8</v>
          </cell>
        </row>
        <row r="238">
          <cell r="B238"/>
          <cell r="C238"/>
          <cell r="J238">
            <v>111</v>
          </cell>
          <cell r="K238">
            <v>10</v>
          </cell>
          <cell r="R238">
            <v>93</v>
          </cell>
          <cell r="S238">
            <v>9</v>
          </cell>
        </row>
        <row r="239">
          <cell r="B239"/>
          <cell r="C239"/>
          <cell r="J239">
            <v>99</v>
          </cell>
          <cell r="K239">
            <v>10</v>
          </cell>
          <cell r="R239">
            <v>81</v>
          </cell>
          <cell r="S239">
            <v>10</v>
          </cell>
        </row>
        <row r="240">
          <cell r="B240"/>
          <cell r="C240"/>
          <cell r="J240">
            <v>86</v>
          </cell>
          <cell r="K240">
            <v>9</v>
          </cell>
          <cell r="R240">
            <v>75</v>
          </cell>
          <cell r="S240">
            <v>6</v>
          </cell>
        </row>
        <row r="241">
          <cell r="B241"/>
          <cell r="C241"/>
          <cell r="J241">
            <v>90</v>
          </cell>
          <cell r="K241">
            <v>9</v>
          </cell>
          <cell r="R241">
            <v>63</v>
          </cell>
          <cell r="S241">
            <v>8</v>
          </cell>
        </row>
        <row r="242">
          <cell r="B242"/>
          <cell r="C242"/>
          <cell r="J242">
            <v>103</v>
          </cell>
          <cell r="K242">
            <v>11</v>
          </cell>
          <cell r="R242">
            <v>99</v>
          </cell>
          <cell r="S242">
            <v>11</v>
          </cell>
        </row>
        <row r="243">
          <cell r="B243"/>
          <cell r="C243"/>
          <cell r="J243">
            <v>93</v>
          </cell>
          <cell r="K243">
            <v>6</v>
          </cell>
          <cell r="R243">
            <v>77</v>
          </cell>
          <cell r="S243">
            <v>9</v>
          </cell>
        </row>
        <row r="244">
          <cell r="B244"/>
          <cell r="C244"/>
          <cell r="J244">
            <v>115</v>
          </cell>
          <cell r="K244">
            <v>10</v>
          </cell>
          <cell r="R244">
            <v>96</v>
          </cell>
          <cell r="S244">
            <v>13</v>
          </cell>
        </row>
        <row r="245">
          <cell r="B245"/>
          <cell r="C245"/>
          <cell r="J245">
            <v>86</v>
          </cell>
          <cell r="K245">
            <v>10</v>
          </cell>
          <cell r="R245">
            <v>98</v>
          </cell>
          <cell r="S245">
            <v>13</v>
          </cell>
        </row>
        <row r="246">
          <cell r="B246"/>
          <cell r="C246"/>
          <cell r="J246">
            <v>93</v>
          </cell>
          <cell r="K246">
            <v>8</v>
          </cell>
          <cell r="R246">
            <v>110</v>
          </cell>
          <cell r="S246">
            <v>10</v>
          </cell>
        </row>
        <row r="247">
          <cell r="B247"/>
          <cell r="C247"/>
          <cell r="J247">
            <v>118</v>
          </cell>
          <cell r="K247">
            <v>6</v>
          </cell>
          <cell r="R247">
            <v>152</v>
          </cell>
          <cell r="S247">
            <v>6</v>
          </cell>
        </row>
        <row r="248">
          <cell r="B248"/>
          <cell r="C248"/>
          <cell r="J248">
            <v>118</v>
          </cell>
          <cell r="K248">
            <v>7</v>
          </cell>
          <cell r="R248">
            <v>118</v>
          </cell>
          <cell r="S248">
            <v>14</v>
          </cell>
        </row>
        <row r="249">
          <cell r="B249"/>
          <cell r="C249"/>
          <cell r="J249">
            <v>93</v>
          </cell>
          <cell r="K249">
            <v>12</v>
          </cell>
          <cell r="R249">
            <v>103</v>
          </cell>
          <cell r="S249">
            <v>15</v>
          </cell>
        </row>
        <row r="250">
          <cell r="B250"/>
          <cell r="C250"/>
          <cell r="J250">
            <v>94</v>
          </cell>
          <cell r="K250">
            <v>9</v>
          </cell>
          <cell r="R250">
            <v>102</v>
          </cell>
          <cell r="S250">
            <v>5</v>
          </cell>
        </row>
        <row r="255">
          <cell r="B255"/>
          <cell r="C255"/>
          <cell r="J255">
            <v>120</v>
          </cell>
          <cell r="K255">
            <v>7</v>
          </cell>
          <cell r="R255">
            <v>152</v>
          </cell>
          <cell r="S255">
            <v>11</v>
          </cell>
        </row>
        <row r="256">
          <cell r="B256"/>
          <cell r="C256"/>
          <cell r="J256">
            <v>109</v>
          </cell>
          <cell r="K256">
            <v>9</v>
          </cell>
          <cell r="R256">
            <v>116</v>
          </cell>
          <cell r="S256">
            <v>15</v>
          </cell>
        </row>
        <row r="257">
          <cell r="B257"/>
          <cell r="C257"/>
          <cell r="J257">
            <v>103</v>
          </cell>
          <cell r="K257">
            <v>9</v>
          </cell>
          <cell r="R257">
            <v>135</v>
          </cell>
          <cell r="S257">
            <v>13</v>
          </cell>
        </row>
        <row r="258">
          <cell r="B258"/>
          <cell r="C258"/>
          <cell r="J258">
            <v>123</v>
          </cell>
          <cell r="K258">
            <v>8</v>
          </cell>
          <cell r="R258">
            <v>119</v>
          </cell>
          <cell r="S258">
            <v>13</v>
          </cell>
        </row>
      </sheetData>
      <sheetData sheetId="30"/>
      <sheetData sheetId="31">
        <row r="13">
          <cell r="J13">
            <v>7</v>
          </cell>
          <cell r="K13">
            <v>1</v>
          </cell>
          <cell r="R13">
            <v>88</v>
          </cell>
          <cell r="S13">
            <v>24</v>
          </cell>
        </row>
        <row r="14">
          <cell r="J14">
            <v>0</v>
          </cell>
          <cell r="K14">
            <v>0</v>
          </cell>
          <cell r="R14">
            <v>69</v>
          </cell>
          <cell r="S14">
            <v>13</v>
          </cell>
        </row>
        <row r="15">
          <cell r="J15">
            <v>0</v>
          </cell>
          <cell r="K15">
            <v>1</v>
          </cell>
          <cell r="R15">
            <v>104</v>
          </cell>
          <cell r="S15">
            <v>19</v>
          </cell>
        </row>
        <row r="16">
          <cell r="J16">
            <v>0</v>
          </cell>
          <cell r="K16">
            <v>0</v>
          </cell>
          <cell r="R16">
            <v>77</v>
          </cell>
          <cell r="S16">
            <v>12</v>
          </cell>
        </row>
        <row r="21">
          <cell r="J21">
            <v>1</v>
          </cell>
          <cell r="K21">
            <v>0</v>
          </cell>
          <cell r="R21">
            <v>71</v>
          </cell>
          <cell r="S21">
            <v>11</v>
          </cell>
        </row>
        <row r="22">
          <cell r="J22">
            <v>2</v>
          </cell>
          <cell r="K22">
            <v>0</v>
          </cell>
          <cell r="R22">
            <v>72</v>
          </cell>
          <cell r="S22">
            <v>15</v>
          </cell>
        </row>
        <row r="23">
          <cell r="J23">
            <v>0</v>
          </cell>
          <cell r="K23">
            <v>0</v>
          </cell>
          <cell r="R23">
            <v>62</v>
          </cell>
          <cell r="S23">
            <v>6</v>
          </cell>
        </row>
        <row r="24">
          <cell r="J24">
            <v>0</v>
          </cell>
          <cell r="K24">
            <v>0</v>
          </cell>
          <cell r="R24">
            <v>71</v>
          </cell>
          <cell r="S24">
            <v>10</v>
          </cell>
        </row>
        <row r="25">
          <cell r="J25">
            <v>2</v>
          </cell>
          <cell r="K25">
            <v>0</v>
          </cell>
          <cell r="R25">
            <v>82</v>
          </cell>
          <cell r="S25">
            <v>16</v>
          </cell>
        </row>
        <row r="26">
          <cell r="J26">
            <v>1</v>
          </cell>
          <cell r="K26">
            <v>0</v>
          </cell>
          <cell r="R26">
            <v>74</v>
          </cell>
          <cell r="S26">
            <v>8</v>
          </cell>
        </row>
        <row r="27">
          <cell r="J27">
            <v>0</v>
          </cell>
          <cell r="K27">
            <v>0</v>
          </cell>
          <cell r="R27">
            <v>80</v>
          </cell>
          <cell r="S27">
            <v>13</v>
          </cell>
        </row>
        <row r="28">
          <cell r="J28">
            <v>3</v>
          </cell>
          <cell r="K28">
            <v>1</v>
          </cell>
          <cell r="R28">
            <v>89</v>
          </cell>
          <cell r="S28">
            <v>12</v>
          </cell>
        </row>
        <row r="29">
          <cell r="J29">
            <v>0</v>
          </cell>
          <cell r="K29">
            <v>0</v>
          </cell>
          <cell r="R29">
            <v>86</v>
          </cell>
          <cell r="S29">
            <v>18</v>
          </cell>
        </row>
        <row r="30">
          <cell r="J30">
            <v>1</v>
          </cell>
          <cell r="K30">
            <v>0</v>
          </cell>
          <cell r="R30">
            <v>86</v>
          </cell>
          <cell r="S30">
            <v>21</v>
          </cell>
        </row>
        <row r="31">
          <cell r="J31">
            <v>1</v>
          </cell>
          <cell r="K31">
            <v>0</v>
          </cell>
          <cell r="R31">
            <v>70</v>
          </cell>
          <cell r="S31">
            <v>11</v>
          </cell>
        </row>
        <row r="32">
          <cell r="J32">
            <v>0</v>
          </cell>
          <cell r="K32">
            <v>0</v>
          </cell>
          <cell r="R32">
            <v>83</v>
          </cell>
          <cell r="S32">
            <v>11</v>
          </cell>
        </row>
        <row r="33">
          <cell r="J33">
            <v>1</v>
          </cell>
          <cell r="K33">
            <v>0</v>
          </cell>
          <cell r="R33">
            <v>97</v>
          </cell>
          <cell r="S33">
            <v>13</v>
          </cell>
        </row>
        <row r="34">
          <cell r="J34">
            <v>0</v>
          </cell>
          <cell r="K34">
            <v>0</v>
          </cell>
          <cell r="R34">
            <v>72</v>
          </cell>
          <cell r="S34">
            <v>10</v>
          </cell>
        </row>
        <row r="35">
          <cell r="J35">
            <v>0</v>
          </cell>
          <cell r="K35">
            <v>0</v>
          </cell>
          <cell r="R35">
            <v>87</v>
          </cell>
          <cell r="S35">
            <v>13</v>
          </cell>
        </row>
        <row r="36">
          <cell r="J36">
            <v>0</v>
          </cell>
          <cell r="K36">
            <v>0</v>
          </cell>
          <cell r="R36">
            <v>80</v>
          </cell>
          <cell r="S36">
            <v>11</v>
          </cell>
        </row>
        <row r="37">
          <cell r="J37">
            <v>0</v>
          </cell>
          <cell r="K37">
            <v>0</v>
          </cell>
          <cell r="R37">
            <v>103</v>
          </cell>
          <cell r="S37">
            <v>17</v>
          </cell>
        </row>
        <row r="38">
          <cell r="J38">
            <v>0</v>
          </cell>
          <cell r="K38">
            <v>0</v>
          </cell>
          <cell r="R38">
            <v>73</v>
          </cell>
          <cell r="S38">
            <v>6</v>
          </cell>
        </row>
        <row r="39">
          <cell r="J39">
            <v>9</v>
          </cell>
          <cell r="K39">
            <v>1</v>
          </cell>
          <cell r="R39">
            <v>121</v>
          </cell>
          <cell r="S39">
            <v>14</v>
          </cell>
        </row>
        <row r="40">
          <cell r="J40">
            <v>11</v>
          </cell>
          <cell r="K40">
            <v>0</v>
          </cell>
          <cell r="R40">
            <v>106</v>
          </cell>
          <cell r="S40">
            <v>16</v>
          </cell>
        </row>
        <row r="41">
          <cell r="J41">
            <v>3</v>
          </cell>
          <cell r="K41">
            <v>0</v>
          </cell>
          <cell r="R41">
            <v>101</v>
          </cell>
          <cell r="S41">
            <v>19</v>
          </cell>
        </row>
        <row r="42">
          <cell r="J42">
            <v>2</v>
          </cell>
          <cell r="K42">
            <v>1</v>
          </cell>
          <cell r="R42">
            <v>97</v>
          </cell>
          <cell r="S42">
            <v>9</v>
          </cell>
        </row>
        <row r="43">
          <cell r="J43">
            <v>1</v>
          </cell>
          <cell r="K43">
            <v>0</v>
          </cell>
          <cell r="R43">
            <v>109</v>
          </cell>
          <cell r="S43">
            <v>20</v>
          </cell>
        </row>
        <row r="44">
          <cell r="J44">
            <v>0</v>
          </cell>
          <cell r="K44">
            <v>0</v>
          </cell>
          <cell r="R44">
            <v>102</v>
          </cell>
          <cell r="S44">
            <v>20</v>
          </cell>
        </row>
        <row r="49">
          <cell r="J49">
            <v>0</v>
          </cell>
          <cell r="K49">
            <v>0</v>
          </cell>
          <cell r="R49">
            <v>127</v>
          </cell>
          <cell r="S49">
            <v>10</v>
          </cell>
        </row>
        <row r="50">
          <cell r="J50">
            <v>1</v>
          </cell>
          <cell r="K50">
            <v>0</v>
          </cell>
          <cell r="R50">
            <v>111</v>
          </cell>
          <cell r="S50">
            <v>10</v>
          </cell>
        </row>
        <row r="51">
          <cell r="J51">
            <v>1</v>
          </cell>
          <cell r="K51">
            <v>0</v>
          </cell>
          <cell r="R51">
            <v>99</v>
          </cell>
          <cell r="S51">
            <v>8</v>
          </cell>
        </row>
        <row r="52">
          <cell r="J52">
            <v>0</v>
          </cell>
          <cell r="K52">
            <v>0</v>
          </cell>
          <cell r="R52">
            <v>98</v>
          </cell>
          <cell r="S52">
            <v>7</v>
          </cell>
        </row>
        <row r="322">
          <cell r="J322">
            <v>120</v>
          </cell>
          <cell r="K322">
            <v>15</v>
          </cell>
          <cell r="R322">
            <v>0</v>
          </cell>
          <cell r="S322">
            <v>0</v>
          </cell>
        </row>
        <row r="323">
          <cell r="J323">
            <v>109</v>
          </cell>
          <cell r="K323">
            <v>19</v>
          </cell>
          <cell r="R323">
            <v>0</v>
          </cell>
          <cell r="S323">
            <v>0</v>
          </cell>
        </row>
        <row r="324">
          <cell r="J324">
            <v>90</v>
          </cell>
          <cell r="K324">
            <v>12</v>
          </cell>
          <cell r="R324">
            <v>0</v>
          </cell>
          <cell r="S324">
            <v>0</v>
          </cell>
        </row>
        <row r="325">
          <cell r="J325">
            <v>83</v>
          </cell>
          <cell r="K325">
            <v>8</v>
          </cell>
          <cell r="R325">
            <v>1</v>
          </cell>
          <cell r="S325">
            <v>0</v>
          </cell>
        </row>
        <row r="330">
          <cell r="J330">
            <v>68</v>
          </cell>
          <cell r="K330">
            <v>10</v>
          </cell>
          <cell r="R330">
            <v>3</v>
          </cell>
          <cell r="S330">
            <v>1</v>
          </cell>
        </row>
        <row r="331">
          <cell r="J331">
            <v>76</v>
          </cell>
          <cell r="K331">
            <v>6</v>
          </cell>
          <cell r="R331">
            <v>0</v>
          </cell>
          <cell r="S331">
            <v>0</v>
          </cell>
        </row>
        <row r="332">
          <cell r="J332">
            <v>48</v>
          </cell>
          <cell r="K332">
            <v>11</v>
          </cell>
          <cell r="R332">
            <v>1</v>
          </cell>
          <cell r="S332">
            <v>0</v>
          </cell>
        </row>
        <row r="333">
          <cell r="J333">
            <v>76</v>
          </cell>
          <cell r="K333">
            <v>12</v>
          </cell>
          <cell r="R333">
            <v>0</v>
          </cell>
          <cell r="S333">
            <v>0</v>
          </cell>
        </row>
        <row r="334">
          <cell r="J334">
            <v>75</v>
          </cell>
          <cell r="K334">
            <v>8</v>
          </cell>
          <cell r="R334">
            <v>0</v>
          </cell>
          <cell r="S334">
            <v>0</v>
          </cell>
        </row>
        <row r="335">
          <cell r="J335">
            <v>79</v>
          </cell>
          <cell r="K335">
            <v>13</v>
          </cell>
          <cell r="R335">
            <v>0</v>
          </cell>
          <cell r="S335">
            <v>0</v>
          </cell>
        </row>
        <row r="336">
          <cell r="J336">
            <v>81</v>
          </cell>
          <cell r="K336">
            <v>11</v>
          </cell>
          <cell r="R336">
            <v>3</v>
          </cell>
          <cell r="S336">
            <v>0</v>
          </cell>
        </row>
        <row r="337">
          <cell r="J337">
            <v>90</v>
          </cell>
          <cell r="K337">
            <v>9</v>
          </cell>
          <cell r="R337">
            <v>1</v>
          </cell>
          <cell r="S337">
            <v>0</v>
          </cell>
        </row>
        <row r="338">
          <cell r="J338">
            <v>74</v>
          </cell>
          <cell r="K338">
            <v>18</v>
          </cell>
          <cell r="R338">
            <v>0</v>
          </cell>
          <cell r="S338">
            <v>0</v>
          </cell>
        </row>
        <row r="339">
          <cell r="J339">
            <v>68</v>
          </cell>
          <cell r="K339">
            <v>13</v>
          </cell>
          <cell r="R339">
            <v>0</v>
          </cell>
          <cell r="S339">
            <v>1</v>
          </cell>
        </row>
        <row r="340">
          <cell r="J340">
            <v>72</v>
          </cell>
          <cell r="K340">
            <v>18</v>
          </cell>
          <cell r="R340">
            <v>1</v>
          </cell>
          <cell r="S340">
            <v>0</v>
          </cell>
        </row>
        <row r="341">
          <cell r="J341">
            <v>70</v>
          </cell>
          <cell r="K341">
            <v>13</v>
          </cell>
          <cell r="R341">
            <v>1</v>
          </cell>
          <cell r="S341">
            <v>1</v>
          </cell>
        </row>
        <row r="342">
          <cell r="J342">
            <v>85</v>
          </cell>
          <cell r="K342">
            <v>11</v>
          </cell>
          <cell r="R342">
            <v>2</v>
          </cell>
          <cell r="S342">
            <v>0</v>
          </cell>
        </row>
        <row r="343">
          <cell r="J343">
            <v>65</v>
          </cell>
          <cell r="K343">
            <v>18</v>
          </cell>
          <cell r="R343">
            <v>1</v>
          </cell>
          <cell r="S343">
            <v>0</v>
          </cell>
        </row>
        <row r="344">
          <cell r="J344">
            <v>76</v>
          </cell>
          <cell r="K344">
            <v>10</v>
          </cell>
          <cell r="R344">
            <v>1</v>
          </cell>
          <cell r="S344">
            <v>0</v>
          </cell>
        </row>
        <row r="345">
          <cell r="J345">
            <v>89</v>
          </cell>
          <cell r="K345">
            <v>11</v>
          </cell>
          <cell r="R345">
            <v>1</v>
          </cell>
          <cell r="S345">
            <v>1</v>
          </cell>
        </row>
        <row r="346">
          <cell r="J346">
            <v>88</v>
          </cell>
          <cell r="K346">
            <v>9</v>
          </cell>
          <cell r="R346">
            <v>1</v>
          </cell>
          <cell r="S346">
            <v>0</v>
          </cell>
        </row>
        <row r="347">
          <cell r="J347">
            <v>92</v>
          </cell>
          <cell r="K347">
            <v>12</v>
          </cell>
          <cell r="R347">
            <v>0</v>
          </cell>
          <cell r="S347">
            <v>2</v>
          </cell>
        </row>
        <row r="348">
          <cell r="J348">
            <v>101</v>
          </cell>
          <cell r="K348">
            <v>15</v>
          </cell>
          <cell r="R348">
            <v>5</v>
          </cell>
          <cell r="S348">
            <v>0</v>
          </cell>
        </row>
        <row r="349">
          <cell r="J349">
            <v>99</v>
          </cell>
          <cell r="K349">
            <v>14</v>
          </cell>
          <cell r="R349">
            <v>5</v>
          </cell>
          <cell r="S349">
            <v>0</v>
          </cell>
        </row>
        <row r="350">
          <cell r="J350">
            <v>79</v>
          </cell>
          <cell r="K350">
            <v>8</v>
          </cell>
          <cell r="R350">
            <v>1</v>
          </cell>
          <cell r="S350">
            <v>1</v>
          </cell>
        </row>
        <row r="351">
          <cell r="J351">
            <v>85</v>
          </cell>
          <cell r="K351">
            <v>16</v>
          </cell>
          <cell r="R351">
            <v>0</v>
          </cell>
          <cell r="S351">
            <v>0</v>
          </cell>
        </row>
        <row r="352">
          <cell r="J352">
            <v>89</v>
          </cell>
          <cell r="K352">
            <v>6</v>
          </cell>
          <cell r="R352">
            <v>2</v>
          </cell>
          <cell r="S352">
            <v>0</v>
          </cell>
        </row>
        <row r="353">
          <cell r="J353">
            <v>78</v>
          </cell>
          <cell r="K353">
            <v>8</v>
          </cell>
          <cell r="R353">
            <v>1</v>
          </cell>
          <cell r="S353">
            <v>0</v>
          </cell>
        </row>
        <row r="358">
          <cell r="J358">
            <v>132</v>
          </cell>
          <cell r="K358">
            <v>17</v>
          </cell>
          <cell r="R358">
            <v>0</v>
          </cell>
          <cell r="S358">
            <v>0</v>
          </cell>
        </row>
        <row r="359">
          <cell r="J359">
            <v>97</v>
          </cell>
          <cell r="K359">
            <v>15</v>
          </cell>
          <cell r="R359">
            <v>0</v>
          </cell>
          <cell r="S359">
            <v>0</v>
          </cell>
        </row>
        <row r="360">
          <cell r="J360">
            <v>123</v>
          </cell>
          <cell r="K360">
            <v>18</v>
          </cell>
          <cell r="R360">
            <v>0</v>
          </cell>
          <cell r="S360">
            <v>0</v>
          </cell>
        </row>
        <row r="361">
          <cell r="J361">
            <v>109</v>
          </cell>
          <cell r="K361">
            <v>22</v>
          </cell>
          <cell r="R361">
            <v>2</v>
          </cell>
          <cell r="S361">
            <v>0</v>
          </cell>
        </row>
        <row r="425">
          <cell r="J425">
            <v>0</v>
          </cell>
          <cell r="K425">
            <v>0</v>
          </cell>
        </row>
        <row r="426">
          <cell r="J426">
            <v>1</v>
          </cell>
          <cell r="K426">
            <v>0</v>
          </cell>
        </row>
        <row r="427">
          <cell r="J427">
            <v>0</v>
          </cell>
          <cell r="K427">
            <v>0</v>
          </cell>
        </row>
        <row r="428">
          <cell r="J428">
            <v>0</v>
          </cell>
          <cell r="K428">
            <v>0</v>
          </cell>
        </row>
        <row r="433">
          <cell r="J433">
            <v>2</v>
          </cell>
          <cell r="K433">
            <v>0</v>
          </cell>
        </row>
        <row r="434">
          <cell r="J434">
            <v>0</v>
          </cell>
          <cell r="K434">
            <v>0</v>
          </cell>
        </row>
        <row r="435">
          <cell r="J435">
            <v>1</v>
          </cell>
          <cell r="K435">
            <v>0</v>
          </cell>
        </row>
        <row r="436">
          <cell r="J436">
            <v>0</v>
          </cell>
          <cell r="K436">
            <v>0</v>
          </cell>
        </row>
        <row r="437">
          <cell r="J437">
            <v>2</v>
          </cell>
          <cell r="K437">
            <v>0</v>
          </cell>
        </row>
        <row r="438">
          <cell r="J438">
            <v>0</v>
          </cell>
          <cell r="K438">
            <v>0</v>
          </cell>
        </row>
        <row r="439">
          <cell r="J439">
            <v>2</v>
          </cell>
          <cell r="K439">
            <v>0</v>
          </cell>
        </row>
        <row r="440">
          <cell r="J440">
            <v>1</v>
          </cell>
          <cell r="K440">
            <v>0</v>
          </cell>
        </row>
        <row r="441">
          <cell r="J441">
            <v>2</v>
          </cell>
          <cell r="K441">
            <v>0</v>
          </cell>
        </row>
        <row r="442">
          <cell r="J442">
            <v>0</v>
          </cell>
          <cell r="K442">
            <v>0</v>
          </cell>
        </row>
        <row r="443">
          <cell r="J443">
            <v>0</v>
          </cell>
          <cell r="K443">
            <v>0</v>
          </cell>
        </row>
        <row r="444">
          <cell r="J444">
            <v>1</v>
          </cell>
          <cell r="K444">
            <v>1</v>
          </cell>
        </row>
        <row r="445">
          <cell r="J445">
            <v>0</v>
          </cell>
          <cell r="K445">
            <v>0</v>
          </cell>
        </row>
        <row r="446">
          <cell r="J446">
            <v>0</v>
          </cell>
          <cell r="K446">
            <v>0</v>
          </cell>
        </row>
        <row r="447">
          <cell r="J447">
            <v>1</v>
          </cell>
          <cell r="K447">
            <v>0</v>
          </cell>
        </row>
        <row r="448">
          <cell r="J448">
            <v>0</v>
          </cell>
          <cell r="K448">
            <v>0</v>
          </cell>
        </row>
        <row r="449">
          <cell r="J449">
            <v>0</v>
          </cell>
          <cell r="K449">
            <v>1</v>
          </cell>
        </row>
        <row r="450">
          <cell r="J450">
            <v>0</v>
          </cell>
          <cell r="K450">
            <v>1</v>
          </cell>
        </row>
        <row r="451">
          <cell r="J451">
            <v>1</v>
          </cell>
          <cell r="K451">
            <v>0</v>
          </cell>
        </row>
        <row r="452">
          <cell r="J452">
            <v>2</v>
          </cell>
          <cell r="K452">
            <v>0</v>
          </cell>
        </row>
        <row r="453">
          <cell r="J453">
            <v>0</v>
          </cell>
          <cell r="K453">
            <v>0</v>
          </cell>
        </row>
        <row r="454">
          <cell r="J454">
            <v>5</v>
          </cell>
          <cell r="K454">
            <v>0</v>
          </cell>
        </row>
        <row r="455">
          <cell r="J455">
            <v>1</v>
          </cell>
          <cell r="K455">
            <v>0</v>
          </cell>
        </row>
        <row r="456">
          <cell r="J456">
            <v>7</v>
          </cell>
          <cell r="K456">
            <v>1</v>
          </cell>
        </row>
        <row r="461">
          <cell r="J461">
            <v>0</v>
          </cell>
          <cell r="K461">
            <v>0</v>
          </cell>
        </row>
        <row r="462">
          <cell r="J462">
            <v>2</v>
          </cell>
          <cell r="K462">
            <v>1</v>
          </cell>
        </row>
        <row r="463">
          <cell r="J463">
            <v>4</v>
          </cell>
          <cell r="K463">
            <v>1</v>
          </cell>
        </row>
        <row r="464">
          <cell r="J464">
            <v>2</v>
          </cell>
          <cell r="K464">
            <v>0</v>
          </cell>
        </row>
        <row r="528">
          <cell r="B528">
            <v>2</v>
          </cell>
          <cell r="C528">
            <v>0</v>
          </cell>
        </row>
        <row r="529">
          <cell r="B529">
            <v>1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2</v>
          </cell>
          <cell r="C531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1</v>
          </cell>
          <cell r="C539">
            <v>0</v>
          </cell>
        </row>
        <row r="540">
          <cell r="B540">
            <v>0</v>
          </cell>
          <cell r="C540">
            <v>0</v>
          </cell>
        </row>
        <row r="541">
          <cell r="B541">
            <v>0</v>
          </cell>
          <cell r="C541">
            <v>0</v>
          </cell>
        </row>
        <row r="542">
          <cell r="B542">
            <v>1</v>
          </cell>
          <cell r="C542">
            <v>0</v>
          </cell>
        </row>
        <row r="543">
          <cell r="B543">
            <v>1</v>
          </cell>
          <cell r="C543">
            <v>0</v>
          </cell>
        </row>
        <row r="544">
          <cell r="B544">
            <v>1</v>
          </cell>
          <cell r="C544">
            <v>0</v>
          </cell>
        </row>
        <row r="545">
          <cell r="B545">
            <v>1</v>
          </cell>
          <cell r="C545">
            <v>0</v>
          </cell>
        </row>
        <row r="546">
          <cell r="B546">
            <v>1</v>
          </cell>
          <cell r="C546">
            <v>0</v>
          </cell>
        </row>
        <row r="547">
          <cell r="B547">
            <v>1</v>
          </cell>
          <cell r="C547">
            <v>1</v>
          </cell>
        </row>
        <row r="548">
          <cell r="B548">
            <v>0</v>
          </cell>
          <cell r="C548">
            <v>0</v>
          </cell>
        </row>
        <row r="549">
          <cell r="B549">
            <v>1</v>
          </cell>
          <cell r="C549">
            <v>0</v>
          </cell>
        </row>
        <row r="550">
          <cell r="B550">
            <v>1</v>
          </cell>
          <cell r="C550">
            <v>0</v>
          </cell>
        </row>
        <row r="551">
          <cell r="B551">
            <v>1</v>
          </cell>
          <cell r="C551">
            <v>0</v>
          </cell>
        </row>
        <row r="552">
          <cell r="B552">
            <v>0</v>
          </cell>
          <cell r="C552">
            <v>0</v>
          </cell>
        </row>
        <row r="553">
          <cell r="B553">
            <v>0</v>
          </cell>
          <cell r="C553">
            <v>0</v>
          </cell>
        </row>
        <row r="554">
          <cell r="B554">
            <v>0</v>
          </cell>
          <cell r="C554">
            <v>0</v>
          </cell>
        </row>
        <row r="555">
          <cell r="B555">
            <v>6</v>
          </cell>
          <cell r="C555">
            <v>0</v>
          </cell>
        </row>
        <row r="556">
          <cell r="B556">
            <v>2</v>
          </cell>
          <cell r="C556">
            <v>0</v>
          </cell>
        </row>
        <row r="557">
          <cell r="B557">
            <v>4</v>
          </cell>
          <cell r="C557">
            <v>2</v>
          </cell>
        </row>
        <row r="558">
          <cell r="B558">
            <v>0</v>
          </cell>
          <cell r="C558">
            <v>0</v>
          </cell>
        </row>
        <row r="559">
          <cell r="B559">
            <v>1</v>
          </cell>
          <cell r="C559">
            <v>0</v>
          </cell>
        </row>
        <row r="564">
          <cell r="B564">
            <v>1</v>
          </cell>
          <cell r="C564">
            <v>0</v>
          </cell>
        </row>
        <row r="565">
          <cell r="B565">
            <v>3</v>
          </cell>
          <cell r="C565">
            <v>0</v>
          </cell>
        </row>
        <row r="566">
          <cell r="B566">
            <v>0</v>
          </cell>
          <cell r="C566">
            <v>0</v>
          </cell>
        </row>
        <row r="567">
          <cell r="B567">
            <v>0</v>
          </cell>
          <cell r="C567">
            <v>0</v>
          </cell>
        </row>
      </sheetData>
      <sheetData sheetId="32"/>
      <sheetData sheetId="33">
        <row r="13">
          <cell r="B13">
            <v>0</v>
          </cell>
          <cell r="C13">
            <v>0</v>
          </cell>
          <cell r="J13">
            <v>13</v>
          </cell>
          <cell r="K13">
            <v>3</v>
          </cell>
          <cell r="R13">
            <v>84</v>
          </cell>
          <cell r="S13">
            <v>25</v>
          </cell>
        </row>
        <row r="14">
          <cell r="B14">
            <v>0</v>
          </cell>
          <cell r="C14">
            <v>0</v>
          </cell>
          <cell r="J14">
            <v>20</v>
          </cell>
          <cell r="K14">
            <v>2</v>
          </cell>
          <cell r="R14">
            <v>53</v>
          </cell>
          <cell r="S14">
            <v>17</v>
          </cell>
        </row>
        <row r="15">
          <cell r="B15">
            <v>0</v>
          </cell>
          <cell r="C15">
            <v>0</v>
          </cell>
          <cell r="J15">
            <v>28</v>
          </cell>
          <cell r="K15">
            <v>2</v>
          </cell>
          <cell r="R15">
            <v>82</v>
          </cell>
          <cell r="S15">
            <v>16</v>
          </cell>
        </row>
        <row r="16">
          <cell r="B16">
            <v>0</v>
          </cell>
          <cell r="C16">
            <v>0</v>
          </cell>
          <cell r="J16">
            <v>16</v>
          </cell>
          <cell r="K16">
            <v>1</v>
          </cell>
          <cell r="R16">
            <v>62</v>
          </cell>
          <cell r="S16">
            <v>13</v>
          </cell>
        </row>
        <row r="21">
          <cell r="B21">
            <v>0</v>
          </cell>
          <cell r="C21">
            <v>0</v>
          </cell>
          <cell r="J21">
            <v>12</v>
          </cell>
          <cell r="K21">
            <v>0</v>
          </cell>
          <cell r="R21">
            <v>74</v>
          </cell>
          <cell r="S21">
            <v>10</v>
          </cell>
        </row>
        <row r="22">
          <cell r="B22">
            <v>0</v>
          </cell>
          <cell r="C22">
            <v>0</v>
          </cell>
          <cell r="J22">
            <v>14</v>
          </cell>
          <cell r="K22">
            <v>0</v>
          </cell>
          <cell r="R22">
            <v>76</v>
          </cell>
          <cell r="S22">
            <v>17</v>
          </cell>
        </row>
        <row r="23">
          <cell r="B23">
            <v>0</v>
          </cell>
          <cell r="C23">
            <v>0</v>
          </cell>
          <cell r="J23">
            <v>12</v>
          </cell>
          <cell r="K23">
            <v>1</v>
          </cell>
          <cell r="R23">
            <v>54</v>
          </cell>
          <cell r="S23">
            <v>7</v>
          </cell>
        </row>
        <row r="24">
          <cell r="B24">
            <v>0</v>
          </cell>
          <cell r="C24">
            <v>0</v>
          </cell>
          <cell r="J24">
            <v>15</v>
          </cell>
          <cell r="K24">
            <v>0</v>
          </cell>
          <cell r="R24">
            <v>59</v>
          </cell>
          <cell r="S24">
            <v>11</v>
          </cell>
        </row>
        <row r="25">
          <cell r="B25">
            <v>0</v>
          </cell>
          <cell r="C25">
            <v>0</v>
          </cell>
          <cell r="J25">
            <v>4</v>
          </cell>
          <cell r="K25">
            <v>0</v>
          </cell>
          <cell r="R25">
            <v>76</v>
          </cell>
          <cell r="S25">
            <v>16</v>
          </cell>
        </row>
        <row r="26">
          <cell r="B26">
            <v>0</v>
          </cell>
          <cell r="C26">
            <v>0</v>
          </cell>
          <cell r="J26">
            <v>12</v>
          </cell>
          <cell r="K26">
            <v>1</v>
          </cell>
          <cell r="R26">
            <v>78</v>
          </cell>
          <cell r="S26">
            <v>10</v>
          </cell>
        </row>
        <row r="27">
          <cell r="B27">
            <v>0</v>
          </cell>
          <cell r="C27">
            <v>0</v>
          </cell>
          <cell r="J27">
            <v>9</v>
          </cell>
          <cell r="K27">
            <v>3</v>
          </cell>
          <cell r="R27">
            <v>79</v>
          </cell>
          <cell r="S27">
            <v>9</v>
          </cell>
        </row>
        <row r="28">
          <cell r="B28">
            <v>0</v>
          </cell>
          <cell r="C28">
            <v>0</v>
          </cell>
          <cell r="J28">
            <v>18</v>
          </cell>
          <cell r="K28">
            <v>0</v>
          </cell>
          <cell r="R28">
            <v>73</v>
          </cell>
          <cell r="S28">
            <v>13</v>
          </cell>
        </row>
        <row r="29">
          <cell r="B29">
            <v>0</v>
          </cell>
          <cell r="C29">
            <v>0</v>
          </cell>
          <cell r="J29">
            <v>14</v>
          </cell>
          <cell r="K29">
            <v>4</v>
          </cell>
          <cell r="R29">
            <v>85</v>
          </cell>
          <cell r="S29">
            <v>13</v>
          </cell>
        </row>
        <row r="30">
          <cell r="B30">
            <v>0</v>
          </cell>
          <cell r="C30">
            <v>0</v>
          </cell>
          <cell r="J30">
            <v>13</v>
          </cell>
          <cell r="K30">
            <v>1</v>
          </cell>
          <cell r="R30">
            <v>80</v>
          </cell>
          <cell r="S30">
            <v>18</v>
          </cell>
        </row>
        <row r="31">
          <cell r="B31">
            <v>0</v>
          </cell>
          <cell r="C31">
            <v>0</v>
          </cell>
          <cell r="J31">
            <v>6</v>
          </cell>
          <cell r="K31">
            <v>2</v>
          </cell>
          <cell r="R31">
            <v>76</v>
          </cell>
          <cell r="S31">
            <v>9</v>
          </cell>
        </row>
        <row r="32">
          <cell r="B32">
            <v>0</v>
          </cell>
          <cell r="C32">
            <v>0</v>
          </cell>
          <cell r="J32">
            <v>11</v>
          </cell>
          <cell r="K32">
            <v>3</v>
          </cell>
          <cell r="R32">
            <v>82</v>
          </cell>
          <cell r="S32">
            <v>11</v>
          </cell>
        </row>
        <row r="33">
          <cell r="B33">
            <v>0</v>
          </cell>
          <cell r="C33">
            <v>0</v>
          </cell>
          <cell r="J33">
            <v>11</v>
          </cell>
          <cell r="K33">
            <v>0</v>
          </cell>
          <cell r="R33">
            <v>91</v>
          </cell>
          <cell r="S33">
            <v>15</v>
          </cell>
        </row>
        <row r="34">
          <cell r="B34">
            <v>0</v>
          </cell>
          <cell r="C34">
            <v>0</v>
          </cell>
          <cell r="J34">
            <v>7</v>
          </cell>
          <cell r="K34">
            <v>1</v>
          </cell>
          <cell r="R34">
            <v>73</v>
          </cell>
          <cell r="S34">
            <v>11</v>
          </cell>
        </row>
        <row r="35">
          <cell r="B35">
            <v>0</v>
          </cell>
          <cell r="C35">
            <v>0</v>
          </cell>
          <cell r="J35">
            <v>6</v>
          </cell>
          <cell r="K35">
            <v>0</v>
          </cell>
          <cell r="R35">
            <v>74</v>
          </cell>
          <cell r="S35">
            <v>8</v>
          </cell>
        </row>
        <row r="36">
          <cell r="B36">
            <v>0</v>
          </cell>
          <cell r="C36">
            <v>0</v>
          </cell>
          <cell r="J36">
            <v>10</v>
          </cell>
          <cell r="K36">
            <v>0</v>
          </cell>
          <cell r="R36">
            <v>79</v>
          </cell>
          <cell r="S36">
            <v>12</v>
          </cell>
        </row>
        <row r="37">
          <cell r="B37">
            <v>0</v>
          </cell>
          <cell r="C37">
            <v>0</v>
          </cell>
          <cell r="J37">
            <v>12</v>
          </cell>
          <cell r="K37">
            <v>5</v>
          </cell>
          <cell r="R37">
            <v>97</v>
          </cell>
          <cell r="S37">
            <v>13</v>
          </cell>
        </row>
        <row r="38">
          <cell r="B38">
            <v>0</v>
          </cell>
          <cell r="C38">
            <v>0</v>
          </cell>
          <cell r="J38">
            <v>10</v>
          </cell>
          <cell r="K38">
            <v>1</v>
          </cell>
          <cell r="R38">
            <v>72</v>
          </cell>
          <cell r="S38">
            <v>6</v>
          </cell>
        </row>
        <row r="39">
          <cell r="B39">
            <v>0</v>
          </cell>
          <cell r="C39">
            <v>0</v>
          </cell>
          <cell r="J39">
            <v>17</v>
          </cell>
          <cell r="K39">
            <v>1</v>
          </cell>
          <cell r="R39">
            <v>109</v>
          </cell>
          <cell r="S39">
            <v>12</v>
          </cell>
        </row>
        <row r="40">
          <cell r="B40">
            <v>0</v>
          </cell>
          <cell r="C40">
            <v>0</v>
          </cell>
          <cell r="J40">
            <v>18</v>
          </cell>
          <cell r="K40">
            <v>2</v>
          </cell>
          <cell r="R40">
            <v>97</v>
          </cell>
          <cell r="S40">
            <v>16</v>
          </cell>
        </row>
        <row r="41">
          <cell r="B41">
            <v>0</v>
          </cell>
          <cell r="C41">
            <v>0</v>
          </cell>
          <cell r="J41">
            <v>20</v>
          </cell>
          <cell r="K41">
            <v>0</v>
          </cell>
          <cell r="R41">
            <v>103</v>
          </cell>
          <cell r="S41">
            <v>18</v>
          </cell>
        </row>
        <row r="42">
          <cell r="B42">
            <v>0</v>
          </cell>
          <cell r="C42">
            <v>0</v>
          </cell>
          <cell r="J42">
            <v>17</v>
          </cell>
          <cell r="K42">
            <v>2</v>
          </cell>
          <cell r="R42">
            <v>95</v>
          </cell>
          <cell r="S42">
            <v>7</v>
          </cell>
        </row>
        <row r="43">
          <cell r="B43">
            <v>0</v>
          </cell>
          <cell r="C43">
            <v>0</v>
          </cell>
          <cell r="J43">
            <v>14</v>
          </cell>
          <cell r="K43">
            <v>0</v>
          </cell>
          <cell r="R43">
            <v>93</v>
          </cell>
          <cell r="S43">
            <v>23</v>
          </cell>
        </row>
        <row r="44">
          <cell r="B44">
            <v>0</v>
          </cell>
          <cell r="C44">
            <v>0</v>
          </cell>
          <cell r="J44">
            <v>9</v>
          </cell>
          <cell r="K44">
            <v>1</v>
          </cell>
          <cell r="R44">
            <v>123</v>
          </cell>
          <cell r="S44">
            <v>24</v>
          </cell>
        </row>
        <row r="49">
          <cell r="B49">
            <v>0</v>
          </cell>
          <cell r="C49">
            <v>0</v>
          </cell>
          <cell r="J49">
            <v>18</v>
          </cell>
          <cell r="K49">
            <v>0</v>
          </cell>
          <cell r="R49">
            <v>134</v>
          </cell>
          <cell r="S49">
            <v>14</v>
          </cell>
        </row>
        <row r="50">
          <cell r="B50">
            <v>0</v>
          </cell>
          <cell r="C50">
            <v>0</v>
          </cell>
          <cell r="J50">
            <v>25</v>
          </cell>
          <cell r="K50">
            <v>1</v>
          </cell>
          <cell r="R50">
            <v>97</v>
          </cell>
          <cell r="S50">
            <v>10</v>
          </cell>
        </row>
        <row r="51">
          <cell r="B51">
            <v>0</v>
          </cell>
          <cell r="C51">
            <v>0</v>
          </cell>
          <cell r="J51">
            <v>17</v>
          </cell>
          <cell r="K51">
            <v>2</v>
          </cell>
          <cell r="R51">
            <v>98</v>
          </cell>
          <cell r="S51">
            <v>7</v>
          </cell>
        </row>
        <row r="52">
          <cell r="B52">
            <v>0</v>
          </cell>
          <cell r="C52">
            <v>0</v>
          </cell>
          <cell r="J52">
            <v>23</v>
          </cell>
          <cell r="K52">
            <v>2</v>
          </cell>
          <cell r="R52">
            <v>97</v>
          </cell>
          <cell r="S52">
            <v>6</v>
          </cell>
        </row>
        <row r="116">
          <cell r="B116">
            <v>0</v>
          </cell>
          <cell r="C116">
            <v>0</v>
          </cell>
          <cell r="J116">
            <v>122</v>
          </cell>
          <cell r="K116">
            <v>16</v>
          </cell>
          <cell r="R116">
            <v>13</v>
          </cell>
          <cell r="S116">
            <v>0</v>
          </cell>
        </row>
        <row r="117">
          <cell r="B117">
            <v>0</v>
          </cell>
          <cell r="C117">
            <v>0</v>
          </cell>
          <cell r="J117">
            <v>107</v>
          </cell>
          <cell r="K117">
            <v>22</v>
          </cell>
          <cell r="R117">
            <v>14</v>
          </cell>
          <cell r="S117">
            <v>1</v>
          </cell>
        </row>
        <row r="118">
          <cell r="B118">
            <v>0</v>
          </cell>
          <cell r="C118">
            <v>0</v>
          </cell>
          <cell r="J118">
            <v>113</v>
          </cell>
          <cell r="K118">
            <v>11</v>
          </cell>
          <cell r="R118">
            <v>21</v>
          </cell>
          <cell r="S118">
            <v>2</v>
          </cell>
        </row>
        <row r="119">
          <cell r="B119">
            <v>0</v>
          </cell>
          <cell r="C119">
            <v>0</v>
          </cell>
          <cell r="J119">
            <v>89</v>
          </cell>
          <cell r="K119">
            <v>12</v>
          </cell>
          <cell r="R119">
            <v>16</v>
          </cell>
          <cell r="S119">
            <v>3</v>
          </cell>
        </row>
        <row r="124">
          <cell r="B124">
            <v>0</v>
          </cell>
          <cell r="C124">
            <v>0</v>
          </cell>
          <cell r="J124">
            <v>65</v>
          </cell>
          <cell r="K124">
            <v>9</v>
          </cell>
          <cell r="R124">
            <v>7</v>
          </cell>
          <cell r="S124">
            <v>1</v>
          </cell>
        </row>
        <row r="125">
          <cell r="B125">
            <v>0</v>
          </cell>
          <cell r="C125">
            <v>0</v>
          </cell>
          <cell r="J125">
            <v>61</v>
          </cell>
          <cell r="K125">
            <v>9</v>
          </cell>
          <cell r="R125">
            <v>9</v>
          </cell>
          <cell r="S125">
            <v>1</v>
          </cell>
        </row>
        <row r="126">
          <cell r="B126">
            <v>0</v>
          </cell>
          <cell r="C126">
            <v>0</v>
          </cell>
          <cell r="J126">
            <v>43</v>
          </cell>
          <cell r="K126">
            <v>14</v>
          </cell>
          <cell r="R126">
            <v>5</v>
          </cell>
          <cell r="S126">
            <v>1</v>
          </cell>
        </row>
        <row r="127">
          <cell r="B127">
            <v>0</v>
          </cell>
          <cell r="C127">
            <v>0</v>
          </cell>
          <cell r="J127">
            <v>65</v>
          </cell>
          <cell r="K127">
            <v>6</v>
          </cell>
          <cell r="R127">
            <v>8</v>
          </cell>
          <cell r="S127">
            <v>2</v>
          </cell>
        </row>
        <row r="128">
          <cell r="B128">
            <v>0</v>
          </cell>
          <cell r="C128">
            <v>0</v>
          </cell>
          <cell r="J128">
            <v>63</v>
          </cell>
          <cell r="K128">
            <v>13</v>
          </cell>
          <cell r="R128">
            <v>4</v>
          </cell>
          <cell r="S128">
            <v>1</v>
          </cell>
        </row>
        <row r="129">
          <cell r="B129">
            <v>0</v>
          </cell>
          <cell r="C129">
            <v>0</v>
          </cell>
          <cell r="J129">
            <v>67</v>
          </cell>
          <cell r="K129">
            <v>14</v>
          </cell>
          <cell r="R129">
            <v>6</v>
          </cell>
          <cell r="S129">
            <v>1</v>
          </cell>
        </row>
        <row r="130">
          <cell r="B130">
            <v>0</v>
          </cell>
          <cell r="C130">
            <v>0</v>
          </cell>
          <cell r="J130">
            <v>70</v>
          </cell>
          <cell r="K130">
            <v>12</v>
          </cell>
          <cell r="R130">
            <v>6</v>
          </cell>
          <cell r="S130">
            <v>0</v>
          </cell>
        </row>
        <row r="131">
          <cell r="B131">
            <v>0</v>
          </cell>
          <cell r="C131">
            <v>0</v>
          </cell>
          <cell r="J131">
            <v>78</v>
          </cell>
          <cell r="K131">
            <v>4</v>
          </cell>
          <cell r="R131">
            <v>5</v>
          </cell>
          <cell r="S131">
            <v>0</v>
          </cell>
        </row>
        <row r="132">
          <cell r="B132">
            <v>0</v>
          </cell>
          <cell r="C132">
            <v>0</v>
          </cell>
          <cell r="J132">
            <v>62</v>
          </cell>
          <cell r="K132">
            <v>18</v>
          </cell>
          <cell r="R132">
            <v>1</v>
          </cell>
          <cell r="S132">
            <v>1</v>
          </cell>
        </row>
        <row r="133">
          <cell r="B133">
            <v>0</v>
          </cell>
          <cell r="C133">
            <v>0</v>
          </cell>
          <cell r="J133">
            <v>56</v>
          </cell>
          <cell r="K133">
            <v>9</v>
          </cell>
          <cell r="R133">
            <v>4</v>
          </cell>
          <cell r="S133">
            <v>0</v>
          </cell>
        </row>
        <row r="134">
          <cell r="B134">
            <v>0</v>
          </cell>
          <cell r="C134">
            <v>0</v>
          </cell>
          <cell r="J134">
            <v>59</v>
          </cell>
          <cell r="K134">
            <v>14</v>
          </cell>
          <cell r="R134">
            <v>10</v>
          </cell>
          <cell r="S134">
            <v>0</v>
          </cell>
        </row>
        <row r="135">
          <cell r="B135">
            <v>0</v>
          </cell>
          <cell r="C135">
            <v>0</v>
          </cell>
          <cell r="J135">
            <v>70</v>
          </cell>
          <cell r="K135">
            <v>7</v>
          </cell>
          <cell r="R135">
            <v>8</v>
          </cell>
          <cell r="S135">
            <v>0</v>
          </cell>
        </row>
        <row r="136">
          <cell r="B136">
            <v>0</v>
          </cell>
          <cell r="C136">
            <v>0</v>
          </cell>
          <cell r="J136">
            <v>73</v>
          </cell>
          <cell r="K136">
            <v>13</v>
          </cell>
          <cell r="R136">
            <v>7</v>
          </cell>
          <cell r="S136">
            <v>0</v>
          </cell>
        </row>
        <row r="137">
          <cell r="B137">
            <v>0</v>
          </cell>
          <cell r="C137">
            <v>0</v>
          </cell>
          <cell r="J137">
            <v>57</v>
          </cell>
          <cell r="K137">
            <v>11</v>
          </cell>
          <cell r="R137">
            <v>8</v>
          </cell>
          <cell r="S137">
            <v>1</v>
          </cell>
        </row>
        <row r="138">
          <cell r="B138">
            <v>0</v>
          </cell>
          <cell r="C138">
            <v>0</v>
          </cell>
          <cell r="J138">
            <v>72</v>
          </cell>
          <cell r="K138">
            <v>10</v>
          </cell>
          <cell r="R138">
            <v>8</v>
          </cell>
          <cell r="S138">
            <v>2</v>
          </cell>
        </row>
        <row r="139">
          <cell r="B139">
            <v>0</v>
          </cell>
          <cell r="C139">
            <v>0</v>
          </cell>
          <cell r="J139">
            <v>89</v>
          </cell>
          <cell r="K139">
            <v>11</v>
          </cell>
          <cell r="R139">
            <v>2</v>
          </cell>
          <cell r="S139">
            <v>0</v>
          </cell>
        </row>
        <row r="140">
          <cell r="B140">
            <v>0</v>
          </cell>
          <cell r="C140">
            <v>0</v>
          </cell>
          <cell r="J140">
            <v>85</v>
          </cell>
          <cell r="K140">
            <v>9</v>
          </cell>
          <cell r="R140">
            <v>4</v>
          </cell>
          <cell r="S140">
            <v>0</v>
          </cell>
        </row>
        <row r="141">
          <cell r="B141">
            <v>0</v>
          </cell>
          <cell r="C141">
            <v>0</v>
          </cell>
          <cell r="J141">
            <v>90</v>
          </cell>
          <cell r="K141">
            <v>13</v>
          </cell>
          <cell r="R141">
            <v>7</v>
          </cell>
          <cell r="S141">
            <v>1</v>
          </cell>
        </row>
        <row r="142">
          <cell r="B142">
            <v>0</v>
          </cell>
          <cell r="C142">
            <v>0</v>
          </cell>
          <cell r="J142">
            <v>99</v>
          </cell>
          <cell r="K142">
            <v>16</v>
          </cell>
          <cell r="R142">
            <v>4</v>
          </cell>
          <cell r="S142">
            <v>0</v>
          </cell>
        </row>
        <row r="143">
          <cell r="B143">
            <v>0</v>
          </cell>
          <cell r="C143">
            <v>0</v>
          </cell>
          <cell r="J143">
            <v>87</v>
          </cell>
          <cell r="K143">
            <v>7</v>
          </cell>
          <cell r="R143">
            <v>4</v>
          </cell>
          <cell r="S143">
            <v>3</v>
          </cell>
        </row>
        <row r="144">
          <cell r="B144">
            <v>0</v>
          </cell>
          <cell r="C144">
            <v>0</v>
          </cell>
          <cell r="J144">
            <v>69</v>
          </cell>
          <cell r="K144">
            <v>13</v>
          </cell>
          <cell r="R144">
            <v>11</v>
          </cell>
          <cell r="S144">
            <v>1</v>
          </cell>
        </row>
        <row r="145">
          <cell r="B145">
            <v>1</v>
          </cell>
          <cell r="C145">
            <v>0</v>
          </cell>
          <cell r="J145">
            <v>66</v>
          </cell>
          <cell r="K145">
            <v>13</v>
          </cell>
          <cell r="R145">
            <v>3</v>
          </cell>
          <cell r="S145">
            <v>1</v>
          </cell>
        </row>
        <row r="146">
          <cell r="B146">
            <v>0</v>
          </cell>
          <cell r="C146">
            <v>0</v>
          </cell>
          <cell r="J146">
            <v>82</v>
          </cell>
          <cell r="K146">
            <v>4</v>
          </cell>
          <cell r="R146">
            <v>6</v>
          </cell>
          <cell r="S146">
            <v>0</v>
          </cell>
        </row>
        <row r="147">
          <cell r="B147">
            <v>0</v>
          </cell>
          <cell r="C147">
            <v>0</v>
          </cell>
          <cell r="J147">
            <v>74</v>
          </cell>
          <cell r="K147">
            <v>10</v>
          </cell>
          <cell r="R147">
            <v>11</v>
          </cell>
          <cell r="S147">
            <v>2</v>
          </cell>
        </row>
        <row r="152">
          <cell r="B152">
            <v>0</v>
          </cell>
          <cell r="C152">
            <v>0</v>
          </cell>
          <cell r="J152">
            <v>111</v>
          </cell>
          <cell r="K152">
            <v>20</v>
          </cell>
          <cell r="R152">
            <v>7</v>
          </cell>
          <cell r="S152">
            <v>0</v>
          </cell>
        </row>
        <row r="153">
          <cell r="B153">
            <v>0</v>
          </cell>
          <cell r="C153">
            <v>0</v>
          </cell>
          <cell r="J153">
            <v>89</v>
          </cell>
          <cell r="K153">
            <v>11</v>
          </cell>
          <cell r="R153">
            <v>5</v>
          </cell>
          <cell r="S153">
            <v>1</v>
          </cell>
        </row>
        <row r="154">
          <cell r="B154">
            <v>0</v>
          </cell>
          <cell r="C154">
            <v>0</v>
          </cell>
          <cell r="J154">
            <v>98</v>
          </cell>
          <cell r="K154">
            <v>22</v>
          </cell>
          <cell r="R154">
            <v>11</v>
          </cell>
          <cell r="S154">
            <v>2</v>
          </cell>
        </row>
        <row r="155">
          <cell r="B155">
            <v>0</v>
          </cell>
          <cell r="C155">
            <v>0</v>
          </cell>
          <cell r="J155">
            <v>97</v>
          </cell>
          <cell r="K155">
            <v>14</v>
          </cell>
          <cell r="R155">
            <v>2</v>
          </cell>
          <cell r="S155">
            <v>0</v>
          </cell>
        </row>
        <row r="219">
          <cell r="B219">
            <v>0</v>
          </cell>
          <cell r="C219">
            <v>0</v>
          </cell>
          <cell r="J219">
            <v>9</v>
          </cell>
          <cell r="K219">
            <v>2</v>
          </cell>
          <cell r="R219">
            <v>7</v>
          </cell>
          <cell r="S219">
            <v>2</v>
          </cell>
        </row>
        <row r="220">
          <cell r="B220">
            <v>0</v>
          </cell>
          <cell r="C220">
            <v>0</v>
          </cell>
          <cell r="J220">
            <v>4</v>
          </cell>
          <cell r="K220">
            <v>0</v>
          </cell>
          <cell r="R220">
            <v>8</v>
          </cell>
          <cell r="S220">
            <v>1</v>
          </cell>
        </row>
        <row r="221">
          <cell r="B221">
            <v>0</v>
          </cell>
          <cell r="C221">
            <v>0</v>
          </cell>
          <cell r="J221">
            <v>8</v>
          </cell>
          <cell r="K221">
            <v>1</v>
          </cell>
          <cell r="R221">
            <v>19</v>
          </cell>
          <cell r="S221">
            <v>1</v>
          </cell>
        </row>
        <row r="222">
          <cell r="B222">
            <v>0</v>
          </cell>
          <cell r="C222">
            <v>0</v>
          </cell>
          <cell r="J222">
            <v>8</v>
          </cell>
          <cell r="K222">
            <v>2</v>
          </cell>
          <cell r="R222">
            <v>19</v>
          </cell>
          <cell r="S222">
            <v>1</v>
          </cell>
        </row>
        <row r="227">
          <cell r="B227">
            <v>0</v>
          </cell>
          <cell r="C227">
            <v>0</v>
          </cell>
          <cell r="J227">
            <v>5</v>
          </cell>
          <cell r="K227">
            <v>0</v>
          </cell>
          <cell r="R227">
            <v>11</v>
          </cell>
          <cell r="S227">
            <v>2</v>
          </cell>
        </row>
        <row r="228">
          <cell r="B228">
            <v>0</v>
          </cell>
          <cell r="C228">
            <v>0</v>
          </cell>
          <cell r="J228">
            <v>7</v>
          </cell>
          <cell r="K228">
            <v>1</v>
          </cell>
          <cell r="R228">
            <v>13</v>
          </cell>
          <cell r="S228">
            <v>2</v>
          </cell>
        </row>
        <row r="229">
          <cell r="B229">
            <v>0</v>
          </cell>
          <cell r="C229">
            <v>0</v>
          </cell>
          <cell r="J229">
            <v>5</v>
          </cell>
          <cell r="K229">
            <v>1</v>
          </cell>
          <cell r="R229">
            <v>16</v>
          </cell>
          <cell r="S229">
            <v>1</v>
          </cell>
        </row>
        <row r="230">
          <cell r="B230">
            <v>0</v>
          </cell>
          <cell r="C230">
            <v>0</v>
          </cell>
          <cell r="J230">
            <v>6</v>
          </cell>
          <cell r="K230">
            <v>0</v>
          </cell>
          <cell r="R230">
            <v>15</v>
          </cell>
          <cell r="S230">
            <v>5</v>
          </cell>
        </row>
        <row r="231">
          <cell r="B231">
            <v>0</v>
          </cell>
          <cell r="C231">
            <v>0</v>
          </cell>
          <cell r="J231">
            <v>6</v>
          </cell>
          <cell r="K231">
            <v>1</v>
          </cell>
          <cell r="R231">
            <v>14</v>
          </cell>
          <cell r="S231">
            <v>1</v>
          </cell>
        </row>
        <row r="232">
          <cell r="B232">
            <v>0</v>
          </cell>
          <cell r="C232">
            <v>0</v>
          </cell>
          <cell r="J232">
            <v>6</v>
          </cell>
          <cell r="K232">
            <v>2</v>
          </cell>
          <cell r="R232">
            <v>15</v>
          </cell>
          <cell r="S232">
            <v>3</v>
          </cell>
        </row>
        <row r="233">
          <cell r="B233">
            <v>0</v>
          </cell>
          <cell r="C233">
            <v>0</v>
          </cell>
          <cell r="J233">
            <v>5</v>
          </cell>
          <cell r="K233">
            <v>1</v>
          </cell>
          <cell r="R233">
            <v>16</v>
          </cell>
          <cell r="S233">
            <v>2</v>
          </cell>
        </row>
        <row r="234">
          <cell r="B234">
            <v>0</v>
          </cell>
          <cell r="C234">
            <v>0</v>
          </cell>
          <cell r="J234">
            <v>7</v>
          </cell>
          <cell r="K234">
            <v>1</v>
          </cell>
          <cell r="R234">
            <v>20</v>
          </cell>
          <cell r="S234">
            <v>3</v>
          </cell>
        </row>
        <row r="235">
          <cell r="B235">
            <v>0</v>
          </cell>
          <cell r="C235">
            <v>0</v>
          </cell>
          <cell r="J235">
            <v>12</v>
          </cell>
          <cell r="K235">
            <v>1</v>
          </cell>
          <cell r="R235">
            <v>13</v>
          </cell>
          <cell r="S235">
            <v>1</v>
          </cell>
        </row>
        <row r="236">
          <cell r="B236">
            <v>0</v>
          </cell>
          <cell r="C236">
            <v>0</v>
          </cell>
          <cell r="J236">
            <v>9</v>
          </cell>
          <cell r="K236">
            <v>1</v>
          </cell>
          <cell r="R236">
            <v>17</v>
          </cell>
          <cell r="S236">
            <v>2</v>
          </cell>
        </row>
        <row r="237">
          <cell r="B237">
            <v>0</v>
          </cell>
          <cell r="C237">
            <v>0</v>
          </cell>
          <cell r="J237">
            <v>5</v>
          </cell>
          <cell r="K237">
            <v>0</v>
          </cell>
          <cell r="R237">
            <v>19</v>
          </cell>
          <cell r="S237">
            <v>5</v>
          </cell>
        </row>
        <row r="238">
          <cell r="B238">
            <v>0</v>
          </cell>
          <cell r="C238">
            <v>0</v>
          </cell>
          <cell r="J238">
            <v>5</v>
          </cell>
          <cell r="K238">
            <v>1</v>
          </cell>
          <cell r="R238">
            <v>12</v>
          </cell>
          <cell r="S238">
            <v>1</v>
          </cell>
        </row>
        <row r="239">
          <cell r="B239">
            <v>0</v>
          </cell>
          <cell r="C239">
            <v>0</v>
          </cell>
          <cell r="J239">
            <v>8</v>
          </cell>
          <cell r="K239">
            <v>1</v>
          </cell>
          <cell r="R239">
            <v>19</v>
          </cell>
          <cell r="S239">
            <v>3</v>
          </cell>
        </row>
        <row r="240">
          <cell r="B240">
            <v>0</v>
          </cell>
          <cell r="C240">
            <v>0</v>
          </cell>
          <cell r="J240">
            <v>4</v>
          </cell>
          <cell r="K240">
            <v>0</v>
          </cell>
          <cell r="R240">
            <v>15</v>
          </cell>
          <cell r="S240">
            <v>4</v>
          </cell>
        </row>
        <row r="241">
          <cell r="B241">
            <v>0</v>
          </cell>
          <cell r="C241">
            <v>0</v>
          </cell>
          <cell r="J241">
            <v>5</v>
          </cell>
          <cell r="K241">
            <v>0</v>
          </cell>
          <cell r="R241">
            <v>9</v>
          </cell>
          <cell r="S241">
            <v>2</v>
          </cell>
        </row>
        <row r="242">
          <cell r="B242">
            <v>1</v>
          </cell>
          <cell r="C242">
            <v>0</v>
          </cell>
          <cell r="J242">
            <v>6</v>
          </cell>
          <cell r="K242">
            <v>0</v>
          </cell>
          <cell r="R242">
            <v>9</v>
          </cell>
          <cell r="S242">
            <v>2</v>
          </cell>
        </row>
        <row r="243">
          <cell r="B243">
            <v>0</v>
          </cell>
          <cell r="C243">
            <v>0</v>
          </cell>
          <cell r="J243">
            <v>3</v>
          </cell>
          <cell r="K243">
            <v>0</v>
          </cell>
          <cell r="R243">
            <v>14</v>
          </cell>
          <cell r="S243">
            <v>1</v>
          </cell>
        </row>
        <row r="244">
          <cell r="B244">
            <v>0</v>
          </cell>
          <cell r="C244">
            <v>0</v>
          </cell>
          <cell r="J244">
            <v>8</v>
          </cell>
          <cell r="K244">
            <v>0</v>
          </cell>
          <cell r="R244">
            <v>12</v>
          </cell>
          <cell r="S244">
            <v>0</v>
          </cell>
        </row>
        <row r="245">
          <cell r="B245">
            <v>0</v>
          </cell>
          <cell r="C245">
            <v>0</v>
          </cell>
          <cell r="J245">
            <v>5</v>
          </cell>
          <cell r="K245">
            <v>0</v>
          </cell>
          <cell r="R245">
            <v>15</v>
          </cell>
          <cell r="S245">
            <v>0</v>
          </cell>
        </row>
        <row r="246">
          <cell r="B246">
            <v>0</v>
          </cell>
          <cell r="C246">
            <v>0</v>
          </cell>
          <cell r="J246">
            <v>9</v>
          </cell>
          <cell r="K246">
            <v>0</v>
          </cell>
          <cell r="R246">
            <v>20</v>
          </cell>
          <cell r="S246">
            <v>2</v>
          </cell>
        </row>
        <row r="247">
          <cell r="B247">
            <v>0</v>
          </cell>
          <cell r="C247">
            <v>0</v>
          </cell>
          <cell r="J247">
            <v>4</v>
          </cell>
          <cell r="K247">
            <v>0</v>
          </cell>
          <cell r="R247">
            <v>20</v>
          </cell>
          <cell r="S247">
            <v>3</v>
          </cell>
        </row>
        <row r="248">
          <cell r="B248">
            <v>0</v>
          </cell>
          <cell r="C248">
            <v>0</v>
          </cell>
          <cell r="J248">
            <v>7</v>
          </cell>
          <cell r="K248">
            <v>0</v>
          </cell>
          <cell r="R248">
            <v>25</v>
          </cell>
          <cell r="S248">
            <v>0</v>
          </cell>
        </row>
        <row r="249">
          <cell r="B249">
            <v>0</v>
          </cell>
          <cell r="C249">
            <v>0</v>
          </cell>
          <cell r="J249">
            <v>2</v>
          </cell>
          <cell r="K249">
            <v>0</v>
          </cell>
          <cell r="R249">
            <v>15</v>
          </cell>
          <cell r="S249">
            <v>1</v>
          </cell>
        </row>
        <row r="250">
          <cell r="B250">
            <v>0</v>
          </cell>
          <cell r="C250">
            <v>0</v>
          </cell>
          <cell r="J250">
            <v>6</v>
          </cell>
          <cell r="K250">
            <v>1</v>
          </cell>
          <cell r="R250">
            <v>13</v>
          </cell>
          <cell r="S250">
            <v>1</v>
          </cell>
        </row>
        <row r="255">
          <cell r="B255">
            <v>1</v>
          </cell>
          <cell r="C255">
            <v>0</v>
          </cell>
          <cell r="J255">
            <v>4</v>
          </cell>
          <cell r="K255">
            <v>0</v>
          </cell>
          <cell r="R255">
            <v>16</v>
          </cell>
          <cell r="S255">
            <v>1</v>
          </cell>
        </row>
        <row r="256">
          <cell r="B256">
            <v>0</v>
          </cell>
          <cell r="C256">
            <v>0</v>
          </cell>
          <cell r="J256">
            <v>10</v>
          </cell>
          <cell r="K256">
            <v>1</v>
          </cell>
          <cell r="R256">
            <v>23</v>
          </cell>
          <cell r="S256">
            <v>3</v>
          </cell>
        </row>
        <row r="257">
          <cell r="B257">
            <v>0</v>
          </cell>
          <cell r="C257">
            <v>0</v>
          </cell>
          <cell r="J257">
            <v>3</v>
          </cell>
          <cell r="K257">
            <v>0</v>
          </cell>
          <cell r="R257">
            <v>16</v>
          </cell>
          <cell r="S257">
            <v>3</v>
          </cell>
        </row>
        <row r="258">
          <cell r="B258">
            <v>0</v>
          </cell>
          <cell r="C258">
            <v>0</v>
          </cell>
          <cell r="J258">
            <v>5</v>
          </cell>
          <cell r="K258">
            <v>0</v>
          </cell>
          <cell r="R258">
            <v>18</v>
          </cell>
          <cell r="S258">
            <v>3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>
        <row r="13">
          <cell r="B13"/>
          <cell r="C13"/>
          <cell r="J13">
            <v>156</v>
          </cell>
          <cell r="K13">
            <v>14</v>
          </cell>
          <cell r="R13">
            <v>56</v>
          </cell>
          <cell r="S13">
            <v>9</v>
          </cell>
        </row>
        <row r="14">
          <cell r="B14"/>
          <cell r="C14"/>
          <cell r="J14">
            <v>175</v>
          </cell>
          <cell r="K14">
            <v>10</v>
          </cell>
          <cell r="R14">
            <v>47</v>
          </cell>
          <cell r="S14">
            <v>11</v>
          </cell>
        </row>
        <row r="15">
          <cell r="B15"/>
          <cell r="C15"/>
          <cell r="J15">
            <v>172</v>
          </cell>
          <cell r="K15">
            <v>10</v>
          </cell>
          <cell r="R15">
            <v>55</v>
          </cell>
          <cell r="S15">
            <v>4</v>
          </cell>
        </row>
        <row r="16">
          <cell r="B16"/>
          <cell r="C16"/>
          <cell r="J16">
            <v>169</v>
          </cell>
          <cell r="K16">
            <v>9</v>
          </cell>
          <cell r="R16">
            <v>75</v>
          </cell>
          <cell r="S16">
            <v>8</v>
          </cell>
        </row>
        <row r="21">
          <cell r="B21"/>
          <cell r="C21"/>
          <cell r="J21">
            <v>110</v>
          </cell>
          <cell r="K21">
            <v>10</v>
          </cell>
          <cell r="R21">
            <v>20</v>
          </cell>
          <cell r="S21">
            <v>9</v>
          </cell>
        </row>
        <row r="22">
          <cell r="B22"/>
          <cell r="C22"/>
          <cell r="J22">
            <v>100</v>
          </cell>
          <cell r="K22">
            <v>6</v>
          </cell>
          <cell r="R22">
            <v>34</v>
          </cell>
          <cell r="S22">
            <v>7</v>
          </cell>
        </row>
        <row r="23">
          <cell r="B23"/>
          <cell r="C23"/>
          <cell r="J23">
            <v>95</v>
          </cell>
          <cell r="K23">
            <v>5</v>
          </cell>
          <cell r="R23">
            <v>16</v>
          </cell>
          <cell r="S23">
            <v>5</v>
          </cell>
        </row>
        <row r="24">
          <cell r="B24"/>
          <cell r="C24"/>
          <cell r="J24">
            <v>103</v>
          </cell>
          <cell r="K24">
            <v>8</v>
          </cell>
          <cell r="R24">
            <v>17</v>
          </cell>
          <cell r="S24">
            <v>4</v>
          </cell>
        </row>
        <row r="25">
          <cell r="B25"/>
          <cell r="C25"/>
          <cell r="J25">
            <v>79</v>
          </cell>
          <cell r="K25">
            <v>11</v>
          </cell>
          <cell r="R25">
            <v>32</v>
          </cell>
          <cell r="S25">
            <v>9</v>
          </cell>
        </row>
        <row r="26">
          <cell r="B26"/>
          <cell r="C26"/>
          <cell r="J26">
            <v>32</v>
          </cell>
          <cell r="K26">
            <v>8</v>
          </cell>
          <cell r="R26">
            <v>96</v>
          </cell>
          <cell r="S26">
            <v>4</v>
          </cell>
        </row>
        <row r="27">
          <cell r="B27"/>
          <cell r="C27"/>
          <cell r="J27">
            <v>93</v>
          </cell>
          <cell r="K27">
            <v>17</v>
          </cell>
          <cell r="R27">
            <v>27</v>
          </cell>
          <cell r="S27">
            <v>2</v>
          </cell>
        </row>
        <row r="28">
          <cell r="B28"/>
          <cell r="C28"/>
          <cell r="J28">
            <v>90</v>
          </cell>
          <cell r="K28">
            <v>10</v>
          </cell>
          <cell r="R28">
            <v>33</v>
          </cell>
          <cell r="S28">
            <v>7</v>
          </cell>
        </row>
        <row r="29">
          <cell r="B29"/>
          <cell r="C29"/>
          <cell r="J29">
            <v>31</v>
          </cell>
          <cell r="K29">
            <v>5</v>
          </cell>
          <cell r="R29">
            <v>76</v>
          </cell>
          <cell r="S29">
            <v>11</v>
          </cell>
        </row>
        <row r="30">
          <cell r="B30"/>
          <cell r="C30"/>
          <cell r="J30">
            <v>89</v>
          </cell>
          <cell r="K30">
            <v>9</v>
          </cell>
          <cell r="R30">
            <v>37</v>
          </cell>
          <cell r="S30">
            <v>7</v>
          </cell>
        </row>
        <row r="31">
          <cell r="B31"/>
          <cell r="C31"/>
          <cell r="J31">
            <v>69</v>
          </cell>
          <cell r="K31">
            <v>10</v>
          </cell>
          <cell r="R31">
            <v>21</v>
          </cell>
          <cell r="S31">
            <v>3</v>
          </cell>
        </row>
        <row r="32">
          <cell r="B32"/>
          <cell r="C32"/>
          <cell r="J32">
            <v>81</v>
          </cell>
          <cell r="K32">
            <v>6</v>
          </cell>
          <cell r="R32">
            <v>38</v>
          </cell>
          <cell r="S32">
            <v>3</v>
          </cell>
        </row>
        <row r="33">
          <cell r="B33"/>
          <cell r="C33"/>
          <cell r="J33">
            <v>88</v>
          </cell>
          <cell r="K33">
            <v>14</v>
          </cell>
          <cell r="R33">
            <v>31</v>
          </cell>
          <cell r="S33">
            <v>9</v>
          </cell>
        </row>
        <row r="34">
          <cell r="B34"/>
          <cell r="C34"/>
          <cell r="J34">
            <v>99</v>
          </cell>
          <cell r="K34">
            <v>11</v>
          </cell>
          <cell r="R34">
            <v>29</v>
          </cell>
          <cell r="S34">
            <v>3</v>
          </cell>
        </row>
        <row r="35">
          <cell r="B35"/>
          <cell r="C35"/>
          <cell r="J35">
            <v>77</v>
          </cell>
          <cell r="K35">
            <v>11</v>
          </cell>
          <cell r="R35">
            <v>30</v>
          </cell>
          <cell r="S35">
            <v>2</v>
          </cell>
        </row>
        <row r="36">
          <cell r="B36"/>
          <cell r="C36"/>
          <cell r="J36">
            <v>101</v>
          </cell>
          <cell r="K36">
            <v>4</v>
          </cell>
          <cell r="R36">
            <v>47</v>
          </cell>
          <cell r="S36">
            <v>4</v>
          </cell>
        </row>
        <row r="37">
          <cell r="B37"/>
          <cell r="C37"/>
          <cell r="J37">
            <v>75</v>
          </cell>
          <cell r="K37">
            <v>7</v>
          </cell>
          <cell r="R37">
            <v>33</v>
          </cell>
          <cell r="S37">
            <v>1</v>
          </cell>
        </row>
        <row r="38">
          <cell r="B38"/>
          <cell r="C38"/>
          <cell r="J38">
            <v>97</v>
          </cell>
          <cell r="K38">
            <v>10</v>
          </cell>
          <cell r="R38">
            <v>21</v>
          </cell>
          <cell r="S38">
            <v>4</v>
          </cell>
        </row>
        <row r="39">
          <cell r="B39"/>
          <cell r="C39"/>
          <cell r="J39">
            <v>91</v>
          </cell>
          <cell r="K39">
            <v>12</v>
          </cell>
          <cell r="R39">
            <v>33</v>
          </cell>
          <cell r="S39">
            <v>4</v>
          </cell>
        </row>
        <row r="40">
          <cell r="B40"/>
          <cell r="C40"/>
          <cell r="J40">
            <v>77</v>
          </cell>
          <cell r="K40">
            <v>11</v>
          </cell>
          <cell r="R40">
            <v>30</v>
          </cell>
          <cell r="S40">
            <v>13</v>
          </cell>
        </row>
        <row r="41">
          <cell r="B41"/>
          <cell r="C41"/>
          <cell r="J41">
            <v>67</v>
          </cell>
          <cell r="K41">
            <v>13</v>
          </cell>
          <cell r="R41">
            <v>33</v>
          </cell>
          <cell r="S41">
            <v>10</v>
          </cell>
        </row>
        <row r="42">
          <cell r="B42"/>
          <cell r="C42"/>
          <cell r="J42">
            <v>38</v>
          </cell>
          <cell r="K42">
            <v>5</v>
          </cell>
          <cell r="R42">
            <v>61</v>
          </cell>
          <cell r="S42">
            <v>11</v>
          </cell>
        </row>
        <row r="43">
          <cell r="B43"/>
          <cell r="C43"/>
          <cell r="J43">
            <v>93</v>
          </cell>
          <cell r="K43">
            <v>12</v>
          </cell>
          <cell r="R43">
            <v>40</v>
          </cell>
          <cell r="S43">
            <v>4</v>
          </cell>
        </row>
        <row r="44">
          <cell r="B44"/>
          <cell r="C44"/>
          <cell r="J44">
            <v>85</v>
          </cell>
          <cell r="K44">
            <v>10</v>
          </cell>
          <cell r="R44">
            <v>46</v>
          </cell>
          <cell r="S44">
            <v>3</v>
          </cell>
        </row>
        <row r="49">
          <cell r="B49"/>
          <cell r="C49"/>
          <cell r="J49">
            <v>64</v>
          </cell>
          <cell r="K49">
            <v>8</v>
          </cell>
          <cell r="R49">
            <v>25</v>
          </cell>
          <cell r="S49">
            <v>5</v>
          </cell>
        </row>
        <row r="50">
          <cell r="B50"/>
          <cell r="C50"/>
          <cell r="J50">
            <v>68</v>
          </cell>
          <cell r="K50">
            <v>10</v>
          </cell>
          <cell r="R50">
            <v>40</v>
          </cell>
          <cell r="S50">
            <v>10</v>
          </cell>
        </row>
        <row r="51">
          <cell r="B51"/>
          <cell r="C51"/>
          <cell r="J51">
            <v>52</v>
          </cell>
          <cell r="K51">
            <v>7</v>
          </cell>
          <cell r="R51">
            <v>40</v>
          </cell>
          <cell r="S51">
            <v>3</v>
          </cell>
        </row>
        <row r="52">
          <cell r="B52"/>
          <cell r="C52"/>
          <cell r="J52">
            <v>64</v>
          </cell>
          <cell r="K52">
            <v>4</v>
          </cell>
          <cell r="R52">
            <v>45</v>
          </cell>
          <cell r="S52">
            <v>2</v>
          </cell>
        </row>
        <row r="116">
          <cell r="B116"/>
          <cell r="C116"/>
          <cell r="J116">
            <v>20</v>
          </cell>
          <cell r="K116">
            <v>16</v>
          </cell>
          <cell r="R116">
            <v>21</v>
          </cell>
          <cell r="S116">
            <v>3</v>
          </cell>
        </row>
        <row r="117">
          <cell r="B117"/>
          <cell r="C117"/>
          <cell r="J117">
            <v>25</v>
          </cell>
          <cell r="K117">
            <v>8</v>
          </cell>
          <cell r="R117">
            <v>30</v>
          </cell>
          <cell r="S117">
            <v>3</v>
          </cell>
        </row>
        <row r="118">
          <cell r="B118"/>
          <cell r="C118"/>
          <cell r="J118">
            <v>40</v>
          </cell>
          <cell r="K118">
            <v>5</v>
          </cell>
          <cell r="R118">
            <v>23</v>
          </cell>
          <cell r="S118">
            <v>2</v>
          </cell>
        </row>
        <row r="119">
          <cell r="B119"/>
          <cell r="C119"/>
          <cell r="J119">
            <v>37</v>
          </cell>
          <cell r="K119">
            <v>12</v>
          </cell>
          <cell r="R119">
            <v>13</v>
          </cell>
          <cell r="S119">
            <v>3</v>
          </cell>
        </row>
        <row r="124">
          <cell r="B124"/>
          <cell r="C124"/>
          <cell r="J124">
            <v>22</v>
          </cell>
          <cell r="K124">
            <v>8</v>
          </cell>
          <cell r="R124">
            <v>15</v>
          </cell>
          <cell r="S124">
            <v>2</v>
          </cell>
        </row>
        <row r="125">
          <cell r="B125"/>
          <cell r="C125"/>
          <cell r="J125">
            <v>25</v>
          </cell>
          <cell r="K125">
            <v>6</v>
          </cell>
          <cell r="R125">
            <v>12</v>
          </cell>
          <cell r="S125">
            <v>3</v>
          </cell>
        </row>
        <row r="126">
          <cell r="B126"/>
          <cell r="C126"/>
          <cell r="J126">
            <v>23</v>
          </cell>
          <cell r="K126">
            <v>8</v>
          </cell>
          <cell r="R126">
            <v>31</v>
          </cell>
          <cell r="S126">
            <v>3</v>
          </cell>
        </row>
        <row r="127">
          <cell r="B127"/>
          <cell r="C127"/>
          <cell r="J127">
            <v>18</v>
          </cell>
          <cell r="K127">
            <v>6</v>
          </cell>
          <cell r="R127">
            <v>22</v>
          </cell>
          <cell r="S127">
            <v>5</v>
          </cell>
        </row>
        <row r="128">
          <cell r="B128"/>
          <cell r="C128"/>
          <cell r="J128">
            <v>31</v>
          </cell>
          <cell r="K128">
            <v>10</v>
          </cell>
          <cell r="R128">
            <v>22</v>
          </cell>
          <cell r="S128">
            <v>4</v>
          </cell>
        </row>
        <row r="129">
          <cell r="B129"/>
          <cell r="C129"/>
          <cell r="J129">
            <v>24</v>
          </cell>
          <cell r="K129">
            <v>8</v>
          </cell>
          <cell r="R129">
            <v>20</v>
          </cell>
          <cell r="S129">
            <v>2</v>
          </cell>
        </row>
        <row r="130">
          <cell r="B130"/>
          <cell r="C130"/>
          <cell r="J130">
            <v>32</v>
          </cell>
          <cell r="K130">
            <v>8</v>
          </cell>
          <cell r="R130">
            <v>24</v>
          </cell>
          <cell r="S130">
            <v>3</v>
          </cell>
        </row>
        <row r="131">
          <cell r="B131"/>
          <cell r="C131"/>
          <cell r="J131">
            <v>32</v>
          </cell>
          <cell r="K131">
            <v>4</v>
          </cell>
          <cell r="R131">
            <v>19</v>
          </cell>
          <cell r="S131">
            <v>1</v>
          </cell>
        </row>
        <row r="132">
          <cell r="B132"/>
          <cell r="C132"/>
          <cell r="J132">
            <v>50</v>
          </cell>
          <cell r="K132">
            <v>6</v>
          </cell>
          <cell r="R132">
            <v>19</v>
          </cell>
          <cell r="S132">
            <v>1</v>
          </cell>
        </row>
        <row r="133">
          <cell r="B133"/>
          <cell r="C133"/>
          <cell r="J133">
            <v>39</v>
          </cell>
          <cell r="K133">
            <v>4</v>
          </cell>
          <cell r="R133">
            <v>23</v>
          </cell>
          <cell r="S133">
            <v>1</v>
          </cell>
        </row>
        <row r="134">
          <cell r="B134"/>
          <cell r="C134"/>
          <cell r="J134">
            <v>30</v>
          </cell>
          <cell r="K134">
            <v>5</v>
          </cell>
          <cell r="R134">
            <v>12</v>
          </cell>
          <cell r="S134">
            <v>5</v>
          </cell>
        </row>
        <row r="135">
          <cell r="B135"/>
          <cell r="C135"/>
          <cell r="J135">
            <v>35</v>
          </cell>
          <cell r="K135">
            <v>8</v>
          </cell>
          <cell r="R135">
            <v>14</v>
          </cell>
          <cell r="S135">
            <v>3</v>
          </cell>
        </row>
        <row r="136">
          <cell r="B136"/>
          <cell r="C136"/>
          <cell r="J136">
            <v>56</v>
          </cell>
          <cell r="K136">
            <v>9</v>
          </cell>
          <cell r="R136">
            <v>22</v>
          </cell>
          <cell r="S136">
            <v>2</v>
          </cell>
        </row>
        <row r="137">
          <cell r="B137"/>
          <cell r="C137"/>
          <cell r="J137">
            <v>33</v>
          </cell>
          <cell r="K137">
            <v>5</v>
          </cell>
          <cell r="R137">
            <v>19</v>
          </cell>
          <cell r="S137">
            <v>3</v>
          </cell>
        </row>
        <row r="138">
          <cell r="B138"/>
          <cell r="C138"/>
          <cell r="J138">
            <v>32</v>
          </cell>
          <cell r="K138">
            <v>4</v>
          </cell>
          <cell r="R138">
            <v>12</v>
          </cell>
          <cell r="S138">
            <v>1</v>
          </cell>
        </row>
        <row r="139">
          <cell r="B139"/>
          <cell r="C139"/>
          <cell r="J139">
            <v>23</v>
          </cell>
          <cell r="K139">
            <v>4</v>
          </cell>
          <cell r="R139">
            <v>19</v>
          </cell>
          <cell r="S139">
            <v>4</v>
          </cell>
        </row>
        <row r="140">
          <cell r="B140"/>
          <cell r="C140"/>
          <cell r="J140">
            <v>25</v>
          </cell>
          <cell r="K140">
            <v>7</v>
          </cell>
          <cell r="R140">
            <v>22</v>
          </cell>
          <cell r="S140">
            <v>5</v>
          </cell>
        </row>
        <row r="141">
          <cell r="B141"/>
          <cell r="C141"/>
          <cell r="J141">
            <v>49</v>
          </cell>
          <cell r="K141">
            <v>7</v>
          </cell>
          <cell r="R141">
            <v>17</v>
          </cell>
          <cell r="S141">
            <v>3</v>
          </cell>
        </row>
        <row r="142">
          <cell r="B142"/>
          <cell r="C142"/>
          <cell r="J142">
            <v>53</v>
          </cell>
          <cell r="K142">
            <v>5</v>
          </cell>
          <cell r="R142">
            <v>22</v>
          </cell>
          <cell r="S142">
            <v>1</v>
          </cell>
        </row>
        <row r="143">
          <cell r="B143"/>
          <cell r="C143"/>
          <cell r="J143">
            <v>33</v>
          </cell>
          <cell r="K143">
            <v>10</v>
          </cell>
          <cell r="R143">
            <v>20</v>
          </cell>
          <cell r="S143">
            <v>1</v>
          </cell>
        </row>
        <row r="144">
          <cell r="B144"/>
          <cell r="C144"/>
          <cell r="J144">
            <v>44</v>
          </cell>
          <cell r="K144">
            <v>6</v>
          </cell>
          <cell r="R144">
            <v>18</v>
          </cell>
          <cell r="S144">
            <v>3</v>
          </cell>
        </row>
        <row r="145">
          <cell r="B145"/>
          <cell r="C145"/>
          <cell r="J145">
            <v>31</v>
          </cell>
          <cell r="K145">
            <v>5</v>
          </cell>
          <cell r="R145">
            <v>17</v>
          </cell>
          <cell r="S145">
            <v>5</v>
          </cell>
        </row>
        <row r="146">
          <cell r="B146"/>
          <cell r="C146"/>
          <cell r="J146">
            <v>40</v>
          </cell>
          <cell r="K146">
            <v>9</v>
          </cell>
          <cell r="R146">
            <v>10</v>
          </cell>
          <cell r="S146">
            <v>4</v>
          </cell>
        </row>
        <row r="147">
          <cell r="B147"/>
          <cell r="C147"/>
          <cell r="J147">
            <v>33</v>
          </cell>
          <cell r="K147">
            <v>7</v>
          </cell>
          <cell r="R147">
            <v>16</v>
          </cell>
          <cell r="S147">
            <v>6</v>
          </cell>
        </row>
        <row r="152">
          <cell r="B152"/>
          <cell r="C152"/>
          <cell r="J152">
            <v>90</v>
          </cell>
          <cell r="K152">
            <v>8</v>
          </cell>
          <cell r="R152">
            <v>21</v>
          </cell>
          <cell r="S152">
            <v>2</v>
          </cell>
        </row>
        <row r="153">
          <cell r="B153"/>
          <cell r="C153"/>
          <cell r="J153">
            <v>53</v>
          </cell>
          <cell r="K153">
            <v>11</v>
          </cell>
          <cell r="R153">
            <v>12</v>
          </cell>
          <cell r="S153">
            <v>2</v>
          </cell>
        </row>
        <row r="154">
          <cell r="B154"/>
          <cell r="C154"/>
          <cell r="J154">
            <v>69</v>
          </cell>
          <cell r="K154">
            <v>6</v>
          </cell>
          <cell r="R154">
            <v>16</v>
          </cell>
          <cell r="S154">
            <v>2</v>
          </cell>
        </row>
        <row r="155">
          <cell r="B155"/>
          <cell r="C155"/>
          <cell r="J155">
            <v>47</v>
          </cell>
          <cell r="K155">
            <v>7</v>
          </cell>
          <cell r="R155">
            <v>22</v>
          </cell>
          <cell r="S155">
            <v>1</v>
          </cell>
        </row>
        <row r="219">
          <cell r="B219"/>
          <cell r="C219"/>
          <cell r="J219">
            <v>19</v>
          </cell>
          <cell r="K219">
            <v>5</v>
          </cell>
          <cell r="R219">
            <v>26</v>
          </cell>
          <cell r="S219">
            <v>13</v>
          </cell>
        </row>
        <row r="220">
          <cell r="B220"/>
          <cell r="C220"/>
          <cell r="J220">
            <v>9</v>
          </cell>
          <cell r="K220">
            <v>2</v>
          </cell>
          <cell r="R220">
            <v>32</v>
          </cell>
          <cell r="S220">
            <v>14</v>
          </cell>
        </row>
        <row r="221">
          <cell r="B221"/>
          <cell r="C221"/>
          <cell r="J221">
            <v>15</v>
          </cell>
          <cell r="K221">
            <v>2</v>
          </cell>
          <cell r="R221">
            <v>55</v>
          </cell>
          <cell r="S221">
            <v>12</v>
          </cell>
        </row>
        <row r="222">
          <cell r="B222"/>
          <cell r="C222"/>
          <cell r="J222">
            <v>11</v>
          </cell>
          <cell r="K222">
            <v>4</v>
          </cell>
          <cell r="R222">
            <v>47</v>
          </cell>
          <cell r="S222">
            <v>13</v>
          </cell>
        </row>
        <row r="227">
          <cell r="B227"/>
          <cell r="C227"/>
          <cell r="J227">
            <v>11</v>
          </cell>
          <cell r="K227">
            <v>2</v>
          </cell>
          <cell r="R227">
            <v>66</v>
          </cell>
          <cell r="S227">
            <v>10</v>
          </cell>
        </row>
        <row r="228">
          <cell r="B228"/>
          <cell r="C228"/>
          <cell r="J228">
            <v>11</v>
          </cell>
          <cell r="K228">
            <v>2</v>
          </cell>
          <cell r="R228">
            <v>71</v>
          </cell>
          <cell r="S228">
            <v>12</v>
          </cell>
        </row>
        <row r="229">
          <cell r="B229"/>
          <cell r="C229"/>
          <cell r="J229">
            <v>13</v>
          </cell>
          <cell r="K229">
            <v>3</v>
          </cell>
          <cell r="R229">
            <v>77</v>
          </cell>
          <cell r="S229">
            <v>13</v>
          </cell>
        </row>
        <row r="230">
          <cell r="B230"/>
          <cell r="C230"/>
          <cell r="J230">
            <v>16</v>
          </cell>
          <cell r="K230">
            <v>5</v>
          </cell>
          <cell r="R230">
            <v>78</v>
          </cell>
          <cell r="S230">
            <v>7</v>
          </cell>
        </row>
        <row r="231">
          <cell r="B231"/>
          <cell r="C231"/>
          <cell r="J231">
            <v>12</v>
          </cell>
          <cell r="K231">
            <v>4</v>
          </cell>
          <cell r="R231">
            <v>95</v>
          </cell>
          <cell r="S231">
            <v>10</v>
          </cell>
        </row>
        <row r="232">
          <cell r="B232"/>
          <cell r="C232"/>
          <cell r="J232">
            <v>23</v>
          </cell>
          <cell r="K232">
            <v>1</v>
          </cell>
          <cell r="R232">
            <v>79</v>
          </cell>
          <cell r="S232">
            <v>10</v>
          </cell>
        </row>
        <row r="233">
          <cell r="B233"/>
          <cell r="C233"/>
          <cell r="J233">
            <v>11</v>
          </cell>
          <cell r="K233">
            <v>1</v>
          </cell>
          <cell r="R233">
            <v>78</v>
          </cell>
          <cell r="S233">
            <v>11</v>
          </cell>
        </row>
        <row r="234">
          <cell r="B234"/>
          <cell r="C234"/>
          <cell r="J234">
            <v>19</v>
          </cell>
          <cell r="K234">
            <v>2</v>
          </cell>
          <cell r="R234">
            <v>93</v>
          </cell>
          <cell r="S234">
            <v>16</v>
          </cell>
        </row>
        <row r="235">
          <cell r="B235"/>
          <cell r="C235"/>
          <cell r="J235">
            <v>13</v>
          </cell>
          <cell r="K235">
            <v>3</v>
          </cell>
          <cell r="R235">
            <v>102</v>
          </cell>
          <cell r="S235">
            <v>7</v>
          </cell>
        </row>
        <row r="236">
          <cell r="B236"/>
          <cell r="C236"/>
          <cell r="J236">
            <v>19</v>
          </cell>
          <cell r="K236">
            <v>2</v>
          </cell>
          <cell r="R236">
            <v>94</v>
          </cell>
          <cell r="S236">
            <v>8</v>
          </cell>
        </row>
        <row r="237">
          <cell r="B237"/>
          <cell r="C237"/>
          <cell r="J237">
            <v>16</v>
          </cell>
          <cell r="K237">
            <v>3</v>
          </cell>
          <cell r="R237">
            <v>94</v>
          </cell>
          <cell r="S237">
            <v>10</v>
          </cell>
        </row>
        <row r="238">
          <cell r="B238"/>
          <cell r="C238"/>
          <cell r="J238">
            <v>13</v>
          </cell>
          <cell r="K238">
            <v>3</v>
          </cell>
          <cell r="R238">
            <v>93</v>
          </cell>
          <cell r="S238">
            <v>8</v>
          </cell>
        </row>
        <row r="239">
          <cell r="B239"/>
          <cell r="C239"/>
          <cell r="J239">
            <v>12</v>
          </cell>
          <cell r="K239">
            <v>3</v>
          </cell>
          <cell r="R239">
            <v>79</v>
          </cell>
          <cell r="S239">
            <v>9</v>
          </cell>
        </row>
        <row r="240">
          <cell r="B240"/>
          <cell r="C240"/>
          <cell r="J240">
            <v>16</v>
          </cell>
          <cell r="K240">
            <v>3</v>
          </cell>
          <cell r="R240">
            <v>91</v>
          </cell>
          <cell r="S240">
            <v>9</v>
          </cell>
        </row>
        <row r="241">
          <cell r="B241"/>
          <cell r="C241"/>
          <cell r="J241">
            <v>13</v>
          </cell>
          <cell r="K241">
            <v>5</v>
          </cell>
          <cell r="R241">
            <v>103</v>
          </cell>
          <cell r="S241">
            <v>8</v>
          </cell>
        </row>
        <row r="242">
          <cell r="B242"/>
          <cell r="C242"/>
          <cell r="J242">
            <v>18</v>
          </cell>
          <cell r="K242">
            <v>3</v>
          </cell>
          <cell r="R242">
            <v>92</v>
          </cell>
          <cell r="S242">
            <v>8</v>
          </cell>
        </row>
        <row r="243">
          <cell r="B243"/>
          <cell r="C243"/>
          <cell r="J243">
            <v>31</v>
          </cell>
          <cell r="K243">
            <v>3</v>
          </cell>
          <cell r="R243">
            <v>112</v>
          </cell>
          <cell r="S243">
            <v>3</v>
          </cell>
        </row>
        <row r="244">
          <cell r="B244"/>
          <cell r="C244"/>
          <cell r="J244">
            <v>13</v>
          </cell>
          <cell r="K244">
            <v>2</v>
          </cell>
          <cell r="R244">
            <v>112</v>
          </cell>
          <cell r="S244">
            <v>10</v>
          </cell>
        </row>
        <row r="245">
          <cell r="B245"/>
          <cell r="C245"/>
          <cell r="J245">
            <v>17</v>
          </cell>
          <cell r="K245">
            <v>1</v>
          </cell>
          <cell r="R245">
            <v>104</v>
          </cell>
          <cell r="S245">
            <v>5</v>
          </cell>
        </row>
        <row r="246">
          <cell r="B246"/>
          <cell r="C246"/>
          <cell r="J246">
            <v>16</v>
          </cell>
          <cell r="K246">
            <v>6</v>
          </cell>
          <cell r="R246">
            <v>132</v>
          </cell>
          <cell r="S246">
            <v>14</v>
          </cell>
        </row>
        <row r="247">
          <cell r="B247"/>
          <cell r="C247"/>
          <cell r="J247">
            <v>20</v>
          </cell>
          <cell r="K247">
            <v>5</v>
          </cell>
          <cell r="R247">
            <v>125</v>
          </cell>
          <cell r="S247">
            <v>11</v>
          </cell>
        </row>
        <row r="248">
          <cell r="B248"/>
          <cell r="C248"/>
          <cell r="J248">
            <v>23</v>
          </cell>
          <cell r="K248">
            <v>8</v>
          </cell>
          <cell r="R248">
            <v>120</v>
          </cell>
          <cell r="S248">
            <v>11</v>
          </cell>
        </row>
        <row r="249">
          <cell r="B249"/>
          <cell r="C249"/>
          <cell r="J249">
            <v>22</v>
          </cell>
          <cell r="K249">
            <v>4</v>
          </cell>
          <cell r="R249">
            <v>116</v>
          </cell>
          <cell r="S249">
            <v>11</v>
          </cell>
        </row>
        <row r="250">
          <cell r="B250"/>
          <cell r="C250"/>
          <cell r="J250">
            <v>26</v>
          </cell>
          <cell r="K250">
            <v>5</v>
          </cell>
          <cell r="R250">
            <v>109</v>
          </cell>
          <cell r="S250">
            <v>15</v>
          </cell>
        </row>
        <row r="255">
          <cell r="B255"/>
          <cell r="C255"/>
          <cell r="J255">
            <v>30</v>
          </cell>
          <cell r="K255">
            <v>3</v>
          </cell>
          <cell r="R255">
            <v>154</v>
          </cell>
          <cell r="S255">
            <v>19</v>
          </cell>
        </row>
        <row r="256">
          <cell r="B256"/>
          <cell r="C256"/>
          <cell r="J256">
            <v>24</v>
          </cell>
          <cell r="K256">
            <v>6</v>
          </cell>
          <cell r="R256">
            <v>169</v>
          </cell>
          <cell r="S256">
            <v>9</v>
          </cell>
        </row>
        <row r="257">
          <cell r="B257"/>
          <cell r="C257"/>
          <cell r="J257">
            <v>22</v>
          </cell>
          <cell r="K257">
            <v>2</v>
          </cell>
          <cell r="R257">
            <v>161</v>
          </cell>
          <cell r="S257">
            <v>19</v>
          </cell>
        </row>
        <row r="258">
          <cell r="B258"/>
          <cell r="C258"/>
          <cell r="J258">
            <v>27</v>
          </cell>
          <cell r="K258">
            <v>4</v>
          </cell>
          <cell r="R258">
            <v>123</v>
          </cell>
          <cell r="S258">
            <v>10</v>
          </cell>
        </row>
      </sheetData>
      <sheetData sheetId="42"/>
      <sheetData sheetId="43">
        <row r="13">
          <cell r="B13"/>
          <cell r="C13"/>
          <cell r="J13">
            <v>28</v>
          </cell>
          <cell r="K13">
            <v>1</v>
          </cell>
          <cell r="R13">
            <v>45</v>
          </cell>
          <cell r="S13">
            <v>5</v>
          </cell>
        </row>
        <row r="14">
          <cell r="B14"/>
          <cell r="C14"/>
          <cell r="J14">
            <v>35</v>
          </cell>
          <cell r="K14">
            <v>2</v>
          </cell>
          <cell r="R14">
            <v>36</v>
          </cell>
          <cell r="S14">
            <v>5</v>
          </cell>
        </row>
        <row r="15">
          <cell r="B15"/>
          <cell r="C15"/>
          <cell r="J15">
            <v>27</v>
          </cell>
          <cell r="K15">
            <v>3</v>
          </cell>
          <cell r="R15">
            <v>31</v>
          </cell>
          <cell r="S15">
            <v>2</v>
          </cell>
        </row>
        <row r="16">
          <cell r="B16"/>
          <cell r="C16"/>
          <cell r="J16">
            <v>35</v>
          </cell>
          <cell r="K16">
            <v>2</v>
          </cell>
          <cell r="R16">
            <v>35</v>
          </cell>
          <cell r="S16">
            <v>5</v>
          </cell>
        </row>
        <row r="21">
          <cell r="B21"/>
          <cell r="C21"/>
          <cell r="J21">
            <v>25</v>
          </cell>
          <cell r="K21">
            <v>2</v>
          </cell>
          <cell r="R21">
            <v>25</v>
          </cell>
          <cell r="S21">
            <v>1</v>
          </cell>
        </row>
        <row r="22">
          <cell r="B22"/>
          <cell r="C22"/>
          <cell r="J22">
            <v>22</v>
          </cell>
          <cell r="K22">
            <v>1</v>
          </cell>
          <cell r="R22">
            <v>14</v>
          </cell>
          <cell r="S22">
            <v>1</v>
          </cell>
        </row>
        <row r="23">
          <cell r="B23"/>
          <cell r="C23"/>
          <cell r="J23">
            <v>22</v>
          </cell>
          <cell r="K23">
            <v>1</v>
          </cell>
          <cell r="R23">
            <v>24</v>
          </cell>
          <cell r="S23">
            <v>3</v>
          </cell>
        </row>
        <row r="24">
          <cell r="B24"/>
          <cell r="C24"/>
          <cell r="J24">
            <v>25</v>
          </cell>
          <cell r="K24">
            <v>1</v>
          </cell>
          <cell r="R24">
            <v>20</v>
          </cell>
          <cell r="S24">
            <v>3</v>
          </cell>
        </row>
        <row r="25">
          <cell r="B25"/>
          <cell r="C25"/>
          <cell r="J25">
            <v>23</v>
          </cell>
          <cell r="K25">
            <v>1</v>
          </cell>
          <cell r="R25">
            <v>26</v>
          </cell>
          <cell r="S25">
            <v>1</v>
          </cell>
        </row>
        <row r="26">
          <cell r="B26"/>
          <cell r="C26"/>
          <cell r="J26">
            <v>24</v>
          </cell>
          <cell r="K26">
            <v>1</v>
          </cell>
          <cell r="R26">
            <v>21</v>
          </cell>
          <cell r="S26">
            <v>0</v>
          </cell>
        </row>
        <row r="27">
          <cell r="B27"/>
          <cell r="C27"/>
          <cell r="J27">
            <v>23</v>
          </cell>
          <cell r="K27">
            <v>2</v>
          </cell>
          <cell r="R27">
            <v>25</v>
          </cell>
          <cell r="S27">
            <v>6</v>
          </cell>
        </row>
        <row r="28">
          <cell r="B28"/>
          <cell r="C28"/>
          <cell r="J28">
            <v>23</v>
          </cell>
          <cell r="K28">
            <v>2</v>
          </cell>
          <cell r="R28">
            <v>17</v>
          </cell>
          <cell r="S28">
            <v>3</v>
          </cell>
        </row>
        <row r="29">
          <cell r="B29"/>
          <cell r="C29"/>
          <cell r="J29">
            <v>27</v>
          </cell>
          <cell r="K29">
            <v>2</v>
          </cell>
          <cell r="R29">
            <v>14</v>
          </cell>
          <cell r="S29">
            <v>1</v>
          </cell>
        </row>
        <row r="30">
          <cell r="B30"/>
          <cell r="C30"/>
          <cell r="J30">
            <v>22</v>
          </cell>
          <cell r="K30">
            <v>2</v>
          </cell>
          <cell r="R30">
            <v>25</v>
          </cell>
          <cell r="S30">
            <v>2</v>
          </cell>
        </row>
        <row r="31">
          <cell r="B31"/>
          <cell r="C31"/>
          <cell r="J31">
            <v>22</v>
          </cell>
          <cell r="K31">
            <v>1</v>
          </cell>
          <cell r="R31">
            <v>21</v>
          </cell>
          <cell r="S31">
            <v>1</v>
          </cell>
        </row>
        <row r="32">
          <cell r="B32"/>
          <cell r="C32"/>
          <cell r="J32">
            <v>31</v>
          </cell>
          <cell r="K32">
            <v>0</v>
          </cell>
          <cell r="R32">
            <v>14</v>
          </cell>
          <cell r="S32">
            <v>1</v>
          </cell>
        </row>
        <row r="33">
          <cell r="B33"/>
          <cell r="C33"/>
          <cell r="J33">
            <v>24</v>
          </cell>
          <cell r="K33">
            <v>5</v>
          </cell>
          <cell r="R33">
            <v>15</v>
          </cell>
          <cell r="S33">
            <v>5</v>
          </cell>
        </row>
        <row r="34">
          <cell r="B34"/>
          <cell r="C34"/>
          <cell r="J34">
            <v>20</v>
          </cell>
          <cell r="K34">
            <v>3</v>
          </cell>
          <cell r="R34">
            <v>20</v>
          </cell>
          <cell r="S34">
            <v>1</v>
          </cell>
        </row>
        <row r="35">
          <cell r="B35"/>
          <cell r="C35"/>
          <cell r="J35">
            <v>23</v>
          </cell>
          <cell r="K35">
            <v>4</v>
          </cell>
          <cell r="R35">
            <v>27</v>
          </cell>
          <cell r="S35">
            <v>3</v>
          </cell>
        </row>
        <row r="36">
          <cell r="B36"/>
          <cell r="C36"/>
          <cell r="J36">
            <v>25</v>
          </cell>
          <cell r="K36">
            <v>3</v>
          </cell>
          <cell r="R36">
            <v>31</v>
          </cell>
          <cell r="S36">
            <v>1</v>
          </cell>
        </row>
        <row r="37">
          <cell r="B37"/>
          <cell r="C37"/>
          <cell r="J37">
            <v>29</v>
          </cell>
          <cell r="K37">
            <v>2</v>
          </cell>
          <cell r="R37">
            <v>27</v>
          </cell>
          <cell r="S37">
            <v>3</v>
          </cell>
        </row>
        <row r="38">
          <cell r="B38"/>
          <cell r="C38"/>
          <cell r="J38">
            <v>26</v>
          </cell>
          <cell r="K38">
            <v>2</v>
          </cell>
          <cell r="R38">
            <v>19</v>
          </cell>
          <cell r="S38">
            <v>4</v>
          </cell>
        </row>
        <row r="39">
          <cell r="B39"/>
          <cell r="C39"/>
          <cell r="J39">
            <v>26</v>
          </cell>
          <cell r="K39">
            <v>5</v>
          </cell>
          <cell r="R39">
            <v>33</v>
          </cell>
          <cell r="S39">
            <v>3</v>
          </cell>
        </row>
        <row r="40">
          <cell r="B40"/>
          <cell r="C40"/>
          <cell r="J40">
            <v>18</v>
          </cell>
          <cell r="K40">
            <v>7</v>
          </cell>
          <cell r="R40">
            <v>24</v>
          </cell>
          <cell r="S40">
            <v>5</v>
          </cell>
        </row>
        <row r="41">
          <cell r="B41"/>
          <cell r="C41"/>
          <cell r="J41">
            <v>14</v>
          </cell>
          <cell r="K41">
            <v>4</v>
          </cell>
          <cell r="R41">
            <v>19</v>
          </cell>
          <cell r="S41">
            <v>6</v>
          </cell>
        </row>
        <row r="42">
          <cell r="B42"/>
          <cell r="C42"/>
          <cell r="J42">
            <v>26</v>
          </cell>
          <cell r="K42">
            <v>2</v>
          </cell>
          <cell r="R42">
            <v>27</v>
          </cell>
          <cell r="S42">
            <v>3</v>
          </cell>
        </row>
        <row r="43">
          <cell r="B43"/>
          <cell r="C43"/>
          <cell r="J43">
            <v>25</v>
          </cell>
          <cell r="K43">
            <v>3</v>
          </cell>
          <cell r="R43">
            <v>39</v>
          </cell>
          <cell r="S43">
            <v>9</v>
          </cell>
        </row>
        <row r="44">
          <cell r="B44"/>
          <cell r="C44"/>
          <cell r="J44">
            <v>29</v>
          </cell>
          <cell r="K44">
            <v>5</v>
          </cell>
          <cell r="R44">
            <v>32</v>
          </cell>
          <cell r="S44">
            <v>8</v>
          </cell>
        </row>
        <row r="49">
          <cell r="B49"/>
          <cell r="C49"/>
          <cell r="J49">
            <v>18</v>
          </cell>
          <cell r="K49">
            <v>0</v>
          </cell>
          <cell r="R49">
            <v>23</v>
          </cell>
          <cell r="S49">
            <v>5</v>
          </cell>
        </row>
        <row r="50">
          <cell r="B50"/>
          <cell r="C50"/>
          <cell r="J50">
            <v>21</v>
          </cell>
          <cell r="K50">
            <v>4</v>
          </cell>
          <cell r="R50">
            <v>27</v>
          </cell>
          <cell r="S50">
            <v>2</v>
          </cell>
        </row>
        <row r="51">
          <cell r="B51"/>
          <cell r="C51"/>
          <cell r="J51">
            <v>14</v>
          </cell>
          <cell r="K51">
            <v>1</v>
          </cell>
          <cell r="R51">
            <v>39</v>
          </cell>
          <cell r="S51">
            <v>8</v>
          </cell>
        </row>
        <row r="52">
          <cell r="B52"/>
          <cell r="C52"/>
          <cell r="J52">
            <v>12</v>
          </cell>
          <cell r="K52">
            <v>3</v>
          </cell>
          <cell r="R52">
            <v>38</v>
          </cell>
          <cell r="S52">
            <v>2</v>
          </cell>
        </row>
        <row r="116">
          <cell r="B116">
            <v>36</v>
          </cell>
          <cell r="C116">
            <v>1</v>
          </cell>
          <cell r="J116"/>
          <cell r="K116"/>
          <cell r="R116">
            <v>9</v>
          </cell>
          <cell r="S116">
            <v>2</v>
          </cell>
        </row>
        <row r="117">
          <cell r="B117">
            <v>24</v>
          </cell>
          <cell r="C117">
            <v>1</v>
          </cell>
          <cell r="J117"/>
          <cell r="K117"/>
          <cell r="R117">
            <v>6</v>
          </cell>
          <cell r="S117">
            <v>2</v>
          </cell>
        </row>
        <row r="118">
          <cell r="B118">
            <v>26</v>
          </cell>
          <cell r="C118">
            <v>3</v>
          </cell>
          <cell r="J118"/>
          <cell r="K118"/>
          <cell r="R118">
            <v>10</v>
          </cell>
          <cell r="S118">
            <v>3</v>
          </cell>
        </row>
        <row r="119">
          <cell r="B119">
            <v>37</v>
          </cell>
          <cell r="C119">
            <v>2</v>
          </cell>
          <cell r="J119"/>
          <cell r="K119"/>
          <cell r="R119">
            <v>13</v>
          </cell>
          <cell r="S119">
            <v>4</v>
          </cell>
        </row>
        <row r="124">
          <cell r="B124">
            <v>23</v>
          </cell>
          <cell r="C124">
            <v>2</v>
          </cell>
          <cell r="J124"/>
          <cell r="K124"/>
          <cell r="R124">
            <v>9</v>
          </cell>
          <cell r="S124">
            <v>1</v>
          </cell>
        </row>
        <row r="125">
          <cell r="B125">
            <v>28</v>
          </cell>
          <cell r="C125">
            <v>5</v>
          </cell>
          <cell r="J125"/>
          <cell r="K125"/>
          <cell r="R125">
            <v>10</v>
          </cell>
          <cell r="S125">
            <v>1</v>
          </cell>
        </row>
        <row r="126">
          <cell r="B126">
            <v>15</v>
          </cell>
          <cell r="C126">
            <v>3</v>
          </cell>
          <cell r="J126"/>
          <cell r="K126"/>
          <cell r="R126">
            <v>11</v>
          </cell>
          <cell r="S126">
            <v>0</v>
          </cell>
        </row>
        <row r="127">
          <cell r="B127">
            <v>28</v>
          </cell>
          <cell r="C127">
            <v>2</v>
          </cell>
          <cell r="J127"/>
          <cell r="K127"/>
          <cell r="R127">
            <v>11</v>
          </cell>
          <cell r="S127">
            <v>0</v>
          </cell>
        </row>
        <row r="128">
          <cell r="B128">
            <v>21</v>
          </cell>
          <cell r="C128">
            <v>0</v>
          </cell>
          <cell r="J128"/>
          <cell r="K128"/>
          <cell r="R128">
            <v>12</v>
          </cell>
          <cell r="S128">
            <v>4</v>
          </cell>
        </row>
        <row r="129">
          <cell r="B129">
            <v>10</v>
          </cell>
          <cell r="C129">
            <v>2</v>
          </cell>
          <cell r="J129"/>
          <cell r="K129"/>
          <cell r="R129">
            <v>19</v>
          </cell>
          <cell r="S129">
            <v>0</v>
          </cell>
        </row>
        <row r="130">
          <cell r="B130">
            <v>20</v>
          </cell>
          <cell r="C130">
            <v>1</v>
          </cell>
          <cell r="J130"/>
          <cell r="K130"/>
          <cell r="R130">
            <v>17</v>
          </cell>
          <cell r="S130">
            <v>4</v>
          </cell>
        </row>
        <row r="131">
          <cell r="B131">
            <v>15</v>
          </cell>
          <cell r="C131">
            <v>2</v>
          </cell>
          <cell r="J131"/>
          <cell r="K131"/>
          <cell r="R131">
            <v>22</v>
          </cell>
          <cell r="S131">
            <v>6</v>
          </cell>
        </row>
        <row r="132">
          <cell r="B132">
            <v>23</v>
          </cell>
          <cell r="C132">
            <v>2</v>
          </cell>
          <cell r="J132"/>
          <cell r="K132"/>
          <cell r="R132">
            <v>10</v>
          </cell>
          <cell r="S132">
            <v>4</v>
          </cell>
        </row>
        <row r="133">
          <cell r="B133">
            <v>16</v>
          </cell>
          <cell r="C133">
            <v>2</v>
          </cell>
          <cell r="J133"/>
          <cell r="K133"/>
          <cell r="R133">
            <v>22</v>
          </cell>
          <cell r="S133">
            <v>1</v>
          </cell>
        </row>
        <row r="134">
          <cell r="B134">
            <v>17</v>
          </cell>
          <cell r="C134">
            <v>3</v>
          </cell>
          <cell r="J134"/>
          <cell r="K134"/>
          <cell r="R134">
            <v>16</v>
          </cell>
          <cell r="S134">
            <v>1</v>
          </cell>
        </row>
        <row r="135">
          <cell r="B135">
            <v>14</v>
          </cell>
          <cell r="C135">
            <v>1</v>
          </cell>
          <cell r="J135"/>
          <cell r="K135"/>
          <cell r="R135">
            <v>14</v>
          </cell>
          <cell r="S135">
            <v>0</v>
          </cell>
        </row>
        <row r="136">
          <cell r="B136">
            <v>17</v>
          </cell>
          <cell r="C136">
            <v>0</v>
          </cell>
          <cell r="J136"/>
          <cell r="K136"/>
          <cell r="R136">
            <v>8</v>
          </cell>
          <cell r="S136">
            <v>0</v>
          </cell>
        </row>
        <row r="137">
          <cell r="B137">
            <v>14</v>
          </cell>
          <cell r="C137">
            <v>1</v>
          </cell>
          <cell r="J137"/>
          <cell r="K137"/>
          <cell r="R137">
            <v>10</v>
          </cell>
          <cell r="S137">
            <v>2</v>
          </cell>
        </row>
        <row r="138">
          <cell r="B138">
            <v>12</v>
          </cell>
          <cell r="C138">
            <v>0</v>
          </cell>
          <cell r="J138"/>
          <cell r="K138"/>
          <cell r="R138">
            <v>14</v>
          </cell>
          <cell r="S138">
            <v>0</v>
          </cell>
        </row>
        <row r="139">
          <cell r="B139">
            <v>15</v>
          </cell>
          <cell r="C139">
            <v>2</v>
          </cell>
          <cell r="J139"/>
          <cell r="K139"/>
          <cell r="R139">
            <v>14</v>
          </cell>
          <cell r="S139">
            <v>0</v>
          </cell>
        </row>
        <row r="140">
          <cell r="B140">
            <v>12</v>
          </cell>
          <cell r="C140">
            <v>0</v>
          </cell>
          <cell r="J140"/>
          <cell r="K140"/>
          <cell r="R140">
            <v>16</v>
          </cell>
          <cell r="S140">
            <v>1</v>
          </cell>
        </row>
        <row r="141">
          <cell r="B141">
            <v>15</v>
          </cell>
          <cell r="C141">
            <v>3</v>
          </cell>
          <cell r="J141"/>
          <cell r="K141"/>
          <cell r="R141">
            <v>8</v>
          </cell>
          <cell r="S141">
            <v>2</v>
          </cell>
        </row>
        <row r="142">
          <cell r="B142">
            <v>22</v>
          </cell>
          <cell r="C142">
            <v>6</v>
          </cell>
          <cell r="J142"/>
          <cell r="K142"/>
          <cell r="R142">
            <v>11</v>
          </cell>
          <cell r="S142">
            <v>0</v>
          </cell>
        </row>
        <row r="143">
          <cell r="B143">
            <v>17</v>
          </cell>
          <cell r="C143">
            <v>1</v>
          </cell>
          <cell r="J143"/>
          <cell r="K143"/>
          <cell r="R143">
            <v>19</v>
          </cell>
          <cell r="S143">
            <v>2</v>
          </cell>
        </row>
        <row r="144">
          <cell r="B144">
            <v>14</v>
          </cell>
          <cell r="C144">
            <v>1</v>
          </cell>
          <cell r="J144"/>
          <cell r="K144"/>
          <cell r="R144">
            <v>14</v>
          </cell>
          <cell r="S144">
            <v>2</v>
          </cell>
        </row>
        <row r="145">
          <cell r="B145">
            <v>24</v>
          </cell>
          <cell r="C145">
            <v>1</v>
          </cell>
          <cell r="J145"/>
          <cell r="K145"/>
          <cell r="R145">
            <v>17</v>
          </cell>
          <cell r="S145">
            <v>4</v>
          </cell>
        </row>
        <row r="146">
          <cell r="B146">
            <v>19</v>
          </cell>
          <cell r="C146">
            <v>7</v>
          </cell>
          <cell r="J146"/>
          <cell r="K146"/>
          <cell r="R146">
            <v>16</v>
          </cell>
          <cell r="S146">
            <v>1</v>
          </cell>
        </row>
        <row r="147">
          <cell r="B147">
            <v>15</v>
          </cell>
          <cell r="C147">
            <v>2</v>
          </cell>
          <cell r="J147"/>
          <cell r="K147"/>
          <cell r="R147">
            <v>21</v>
          </cell>
          <cell r="S147">
            <v>2</v>
          </cell>
        </row>
        <row r="152">
          <cell r="B152">
            <v>16</v>
          </cell>
          <cell r="C152">
            <v>0</v>
          </cell>
          <cell r="J152"/>
          <cell r="K152"/>
          <cell r="R152">
            <v>20</v>
          </cell>
          <cell r="S152">
            <v>6</v>
          </cell>
        </row>
        <row r="153">
          <cell r="B153">
            <v>18</v>
          </cell>
          <cell r="C153">
            <v>0</v>
          </cell>
          <cell r="J153"/>
          <cell r="K153"/>
          <cell r="R153">
            <v>31</v>
          </cell>
          <cell r="S153">
            <v>3</v>
          </cell>
        </row>
        <row r="154">
          <cell r="B154">
            <v>16</v>
          </cell>
          <cell r="C154">
            <v>2</v>
          </cell>
          <cell r="J154"/>
          <cell r="K154"/>
          <cell r="R154">
            <v>25</v>
          </cell>
          <cell r="S154">
            <v>2</v>
          </cell>
        </row>
        <row r="155">
          <cell r="B155">
            <v>14</v>
          </cell>
          <cell r="C155">
            <v>2</v>
          </cell>
          <cell r="J155"/>
          <cell r="K155"/>
          <cell r="R155">
            <v>31</v>
          </cell>
          <cell r="S155">
            <v>3</v>
          </cell>
        </row>
        <row r="219">
          <cell r="B219">
            <v>114</v>
          </cell>
          <cell r="C219">
            <v>14</v>
          </cell>
          <cell r="J219">
            <v>65</v>
          </cell>
          <cell r="K219">
            <v>2</v>
          </cell>
          <cell r="R219"/>
          <cell r="S219"/>
        </row>
        <row r="220">
          <cell r="B220">
            <v>111</v>
          </cell>
          <cell r="C220">
            <v>17</v>
          </cell>
          <cell r="J220">
            <v>56</v>
          </cell>
          <cell r="K220">
            <v>6</v>
          </cell>
          <cell r="R220"/>
          <cell r="S220"/>
        </row>
        <row r="221">
          <cell r="B221">
            <v>123</v>
          </cell>
          <cell r="C221">
            <v>9</v>
          </cell>
          <cell r="J221">
            <v>52</v>
          </cell>
          <cell r="K221">
            <v>6</v>
          </cell>
          <cell r="R221"/>
          <cell r="S221"/>
        </row>
        <row r="222">
          <cell r="B222">
            <v>103</v>
          </cell>
          <cell r="C222">
            <v>9</v>
          </cell>
          <cell r="J222">
            <v>47</v>
          </cell>
          <cell r="K222">
            <v>1</v>
          </cell>
          <cell r="R222"/>
          <cell r="S222"/>
        </row>
        <row r="227">
          <cell r="B227">
            <v>87</v>
          </cell>
          <cell r="C227">
            <v>15</v>
          </cell>
          <cell r="J227">
            <v>37</v>
          </cell>
          <cell r="K227">
            <v>2</v>
          </cell>
          <cell r="R227"/>
          <cell r="S227"/>
        </row>
        <row r="228">
          <cell r="B228">
            <v>64</v>
          </cell>
          <cell r="C228">
            <v>11</v>
          </cell>
          <cell r="J228">
            <v>42</v>
          </cell>
          <cell r="K228">
            <v>3</v>
          </cell>
          <cell r="R228"/>
          <cell r="S228"/>
        </row>
        <row r="229">
          <cell r="B229">
            <v>80</v>
          </cell>
          <cell r="C229">
            <v>15</v>
          </cell>
          <cell r="J229">
            <v>41</v>
          </cell>
          <cell r="K229">
            <v>4</v>
          </cell>
          <cell r="R229"/>
          <cell r="S229"/>
        </row>
        <row r="230">
          <cell r="B230">
            <v>80</v>
          </cell>
          <cell r="C230">
            <v>13</v>
          </cell>
          <cell r="J230">
            <v>29</v>
          </cell>
          <cell r="K230">
            <v>2</v>
          </cell>
          <cell r="R230"/>
          <cell r="S230"/>
        </row>
        <row r="231">
          <cell r="B231">
            <v>72</v>
          </cell>
          <cell r="C231">
            <v>11</v>
          </cell>
          <cell r="J231">
            <v>28</v>
          </cell>
          <cell r="K231">
            <v>5</v>
          </cell>
          <cell r="R231"/>
          <cell r="S231"/>
        </row>
        <row r="232">
          <cell r="B232">
            <v>85</v>
          </cell>
          <cell r="C232">
            <v>10</v>
          </cell>
          <cell r="J232">
            <v>39</v>
          </cell>
          <cell r="K232">
            <v>1</v>
          </cell>
          <cell r="R232"/>
          <cell r="S232"/>
        </row>
        <row r="233">
          <cell r="B233">
            <v>86</v>
          </cell>
          <cell r="C233">
            <v>9</v>
          </cell>
          <cell r="J233">
            <v>39</v>
          </cell>
          <cell r="K233">
            <v>3</v>
          </cell>
          <cell r="R233"/>
          <cell r="S233"/>
        </row>
        <row r="234">
          <cell r="B234">
            <v>73</v>
          </cell>
          <cell r="C234">
            <v>9</v>
          </cell>
          <cell r="J234">
            <v>42</v>
          </cell>
          <cell r="K234">
            <v>2</v>
          </cell>
          <cell r="R234"/>
          <cell r="S234"/>
        </row>
        <row r="235">
          <cell r="B235">
            <v>66</v>
          </cell>
          <cell r="C235">
            <v>12</v>
          </cell>
          <cell r="J235">
            <v>33</v>
          </cell>
          <cell r="K235">
            <v>7</v>
          </cell>
          <cell r="R235"/>
          <cell r="S235"/>
        </row>
        <row r="236">
          <cell r="B236">
            <v>72</v>
          </cell>
          <cell r="C236">
            <v>7</v>
          </cell>
          <cell r="J236">
            <v>50</v>
          </cell>
          <cell r="K236">
            <v>10</v>
          </cell>
          <cell r="R236"/>
          <cell r="S236"/>
        </row>
        <row r="237">
          <cell r="B237">
            <v>59</v>
          </cell>
          <cell r="C237">
            <v>15</v>
          </cell>
          <cell r="J237">
            <v>43</v>
          </cell>
          <cell r="K237">
            <v>5</v>
          </cell>
          <cell r="R237"/>
          <cell r="S237"/>
        </row>
        <row r="238">
          <cell r="B238">
            <v>69</v>
          </cell>
          <cell r="C238">
            <v>8</v>
          </cell>
          <cell r="J238">
            <v>52</v>
          </cell>
          <cell r="K238">
            <v>5</v>
          </cell>
          <cell r="R238"/>
          <cell r="S238"/>
        </row>
        <row r="239">
          <cell r="B239">
            <v>75</v>
          </cell>
          <cell r="C239">
            <v>15</v>
          </cell>
          <cell r="J239">
            <v>36</v>
          </cell>
          <cell r="K239">
            <v>4</v>
          </cell>
          <cell r="R239"/>
          <cell r="S239"/>
        </row>
        <row r="240">
          <cell r="B240">
            <v>86</v>
          </cell>
          <cell r="C240">
            <v>11</v>
          </cell>
          <cell r="J240">
            <v>39</v>
          </cell>
          <cell r="K240">
            <v>3</v>
          </cell>
          <cell r="R240"/>
          <cell r="S240"/>
        </row>
        <row r="241">
          <cell r="B241">
            <v>64</v>
          </cell>
          <cell r="C241">
            <v>7</v>
          </cell>
          <cell r="J241">
            <v>43</v>
          </cell>
          <cell r="K241">
            <v>4</v>
          </cell>
          <cell r="R241"/>
          <cell r="S241"/>
        </row>
        <row r="242">
          <cell r="B242">
            <v>82</v>
          </cell>
          <cell r="C242">
            <v>7</v>
          </cell>
          <cell r="J242">
            <v>37</v>
          </cell>
          <cell r="K242">
            <v>6</v>
          </cell>
          <cell r="R242"/>
          <cell r="S242"/>
        </row>
        <row r="243">
          <cell r="B243">
            <v>64</v>
          </cell>
          <cell r="C243">
            <v>6</v>
          </cell>
          <cell r="J243">
            <v>67</v>
          </cell>
          <cell r="K243">
            <v>4</v>
          </cell>
          <cell r="R243"/>
          <cell r="S243"/>
        </row>
        <row r="244">
          <cell r="B244">
            <v>78</v>
          </cell>
          <cell r="C244">
            <v>7</v>
          </cell>
          <cell r="J244">
            <v>57</v>
          </cell>
          <cell r="K244">
            <v>10</v>
          </cell>
          <cell r="R244"/>
          <cell r="S244"/>
        </row>
        <row r="245">
          <cell r="B245">
            <v>83</v>
          </cell>
          <cell r="C245">
            <v>11</v>
          </cell>
          <cell r="J245">
            <v>69</v>
          </cell>
          <cell r="K245">
            <v>8</v>
          </cell>
          <cell r="R245"/>
          <cell r="S245"/>
        </row>
        <row r="246">
          <cell r="B246">
            <v>78</v>
          </cell>
          <cell r="C246">
            <v>13</v>
          </cell>
          <cell r="J246">
            <v>69</v>
          </cell>
          <cell r="K246">
            <v>10</v>
          </cell>
          <cell r="R246"/>
          <cell r="S246"/>
        </row>
        <row r="247">
          <cell r="B247">
            <v>72</v>
          </cell>
          <cell r="C247">
            <v>14</v>
          </cell>
          <cell r="J247">
            <v>46</v>
          </cell>
          <cell r="K247">
            <v>8</v>
          </cell>
          <cell r="R247"/>
          <cell r="S247"/>
        </row>
        <row r="248">
          <cell r="B248">
            <v>74</v>
          </cell>
          <cell r="C248">
            <v>11</v>
          </cell>
          <cell r="J248">
            <v>53</v>
          </cell>
          <cell r="K248">
            <v>5</v>
          </cell>
          <cell r="R248"/>
          <cell r="S248"/>
        </row>
        <row r="249">
          <cell r="B249">
            <v>60</v>
          </cell>
          <cell r="C249">
            <v>15</v>
          </cell>
          <cell r="J249">
            <v>68</v>
          </cell>
          <cell r="K249">
            <v>4</v>
          </cell>
          <cell r="R249"/>
          <cell r="S249"/>
        </row>
        <row r="250">
          <cell r="B250">
            <v>84</v>
          </cell>
          <cell r="C250">
            <v>8</v>
          </cell>
          <cell r="J250">
            <v>64</v>
          </cell>
          <cell r="K250">
            <v>9</v>
          </cell>
          <cell r="R250"/>
          <cell r="S250"/>
        </row>
        <row r="255">
          <cell r="B255">
            <v>82</v>
          </cell>
          <cell r="C255">
            <v>20</v>
          </cell>
          <cell r="J255">
            <v>94</v>
          </cell>
          <cell r="K255">
            <v>18</v>
          </cell>
          <cell r="R255"/>
          <cell r="S255"/>
        </row>
        <row r="256">
          <cell r="B256">
            <v>80</v>
          </cell>
          <cell r="C256">
            <v>13</v>
          </cell>
          <cell r="J256">
            <v>70</v>
          </cell>
          <cell r="K256">
            <v>19</v>
          </cell>
          <cell r="R256"/>
          <cell r="S256"/>
        </row>
        <row r="257">
          <cell r="B257">
            <v>82</v>
          </cell>
          <cell r="C257">
            <v>10</v>
          </cell>
          <cell r="J257">
            <v>83</v>
          </cell>
          <cell r="K257">
            <v>11</v>
          </cell>
          <cell r="R257"/>
          <cell r="S257"/>
        </row>
        <row r="258">
          <cell r="B258">
            <v>65</v>
          </cell>
          <cell r="C258">
            <v>5</v>
          </cell>
          <cell r="J258">
            <v>77</v>
          </cell>
          <cell r="K258">
            <v>14</v>
          </cell>
          <cell r="R258"/>
          <cell r="S258"/>
        </row>
        <row r="322">
          <cell r="B322">
            <v>53</v>
          </cell>
          <cell r="C322">
            <v>6</v>
          </cell>
          <cell r="J322">
            <v>26</v>
          </cell>
          <cell r="K322">
            <v>2</v>
          </cell>
          <cell r="R322">
            <v>9</v>
          </cell>
          <cell r="S322">
            <v>1</v>
          </cell>
        </row>
        <row r="323">
          <cell r="B323">
            <v>57</v>
          </cell>
          <cell r="C323">
            <v>12</v>
          </cell>
          <cell r="J323">
            <v>27</v>
          </cell>
          <cell r="K323">
            <v>4</v>
          </cell>
          <cell r="R323">
            <v>9</v>
          </cell>
          <cell r="S323">
            <v>0</v>
          </cell>
        </row>
        <row r="324">
          <cell r="B324">
            <v>50</v>
          </cell>
          <cell r="C324">
            <v>12</v>
          </cell>
          <cell r="J324">
            <v>36</v>
          </cell>
          <cell r="K324">
            <v>1</v>
          </cell>
          <cell r="R324">
            <v>13</v>
          </cell>
          <cell r="S324">
            <v>2</v>
          </cell>
        </row>
        <row r="325">
          <cell r="B325">
            <v>45</v>
          </cell>
          <cell r="C325">
            <v>8</v>
          </cell>
          <cell r="J325">
            <v>36</v>
          </cell>
          <cell r="K325">
            <v>5</v>
          </cell>
          <cell r="R325">
            <v>8</v>
          </cell>
          <cell r="S325">
            <v>1</v>
          </cell>
        </row>
        <row r="330">
          <cell r="B330">
            <v>46</v>
          </cell>
          <cell r="C330">
            <v>6</v>
          </cell>
          <cell r="J330">
            <v>32</v>
          </cell>
          <cell r="K330">
            <v>3</v>
          </cell>
          <cell r="R330">
            <v>5</v>
          </cell>
          <cell r="S330">
            <v>1</v>
          </cell>
        </row>
        <row r="331">
          <cell r="B331">
            <v>47</v>
          </cell>
          <cell r="C331">
            <v>4</v>
          </cell>
          <cell r="J331">
            <v>21</v>
          </cell>
          <cell r="K331">
            <v>1</v>
          </cell>
          <cell r="R331">
            <v>6</v>
          </cell>
          <cell r="S331">
            <v>3</v>
          </cell>
        </row>
        <row r="332">
          <cell r="B332">
            <v>40</v>
          </cell>
          <cell r="C332">
            <v>2</v>
          </cell>
          <cell r="J332">
            <v>20</v>
          </cell>
          <cell r="K332">
            <v>1</v>
          </cell>
          <cell r="R332">
            <v>8</v>
          </cell>
          <cell r="S332">
            <v>0</v>
          </cell>
        </row>
        <row r="333">
          <cell r="B333">
            <v>45</v>
          </cell>
          <cell r="C333">
            <v>5</v>
          </cell>
          <cell r="J333">
            <v>23</v>
          </cell>
          <cell r="K333">
            <v>6</v>
          </cell>
          <cell r="R333">
            <v>4</v>
          </cell>
          <cell r="S333">
            <v>1</v>
          </cell>
        </row>
        <row r="334">
          <cell r="B334">
            <v>37</v>
          </cell>
          <cell r="C334">
            <v>2</v>
          </cell>
          <cell r="J334">
            <v>23</v>
          </cell>
          <cell r="K334">
            <v>1</v>
          </cell>
          <cell r="R334">
            <v>3</v>
          </cell>
          <cell r="S334">
            <v>0</v>
          </cell>
        </row>
        <row r="335">
          <cell r="B335">
            <v>55</v>
          </cell>
          <cell r="C335">
            <v>4</v>
          </cell>
          <cell r="J335">
            <v>18</v>
          </cell>
          <cell r="K335">
            <v>0</v>
          </cell>
          <cell r="R335">
            <v>4</v>
          </cell>
          <cell r="S335">
            <v>0</v>
          </cell>
        </row>
        <row r="336">
          <cell r="B336">
            <v>40</v>
          </cell>
          <cell r="C336">
            <v>9</v>
          </cell>
          <cell r="J336">
            <v>23</v>
          </cell>
          <cell r="K336">
            <v>3</v>
          </cell>
          <cell r="R336">
            <v>5</v>
          </cell>
          <cell r="S336">
            <v>1</v>
          </cell>
        </row>
        <row r="337">
          <cell r="B337">
            <v>40</v>
          </cell>
          <cell r="C337">
            <v>6</v>
          </cell>
          <cell r="J337">
            <v>27</v>
          </cell>
          <cell r="K337">
            <v>2</v>
          </cell>
          <cell r="R337">
            <v>14</v>
          </cell>
          <cell r="S337">
            <v>2</v>
          </cell>
        </row>
        <row r="338">
          <cell r="B338">
            <v>59</v>
          </cell>
          <cell r="C338">
            <v>6</v>
          </cell>
          <cell r="J338">
            <v>43</v>
          </cell>
          <cell r="K338">
            <v>1</v>
          </cell>
          <cell r="R338">
            <v>6</v>
          </cell>
          <cell r="S338">
            <v>0</v>
          </cell>
        </row>
        <row r="339">
          <cell r="B339">
            <v>34</v>
          </cell>
          <cell r="C339">
            <v>2</v>
          </cell>
          <cell r="J339">
            <v>20</v>
          </cell>
          <cell r="K339">
            <v>0</v>
          </cell>
          <cell r="R339">
            <v>12</v>
          </cell>
          <cell r="S339">
            <v>0</v>
          </cell>
        </row>
        <row r="340">
          <cell r="B340">
            <v>43</v>
          </cell>
          <cell r="C340">
            <v>4</v>
          </cell>
          <cell r="J340">
            <v>18</v>
          </cell>
          <cell r="K340">
            <v>5</v>
          </cell>
          <cell r="R340">
            <v>6</v>
          </cell>
          <cell r="S340">
            <v>1</v>
          </cell>
        </row>
        <row r="341">
          <cell r="B341">
            <v>36</v>
          </cell>
          <cell r="C341">
            <v>6</v>
          </cell>
          <cell r="J341">
            <v>26</v>
          </cell>
          <cell r="K341">
            <v>5</v>
          </cell>
          <cell r="R341">
            <v>4</v>
          </cell>
          <cell r="S341">
            <v>0</v>
          </cell>
        </row>
        <row r="342">
          <cell r="B342">
            <v>40</v>
          </cell>
          <cell r="C342">
            <v>3</v>
          </cell>
          <cell r="J342">
            <v>23</v>
          </cell>
          <cell r="K342">
            <v>2</v>
          </cell>
          <cell r="R342">
            <v>6</v>
          </cell>
          <cell r="S342">
            <v>0</v>
          </cell>
        </row>
        <row r="343">
          <cell r="B343">
            <v>37</v>
          </cell>
          <cell r="C343">
            <v>3</v>
          </cell>
          <cell r="J343">
            <v>21</v>
          </cell>
          <cell r="K343">
            <v>4</v>
          </cell>
          <cell r="R343">
            <v>6</v>
          </cell>
          <cell r="S343">
            <v>0</v>
          </cell>
        </row>
        <row r="344">
          <cell r="B344">
            <v>42</v>
          </cell>
          <cell r="C344">
            <v>4</v>
          </cell>
          <cell r="J344">
            <v>12</v>
          </cell>
          <cell r="K344">
            <v>1</v>
          </cell>
          <cell r="R344">
            <v>10</v>
          </cell>
          <cell r="S344">
            <v>0</v>
          </cell>
        </row>
        <row r="345">
          <cell r="B345">
            <v>42</v>
          </cell>
          <cell r="C345">
            <v>5</v>
          </cell>
          <cell r="J345">
            <v>28</v>
          </cell>
          <cell r="K345">
            <v>2</v>
          </cell>
          <cell r="R345">
            <v>13</v>
          </cell>
          <cell r="S345">
            <v>1</v>
          </cell>
        </row>
        <row r="346">
          <cell r="B346">
            <v>40</v>
          </cell>
          <cell r="C346">
            <v>5</v>
          </cell>
          <cell r="J346">
            <v>22</v>
          </cell>
          <cell r="K346">
            <v>1</v>
          </cell>
          <cell r="R346">
            <v>7</v>
          </cell>
          <cell r="S346">
            <v>2</v>
          </cell>
        </row>
        <row r="347">
          <cell r="B347">
            <v>32</v>
          </cell>
          <cell r="C347">
            <v>3</v>
          </cell>
          <cell r="J347">
            <v>32</v>
          </cell>
          <cell r="K347">
            <v>8</v>
          </cell>
          <cell r="R347">
            <v>7</v>
          </cell>
          <cell r="S347">
            <v>2</v>
          </cell>
        </row>
        <row r="348">
          <cell r="B348">
            <v>45</v>
          </cell>
          <cell r="C348">
            <v>6</v>
          </cell>
          <cell r="J348">
            <v>28</v>
          </cell>
          <cell r="K348">
            <v>4</v>
          </cell>
          <cell r="R348">
            <v>9</v>
          </cell>
          <cell r="S348">
            <v>3</v>
          </cell>
        </row>
        <row r="349">
          <cell r="B349">
            <v>39</v>
          </cell>
          <cell r="C349">
            <v>2</v>
          </cell>
          <cell r="J349">
            <v>25</v>
          </cell>
          <cell r="K349">
            <v>8</v>
          </cell>
          <cell r="R349">
            <v>7</v>
          </cell>
          <cell r="S349">
            <v>0</v>
          </cell>
        </row>
        <row r="350">
          <cell r="B350">
            <v>53</v>
          </cell>
          <cell r="C350">
            <v>8</v>
          </cell>
          <cell r="J350">
            <v>37</v>
          </cell>
          <cell r="K350">
            <v>4</v>
          </cell>
          <cell r="R350">
            <v>12</v>
          </cell>
          <cell r="S350">
            <v>0</v>
          </cell>
        </row>
        <row r="351">
          <cell r="B351">
            <v>42</v>
          </cell>
          <cell r="C351">
            <v>8</v>
          </cell>
          <cell r="J351">
            <v>23</v>
          </cell>
          <cell r="K351">
            <v>4</v>
          </cell>
          <cell r="R351">
            <v>19</v>
          </cell>
          <cell r="S351">
            <v>1</v>
          </cell>
        </row>
        <row r="352">
          <cell r="B352">
            <v>61</v>
          </cell>
          <cell r="C352">
            <v>11</v>
          </cell>
          <cell r="J352">
            <v>33</v>
          </cell>
          <cell r="K352">
            <v>1</v>
          </cell>
          <cell r="R352">
            <v>5</v>
          </cell>
          <cell r="S352">
            <v>2</v>
          </cell>
        </row>
        <row r="353">
          <cell r="B353">
            <v>63</v>
          </cell>
          <cell r="C353">
            <v>12</v>
          </cell>
          <cell r="J353">
            <v>25</v>
          </cell>
          <cell r="K353">
            <v>6</v>
          </cell>
          <cell r="R353">
            <v>11</v>
          </cell>
          <cell r="S353">
            <v>1</v>
          </cell>
        </row>
        <row r="358">
          <cell r="B358">
            <v>65</v>
          </cell>
          <cell r="C358">
            <v>13</v>
          </cell>
          <cell r="J358">
            <v>42</v>
          </cell>
          <cell r="K358">
            <v>5</v>
          </cell>
          <cell r="R358">
            <v>10</v>
          </cell>
          <cell r="S358">
            <v>0</v>
          </cell>
        </row>
        <row r="359">
          <cell r="B359">
            <v>51</v>
          </cell>
          <cell r="C359">
            <v>2</v>
          </cell>
          <cell r="J359">
            <v>29</v>
          </cell>
          <cell r="K359">
            <v>1</v>
          </cell>
          <cell r="R359">
            <v>10</v>
          </cell>
          <cell r="S359">
            <v>0</v>
          </cell>
        </row>
        <row r="360">
          <cell r="B360">
            <v>51</v>
          </cell>
          <cell r="C360">
            <v>8</v>
          </cell>
          <cell r="J360">
            <v>34</v>
          </cell>
          <cell r="K360">
            <v>1</v>
          </cell>
          <cell r="R360">
            <v>5</v>
          </cell>
          <cell r="S360">
            <v>1</v>
          </cell>
        </row>
        <row r="361">
          <cell r="B361">
            <v>58</v>
          </cell>
          <cell r="C361">
            <v>6</v>
          </cell>
          <cell r="J361">
            <v>29</v>
          </cell>
          <cell r="K361">
            <v>4</v>
          </cell>
          <cell r="R361">
            <v>17</v>
          </cell>
          <cell r="S361">
            <v>0</v>
          </cell>
        </row>
        <row r="425">
          <cell r="B425"/>
          <cell r="C425"/>
          <cell r="J425">
            <v>17</v>
          </cell>
          <cell r="K425">
            <v>1</v>
          </cell>
          <cell r="R425">
            <v>48</v>
          </cell>
          <cell r="S425">
            <v>24</v>
          </cell>
        </row>
        <row r="426">
          <cell r="B426"/>
          <cell r="C426"/>
          <cell r="J426">
            <v>14</v>
          </cell>
          <cell r="K426">
            <v>1</v>
          </cell>
          <cell r="R426">
            <v>42</v>
          </cell>
          <cell r="S426">
            <v>19</v>
          </cell>
        </row>
        <row r="427">
          <cell r="B427"/>
          <cell r="C427"/>
          <cell r="J427">
            <v>11</v>
          </cell>
          <cell r="K427">
            <v>1</v>
          </cell>
          <cell r="R427">
            <v>69</v>
          </cell>
          <cell r="S427">
            <v>11</v>
          </cell>
        </row>
        <row r="428">
          <cell r="B428"/>
          <cell r="C428"/>
          <cell r="J428">
            <v>15</v>
          </cell>
          <cell r="K428">
            <v>0</v>
          </cell>
          <cell r="R428">
            <v>62</v>
          </cell>
          <cell r="S428">
            <v>18</v>
          </cell>
        </row>
        <row r="433">
          <cell r="B433"/>
          <cell r="C433"/>
          <cell r="J433">
            <v>5</v>
          </cell>
          <cell r="K433">
            <v>2</v>
          </cell>
          <cell r="R433">
            <v>76</v>
          </cell>
          <cell r="S433">
            <v>14</v>
          </cell>
        </row>
        <row r="434">
          <cell r="B434"/>
          <cell r="C434"/>
          <cell r="J434">
            <v>2</v>
          </cell>
          <cell r="K434">
            <v>0</v>
          </cell>
          <cell r="R434">
            <v>61</v>
          </cell>
          <cell r="S434">
            <v>9</v>
          </cell>
        </row>
        <row r="435">
          <cell r="B435"/>
          <cell r="C435"/>
          <cell r="J435">
            <v>8</v>
          </cell>
          <cell r="K435">
            <v>0</v>
          </cell>
          <cell r="R435">
            <v>57</v>
          </cell>
          <cell r="S435">
            <v>17</v>
          </cell>
        </row>
        <row r="436">
          <cell r="B436"/>
          <cell r="C436"/>
          <cell r="J436">
            <v>4</v>
          </cell>
          <cell r="K436">
            <v>0</v>
          </cell>
          <cell r="R436">
            <v>65</v>
          </cell>
          <cell r="S436">
            <v>12</v>
          </cell>
        </row>
        <row r="437">
          <cell r="B437"/>
          <cell r="C437"/>
          <cell r="J437">
            <v>5</v>
          </cell>
          <cell r="K437">
            <v>0</v>
          </cell>
          <cell r="R437">
            <v>74</v>
          </cell>
          <cell r="S437">
            <v>18</v>
          </cell>
        </row>
        <row r="438">
          <cell r="B438"/>
          <cell r="C438"/>
          <cell r="J438">
            <v>3</v>
          </cell>
          <cell r="K438">
            <v>0</v>
          </cell>
          <cell r="R438">
            <v>82</v>
          </cell>
          <cell r="S438">
            <v>18</v>
          </cell>
        </row>
        <row r="439">
          <cell r="B439"/>
          <cell r="C439"/>
          <cell r="J439">
            <v>2</v>
          </cell>
          <cell r="K439">
            <v>0</v>
          </cell>
          <cell r="R439">
            <v>59</v>
          </cell>
          <cell r="S439">
            <v>14</v>
          </cell>
        </row>
        <row r="440">
          <cell r="B440"/>
          <cell r="C440"/>
          <cell r="J440">
            <v>6</v>
          </cell>
          <cell r="K440">
            <v>3</v>
          </cell>
          <cell r="R440">
            <v>83</v>
          </cell>
          <cell r="S440">
            <v>14</v>
          </cell>
        </row>
        <row r="441">
          <cell r="B441"/>
          <cell r="C441"/>
          <cell r="J441">
            <v>8</v>
          </cell>
          <cell r="K441">
            <v>1</v>
          </cell>
          <cell r="R441">
            <v>84</v>
          </cell>
          <cell r="S441">
            <v>10</v>
          </cell>
        </row>
        <row r="442">
          <cell r="B442"/>
          <cell r="C442"/>
          <cell r="J442">
            <v>6</v>
          </cell>
          <cell r="K442">
            <v>2</v>
          </cell>
          <cell r="R442">
            <v>88</v>
          </cell>
          <cell r="S442">
            <v>12</v>
          </cell>
        </row>
        <row r="443">
          <cell r="B443"/>
          <cell r="C443"/>
          <cell r="J443">
            <v>5</v>
          </cell>
          <cell r="K443">
            <v>1</v>
          </cell>
          <cell r="R443">
            <v>86</v>
          </cell>
          <cell r="S443">
            <v>9</v>
          </cell>
        </row>
        <row r="444">
          <cell r="B444"/>
          <cell r="C444"/>
          <cell r="J444">
            <v>6</v>
          </cell>
          <cell r="K444">
            <v>0</v>
          </cell>
          <cell r="R444">
            <v>65</v>
          </cell>
          <cell r="S444">
            <v>11</v>
          </cell>
        </row>
        <row r="445">
          <cell r="B445"/>
          <cell r="C445"/>
          <cell r="J445">
            <v>9</v>
          </cell>
          <cell r="K445">
            <v>0</v>
          </cell>
          <cell r="R445">
            <v>85</v>
          </cell>
          <cell r="S445">
            <v>14</v>
          </cell>
        </row>
        <row r="446">
          <cell r="B446"/>
          <cell r="C446"/>
          <cell r="J446">
            <v>5</v>
          </cell>
          <cell r="K446">
            <v>3</v>
          </cell>
          <cell r="R446">
            <v>75</v>
          </cell>
          <cell r="S446">
            <v>8</v>
          </cell>
        </row>
        <row r="447">
          <cell r="B447"/>
          <cell r="C447"/>
          <cell r="J447">
            <v>7</v>
          </cell>
          <cell r="K447">
            <v>0</v>
          </cell>
          <cell r="R447">
            <v>65</v>
          </cell>
          <cell r="S447">
            <v>12</v>
          </cell>
        </row>
        <row r="448">
          <cell r="B448"/>
          <cell r="C448"/>
          <cell r="J448">
            <v>6</v>
          </cell>
          <cell r="K448">
            <v>1</v>
          </cell>
          <cell r="R448">
            <v>85</v>
          </cell>
          <cell r="S448">
            <v>6</v>
          </cell>
        </row>
        <row r="449">
          <cell r="B449"/>
          <cell r="C449"/>
          <cell r="J449">
            <v>6</v>
          </cell>
          <cell r="K449">
            <v>0</v>
          </cell>
          <cell r="R449">
            <v>89</v>
          </cell>
          <cell r="S449">
            <v>16</v>
          </cell>
        </row>
        <row r="450">
          <cell r="B450"/>
          <cell r="C450"/>
          <cell r="J450">
            <v>8</v>
          </cell>
          <cell r="K450">
            <v>3</v>
          </cell>
          <cell r="R450">
            <v>91</v>
          </cell>
          <cell r="S450">
            <v>13</v>
          </cell>
        </row>
        <row r="451">
          <cell r="B451"/>
          <cell r="C451"/>
          <cell r="J451">
            <v>7</v>
          </cell>
          <cell r="K451">
            <v>2</v>
          </cell>
          <cell r="R451">
            <v>95</v>
          </cell>
          <cell r="S451">
            <v>5</v>
          </cell>
        </row>
        <row r="452">
          <cell r="B452"/>
          <cell r="C452"/>
          <cell r="J452">
            <v>19</v>
          </cell>
          <cell r="K452">
            <v>2</v>
          </cell>
          <cell r="R452">
            <v>78</v>
          </cell>
          <cell r="S452">
            <v>18</v>
          </cell>
        </row>
        <row r="453">
          <cell r="B453"/>
          <cell r="C453"/>
          <cell r="J453">
            <v>18</v>
          </cell>
          <cell r="K453">
            <v>1</v>
          </cell>
          <cell r="R453">
            <v>80</v>
          </cell>
          <cell r="S453">
            <v>10</v>
          </cell>
        </row>
        <row r="454">
          <cell r="B454"/>
          <cell r="C454"/>
          <cell r="J454">
            <v>11</v>
          </cell>
          <cell r="K454">
            <v>0</v>
          </cell>
          <cell r="R454">
            <v>95</v>
          </cell>
          <cell r="S454">
            <v>16</v>
          </cell>
        </row>
        <row r="455">
          <cell r="B455"/>
          <cell r="C455"/>
          <cell r="J455">
            <v>10</v>
          </cell>
          <cell r="K455">
            <v>0</v>
          </cell>
          <cell r="R455">
            <v>112</v>
          </cell>
          <cell r="S455">
            <v>16</v>
          </cell>
        </row>
        <row r="456">
          <cell r="B456"/>
          <cell r="C456"/>
          <cell r="J456">
            <v>10</v>
          </cell>
          <cell r="K456">
            <v>0</v>
          </cell>
          <cell r="R456">
            <v>88</v>
          </cell>
          <cell r="S456">
            <v>17</v>
          </cell>
        </row>
        <row r="461">
          <cell r="B461"/>
          <cell r="C461"/>
          <cell r="J461">
            <v>5</v>
          </cell>
          <cell r="K461">
            <v>1</v>
          </cell>
          <cell r="R461">
            <v>119</v>
          </cell>
          <cell r="S461">
            <v>21</v>
          </cell>
        </row>
        <row r="462">
          <cell r="B462"/>
          <cell r="C462"/>
          <cell r="J462">
            <v>8</v>
          </cell>
          <cell r="K462">
            <v>0</v>
          </cell>
          <cell r="R462">
            <v>139</v>
          </cell>
          <cell r="S462">
            <v>15</v>
          </cell>
        </row>
        <row r="463">
          <cell r="B463"/>
          <cell r="C463"/>
          <cell r="J463">
            <v>4</v>
          </cell>
          <cell r="K463">
            <v>1</v>
          </cell>
          <cell r="R463">
            <v>122</v>
          </cell>
          <cell r="S463">
            <v>12</v>
          </cell>
        </row>
        <row r="464">
          <cell r="B464"/>
          <cell r="C464"/>
          <cell r="J464">
            <v>8</v>
          </cell>
          <cell r="K464">
            <v>0</v>
          </cell>
          <cell r="R464">
            <v>110</v>
          </cell>
          <cell r="S464">
            <v>14</v>
          </cell>
        </row>
        <row r="528">
          <cell r="B528">
            <v>7</v>
          </cell>
          <cell r="C528">
            <v>2</v>
          </cell>
        </row>
        <row r="529">
          <cell r="B529">
            <v>6</v>
          </cell>
          <cell r="C529">
            <v>6</v>
          </cell>
        </row>
        <row r="530">
          <cell r="B530">
            <v>14</v>
          </cell>
          <cell r="C530">
            <v>4</v>
          </cell>
        </row>
        <row r="531">
          <cell r="B531">
            <v>15</v>
          </cell>
          <cell r="C531">
            <v>1</v>
          </cell>
        </row>
        <row r="536">
          <cell r="B536">
            <v>12</v>
          </cell>
          <cell r="C536">
            <v>3</v>
          </cell>
        </row>
        <row r="537">
          <cell r="B537">
            <v>14</v>
          </cell>
          <cell r="C537">
            <v>0</v>
          </cell>
        </row>
        <row r="538">
          <cell r="B538">
            <v>16</v>
          </cell>
          <cell r="C538">
            <v>4</v>
          </cell>
        </row>
        <row r="539">
          <cell r="B539">
            <v>15</v>
          </cell>
          <cell r="C539">
            <v>0</v>
          </cell>
        </row>
        <row r="540">
          <cell r="B540">
            <v>14</v>
          </cell>
          <cell r="C540">
            <v>4</v>
          </cell>
        </row>
        <row r="541">
          <cell r="B541">
            <v>14</v>
          </cell>
          <cell r="C541">
            <v>0</v>
          </cell>
        </row>
        <row r="542">
          <cell r="B542">
            <v>13</v>
          </cell>
          <cell r="C542">
            <v>2</v>
          </cell>
        </row>
        <row r="543">
          <cell r="B543">
            <v>25</v>
          </cell>
          <cell r="C543">
            <v>0</v>
          </cell>
        </row>
        <row r="544">
          <cell r="B544">
            <v>11</v>
          </cell>
          <cell r="C544">
            <v>2</v>
          </cell>
        </row>
        <row r="545">
          <cell r="B545">
            <v>21</v>
          </cell>
          <cell r="C545">
            <v>0</v>
          </cell>
        </row>
        <row r="546">
          <cell r="B546">
            <v>22</v>
          </cell>
          <cell r="C546">
            <v>1</v>
          </cell>
        </row>
        <row r="547">
          <cell r="B547">
            <v>25</v>
          </cell>
          <cell r="C547">
            <v>3</v>
          </cell>
        </row>
        <row r="548">
          <cell r="B548">
            <v>26</v>
          </cell>
          <cell r="C548">
            <v>2</v>
          </cell>
        </row>
        <row r="549">
          <cell r="B549">
            <v>27</v>
          </cell>
          <cell r="C549">
            <v>2</v>
          </cell>
        </row>
        <row r="550">
          <cell r="B550">
            <v>21</v>
          </cell>
          <cell r="C550">
            <v>1</v>
          </cell>
        </row>
        <row r="551">
          <cell r="B551">
            <v>17</v>
          </cell>
          <cell r="C551">
            <v>7</v>
          </cell>
        </row>
        <row r="552">
          <cell r="B552">
            <v>13</v>
          </cell>
          <cell r="C552">
            <v>0</v>
          </cell>
        </row>
        <row r="553">
          <cell r="B553">
            <v>23</v>
          </cell>
          <cell r="C553">
            <v>2</v>
          </cell>
        </row>
        <row r="554">
          <cell r="B554">
            <v>21</v>
          </cell>
          <cell r="C554">
            <v>1</v>
          </cell>
        </row>
        <row r="555">
          <cell r="B555">
            <v>21</v>
          </cell>
          <cell r="C555">
            <v>1</v>
          </cell>
        </row>
        <row r="556">
          <cell r="B556">
            <v>28</v>
          </cell>
          <cell r="C556">
            <v>4</v>
          </cell>
        </row>
        <row r="557">
          <cell r="B557">
            <v>12</v>
          </cell>
          <cell r="C557">
            <v>0</v>
          </cell>
        </row>
        <row r="558">
          <cell r="B558">
            <v>14</v>
          </cell>
          <cell r="C558">
            <v>3</v>
          </cell>
        </row>
        <row r="559">
          <cell r="B559">
            <v>15</v>
          </cell>
          <cell r="C559">
            <v>1</v>
          </cell>
        </row>
        <row r="564">
          <cell r="B564">
            <v>10</v>
          </cell>
          <cell r="C564">
            <v>4</v>
          </cell>
        </row>
        <row r="565">
          <cell r="B565">
            <v>13</v>
          </cell>
          <cell r="C565">
            <v>0</v>
          </cell>
        </row>
        <row r="566">
          <cell r="B566">
            <v>26</v>
          </cell>
          <cell r="C566">
            <v>6</v>
          </cell>
        </row>
        <row r="567">
          <cell r="B567">
            <v>22</v>
          </cell>
          <cell r="C567">
            <v>4</v>
          </cell>
        </row>
      </sheetData>
      <sheetData sheetId="44"/>
      <sheetData sheetId="45"/>
      <sheetData sheetId="46"/>
      <sheetData sheetId="47">
        <row r="13">
          <cell r="B13"/>
          <cell r="C13"/>
          <cell r="J13">
            <v>14</v>
          </cell>
          <cell r="K13">
            <v>5</v>
          </cell>
          <cell r="R13">
            <v>58</v>
          </cell>
          <cell r="S13">
            <v>35</v>
          </cell>
        </row>
        <row r="14">
          <cell r="B14"/>
          <cell r="C14"/>
          <cell r="J14">
            <v>20</v>
          </cell>
          <cell r="K14">
            <v>2</v>
          </cell>
          <cell r="R14">
            <v>41</v>
          </cell>
          <cell r="S14">
            <v>36</v>
          </cell>
        </row>
        <row r="15">
          <cell r="B15"/>
          <cell r="C15"/>
          <cell r="J15">
            <v>12</v>
          </cell>
          <cell r="K15">
            <v>1</v>
          </cell>
          <cell r="R15">
            <v>68</v>
          </cell>
          <cell r="S15">
            <v>23</v>
          </cell>
        </row>
        <row r="16">
          <cell r="B16"/>
          <cell r="C16"/>
          <cell r="J16">
            <v>17</v>
          </cell>
          <cell r="K16">
            <v>1</v>
          </cell>
          <cell r="R16">
            <v>61</v>
          </cell>
          <cell r="S16">
            <v>34</v>
          </cell>
        </row>
        <row r="21">
          <cell r="B21"/>
          <cell r="C21"/>
          <cell r="J21">
            <v>43</v>
          </cell>
          <cell r="K21">
            <v>3</v>
          </cell>
          <cell r="R21">
            <v>73</v>
          </cell>
          <cell r="S21">
            <v>21</v>
          </cell>
        </row>
        <row r="22">
          <cell r="B22"/>
          <cell r="C22"/>
          <cell r="J22">
            <v>53</v>
          </cell>
          <cell r="K22">
            <v>4</v>
          </cell>
          <cell r="R22">
            <v>74</v>
          </cell>
          <cell r="S22">
            <v>18</v>
          </cell>
        </row>
        <row r="23">
          <cell r="B23"/>
          <cell r="C23"/>
          <cell r="J23">
            <v>41</v>
          </cell>
          <cell r="K23">
            <v>4</v>
          </cell>
          <cell r="R23">
            <v>81</v>
          </cell>
          <cell r="S23">
            <v>20</v>
          </cell>
        </row>
        <row r="24">
          <cell r="B24"/>
          <cell r="C24"/>
          <cell r="J24">
            <v>51</v>
          </cell>
          <cell r="K24">
            <v>1</v>
          </cell>
          <cell r="R24">
            <v>80</v>
          </cell>
          <cell r="S24">
            <v>20</v>
          </cell>
        </row>
        <row r="25">
          <cell r="B25"/>
          <cell r="C25"/>
          <cell r="J25">
            <v>68</v>
          </cell>
          <cell r="K25">
            <v>4</v>
          </cell>
          <cell r="R25">
            <v>91</v>
          </cell>
          <cell r="S25">
            <v>29</v>
          </cell>
        </row>
        <row r="26">
          <cell r="B26"/>
          <cell r="C26"/>
          <cell r="J26">
            <v>50</v>
          </cell>
          <cell r="K26">
            <v>4</v>
          </cell>
          <cell r="R26">
            <v>86</v>
          </cell>
          <cell r="S26">
            <v>24</v>
          </cell>
        </row>
        <row r="27">
          <cell r="B27"/>
          <cell r="C27"/>
          <cell r="J27">
            <v>61</v>
          </cell>
          <cell r="K27">
            <v>4</v>
          </cell>
          <cell r="R27">
            <v>98</v>
          </cell>
          <cell r="S27">
            <v>14</v>
          </cell>
        </row>
        <row r="28">
          <cell r="B28"/>
          <cell r="C28"/>
          <cell r="J28">
            <v>52</v>
          </cell>
          <cell r="K28">
            <v>2</v>
          </cell>
          <cell r="R28">
            <v>99</v>
          </cell>
          <cell r="S28">
            <v>21</v>
          </cell>
        </row>
        <row r="29">
          <cell r="B29"/>
          <cell r="C29"/>
          <cell r="J29">
            <v>61</v>
          </cell>
          <cell r="K29">
            <v>6</v>
          </cell>
          <cell r="R29">
            <v>96</v>
          </cell>
          <cell r="S29">
            <v>18</v>
          </cell>
        </row>
        <row r="30">
          <cell r="B30"/>
          <cell r="C30"/>
          <cell r="J30">
            <v>64</v>
          </cell>
          <cell r="K30">
            <v>5</v>
          </cell>
          <cell r="R30">
            <v>103</v>
          </cell>
          <cell r="S30">
            <v>24</v>
          </cell>
        </row>
        <row r="31">
          <cell r="B31"/>
          <cell r="C31"/>
          <cell r="J31">
            <v>56</v>
          </cell>
          <cell r="K31">
            <v>4</v>
          </cell>
          <cell r="R31">
            <v>105</v>
          </cell>
          <cell r="S31">
            <v>21</v>
          </cell>
        </row>
        <row r="32">
          <cell r="B32"/>
          <cell r="C32"/>
          <cell r="J32">
            <v>58</v>
          </cell>
          <cell r="K32">
            <v>7</v>
          </cell>
          <cell r="R32">
            <v>119</v>
          </cell>
          <cell r="S32">
            <v>27</v>
          </cell>
        </row>
        <row r="33">
          <cell r="B33"/>
          <cell r="C33"/>
          <cell r="J33">
            <v>43</v>
          </cell>
          <cell r="K33">
            <v>2</v>
          </cell>
          <cell r="R33">
            <v>109</v>
          </cell>
          <cell r="S33">
            <v>24</v>
          </cell>
        </row>
        <row r="34">
          <cell r="B34"/>
          <cell r="C34"/>
          <cell r="J34">
            <v>65</v>
          </cell>
          <cell r="K34">
            <v>1</v>
          </cell>
          <cell r="R34">
            <v>136</v>
          </cell>
          <cell r="S34">
            <v>19</v>
          </cell>
        </row>
        <row r="35">
          <cell r="B35"/>
          <cell r="C35"/>
          <cell r="J35">
            <v>43</v>
          </cell>
          <cell r="K35">
            <v>5</v>
          </cell>
          <cell r="R35">
            <v>93</v>
          </cell>
          <cell r="S35">
            <v>16</v>
          </cell>
        </row>
        <row r="36">
          <cell r="B36"/>
          <cell r="C36"/>
          <cell r="J36">
            <v>53</v>
          </cell>
          <cell r="K36">
            <v>7</v>
          </cell>
          <cell r="R36">
            <v>123</v>
          </cell>
          <cell r="S36">
            <v>22</v>
          </cell>
        </row>
        <row r="37">
          <cell r="B37"/>
          <cell r="C37"/>
          <cell r="J37">
            <v>58</v>
          </cell>
          <cell r="K37">
            <v>1</v>
          </cell>
          <cell r="R37">
            <v>106</v>
          </cell>
          <cell r="S37">
            <v>29</v>
          </cell>
        </row>
        <row r="38">
          <cell r="B38"/>
          <cell r="C38"/>
          <cell r="J38">
            <v>62</v>
          </cell>
          <cell r="K38">
            <v>2</v>
          </cell>
          <cell r="R38">
            <v>119</v>
          </cell>
          <cell r="S38">
            <v>27</v>
          </cell>
        </row>
        <row r="39">
          <cell r="B39"/>
          <cell r="C39"/>
          <cell r="J39">
            <v>52</v>
          </cell>
          <cell r="K39">
            <v>2</v>
          </cell>
          <cell r="R39">
            <v>123</v>
          </cell>
          <cell r="S39">
            <v>19</v>
          </cell>
        </row>
        <row r="40">
          <cell r="B40"/>
          <cell r="C40"/>
          <cell r="J40">
            <v>50</v>
          </cell>
          <cell r="K40">
            <v>2</v>
          </cell>
          <cell r="R40">
            <v>133</v>
          </cell>
          <cell r="S40">
            <v>22</v>
          </cell>
        </row>
        <row r="41">
          <cell r="B41"/>
          <cell r="C41"/>
          <cell r="J41">
            <v>53</v>
          </cell>
          <cell r="K41">
            <v>1</v>
          </cell>
          <cell r="R41">
            <v>126</v>
          </cell>
          <cell r="S41">
            <v>29</v>
          </cell>
        </row>
        <row r="42">
          <cell r="B42"/>
          <cell r="C42"/>
          <cell r="J42">
            <v>42</v>
          </cell>
          <cell r="K42">
            <v>3</v>
          </cell>
          <cell r="R42">
            <v>124</v>
          </cell>
          <cell r="S42">
            <v>16</v>
          </cell>
        </row>
        <row r="43">
          <cell r="B43"/>
          <cell r="C43"/>
          <cell r="J43">
            <v>56</v>
          </cell>
          <cell r="K43">
            <v>2</v>
          </cell>
          <cell r="R43">
            <v>116</v>
          </cell>
          <cell r="S43">
            <v>30</v>
          </cell>
        </row>
        <row r="44">
          <cell r="B44"/>
          <cell r="C44"/>
          <cell r="J44">
            <v>44</v>
          </cell>
          <cell r="K44">
            <v>4</v>
          </cell>
          <cell r="R44">
            <v>126</v>
          </cell>
          <cell r="S44">
            <v>21</v>
          </cell>
        </row>
        <row r="49">
          <cell r="B49"/>
          <cell r="C49"/>
          <cell r="J49">
            <v>46</v>
          </cell>
          <cell r="K49">
            <v>6</v>
          </cell>
          <cell r="R49">
            <v>181</v>
          </cell>
          <cell r="S49">
            <v>25</v>
          </cell>
        </row>
        <row r="50">
          <cell r="B50"/>
          <cell r="C50"/>
          <cell r="J50">
            <v>46</v>
          </cell>
          <cell r="K50">
            <v>6</v>
          </cell>
          <cell r="R50">
            <v>172</v>
          </cell>
          <cell r="S50">
            <v>12</v>
          </cell>
        </row>
        <row r="51">
          <cell r="B51"/>
          <cell r="C51"/>
          <cell r="J51">
            <v>53</v>
          </cell>
          <cell r="K51">
            <v>2</v>
          </cell>
          <cell r="R51">
            <v>149</v>
          </cell>
          <cell r="S51">
            <v>15</v>
          </cell>
        </row>
        <row r="52">
          <cell r="B52"/>
          <cell r="C52"/>
          <cell r="J52">
            <v>49</v>
          </cell>
          <cell r="K52">
            <v>1</v>
          </cell>
          <cell r="R52">
            <v>120</v>
          </cell>
          <cell r="S52">
            <v>11</v>
          </cell>
        </row>
        <row r="116">
          <cell r="B116">
            <v>23</v>
          </cell>
          <cell r="C116">
            <v>6</v>
          </cell>
          <cell r="J116"/>
          <cell r="K116"/>
          <cell r="R116">
            <v>21</v>
          </cell>
          <cell r="S116">
            <v>3</v>
          </cell>
        </row>
        <row r="117">
          <cell r="B117">
            <v>19</v>
          </cell>
          <cell r="C117">
            <v>1</v>
          </cell>
          <cell r="J117"/>
          <cell r="K117"/>
          <cell r="R117">
            <v>38</v>
          </cell>
          <cell r="S117">
            <v>3</v>
          </cell>
        </row>
        <row r="118">
          <cell r="B118">
            <v>34</v>
          </cell>
          <cell r="C118">
            <v>3</v>
          </cell>
          <cell r="J118"/>
          <cell r="K118"/>
          <cell r="R118">
            <v>24</v>
          </cell>
          <cell r="S118">
            <v>7</v>
          </cell>
        </row>
        <row r="119">
          <cell r="B119">
            <v>14</v>
          </cell>
          <cell r="C119">
            <v>2</v>
          </cell>
          <cell r="J119"/>
          <cell r="K119"/>
          <cell r="R119">
            <v>34</v>
          </cell>
          <cell r="S119">
            <v>10</v>
          </cell>
        </row>
        <row r="124">
          <cell r="B124">
            <v>40</v>
          </cell>
          <cell r="C124">
            <v>2</v>
          </cell>
          <cell r="J124"/>
          <cell r="K124"/>
          <cell r="R124">
            <v>36</v>
          </cell>
          <cell r="S124">
            <v>4</v>
          </cell>
        </row>
        <row r="125">
          <cell r="B125">
            <v>40</v>
          </cell>
          <cell r="C125">
            <v>2</v>
          </cell>
          <cell r="J125"/>
          <cell r="K125"/>
          <cell r="R125">
            <v>22</v>
          </cell>
          <cell r="S125">
            <v>2</v>
          </cell>
        </row>
        <row r="126">
          <cell r="B126">
            <v>33</v>
          </cell>
          <cell r="C126">
            <v>6</v>
          </cell>
          <cell r="J126"/>
          <cell r="K126"/>
          <cell r="R126">
            <v>23</v>
          </cell>
          <cell r="S126">
            <v>1</v>
          </cell>
        </row>
        <row r="127">
          <cell r="B127">
            <v>37</v>
          </cell>
          <cell r="C127">
            <v>5</v>
          </cell>
          <cell r="J127"/>
          <cell r="K127"/>
          <cell r="R127">
            <v>29</v>
          </cell>
          <cell r="S127">
            <v>2</v>
          </cell>
        </row>
        <row r="128">
          <cell r="B128">
            <v>51</v>
          </cell>
          <cell r="C128">
            <v>6</v>
          </cell>
          <cell r="J128"/>
          <cell r="K128"/>
          <cell r="R128">
            <v>23</v>
          </cell>
          <cell r="S128">
            <v>3</v>
          </cell>
        </row>
        <row r="129">
          <cell r="B129">
            <v>51</v>
          </cell>
          <cell r="C129">
            <v>5</v>
          </cell>
          <cell r="J129"/>
          <cell r="K129"/>
          <cell r="R129">
            <v>28</v>
          </cell>
          <cell r="S129">
            <v>3</v>
          </cell>
        </row>
        <row r="130">
          <cell r="B130">
            <v>31</v>
          </cell>
          <cell r="C130">
            <v>8</v>
          </cell>
          <cell r="J130"/>
          <cell r="K130"/>
          <cell r="R130">
            <v>28</v>
          </cell>
          <cell r="S130">
            <v>4</v>
          </cell>
        </row>
        <row r="131">
          <cell r="B131">
            <v>45</v>
          </cell>
          <cell r="C131">
            <v>5</v>
          </cell>
          <cell r="J131"/>
          <cell r="K131"/>
          <cell r="R131">
            <v>26</v>
          </cell>
          <cell r="S131">
            <v>9</v>
          </cell>
        </row>
        <row r="132">
          <cell r="B132">
            <v>40</v>
          </cell>
          <cell r="C132">
            <v>3</v>
          </cell>
          <cell r="J132"/>
          <cell r="K132"/>
          <cell r="R132">
            <v>44</v>
          </cell>
          <cell r="S132">
            <v>3</v>
          </cell>
        </row>
        <row r="133">
          <cell r="B133">
            <v>56</v>
          </cell>
          <cell r="C133">
            <v>2</v>
          </cell>
          <cell r="J133"/>
          <cell r="K133"/>
          <cell r="R133">
            <v>26</v>
          </cell>
          <cell r="S133">
            <v>3</v>
          </cell>
        </row>
        <row r="134">
          <cell r="B134">
            <v>35</v>
          </cell>
          <cell r="C134">
            <v>5</v>
          </cell>
          <cell r="J134"/>
          <cell r="K134"/>
          <cell r="R134">
            <v>36</v>
          </cell>
          <cell r="S134">
            <v>5</v>
          </cell>
        </row>
        <row r="135">
          <cell r="B135">
            <v>49</v>
          </cell>
          <cell r="C135">
            <v>6</v>
          </cell>
          <cell r="J135"/>
          <cell r="K135"/>
          <cell r="R135">
            <v>33</v>
          </cell>
          <cell r="S135">
            <v>3</v>
          </cell>
        </row>
        <row r="136">
          <cell r="B136">
            <v>30</v>
          </cell>
          <cell r="C136">
            <v>2</v>
          </cell>
          <cell r="J136"/>
          <cell r="K136"/>
          <cell r="R136">
            <v>28</v>
          </cell>
          <cell r="S136">
            <v>5</v>
          </cell>
        </row>
        <row r="137">
          <cell r="B137">
            <v>55</v>
          </cell>
          <cell r="C137">
            <v>4</v>
          </cell>
          <cell r="J137"/>
          <cell r="K137"/>
          <cell r="R137">
            <v>18</v>
          </cell>
          <cell r="S137">
            <v>6</v>
          </cell>
        </row>
        <row r="138">
          <cell r="B138">
            <v>37</v>
          </cell>
          <cell r="C138">
            <v>1</v>
          </cell>
          <cell r="J138"/>
          <cell r="K138"/>
          <cell r="R138">
            <v>32</v>
          </cell>
          <cell r="S138">
            <v>8</v>
          </cell>
        </row>
        <row r="139">
          <cell r="B139">
            <v>37</v>
          </cell>
          <cell r="C139">
            <v>2</v>
          </cell>
          <cell r="J139"/>
          <cell r="K139"/>
          <cell r="R139">
            <v>35</v>
          </cell>
          <cell r="S139">
            <v>5</v>
          </cell>
        </row>
        <row r="140">
          <cell r="B140">
            <v>42</v>
          </cell>
          <cell r="C140">
            <v>3</v>
          </cell>
          <cell r="J140"/>
          <cell r="K140"/>
          <cell r="R140">
            <v>48</v>
          </cell>
          <cell r="S140">
            <v>4</v>
          </cell>
        </row>
        <row r="141">
          <cell r="B141">
            <v>48</v>
          </cell>
          <cell r="C141">
            <v>7</v>
          </cell>
          <cell r="J141"/>
          <cell r="K141"/>
          <cell r="R141">
            <v>34</v>
          </cell>
          <cell r="S141">
            <v>2</v>
          </cell>
        </row>
        <row r="142">
          <cell r="B142">
            <v>40</v>
          </cell>
          <cell r="C142">
            <v>3</v>
          </cell>
          <cell r="J142"/>
          <cell r="K142"/>
          <cell r="R142">
            <v>32</v>
          </cell>
          <cell r="S142">
            <v>4</v>
          </cell>
        </row>
        <row r="143">
          <cell r="B143">
            <v>45</v>
          </cell>
          <cell r="C143">
            <v>9</v>
          </cell>
          <cell r="J143"/>
          <cell r="K143"/>
          <cell r="R143">
            <v>21</v>
          </cell>
          <cell r="S143">
            <v>3</v>
          </cell>
        </row>
        <row r="144">
          <cell r="B144">
            <v>29</v>
          </cell>
          <cell r="C144">
            <v>2</v>
          </cell>
          <cell r="J144"/>
          <cell r="K144"/>
          <cell r="R144">
            <v>19</v>
          </cell>
          <cell r="S144">
            <v>6</v>
          </cell>
        </row>
        <row r="145">
          <cell r="B145">
            <v>51</v>
          </cell>
          <cell r="C145">
            <v>4</v>
          </cell>
          <cell r="J145"/>
          <cell r="K145"/>
          <cell r="R145">
            <v>28</v>
          </cell>
          <cell r="S145">
            <v>5</v>
          </cell>
        </row>
        <row r="146">
          <cell r="B146">
            <v>30</v>
          </cell>
          <cell r="C146">
            <v>5</v>
          </cell>
          <cell r="J146"/>
          <cell r="K146"/>
          <cell r="R146">
            <v>28</v>
          </cell>
          <cell r="S146">
            <v>3</v>
          </cell>
        </row>
        <row r="147">
          <cell r="B147">
            <v>31</v>
          </cell>
          <cell r="C147">
            <v>3</v>
          </cell>
          <cell r="J147"/>
          <cell r="K147"/>
          <cell r="R147">
            <v>37</v>
          </cell>
          <cell r="S147">
            <v>3</v>
          </cell>
        </row>
        <row r="152">
          <cell r="B152">
            <v>38</v>
          </cell>
          <cell r="C152">
            <v>5</v>
          </cell>
          <cell r="J152"/>
          <cell r="K152"/>
          <cell r="R152">
            <v>47</v>
          </cell>
          <cell r="S152">
            <v>2</v>
          </cell>
        </row>
        <row r="153">
          <cell r="B153">
            <v>38</v>
          </cell>
          <cell r="C153">
            <v>2</v>
          </cell>
          <cell r="J153"/>
          <cell r="K153"/>
          <cell r="R153">
            <v>43</v>
          </cell>
          <cell r="S153">
            <v>7</v>
          </cell>
        </row>
        <row r="154">
          <cell r="B154">
            <v>40</v>
          </cell>
          <cell r="C154">
            <v>3</v>
          </cell>
          <cell r="J154"/>
          <cell r="K154"/>
          <cell r="R154">
            <v>39</v>
          </cell>
          <cell r="S154">
            <v>1</v>
          </cell>
        </row>
        <row r="155">
          <cell r="B155">
            <v>37</v>
          </cell>
          <cell r="C155">
            <v>1</v>
          </cell>
          <cell r="J155"/>
          <cell r="K155"/>
          <cell r="R155">
            <v>44</v>
          </cell>
          <cell r="S155">
            <v>1</v>
          </cell>
        </row>
        <row r="219">
          <cell r="B219">
            <v>14</v>
          </cell>
          <cell r="C219">
            <v>3</v>
          </cell>
          <cell r="J219">
            <v>23</v>
          </cell>
          <cell r="K219">
            <v>10</v>
          </cell>
          <cell r="R219"/>
          <cell r="S219"/>
        </row>
        <row r="220">
          <cell r="B220">
            <v>22</v>
          </cell>
          <cell r="C220">
            <v>2</v>
          </cell>
          <cell r="J220">
            <v>29</v>
          </cell>
          <cell r="K220">
            <v>18</v>
          </cell>
          <cell r="R220"/>
          <cell r="S220"/>
        </row>
        <row r="221">
          <cell r="B221">
            <v>20</v>
          </cell>
          <cell r="C221">
            <v>0</v>
          </cell>
          <cell r="J221">
            <v>22</v>
          </cell>
          <cell r="K221">
            <v>6</v>
          </cell>
          <cell r="R221"/>
          <cell r="S221"/>
        </row>
        <row r="222">
          <cell r="B222">
            <v>28</v>
          </cell>
          <cell r="C222">
            <v>1</v>
          </cell>
          <cell r="J222">
            <v>31</v>
          </cell>
          <cell r="K222">
            <v>13</v>
          </cell>
          <cell r="R222"/>
          <cell r="S222"/>
        </row>
        <row r="227">
          <cell r="B227">
            <v>40</v>
          </cell>
          <cell r="C227">
            <v>2</v>
          </cell>
          <cell r="J227">
            <v>27</v>
          </cell>
          <cell r="K227">
            <v>5</v>
          </cell>
          <cell r="R227"/>
          <cell r="S227"/>
        </row>
        <row r="228">
          <cell r="B228">
            <v>36</v>
          </cell>
          <cell r="C228">
            <v>3</v>
          </cell>
          <cell r="J228">
            <v>37</v>
          </cell>
          <cell r="K228">
            <v>6</v>
          </cell>
          <cell r="R228"/>
          <cell r="S228"/>
        </row>
        <row r="229">
          <cell r="B229">
            <v>26</v>
          </cell>
          <cell r="C229">
            <v>3</v>
          </cell>
          <cell r="J229">
            <v>56</v>
          </cell>
          <cell r="K229">
            <v>9</v>
          </cell>
          <cell r="R229"/>
          <cell r="S229"/>
        </row>
        <row r="230">
          <cell r="B230">
            <v>43</v>
          </cell>
          <cell r="C230">
            <v>1</v>
          </cell>
          <cell r="J230">
            <v>47</v>
          </cell>
          <cell r="K230">
            <v>6</v>
          </cell>
          <cell r="R230"/>
          <cell r="S230"/>
        </row>
        <row r="231">
          <cell r="B231">
            <v>20</v>
          </cell>
          <cell r="C231">
            <v>3</v>
          </cell>
          <cell r="J231">
            <v>50</v>
          </cell>
          <cell r="K231">
            <v>9</v>
          </cell>
          <cell r="R231"/>
          <cell r="S231"/>
        </row>
        <row r="232">
          <cell r="B232">
            <v>49</v>
          </cell>
          <cell r="C232">
            <v>7</v>
          </cell>
          <cell r="J232">
            <v>51</v>
          </cell>
          <cell r="K232">
            <v>9</v>
          </cell>
          <cell r="R232"/>
          <cell r="S232"/>
        </row>
        <row r="233">
          <cell r="B233">
            <v>34</v>
          </cell>
          <cell r="C233">
            <v>2</v>
          </cell>
          <cell r="J233">
            <v>39</v>
          </cell>
          <cell r="K233">
            <v>12</v>
          </cell>
          <cell r="R233"/>
          <cell r="S233"/>
        </row>
        <row r="234">
          <cell r="B234">
            <v>25</v>
          </cell>
          <cell r="C234">
            <v>3</v>
          </cell>
          <cell r="J234">
            <v>46</v>
          </cell>
          <cell r="K234">
            <v>13</v>
          </cell>
          <cell r="R234"/>
          <cell r="S234"/>
        </row>
        <row r="235">
          <cell r="B235">
            <v>42</v>
          </cell>
          <cell r="C235">
            <v>2</v>
          </cell>
          <cell r="J235">
            <v>40</v>
          </cell>
          <cell r="K235">
            <v>6</v>
          </cell>
          <cell r="R235"/>
          <cell r="S235"/>
        </row>
        <row r="236">
          <cell r="B236">
            <v>45</v>
          </cell>
          <cell r="C236">
            <v>7</v>
          </cell>
          <cell r="J236">
            <v>40</v>
          </cell>
          <cell r="K236">
            <v>50</v>
          </cell>
          <cell r="R236"/>
          <cell r="S236"/>
        </row>
        <row r="237">
          <cell r="B237">
            <v>36</v>
          </cell>
          <cell r="C237">
            <v>2</v>
          </cell>
          <cell r="J237">
            <v>50</v>
          </cell>
          <cell r="K237">
            <v>9</v>
          </cell>
          <cell r="R237"/>
          <cell r="S237"/>
        </row>
        <row r="238">
          <cell r="B238">
            <v>38</v>
          </cell>
          <cell r="C238">
            <v>6</v>
          </cell>
          <cell r="J238">
            <v>36</v>
          </cell>
          <cell r="K238">
            <v>16</v>
          </cell>
          <cell r="R238"/>
          <cell r="S238"/>
        </row>
        <row r="239">
          <cell r="B239">
            <v>44</v>
          </cell>
          <cell r="C239">
            <v>13</v>
          </cell>
          <cell r="J239">
            <v>35</v>
          </cell>
          <cell r="K239">
            <v>14</v>
          </cell>
          <cell r="R239"/>
          <cell r="S239"/>
        </row>
        <row r="240">
          <cell r="B240">
            <v>43</v>
          </cell>
          <cell r="C240">
            <v>8</v>
          </cell>
          <cell r="J240">
            <v>41</v>
          </cell>
          <cell r="K240">
            <v>18</v>
          </cell>
          <cell r="R240"/>
          <cell r="S240"/>
        </row>
        <row r="241">
          <cell r="B241">
            <v>39</v>
          </cell>
          <cell r="C241">
            <v>7</v>
          </cell>
          <cell r="J241">
            <v>48</v>
          </cell>
          <cell r="K241">
            <v>16</v>
          </cell>
          <cell r="R241"/>
          <cell r="S241"/>
        </row>
        <row r="242">
          <cell r="B242">
            <v>10</v>
          </cell>
          <cell r="C242">
            <v>4</v>
          </cell>
          <cell r="J242">
            <v>25</v>
          </cell>
          <cell r="K242">
            <v>10</v>
          </cell>
          <cell r="R242"/>
          <cell r="S242"/>
        </row>
        <row r="243">
          <cell r="B243">
            <v>30</v>
          </cell>
          <cell r="C243">
            <v>4</v>
          </cell>
          <cell r="J243">
            <v>44</v>
          </cell>
          <cell r="K243">
            <v>16</v>
          </cell>
          <cell r="R243"/>
          <cell r="S243"/>
        </row>
        <row r="244">
          <cell r="B244">
            <v>30</v>
          </cell>
          <cell r="C244">
            <v>4</v>
          </cell>
          <cell r="J244">
            <v>49</v>
          </cell>
          <cell r="K244">
            <v>20</v>
          </cell>
          <cell r="R244"/>
          <cell r="S244"/>
        </row>
        <row r="245">
          <cell r="B245">
            <v>32</v>
          </cell>
          <cell r="C245">
            <v>4</v>
          </cell>
          <cell r="J245">
            <v>42</v>
          </cell>
          <cell r="K245">
            <v>10</v>
          </cell>
          <cell r="R245"/>
          <cell r="S245"/>
        </row>
        <row r="246">
          <cell r="B246">
            <v>38</v>
          </cell>
          <cell r="C246">
            <v>3</v>
          </cell>
          <cell r="J246">
            <v>55</v>
          </cell>
          <cell r="K246">
            <v>15</v>
          </cell>
          <cell r="R246"/>
          <cell r="S246"/>
        </row>
        <row r="247">
          <cell r="B247">
            <v>42</v>
          </cell>
          <cell r="C247">
            <v>6</v>
          </cell>
          <cell r="J247">
            <v>54</v>
          </cell>
          <cell r="K247">
            <v>19</v>
          </cell>
          <cell r="R247"/>
          <cell r="S247"/>
        </row>
        <row r="248">
          <cell r="B248">
            <v>30</v>
          </cell>
          <cell r="C248">
            <v>0</v>
          </cell>
          <cell r="J248">
            <v>57</v>
          </cell>
          <cell r="K248">
            <v>14</v>
          </cell>
          <cell r="R248"/>
          <cell r="S248"/>
        </row>
        <row r="249">
          <cell r="B249">
            <v>27</v>
          </cell>
          <cell r="C249">
            <v>3</v>
          </cell>
          <cell r="J249">
            <v>55</v>
          </cell>
          <cell r="K249">
            <v>14</v>
          </cell>
          <cell r="R249"/>
          <cell r="S249"/>
        </row>
        <row r="250">
          <cell r="B250">
            <v>43</v>
          </cell>
          <cell r="C250">
            <v>3</v>
          </cell>
          <cell r="J250">
            <v>62</v>
          </cell>
          <cell r="K250">
            <v>7</v>
          </cell>
          <cell r="R250"/>
          <cell r="S250"/>
        </row>
        <row r="255">
          <cell r="B255">
            <v>47</v>
          </cell>
          <cell r="C255">
            <v>5</v>
          </cell>
          <cell r="J255">
            <v>166</v>
          </cell>
          <cell r="K255">
            <v>16</v>
          </cell>
          <cell r="R255"/>
          <cell r="S255"/>
        </row>
        <row r="256">
          <cell r="B256">
            <v>36</v>
          </cell>
          <cell r="C256">
            <v>10</v>
          </cell>
          <cell r="J256">
            <v>136</v>
          </cell>
          <cell r="K256">
            <v>11</v>
          </cell>
          <cell r="R256"/>
          <cell r="S256"/>
        </row>
        <row r="257">
          <cell r="B257">
            <v>32</v>
          </cell>
          <cell r="C257">
            <v>1</v>
          </cell>
          <cell r="J257">
            <v>73</v>
          </cell>
          <cell r="K257">
            <v>1</v>
          </cell>
          <cell r="R257"/>
          <cell r="S257"/>
        </row>
        <row r="258">
          <cell r="B258">
            <v>34</v>
          </cell>
          <cell r="C258">
            <v>3</v>
          </cell>
          <cell r="J258">
            <v>88</v>
          </cell>
          <cell r="K258">
            <v>6</v>
          </cell>
          <cell r="R258"/>
          <cell r="S258"/>
        </row>
        <row r="322">
          <cell r="B322">
            <v>63</v>
          </cell>
          <cell r="C322">
            <v>11</v>
          </cell>
          <cell r="J322">
            <v>150</v>
          </cell>
          <cell r="K322">
            <v>28</v>
          </cell>
          <cell r="R322">
            <v>41</v>
          </cell>
          <cell r="S322">
            <v>9</v>
          </cell>
        </row>
        <row r="323">
          <cell r="B323">
            <v>92</v>
          </cell>
          <cell r="C323">
            <v>14</v>
          </cell>
          <cell r="J323">
            <v>164</v>
          </cell>
          <cell r="K323">
            <v>37</v>
          </cell>
          <cell r="R323">
            <v>38</v>
          </cell>
          <cell r="S323">
            <v>11</v>
          </cell>
        </row>
        <row r="324">
          <cell r="B324">
            <v>78</v>
          </cell>
          <cell r="C324">
            <v>15</v>
          </cell>
          <cell r="J324">
            <v>159</v>
          </cell>
          <cell r="K324">
            <v>26</v>
          </cell>
          <cell r="R324">
            <v>62</v>
          </cell>
          <cell r="S324">
            <v>10</v>
          </cell>
        </row>
        <row r="325">
          <cell r="B325">
            <v>63</v>
          </cell>
          <cell r="C325">
            <v>9</v>
          </cell>
          <cell r="J325">
            <v>120</v>
          </cell>
          <cell r="K325">
            <v>21</v>
          </cell>
          <cell r="R325">
            <v>42</v>
          </cell>
          <cell r="S325">
            <v>11</v>
          </cell>
        </row>
        <row r="330">
          <cell r="B330">
            <v>36</v>
          </cell>
          <cell r="C330">
            <v>10</v>
          </cell>
          <cell r="J330">
            <v>98</v>
          </cell>
          <cell r="K330">
            <v>27</v>
          </cell>
          <cell r="R330">
            <v>54</v>
          </cell>
          <cell r="S330">
            <v>10</v>
          </cell>
        </row>
        <row r="331">
          <cell r="B331">
            <v>28</v>
          </cell>
          <cell r="C331">
            <v>8</v>
          </cell>
          <cell r="J331">
            <v>76</v>
          </cell>
          <cell r="K331">
            <v>13</v>
          </cell>
          <cell r="R331">
            <v>68</v>
          </cell>
          <cell r="S331">
            <v>5</v>
          </cell>
        </row>
        <row r="332">
          <cell r="B332">
            <v>45</v>
          </cell>
          <cell r="C332">
            <v>8</v>
          </cell>
          <cell r="J332">
            <v>91</v>
          </cell>
          <cell r="K332">
            <v>20</v>
          </cell>
          <cell r="R332">
            <v>52</v>
          </cell>
          <cell r="S332">
            <v>7</v>
          </cell>
        </row>
        <row r="333">
          <cell r="B333">
            <v>42</v>
          </cell>
          <cell r="C333">
            <v>9</v>
          </cell>
          <cell r="J333">
            <v>97</v>
          </cell>
          <cell r="K333">
            <v>17</v>
          </cell>
          <cell r="R333">
            <v>55</v>
          </cell>
          <cell r="S333">
            <v>8</v>
          </cell>
        </row>
        <row r="334">
          <cell r="B334">
            <v>39</v>
          </cell>
          <cell r="C334">
            <v>8</v>
          </cell>
          <cell r="J334">
            <v>116</v>
          </cell>
          <cell r="K334">
            <v>26</v>
          </cell>
          <cell r="R334">
            <v>67</v>
          </cell>
          <cell r="S334">
            <v>10</v>
          </cell>
        </row>
        <row r="335">
          <cell r="B335">
            <v>33</v>
          </cell>
          <cell r="C335">
            <v>7</v>
          </cell>
          <cell r="J335">
            <v>107</v>
          </cell>
          <cell r="K335">
            <v>27</v>
          </cell>
          <cell r="R335">
            <v>73</v>
          </cell>
          <cell r="S335">
            <v>3</v>
          </cell>
        </row>
        <row r="336">
          <cell r="B336">
            <v>40</v>
          </cell>
          <cell r="C336">
            <v>17</v>
          </cell>
          <cell r="J336">
            <v>87</v>
          </cell>
          <cell r="K336">
            <v>30</v>
          </cell>
          <cell r="R336">
            <v>72</v>
          </cell>
          <cell r="S336">
            <v>7</v>
          </cell>
        </row>
        <row r="337">
          <cell r="B337">
            <v>40</v>
          </cell>
          <cell r="C337">
            <v>10</v>
          </cell>
          <cell r="J337">
            <v>104</v>
          </cell>
          <cell r="K337">
            <v>11</v>
          </cell>
          <cell r="R337">
            <v>89</v>
          </cell>
          <cell r="S337">
            <v>5</v>
          </cell>
        </row>
        <row r="338">
          <cell r="B338">
            <v>29</v>
          </cell>
          <cell r="C338">
            <v>12</v>
          </cell>
          <cell r="J338">
            <v>104</v>
          </cell>
          <cell r="K338">
            <v>30</v>
          </cell>
          <cell r="R338">
            <v>57</v>
          </cell>
          <cell r="S338">
            <v>9</v>
          </cell>
        </row>
        <row r="339">
          <cell r="B339">
            <v>40</v>
          </cell>
          <cell r="C339">
            <v>11</v>
          </cell>
          <cell r="J339">
            <v>98</v>
          </cell>
          <cell r="K339">
            <v>19</v>
          </cell>
          <cell r="R339">
            <v>68</v>
          </cell>
          <cell r="S339">
            <v>9</v>
          </cell>
        </row>
        <row r="340">
          <cell r="B340">
            <v>39</v>
          </cell>
          <cell r="C340">
            <v>16</v>
          </cell>
          <cell r="J340">
            <v>109</v>
          </cell>
          <cell r="K340">
            <v>28</v>
          </cell>
          <cell r="R340">
            <v>77</v>
          </cell>
          <cell r="S340">
            <v>6</v>
          </cell>
        </row>
        <row r="341">
          <cell r="B341">
            <v>31</v>
          </cell>
          <cell r="C341">
            <v>12</v>
          </cell>
          <cell r="J341">
            <v>110</v>
          </cell>
          <cell r="K341">
            <v>19</v>
          </cell>
          <cell r="R341">
            <v>71</v>
          </cell>
          <cell r="S341">
            <v>6</v>
          </cell>
        </row>
        <row r="342">
          <cell r="B342">
            <v>44</v>
          </cell>
          <cell r="C342">
            <v>5</v>
          </cell>
          <cell r="J342">
            <v>89</v>
          </cell>
          <cell r="K342">
            <v>20</v>
          </cell>
          <cell r="R342">
            <v>64</v>
          </cell>
          <cell r="S342">
            <v>5</v>
          </cell>
        </row>
        <row r="343">
          <cell r="B343">
            <v>52</v>
          </cell>
          <cell r="C343">
            <v>14</v>
          </cell>
          <cell r="J343">
            <v>107</v>
          </cell>
          <cell r="K343">
            <v>22</v>
          </cell>
          <cell r="R343">
            <v>62</v>
          </cell>
          <cell r="S343">
            <v>3</v>
          </cell>
        </row>
        <row r="344">
          <cell r="B344">
            <v>36</v>
          </cell>
          <cell r="C344">
            <v>13</v>
          </cell>
          <cell r="J344">
            <v>96</v>
          </cell>
          <cell r="K344">
            <v>24</v>
          </cell>
          <cell r="R344">
            <v>78</v>
          </cell>
          <cell r="S344">
            <v>7</v>
          </cell>
        </row>
        <row r="345">
          <cell r="B345">
            <v>41</v>
          </cell>
          <cell r="C345">
            <v>16</v>
          </cell>
          <cell r="J345">
            <v>85</v>
          </cell>
          <cell r="K345">
            <v>20</v>
          </cell>
          <cell r="R345">
            <v>46</v>
          </cell>
          <cell r="S345">
            <v>7</v>
          </cell>
        </row>
        <row r="346">
          <cell r="B346">
            <v>41</v>
          </cell>
          <cell r="C346">
            <v>10</v>
          </cell>
          <cell r="J346">
            <v>108</v>
          </cell>
          <cell r="K346">
            <v>19</v>
          </cell>
          <cell r="R346">
            <v>54</v>
          </cell>
          <cell r="S346">
            <v>8</v>
          </cell>
        </row>
        <row r="347">
          <cell r="B347">
            <v>30</v>
          </cell>
          <cell r="C347">
            <v>15</v>
          </cell>
          <cell r="J347">
            <v>114</v>
          </cell>
          <cell r="K347">
            <v>20</v>
          </cell>
          <cell r="R347">
            <v>62</v>
          </cell>
          <cell r="S347">
            <v>4</v>
          </cell>
        </row>
        <row r="348">
          <cell r="B348">
            <v>36</v>
          </cell>
          <cell r="C348">
            <v>10</v>
          </cell>
          <cell r="J348">
            <v>107</v>
          </cell>
          <cell r="K348">
            <v>19</v>
          </cell>
          <cell r="R348">
            <v>49</v>
          </cell>
          <cell r="S348">
            <v>9</v>
          </cell>
        </row>
        <row r="349">
          <cell r="B349">
            <v>19</v>
          </cell>
          <cell r="C349">
            <v>8</v>
          </cell>
          <cell r="J349">
            <v>90</v>
          </cell>
          <cell r="K349">
            <v>23</v>
          </cell>
          <cell r="R349">
            <v>51</v>
          </cell>
          <cell r="S349">
            <v>6</v>
          </cell>
        </row>
        <row r="350">
          <cell r="B350">
            <v>24</v>
          </cell>
          <cell r="C350">
            <v>10</v>
          </cell>
          <cell r="J350">
            <v>69</v>
          </cell>
          <cell r="K350">
            <v>13</v>
          </cell>
          <cell r="R350">
            <v>55</v>
          </cell>
          <cell r="S350">
            <v>9</v>
          </cell>
        </row>
        <row r="351">
          <cell r="B351">
            <v>31</v>
          </cell>
          <cell r="C351">
            <v>10</v>
          </cell>
          <cell r="J351">
            <v>93</v>
          </cell>
          <cell r="K351">
            <v>18</v>
          </cell>
          <cell r="R351">
            <v>52</v>
          </cell>
          <cell r="S351">
            <v>4</v>
          </cell>
        </row>
        <row r="352">
          <cell r="B352">
            <v>33</v>
          </cell>
          <cell r="C352">
            <v>8</v>
          </cell>
          <cell r="J352">
            <v>91</v>
          </cell>
          <cell r="K352">
            <v>19</v>
          </cell>
          <cell r="R352">
            <v>62</v>
          </cell>
          <cell r="S352">
            <v>2</v>
          </cell>
        </row>
        <row r="353">
          <cell r="B353">
            <v>43</v>
          </cell>
          <cell r="C353">
            <v>18</v>
          </cell>
          <cell r="J353">
            <v>114</v>
          </cell>
          <cell r="K353">
            <v>26</v>
          </cell>
          <cell r="R353">
            <v>59</v>
          </cell>
          <cell r="S353">
            <v>5</v>
          </cell>
        </row>
        <row r="358">
          <cell r="B358">
            <v>38</v>
          </cell>
          <cell r="C358">
            <v>4</v>
          </cell>
          <cell r="J358">
            <v>130</v>
          </cell>
          <cell r="K358">
            <v>27</v>
          </cell>
          <cell r="R358">
            <v>72</v>
          </cell>
          <cell r="S358">
            <v>7</v>
          </cell>
        </row>
        <row r="359">
          <cell r="B359">
            <v>47</v>
          </cell>
          <cell r="C359">
            <v>3</v>
          </cell>
          <cell r="J359">
            <v>93</v>
          </cell>
          <cell r="K359">
            <v>19</v>
          </cell>
          <cell r="R359">
            <v>59</v>
          </cell>
          <cell r="S359">
            <v>23</v>
          </cell>
        </row>
        <row r="360">
          <cell r="B360">
            <v>30</v>
          </cell>
          <cell r="C360">
            <v>8</v>
          </cell>
          <cell r="J360">
            <v>124</v>
          </cell>
          <cell r="K360">
            <v>16</v>
          </cell>
          <cell r="R360">
            <v>73</v>
          </cell>
          <cell r="S360">
            <v>7</v>
          </cell>
        </row>
        <row r="361">
          <cell r="B361">
            <v>32</v>
          </cell>
          <cell r="C361">
            <v>8</v>
          </cell>
          <cell r="J361">
            <v>93</v>
          </cell>
          <cell r="K361">
            <v>11</v>
          </cell>
          <cell r="R361">
            <v>75</v>
          </cell>
          <cell r="S361">
            <v>6</v>
          </cell>
        </row>
        <row r="425">
          <cell r="B425"/>
          <cell r="C425"/>
          <cell r="J425">
            <v>16</v>
          </cell>
          <cell r="K425">
            <v>5</v>
          </cell>
          <cell r="R425">
            <v>10</v>
          </cell>
          <cell r="S425">
            <v>1</v>
          </cell>
        </row>
        <row r="426">
          <cell r="B426"/>
          <cell r="C426"/>
          <cell r="J426">
            <v>14</v>
          </cell>
          <cell r="K426">
            <v>10</v>
          </cell>
          <cell r="R426">
            <v>7</v>
          </cell>
          <cell r="S426">
            <v>1</v>
          </cell>
        </row>
        <row r="427">
          <cell r="B427"/>
          <cell r="C427"/>
          <cell r="J427">
            <v>21</v>
          </cell>
          <cell r="K427">
            <v>10</v>
          </cell>
          <cell r="R427">
            <v>4</v>
          </cell>
          <cell r="S427">
            <v>2</v>
          </cell>
        </row>
        <row r="428">
          <cell r="B428"/>
          <cell r="C428"/>
          <cell r="J428">
            <v>22</v>
          </cell>
          <cell r="K428">
            <v>14</v>
          </cell>
          <cell r="R428">
            <v>6</v>
          </cell>
          <cell r="S428">
            <v>1</v>
          </cell>
        </row>
        <row r="433">
          <cell r="B433"/>
          <cell r="C433"/>
          <cell r="J433">
            <v>33</v>
          </cell>
          <cell r="K433">
            <v>6</v>
          </cell>
          <cell r="R433">
            <v>18</v>
          </cell>
          <cell r="S433">
            <v>1</v>
          </cell>
        </row>
        <row r="434">
          <cell r="B434"/>
          <cell r="C434"/>
          <cell r="J434">
            <v>40</v>
          </cell>
          <cell r="K434">
            <v>4</v>
          </cell>
          <cell r="R434">
            <v>17</v>
          </cell>
          <cell r="S434">
            <v>3</v>
          </cell>
        </row>
        <row r="435">
          <cell r="B435"/>
          <cell r="C435"/>
          <cell r="J435">
            <v>43</v>
          </cell>
          <cell r="K435">
            <v>4</v>
          </cell>
          <cell r="R435">
            <v>14</v>
          </cell>
          <cell r="S435">
            <v>2</v>
          </cell>
        </row>
        <row r="436">
          <cell r="B436"/>
          <cell r="C436"/>
          <cell r="J436">
            <v>49</v>
          </cell>
          <cell r="K436">
            <v>9</v>
          </cell>
          <cell r="R436">
            <v>23</v>
          </cell>
          <cell r="S436">
            <v>0</v>
          </cell>
        </row>
        <row r="437">
          <cell r="B437"/>
          <cell r="C437"/>
          <cell r="J437">
            <v>45</v>
          </cell>
          <cell r="K437">
            <v>6</v>
          </cell>
          <cell r="R437">
            <v>12</v>
          </cell>
          <cell r="S437">
            <v>2</v>
          </cell>
        </row>
        <row r="438">
          <cell r="B438"/>
          <cell r="C438"/>
          <cell r="J438">
            <v>57</v>
          </cell>
          <cell r="K438">
            <v>3</v>
          </cell>
          <cell r="R438">
            <v>20</v>
          </cell>
          <cell r="S438">
            <v>4</v>
          </cell>
        </row>
        <row r="439">
          <cell r="B439"/>
          <cell r="C439"/>
          <cell r="J439">
            <v>37</v>
          </cell>
          <cell r="K439">
            <v>3</v>
          </cell>
          <cell r="R439">
            <v>26</v>
          </cell>
          <cell r="S439">
            <v>0</v>
          </cell>
        </row>
        <row r="440">
          <cell r="B440"/>
          <cell r="C440"/>
          <cell r="J440">
            <v>70</v>
          </cell>
          <cell r="K440">
            <v>8</v>
          </cell>
          <cell r="R440">
            <v>27</v>
          </cell>
          <cell r="S440">
            <v>0</v>
          </cell>
        </row>
        <row r="441">
          <cell r="B441"/>
          <cell r="C441"/>
          <cell r="J441">
            <v>58</v>
          </cell>
          <cell r="K441">
            <v>3</v>
          </cell>
          <cell r="R441">
            <v>20</v>
          </cell>
          <cell r="S441">
            <v>0</v>
          </cell>
        </row>
        <row r="442">
          <cell r="B442"/>
          <cell r="C442"/>
          <cell r="J442">
            <v>63</v>
          </cell>
          <cell r="K442">
            <v>6</v>
          </cell>
          <cell r="R442">
            <v>24</v>
          </cell>
          <cell r="S442">
            <v>2</v>
          </cell>
        </row>
        <row r="443">
          <cell r="B443"/>
          <cell r="C443"/>
          <cell r="J443">
            <v>62</v>
          </cell>
          <cell r="K443">
            <v>9</v>
          </cell>
          <cell r="R443">
            <v>29</v>
          </cell>
          <cell r="S443">
            <v>4</v>
          </cell>
        </row>
        <row r="444">
          <cell r="B444"/>
          <cell r="C444"/>
          <cell r="J444">
            <v>59</v>
          </cell>
          <cell r="K444">
            <v>9</v>
          </cell>
          <cell r="R444">
            <v>26</v>
          </cell>
          <cell r="S444">
            <v>2</v>
          </cell>
        </row>
        <row r="445">
          <cell r="B445"/>
          <cell r="C445"/>
          <cell r="J445">
            <v>75</v>
          </cell>
          <cell r="K445">
            <v>7</v>
          </cell>
          <cell r="R445">
            <v>18</v>
          </cell>
          <cell r="S445">
            <v>6</v>
          </cell>
        </row>
        <row r="446">
          <cell r="B446"/>
          <cell r="C446"/>
          <cell r="J446">
            <v>64</v>
          </cell>
          <cell r="K446">
            <v>5</v>
          </cell>
          <cell r="R446">
            <v>23</v>
          </cell>
          <cell r="S446">
            <v>4</v>
          </cell>
        </row>
        <row r="447">
          <cell r="B447"/>
          <cell r="C447"/>
          <cell r="J447">
            <v>64</v>
          </cell>
          <cell r="K447">
            <v>8</v>
          </cell>
          <cell r="R447">
            <v>27</v>
          </cell>
          <cell r="S447">
            <v>3</v>
          </cell>
        </row>
        <row r="448">
          <cell r="B448"/>
          <cell r="C448"/>
          <cell r="J448">
            <v>71</v>
          </cell>
          <cell r="K448">
            <v>3</v>
          </cell>
          <cell r="R448">
            <v>29</v>
          </cell>
          <cell r="S448">
            <v>3</v>
          </cell>
        </row>
        <row r="449">
          <cell r="B449"/>
          <cell r="C449"/>
          <cell r="J449">
            <v>66</v>
          </cell>
          <cell r="K449">
            <v>10</v>
          </cell>
          <cell r="R449">
            <v>21</v>
          </cell>
          <cell r="S449">
            <v>2</v>
          </cell>
        </row>
        <row r="450">
          <cell r="B450"/>
          <cell r="C450"/>
          <cell r="J450">
            <v>65</v>
          </cell>
          <cell r="K450">
            <v>5</v>
          </cell>
          <cell r="R450">
            <v>28</v>
          </cell>
          <cell r="S450">
            <v>4</v>
          </cell>
        </row>
        <row r="451">
          <cell r="B451"/>
          <cell r="C451"/>
          <cell r="J451">
            <v>70</v>
          </cell>
          <cell r="K451">
            <v>8</v>
          </cell>
          <cell r="R451">
            <v>20</v>
          </cell>
          <cell r="S451">
            <v>2</v>
          </cell>
        </row>
        <row r="452">
          <cell r="B452"/>
          <cell r="C452"/>
          <cell r="J452">
            <v>61</v>
          </cell>
          <cell r="K452">
            <v>3</v>
          </cell>
          <cell r="R452">
            <v>18</v>
          </cell>
          <cell r="S452">
            <v>1</v>
          </cell>
        </row>
        <row r="453">
          <cell r="B453"/>
          <cell r="C453"/>
          <cell r="J453">
            <v>67</v>
          </cell>
          <cell r="K453">
            <v>7</v>
          </cell>
          <cell r="R453">
            <v>23</v>
          </cell>
          <cell r="S453">
            <v>2</v>
          </cell>
        </row>
        <row r="454">
          <cell r="B454"/>
          <cell r="C454"/>
          <cell r="J454">
            <v>61</v>
          </cell>
          <cell r="K454">
            <v>8</v>
          </cell>
          <cell r="R454">
            <v>18</v>
          </cell>
          <cell r="S454">
            <v>1</v>
          </cell>
        </row>
        <row r="455">
          <cell r="B455"/>
          <cell r="C455"/>
          <cell r="J455">
            <v>68</v>
          </cell>
          <cell r="K455">
            <v>2</v>
          </cell>
          <cell r="R455">
            <v>26</v>
          </cell>
          <cell r="S455">
            <v>3</v>
          </cell>
        </row>
        <row r="456">
          <cell r="B456"/>
          <cell r="C456"/>
          <cell r="J456">
            <v>66</v>
          </cell>
          <cell r="K456">
            <v>6</v>
          </cell>
          <cell r="R456">
            <v>17</v>
          </cell>
          <cell r="S456">
            <v>2</v>
          </cell>
        </row>
        <row r="461">
          <cell r="B461"/>
          <cell r="C461"/>
          <cell r="J461">
            <v>94</v>
          </cell>
          <cell r="K461">
            <v>7</v>
          </cell>
          <cell r="R461">
            <v>20</v>
          </cell>
          <cell r="S461">
            <v>1</v>
          </cell>
        </row>
        <row r="462">
          <cell r="B462"/>
          <cell r="C462"/>
          <cell r="J462">
            <v>76</v>
          </cell>
          <cell r="K462">
            <v>8</v>
          </cell>
          <cell r="R462">
            <v>22</v>
          </cell>
          <cell r="S462">
            <v>2</v>
          </cell>
        </row>
        <row r="463">
          <cell r="B463"/>
          <cell r="C463"/>
          <cell r="J463">
            <v>59</v>
          </cell>
          <cell r="K463">
            <v>11</v>
          </cell>
          <cell r="R463">
            <v>16</v>
          </cell>
          <cell r="S463">
            <v>2</v>
          </cell>
        </row>
        <row r="464">
          <cell r="B464"/>
          <cell r="C464"/>
          <cell r="J464">
            <v>87</v>
          </cell>
          <cell r="K464">
            <v>8</v>
          </cell>
          <cell r="R464">
            <v>15</v>
          </cell>
          <cell r="S464">
            <v>1</v>
          </cell>
        </row>
        <row r="528">
          <cell r="B528">
            <v>7</v>
          </cell>
          <cell r="C528">
            <v>3</v>
          </cell>
        </row>
        <row r="529">
          <cell r="B529">
            <v>5</v>
          </cell>
          <cell r="C529">
            <v>0</v>
          </cell>
        </row>
        <row r="530">
          <cell r="B530">
            <v>4</v>
          </cell>
          <cell r="C530">
            <v>4</v>
          </cell>
        </row>
        <row r="531">
          <cell r="B531">
            <v>5</v>
          </cell>
          <cell r="C531">
            <v>0</v>
          </cell>
        </row>
        <row r="536">
          <cell r="B536">
            <v>17</v>
          </cell>
          <cell r="C536">
            <v>1</v>
          </cell>
        </row>
        <row r="537">
          <cell r="B537">
            <v>12</v>
          </cell>
          <cell r="C537">
            <v>3</v>
          </cell>
        </row>
        <row r="538">
          <cell r="B538">
            <v>13</v>
          </cell>
          <cell r="C538">
            <v>1</v>
          </cell>
        </row>
        <row r="539">
          <cell r="B539">
            <v>15</v>
          </cell>
          <cell r="C539">
            <v>3</v>
          </cell>
        </row>
        <row r="540">
          <cell r="B540">
            <v>20</v>
          </cell>
          <cell r="C540">
            <v>5</v>
          </cell>
        </row>
        <row r="541">
          <cell r="B541">
            <v>22</v>
          </cell>
          <cell r="C541">
            <v>1</v>
          </cell>
        </row>
        <row r="542">
          <cell r="B542">
            <v>20</v>
          </cell>
          <cell r="C542">
            <v>1</v>
          </cell>
        </row>
        <row r="543">
          <cell r="B543">
            <v>20</v>
          </cell>
          <cell r="C543">
            <v>2</v>
          </cell>
        </row>
        <row r="544">
          <cell r="B544">
            <v>19</v>
          </cell>
          <cell r="C544">
            <v>0</v>
          </cell>
        </row>
        <row r="545">
          <cell r="B545">
            <v>22</v>
          </cell>
          <cell r="C545">
            <v>3</v>
          </cell>
        </row>
        <row r="546">
          <cell r="B546">
            <v>24</v>
          </cell>
          <cell r="C546">
            <v>1</v>
          </cell>
        </row>
        <row r="547">
          <cell r="B547">
            <v>18</v>
          </cell>
          <cell r="C547">
            <v>3</v>
          </cell>
        </row>
        <row r="548">
          <cell r="B548">
            <v>13</v>
          </cell>
          <cell r="C548">
            <v>1</v>
          </cell>
        </row>
        <row r="549">
          <cell r="B549">
            <v>13</v>
          </cell>
          <cell r="C549">
            <v>3</v>
          </cell>
        </row>
        <row r="550">
          <cell r="B550">
            <v>11</v>
          </cell>
          <cell r="C550">
            <v>1</v>
          </cell>
        </row>
        <row r="551">
          <cell r="B551">
            <v>23</v>
          </cell>
          <cell r="C551">
            <v>0</v>
          </cell>
        </row>
        <row r="552">
          <cell r="B552">
            <v>25</v>
          </cell>
          <cell r="C552">
            <v>0</v>
          </cell>
        </row>
        <row r="553">
          <cell r="B553">
            <v>10</v>
          </cell>
          <cell r="C553">
            <v>2</v>
          </cell>
        </row>
        <row r="554">
          <cell r="B554">
            <v>19</v>
          </cell>
          <cell r="C554">
            <v>1</v>
          </cell>
        </row>
        <row r="555">
          <cell r="B555">
            <v>21</v>
          </cell>
          <cell r="C555">
            <v>2</v>
          </cell>
        </row>
        <row r="556">
          <cell r="B556">
            <v>14</v>
          </cell>
          <cell r="C556">
            <v>0</v>
          </cell>
        </row>
        <row r="557">
          <cell r="B557">
            <v>16</v>
          </cell>
          <cell r="C557">
            <v>7</v>
          </cell>
        </row>
        <row r="558">
          <cell r="B558">
            <v>18</v>
          </cell>
          <cell r="C558">
            <v>1</v>
          </cell>
        </row>
        <row r="559">
          <cell r="B559">
            <v>9</v>
          </cell>
          <cell r="C559">
            <v>1</v>
          </cell>
        </row>
        <row r="564">
          <cell r="B564">
            <v>14</v>
          </cell>
          <cell r="C564">
            <v>1</v>
          </cell>
        </row>
        <row r="565">
          <cell r="B565">
            <v>19</v>
          </cell>
          <cell r="C565">
            <v>1</v>
          </cell>
        </row>
        <row r="566">
          <cell r="B566">
            <v>17</v>
          </cell>
          <cell r="C566">
            <v>3</v>
          </cell>
        </row>
        <row r="567">
          <cell r="B567">
            <v>21</v>
          </cell>
          <cell r="C567">
            <v>2</v>
          </cell>
        </row>
      </sheetData>
      <sheetData sheetId="48"/>
      <sheetData sheetId="49">
        <row r="13">
          <cell r="B13">
            <v>0</v>
          </cell>
          <cell r="C13">
            <v>0</v>
          </cell>
          <cell r="J13">
            <v>8</v>
          </cell>
          <cell r="K13">
            <v>1</v>
          </cell>
          <cell r="R13">
            <v>23</v>
          </cell>
          <cell r="S13">
            <v>0</v>
          </cell>
        </row>
        <row r="14">
          <cell r="B14">
            <v>0</v>
          </cell>
          <cell r="C14">
            <v>0</v>
          </cell>
          <cell r="J14">
            <v>5</v>
          </cell>
          <cell r="K14">
            <v>0</v>
          </cell>
          <cell r="R14">
            <v>19</v>
          </cell>
          <cell r="S14">
            <v>0</v>
          </cell>
        </row>
        <row r="15">
          <cell r="B15">
            <v>0</v>
          </cell>
          <cell r="C15">
            <v>0</v>
          </cell>
          <cell r="J15">
            <v>7</v>
          </cell>
          <cell r="K15">
            <v>0</v>
          </cell>
          <cell r="R15">
            <v>23</v>
          </cell>
          <cell r="S15">
            <v>1</v>
          </cell>
        </row>
        <row r="16">
          <cell r="B16">
            <v>0</v>
          </cell>
          <cell r="C16">
            <v>0</v>
          </cell>
          <cell r="J16">
            <v>8</v>
          </cell>
          <cell r="K16">
            <v>0</v>
          </cell>
          <cell r="R16">
            <v>32</v>
          </cell>
          <cell r="S16">
            <v>4</v>
          </cell>
        </row>
        <row r="21">
          <cell r="B21">
            <v>0</v>
          </cell>
          <cell r="C21">
            <v>0</v>
          </cell>
          <cell r="J21">
            <v>22</v>
          </cell>
          <cell r="K21">
            <v>0</v>
          </cell>
          <cell r="R21">
            <v>50</v>
          </cell>
          <cell r="S21">
            <v>1</v>
          </cell>
        </row>
        <row r="22">
          <cell r="B22">
            <v>0</v>
          </cell>
          <cell r="C22">
            <v>0</v>
          </cell>
          <cell r="J22">
            <v>17</v>
          </cell>
          <cell r="K22">
            <v>1</v>
          </cell>
          <cell r="R22">
            <v>44</v>
          </cell>
          <cell r="S22">
            <v>0</v>
          </cell>
        </row>
        <row r="23">
          <cell r="B23">
            <v>0</v>
          </cell>
          <cell r="C23">
            <v>0</v>
          </cell>
          <cell r="J23">
            <v>24</v>
          </cell>
          <cell r="K23">
            <v>1</v>
          </cell>
          <cell r="R23">
            <v>41</v>
          </cell>
          <cell r="S23">
            <v>1</v>
          </cell>
        </row>
        <row r="24">
          <cell r="B24">
            <v>0</v>
          </cell>
          <cell r="C24">
            <v>0</v>
          </cell>
          <cell r="J24">
            <v>16</v>
          </cell>
          <cell r="K24">
            <v>1</v>
          </cell>
          <cell r="R24">
            <v>54</v>
          </cell>
          <cell r="S24">
            <v>1</v>
          </cell>
        </row>
        <row r="25">
          <cell r="B25">
            <v>0</v>
          </cell>
          <cell r="C25">
            <v>0</v>
          </cell>
          <cell r="J25">
            <v>17</v>
          </cell>
          <cell r="K25">
            <v>1</v>
          </cell>
          <cell r="R25">
            <v>43</v>
          </cell>
          <cell r="S25">
            <v>0</v>
          </cell>
        </row>
        <row r="26">
          <cell r="B26">
            <v>0</v>
          </cell>
          <cell r="C26">
            <v>0</v>
          </cell>
          <cell r="J26">
            <v>22</v>
          </cell>
          <cell r="K26">
            <v>0</v>
          </cell>
          <cell r="R26">
            <v>64</v>
          </cell>
          <cell r="S26">
            <v>1</v>
          </cell>
        </row>
        <row r="27">
          <cell r="B27">
            <v>0</v>
          </cell>
          <cell r="C27">
            <v>0</v>
          </cell>
          <cell r="J27">
            <v>16</v>
          </cell>
          <cell r="K27">
            <v>1</v>
          </cell>
          <cell r="R27">
            <v>57</v>
          </cell>
          <cell r="S27">
            <v>1</v>
          </cell>
        </row>
        <row r="28">
          <cell r="B28">
            <v>0</v>
          </cell>
          <cell r="C28">
            <v>0</v>
          </cell>
          <cell r="J28">
            <v>24</v>
          </cell>
          <cell r="K28">
            <v>0</v>
          </cell>
          <cell r="R28">
            <v>59</v>
          </cell>
          <cell r="S28">
            <v>5</v>
          </cell>
        </row>
        <row r="29">
          <cell r="B29">
            <v>0</v>
          </cell>
          <cell r="C29">
            <v>0</v>
          </cell>
          <cell r="J29">
            <v>27</v>
          </cell>
          <cell r="K29">
            <v>0</v>
          </cell>
          <cell r="R29">
            <v>67</v>
          </cell>
          <cell r="S29">
            <v>1</v>
          </cell>
        </row>
        <row r="30">
          <cell r="B30">
            <v>0</v>
          </cell>
          <cell r="C30">
            <v>0</v>
          </cell>
          <cell r="J30">
            <v>15</v>
          </cell>
          <cell r="K30">
            <v>2</v>
          </cell>
          <cell r="R30">
            <v>59</v>
          </cell>
          <cell r="S30">
            <v>3</v>
          </cell>
        </row>
        <row r="31">
          <cell r="B31">
            <v>0</v>
          </cell>
          <cell r="C31">
            <v>0</v>
          </cell>
          <cell r="J31">
            <v>23</v>
          </cell>
          <cell r="K31">
            <v>0</v>
          </cell>
          <cell r="R31">
            <v>52</v>
          </cell>
          <cell r="S31">
            <v>3</v>
          </cell>
        </row>
        <row r="32">
          <cell r="B32">
            <v>0</v>
          </cell>
          <cell r="C32">
            <v>0</v>
          </cell>
          <cell r="J32">
            <v>25</v>
          </cell>
          <cell r="K32">
            <v>1</v>
          </cell>
          <cell r="R32">
            <v>46</v>
          </cell>
          <cell r="S32">
            <v>1</v>
          </cell>
        </row>
        <row r="33">
          <cell r="B33">
            <v>0</v>
          </cell>
          <cell r="C33">
            <v>0</v>
          </cell>
          <cell r="J33">
            <v>23</v>
          </cell>
          <cell r="K33">
            <v>2</v>
          </cell>
          <cell r="R33">
            <v>55</v>
          </cell>
          <cell r="S33">
            <v>3</v>
          </cell>
        </row>
        <row r="34">
          <cell r="B34">
            <v>0</v>
          </cell>
          <cell r="C34">
            <v>0</v>
          </cell>
          <cell r="J34">
            <v>14</v>
          </cell>
          <cell r="K34">
            <v>0</v>
          </cell>
          <cell r="R34">
            <v>46</v>
          </cell>
          <cell r="S34">
            <v>3</v>
          </cell>
        </row>
        <row r="35">
          <cell r="B35">
            <v>0</v>
          </cell>
          <cell r="C35">
            <v>0</v>
          </cell>
          <cell r="J35">
            <v>15</v>
          </cell>
          <cell r="K35">
            <v>1</v>
          </cell>
          <cell r="R35">
            <v>28</v>
          </cell>
          <cell r="S35">
            <v>1</v>
          </cell>
        </row>
        <row r="36">
          <cell r="B36">
            <v>0</v>
          </cell>
          <cell r="C36">
            <v>0</v>
          </cell>
          <cell r="J36">
            <v>18</v>
          </cell>
          <cell r="K36">
            <v>1</v>
          </cell>
          <cell r="R36">
            <v>40</v>
          </cell>
          <cell r="S36">
            <v>0</v>
          </cell>
        </row>
        <row r="37">
          <cell r="B37">
            <v>0</v>
          </cell>
          <cell r="C37">
            <v>0</v>
          </cell>
          <cell r="J37">
            <v>22</v>
          </cell>
          <cell r="K37">
            <v>1</v>
          </cell>
          <cell r="R37">
            <v>64</v>
          </cell>
          <cell r="S37">
            <v>2</v>
          </cell>
        </row>
        <row r="38">
          <cell r="B38">
            <v>0</v>
          </cell>
          <cell r="C38">
            <v>0</v>
          </cell>
          <cell r="J38">
            <v>20</v>
          </cell>
          <cell r="K38">
            <v>0</v>
          </cell>
          <cell r="R38">
            <v>44</v>
          </cell>
          <cell r="S38">
            <v>1</v>
          </cell>
        </row>
        <row r="39">
          <cell r="B39">
            <v>0</v>
          </cell>
          <cell r="C39">
            <v>0</v>
          </cell>
          <cell r="J39">
            <v>15</v>
          </cell>
          <cell r="K39">
            <v>1</v>
          </cell>
          <cell r="R39">
            <v>50</v>
          </cell>
          <cell r="S39">
            <v>1</v>
          </cell>
        </row>
        <row r="40">
          <cell r="B40">
            <v>0</v>
          </cell>
          <cell r="C40">
            <v>0</v>
          </cell>
          <cell r="J40">
            <v>24</v>
          </cell>
          <cell r="K40">
            <v>1</v>
          </cell>
          <cell r="R40">
            <v>70</v>
          </cell>
          <cell r="S40">
            <v>2</v>
          </cell>
        </row>
        <row r="41">
          <cell r="B41">
            <v>0</v>
          </cell>
          <cell r="C41">
            <v>0</v>
          </cell>
          <cell r="J41">
            <v>22</v>
          </cell>
          <cell r="K41">
            <v>0</v>
          </cell>
          <cell r="R41">
            <v>102</v>
          </cell>
          <cell r="S41">
            <v>3</v>
          </cell>
        </row>
        <row r="42">
          <cell r="B42">
            <v>0</v>
          </cell>
          <cell r="C42">
            <v>0</v>
          </cell>
          <cell r="J42">
            <v>21</v>
          </cell>
          <cell r="K42">
            <v>0</v>
          </cell>
          <cell r="R42">
            <v>69</v>
          </cell>
          <cell r="S42">
            <v>1</v>
          </cell>
        </row>
        <row r="43">
          <cell r="B43">
            <v>0</v>
          </cell>
          <cell r="C43">
            <v>0</v>
          </cell>
          <cell r="J43">
            <v>22</v>
          </cell>
          <cell r="K43">
            <v>1</v>
          </cell>
          <cell r="R43">
            <v>79</v>
          </cell>
          <cell r="S43">
            <v>3</v>
          </cell>
        </row>
        <row r="44">
          <cell r="B44">
            <v>0</v>
          </cell>
          <cell r="C44">
            <v>0</v>
          </cell>
          <cell r="J44">
            <v>23</v>
          </cell>
          <cell r="K44">
            <v>0</v>
          </cell>
          <cell r="R44">
            <v>71</v>
          </cell>
          <cell r="S44">
            <v>2</v>
          </cell>
        </row>
        <row r="49">
          <cell r="B49">
            <v>0</v>
          </cell>
          <cell r="C49">
            <v>0</v>
          </cell>
          <cell r="J49">
            <v>35</v>
          </cell>
          <cell r="K49">
            <v>0</v>
          </cell>
          <cell r="R49">
            <v>112</v>
          </cell>
          <cell r="S49">
            <v>1</v>
          </cell>
        </row>
        <row r="50">
          <cell r="B50">
            <v>1</v>
          </cell>
          <cell r="C50">
            <v>0</v>
          </cell>
          <cell r="J50">
            <v>31</v>
          </cell>
          <cell r="K50">
            <v>0</v>
          </cell>
          <cell r="R50">
            <v>77</v>
          </cell>
          <cell r="S50">
            <v>3</v>
          </cell>
        </row>
        <row r="51">
          <cell r="B51">
            <v>0</v>
          </cell>
          <cell r="C51">
            <v>0</v>
          </cell>
          <cell r="J51">
            <v>24</v>
          </cell>
          <cell r="K51">
            <v>1</v>
          </cell>
          <cell r="R51">
            <v>78</v>
          </cell>
          <cell r="S51">
            <v>3</v>
          </cell>
        </row>
        <row r="52">
          <cell r="B52">
            <v>0</v>
          </cell>
          <cell r="C52">
            <v>0</v>
          </cell>
          <cell r="J52">
            <v>14</v>
          </cell>
          <cell r="K52">
            <v>0</v>
          </cell>
          <cell r="R52">
            <v>70</v>
          </cell>
          <cell r="S52">
            <v>2</v>
          </cell>
        </row>
        <row r="116">
          <cell r="B116">
            <v>0</v>
          </cell>
          <cell r="C116">
            <v>0</v>
          </cell>
          <cell r="J116">
            <v>136</v>
          </cell>
          <cell r="K116">
            <v>3</v>
          </cell>
          <cell r="R116">
            <v>119</v>
          </cell>
          <cell r="S116">
            <v>8</v>
          </cell>
        </row>
        <row r="117">
          <cell r="B117">
            <v>0</v>
          </cell>
          <cell r="C117">
            <v>0</v>
          </cell>
          <cell r="J117">
            <v>154</v>
          </cell>
          <cell r="K117">
            <v>4</v>
          </cell>
          <cell r="R117">
            <v>106</v>
          </cell>
          <cell r="S117">
            <v>16</v>
          </cell>
        </row>
        <row r="118">
          <cell r="B118">
            <v>0</v>
          </cell>
          <cell r="C118">
            <v>0</v>
          </cell>
          <cell r="J118">
            <v>129</v>
          </cell>
          <cell r="K118">
            <v>3</v>
          </cell>
          <cell r="R118">
            <v>79</v>
          </cell>
          <cell r="S118">
            <v>16</v>
          </cell>
        </row>
        <row r="119">
          <cell r="B119">
            <v>0</v>
          </cell>
          <cell r="C119">
            <v>0</v>
          </cell>
          <cell r="J119">
            <v>115</v>
          </cell>
          <cell r="K119">
            <v>1</v>
          </cell>
          <cell r="R119">
            <v>86</v>
          </cell>
          <cell r="S119">
            <v>9</v>
          </cell>
        </row>
        <row r="124">
          <cell r="B124">
            <v>0</v>
          </cell>
          <cell r="C124">
            <v>0</v>
          </cell>
          <cell r="J124">
            <v>45</v>
          </cell>
          <cell r="K124">
            <v>2</v>
          </cell>
          <cell r="R124">
            <v>58</v>
          </cell>
          <cell r="S124">
            <v>13</v>
          </cell>
        </row>
        <row r="125">
          <cell r="B125">
            <v>0</v>
          </cell>
          <cell r="C125">
            <v>0</v>
          </cell>
          <cell r="J125">
            <v>74</v>
          </cell>
          <cell r="K125">
            <v>1</v>
          </cell>
          <cell r="R125">
            <v>67</v>
          </cell>
          <cell r="S125">
            <v>7</v>
          </cell>
        </row>
        <row r="126">
          <cell r="B126">
            <v>0</v>
          </cell>
          <cell r="C126">
            <v>0</v>
          </cell>
          <cell r="J126">
            <v>57</v>
          </cell>
          <cell r="K126">
            <v>2</v>
          </cell>
          <cell r="R126">
            <v>59</v>
          </cell>
          <cell r="S126">
            <v>9</v>
          </cell>
        </row>
        <row r="127">
          <cell r="B127">
            <v>0</v>
          </cell>
          <cell r="C127">
            <v>0</v>
          </cell>
          <cell r="J127">
            <v>44</v>
          </cell>
          <cell r="K127">
            <v>1</v>
          </cell>
          <cell r="R127">
            <v>63</v>
          </cell>
          <cell r="S127">
            <v>8</v>
          </cell>
        </row>
        <row r="128">
          <cell r="B128">
            <v>0</v>
          </cell>
          <cell r="C128">
            <v>0</v>
          </cell>
          <cell r="J128">
            <v>44</v>
          </cell>
          <cell r="K128">
            <v>1</v>
          </cell>
          <cell r="R128">
            <v>78</v>
          </cell>
          <cell r="S128">
            <v>16</v>
          </cell>
        </row>
        <row r="129">
          <cell r="B129">
            <v>0</v>
          </cell>
          <cell r="C129">
            <v>0</v>
          </cell>
          <cell r="J129">
            <v>50</v>
          </cell>
          <cell r="K129">
            <v>2</v>
          </cell>
          <cell r="R129">
            <v>59</v>
          </cell>
          <cell r="S129">
            <v>10</v>
          </cell>
        </row>
        <row r="130">
          <cell r="B130">
            <v>0</v>
          </cell>
          <cell r="C130">
            <v>0</v>
          </cell>
          <cell r="J130">
            <v>55</v>
          </cell>
          <cell r="K130">
            <v>5</v>
          </cell>
          <cell r="R130">
            <v>77</v>
          </cell>
          <cell r="S130">
            <v>16</v>
          </cell>
        </row>
        <row r="131">
          <cell r="B131">
            <v>0</v>
          </cell>
          <cell r="C131">
            <v>0</v>
          </cell>
          <cell r="J131">
            <v>55</v>
          </cell>
          <cell r="K131">
            <v>1</v>
          </cell>
          <cell r="R131">
            <v>78</v>
          </cell>
          <cell r="S131">
            <v>11</v>
          </cell>
        </row>
        <row r="132">
          <cell r="B132">
            <v>0</v>
          </cell>
          <cell r="C132">
            <v>0</v>
          </cell>
          <cell r="J132">
            <v>44</v>
          </cell>
          <cell r="K132">
            <v>5</v>
          </cell>
          <cell r="R132">
            <v>77</v>
          </cell>
          <cell r="S132">
            <v>13</v>
          </cell>
        </row>
        <row r="133">
          <cell r="B133">
            <v>0</v>
          </cell>
          <cell r="C133">
            <v>0</v>
          </cell>
          <cell r="J133">
            <v>31</v>
          </cell>
          <cell r="K133">
            <v>2</v>
          </cell>
          <cell r="R133">
            <v>65</v>
          </cell>
          <cell r="S133">
            <v>17</v>
          </cell>
        </row>
        <row r="134">
          <cell r="B134">
            <v>0</v>
          </cell>
          <cell r="C134">
            <v>0</v>
          </cell>
          <cell r="J134">
            <v>47</v>
          </cell>
          <cell r="K134">
            <v>2</v>
          </cell>
          <cell r="R134">
            <v>66</v>
          </cell>
          <cell r="S134">
            <v>13</v>
          </cell>
        </row>
        <row r="135">
          <cell r="B135">
            <v>0</v>
          </cell>
          <cell r="C135">
            <v>0</v>
          </cell>
          <cell r="J135">
            <v>47</v>
          </cell>
          <cell r="K135">
            <v>1</v>
          </cell>
          <cell r="R135">
            <v>76</v>
          </cell>
          <cell r="S135">
            <v>7</v>
          </cell>
        </row>
        <row r="136">
          <cell r="B136">
            <v>0</v>
          </cell>
          <cell r="C136">
            <v>0</v>
          </cell>
          <cell r="J136">
            <v>43</v>
          </cell>
          <cell r="K136">
            <v>4</v>
          </cell>
          <cell r="R136">
            <v>73</v>
          </cell>
          <cell r="S136">
            <v>10</v>
          </cell>
        </row>
        <row r="137">
          <cell r="B137">
            <v>0</v>
          </cell>
          <cell r="C137">
            <v>0</v>
          </cell>
          <cell r="J137">
            <v>53</v>
          </cell>
          <cell r="K137">
            <v>4</v>
          </cell>
          <cell r="R137">
            <v>81</v>
          </cell>
          <cell r="S137">
            <v>10</v>
          </cell>
        </row>
        <row r="138">
          <cell r="B138">
            <v>0</v>
          </cell>
          <cell r="C138">
            <v>0</v>
          </cell>
          <cell r="J138">
            <v>60</v>
          </cell>
          <cell r="K138">
            <v>7</v>
          </cell>
          <cell r="R138">
            <v>88</v>
          </cell>
          <cell r="S138">
            <v>9</v>
          </cell>
        </row>
        <row r="139">
          <cell r="B139">
            <v>0</v>
          </cell>
          <cell r="C139">
            <v>0</v>
          </cell>
          <cell r="J139">
            <v>66</v>
          </cell>
          <cell r="K139">
            <v>5</v>
          </cell>
          <cell r="R139">
            <v>79</v>
          </cell>
          <cell r="S139">
            <v>13</v>
          </cell>
        </row>
        <row r="140">
          <cell r="B140">
            <v>0</v>
          </cell>
          <cell r="C140">
            <v>0</v>
          </cell>
          <cell r="J140">
            <v>66</v>
          </cell>
          <cell r="K140">
            <v>3</v>
          </cell>
          <cell r="R140">
            <v>93</v>
          </cell>
          <cell r="S140">
            <v>8</v>
          </cell>
        </row>
        <row r="141">
          <cell r="B141">
            <v>0</v>
          </cell>
          <cell r="C141">
            <v>0</v>
          </cell>
          <cell r="J141">
            <v>36</v>
          </cell>
          <cell r="K141">
            <v>3</v>
          </cell>
          <cell r="R141">
            <v>111</v>
          </cell>
          <cell r="S141">
            <v>6</v>
          </cell>
        </row>
        <row r="142">
          <cell r="B142">
            <v>0</v>
          </cell>
          <cell r="C142">
            <v>0</v>
          </cell>
          <cell r="J142">
            <v>58</v>
          </cell>
          <cell r="K142">
            <v>3</v>
          </cell>
          <cell r="R142">
            <v>124</v>
          </cell>
          <cell r="S142">
            <v>16</v>
          </cell>
        </row>
        <row r="143">
          <cell r="B143">
            <v>0</v>
          </cell>
          <cell r="C143">
            <v>0</v>
          </cell>
          <cell r="J143">
            <v>51</v>
          </cell>
          <cell r="K143">
            <v>6</v>
          </cell>
          <cell r="R143">
            <v>80</v>
          </cell>
          <cell r="S143">
            <v>16</v>
          </cell>
        </row>
        <row r="144">
          <cell r="B144">
            <v>0</v>
          </cell>
          <cell r="C144">
            <v>0</v>
          </cell>
          <cell r="J144">
            <v>42</v>
          </cell>
          <cell r="K144">
            <v>4</v>
          </cell>
          <cell r="R144">
            <v>90</v>
          </cell>
          <cell r="S144">
            <v>10</v>
          </cell>
        </row>
        <row r="145">
          <cell r="B145">
            <v>0</v>
          </cell>
          <cell r="C145">
            <v>0</v>
          </cell>
          <cell r="J145">
            <v>42</v>
          </cell>
          <cell r="K145">
            <v>1</v>
          </cell>
          <cell r="R145">
            <v>95</v>
          </cell>
          <cell r="S145">
            <v>11</v>
          </cell>
        </row>
        <row r="146">
          <cell r="B146">
            <v>0</v>
          </cell>
          <cell r="C146">
            <v>0</v>
          </cell>
          <cell r="J146">
            <v>37</v>
          </cell>
          <cell r="K146">
            <v>0</v>
          </cell>
          <cell r="R146">
            <v>93</v>
          </cell>
          <cell r="S146">
            <v>11</v>
          </cell>
        </row>
        <row r="147">
          <cell r="B147">
            <v>0</v>
          </cell>
          <cell r="C147">
            <v>0</v>
          </cell>
          <cell r="J147">
            <v>52</v>
          </cell>
          <cell r="K147">
            <v>4</v>
          </cell>
          <cell r="R147">
            <v>95</v>
          </cell>
          <cell r="S147">
            <v>18</v>
          </cell>
        </row>
        <row r="152">
          <cell r="B152">
            <v>0</v>
          </cell>
          <cell r="C152">
            <v>0</v>
          </cell>
          <cell r="J152">
            <v>20</v>
          </cell>
          <cell r="K152">
            <v>2</v>
          </cell>
          <cell r="R152">
            <v>106</v>
          </cell>
          <cell r="S152">
            <v>13</v>
          </cell>
        </row>
        <row r="153">
          <cell r="B153">
            <v>0</v>
          </cell>
          <cell r="C153">
            <v>0</v>
          </cell>
          <cell r="J153">
            <v>14</v>
          </cell>
          <cell r="K153">
            <v>2</v>
          </cell>
          <cell r="R153">
            <v>115</v>
          </cell>
          <cell r="S153">
            <v>12</v>
          </cell>
        </row>
        <row r="154">
          <cell r="B154">
            <v>0</v>
          </cell>
          <cell r="C154">
            <v>0</v>
          </cell>
          <cell r="J154">
            <v>29</v>
          </cell>
          <cell r="K154">
            <v>6</v>
          </cell>
          <cell r="R154">
            <v>94</v>
          </cell>
          <cell r="S154">
            <v>12</v>
          </cell>
        </row>
        <row r="155">
          <cell r="B155">
            <v>0</v>
          </cell>
          <cell r="C155">
            <v>0</v>
          </cell>
          <cell r="J155">
            <v>22</v>
          </cell>
          <cell r="K155">
            <v>2</v>
          </cell>
          <cell r="R155">
            <v>125</v>
          </cell>
          <cell r="S155">
            <v>13</v>
          </cell>
        </row>
        <row r="219">
          <cell r="B219">
            <v>0</v>
          </cell>
          <cell r="C219">
            <v>0</v>
          </cell>
          <cell r="J219">
            <v>116</v>
          </cell>
          <cell r="K219">
            <v>17</v>
          </cell>
          <cell r="R219">
            <v>27</v>
          </cell>
          <cell r="S219">
            <v>2</v>
          </cell>
        </row>
        <row r="220">
          <cell r="B220">
            <v>0</v>
          </cell>
          <cell r="C220">
            <v>0</v>
          </cell>
          <cell r="J220">
            <v>115</v>
          </cell>
          <cell r="K220">
            <v>14</v>
          </cell>
          <cell r="R220">
            <v>33</v>
          </cell>
          <cell r="S220">
            <v>1</v>
          </cell>
        </row>
        <row r="221">
          <cell r="B221">
            <v>0</v>
          </cell>
          <cell r="C221">
            <v>0</v>
          </cell>
          <cell r="J221">
            <v>102</v>
          </cell>
          <cell r="K221">
            <v>17</v>
          </cell>
          <cell r="R221">
            <v>23</v>
          </cell>
          <cell r="S221">
            <v>1</v>
          </cell>
        </row>
        <row r="222">
          <cell r="B222">
            <v>0</v>
          </cell>
          <cell r="C222">
            <v>0</v>
          </cell>
          <cell r="J222">
            <v>86</v>
          </cell>
          <cell r="K222">
            <v>11</v>
          </cell>
          <cell r="R222">
            <v>30</v>
          </cell>
          <cell r="S222">
            <v>0</v>
          </cell>
        </row>
        <row r="227">
          <cell r="B227">
            <v>0</v>
          </cell>
          <cell r="C227">
            <v>0</v>
          </cell>
          <cell r="J227">
            <v>67</v>
          </cell>
          <cell r="K227">
            <v>11</v>
          </cell>
          <cell r="R227">
            <v>18</v>
          </cell>
          <cell r="S227">
            <v>2</v>
          </cell>
        </row>
        <row r="228">
          <cell r="B228">
            <v>0</v>
          </cell>
          <cell r="C228">
            <v>0</v>
          </cell>
          <cell r="J228">
            <v>71</v>
          </cell>
          <cell r="K228">
            <v>9</v>
          </cell>
          <cell r="R228">
            <v>20</v>
          </cell>
          <cell r="S228">
            <v>1</v>
          </cell>
        </row>
        <row r="229">
          <cell r="B229">
            <v>0</v>
          </cell>
          <cell r="C229">
            <v>0</v>
          </cell>
          <cell r="J229">
            <v>59</v>
          </cell>
          <cell r="K229">
            <v>9</v>
          </cell>
          <cell r="R229">
            <v>23</v>
          </cell>
          <cell r="S229">
            <v>0</v>
          </cell>
        </row>
        <row r="230">
          <cell r="B230">
            <v>0</v>
          </cell>
          <cell r="C230">
            <v>0</v>
          </cell>
          <cell r="J230">
            <v>63</v>
          </cell>
          <cell r="K230">
            <v>11</v>
          </cell>
          <cell r="R230">
            <v>13</v>
          </cell>
          <cell r="S230">
            <v>1</v>
          </cell>
        </row>
        <row r="231">
          <cell r="B231">
            <v>0</v>
          </cell>
          <cell r="C231">
            <v>0</v>
          </cell>
          <cell r="J231">
            <v>56</v>
          </cell>
          <cell r="K231">
            <v>13</v>
          </cell>
          <cell r="R231">
            <v>20</v>
          </cell>
          <cell r="S231">
            <v>2</v>
          </cell>
        </row>
        <row r="232">
          <cell r="B232">
            <v>0</v>
          </cell>
          <cell r="C232">
            <v>0</v>
          </cell>
          <cell r="J232">
            <v>77</v>
          </cell>
          <cell r="K232">
            <v>17</v>
          </cell>
          <cell r="R232">
            <v>21</v>
          </cell>
          <cell r="S232">
            <v>3</v>
          </cell>
        </row>
        <row r="233">
          <cell r="B233">
            <v>0</v>
          </cell>
          <cell r="C233">
            <v>0</v>
          </cell>
          <cell r="J233">
            <v>61</v>
          </cell>
          <cell r="K233">
            <v>13</v>
          </cell>
          <cell r="R233">
            <v>17</v>
          </cell>
          <cell r="S233">
            <v>4</v>
          </cell>
        </row>
        <row r="234">
          <cell r="B234">
            <v>0</v>
          </cell>
          <cell r="C234">
            <v>0</v>
          </cell>
          <cell r="J234">
            <v>60</v>
          </cell>
          <cell r="K234">
            <v>11</v>
          </cell>
          <cell r="R234">
            <v>15</v>
          </cell>
          <cell r="S234">
            <v>1</v>
          </cell>
        </row>
        <row r="235">
          <cell r="B235">
            <v>0</v>
          </cell>
          <cell r="C235">
            <v>0</v>
          </cell>
          <cell r="J235">
            <v>64</v>
          </cell>
          <cell r="K235">
            <v>16</v>
          </cell>
          <cell r="R235">
            <v>19</v>
          </cell>
          <cell r="S235">
            <v>2</v>
          </cell>
        </row>
        <row r="236">
          <cell r="B236">
            <v>0</v>
          </cell>
          <cell r="C236">
            <v>0</v>
          </cell>
          <cell r="J236">
            <v>72</v>
          </cell>
          <cell r="K236">
            <v>12</v>
          </cell>
          <cell r="R236">
            <v>10</v>
          </cell>
          <cell r="S236">
            <v>3</v>
          </cell>
        </row>
        <row r="237">
          <cell r="B237">
            <v>0</v>
          </cell>
          <cell r="C237">
            <v>0</v>
          </cell>
          <cell r="J237">
            <v>55</v>
          </cell>
          <cell r="K237">
            <v>7</v>
          </cell>
          <cell r="R237">
            <v>12</v>
          </cell>
          <cell r="S237">
            <v>1</v>
          </cell>
        </row>
        <row r="238">
          <cell r="B238">
            <v>0</v>
          </cell>
          <cell r="C238">
            <v>0</v>
          </cell>
          <cell r="J238">
            <v>66</v>
          </cell>
          <cell r="K238">
            <v>14</v>
          </cell>
          <cell r="R238">
            <v>21</v>
          </cell>
          <cell r="S238">
            <v>1</v>
          </cell>
        </row>
        <row r="239">
          <cell r="B239">
            <v>0</v>
          </cell>
          <cell r="C239">
            <v>0</v>
          </cell>
          <cell r="J239">
            <v>84</v>
          </cell>
          <cell r="K239">
            <v>7</v>
          </cell>
          <cell r="R239">
            <v>22</v>
          </cell>
          <cell r="S239">
            <v>1</v>
          </cell>
        </row>
        <row r="240">
          <cell r="B240">
            <v>0</v>
          </cell>
          <cell r="C240">
            <v>0</v>
          </cell>
          <cell r="J240">
            <v>73</v>
          </cell>
          <cell r="K240">
            <v>9</v>
          </cell>
          <cell r="R240">
            <v>15</v>
          </cell>
          <cell r="S240">
            <v>2</v>
          </cell>
        </row>
        <row r="241">
          <cell r="B241">
            <v>0</v>
          </cell>
          <cell r="C241">
            <v>0</v>
          </cell>
          <cell r="J241">
            <v>80</v>
          </cell>
          <cell r="K241">
            <v>5</v>
          </cell>
          <cell r="R241">
            <v>21</v>
          </cell>
          <cell r="S241">
            <v>0</v>
          </cell>
        </row>
        <row r="242">
          <cell r="B242">
            <v>0</v>
          </cell>
          <cell r="C242">
            <v>0</v>
          </cell>
          <cell r="J242">
            <v>70</v>
          </cell>
          <cell r="K242">
            <v>17</v>
          </cell>
          <cell r="R242">
            <v>19</v>
          </cell>
          <cell r="S242">
            <v>1</v>
          </cell>
        </row>
        <row r="243">
          <cell r="B243">
            <v>0</v>
          </cell>
          <cell r="C243">
            <v>0</v>
          </cell>
          <cell r="J243">
            <v>87</v>
          </cell>
          <cell r="K243">
            <v>14</v>
          </cell>
          <cell r="R243">
            <v>12</v>
          </cell>
          <cell r="S243">
            <v>0</v>
          </cell>
        </row>
        <row r="244">
          <cell r="B244">
            <v>0</v>
          </cell>
          <cell r="C244">
            <v>0</v>
          </cell>
          <cell r="J244">
            <v>67</v>
          </cell>
          <cell r="K244">
            <v>7</v>
          </cell>
          <cell r="R244">
            <v>20</v>
          </cell>
          <cell r="S244">
            <v>0</v>
          </cell>
        </row>
        <row r="245">
          <cell r="B245">
            <v>0</v>
          </cell>
          <cell r="C245">
            <v>0</v>
          </cell>
          <cell r="J245">
            <v>87</v>
          </cell>
          <cell r="K245">
            <v>10</v>
          </cell>
          <cell r="R245">
            <v>12</v>
          </cell>
          <cell r="S245">
            <v>0</v>
          </cell>
        </row>
        <row r="246">
          <cell r="B246">
            <v>0</v>
          </cell>
          <cell r="C246">
            <v>0</v>
          </cell>
          <cell r="J246">
            <v>81</v>
          </cell>
          <cell r="K246">
            <v>9</v>
          </cell>
          <cell r="R246">
            <v>14</v>
          </cell>
          <cell r="S246">
            <v>0</v>
          </cell>
        </row>
        <row r="247">
          <cell r="B247">
            <v>0</v>
          </cell>
          <cell r="C247">
            <v>0</v>
          </cell>
          <cell r="J247">
            <v>103</v>
          </cell>
          <cell r="K247">
            <v>14</v>
          </cell>
          <cell r="R247">
            <v>14</v>
          </cell>
          <cell r="S247">
            <v>0</v>
          </cell>
        </row>
        <row r="248">
          <cell r="B248">
            <v>0</v>
          </cell>
          <cell r="C248">
            <v>0</v>
          </cell>
          <cell r="J248">
            <v>86</v>
          </cell>
          <cell r="K248">
            <v>10</v>
          </cell>
          <cell r="R248">
            <v>11</v>
          </cell>
          <cell r="S248">
            <v>0</v>
          </cell>
        </row>
        <row r="249">
          <cell r="B249">
            <v>0</v>
          </cell>
          <cell r="C249">
            <v>0</v>
          </cell>
          <cell r="J249">
            <v>109</v>
          </cell>
          <cell r="K249">
            <v>16</v>
          </cell>
          <cell r="R249">
            <v>17</v>
          </cell>
          <cell r="S249">
            <v>3</v>
          </cell>
        </row>
        <row r="250">
          <cell r="B250">
            <v>0</v>
          </cell>
          <cell r="C250">
            <v>0</v>
          </cell>
          <cell r="J250">
            <v>104</v>
          </cell>
          <cell r="K250">
            <v>18</v>
          </cell>
          <cell r="R250">
            <v>28</v>
          </cell>
          <cell r="S250">
            <v>1</v>
          </cell>
        </row>
        <row r="255">
          <cell r="B255">
            <v>0</v>
          </cell>
          <cell r="C255">
            <v>0</v>
          </cell>
          <cell r="J255">
            <v>129</v>
          </cell>
          <cell r="K255">
            <v>10</v>
          </cell>
          <cell r="R255">
            <v>13</v>
          </cell>
          <cell r="S255">
            <v>0</v>
          </cell>
        </row>
        <row r="256">
          <cell r="B256">
            <v>0</v>
          </cell>
          <cell r="C256">
            <v>0</v>
          </cell>
          <cell r="J256">
            <v>94</v>
          </cell>
          <cell r="K256">
            <v>5</v>
          </cell>
          <cell r="R256">
            <v>13</v>
          </cell>
          <cell r="S256">
            <v>1</v>
          </cell>
        </row>
        <row r="257">
          <cell r="B257">
            <v>0</v>
          </cell>
          <cell r="C257">
            <v>0</v>
          </cell>
          <cell r="J257">
            <v>94</v>
          </cell>
          <cell r="K257">
            <v>8</v>
          </cell>
          <cell r="R257">
            <v>9</v>
          </cell>
          <cell r="S257">
            <v>0</v>
          </cell>
        </row>
        <row r="258">
          <cell r="B258">
            <v>0</v>
          </cell>
          <cell r="C258">
            <v>0</v>
          </cell>
          <cell r="J258">
            <v>85</v>
          </cell>
          <cell r="K258">
            <v>9</v>
          </cell>
          <cell r="R258">
            <v>18</v>
          </cell>
          <cell r="S258">
            <v>2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>
        <row r="13">
          <cell r="B13">
            <v>0</v>
          </cell>
          <cell r="C13">
            <v>0</v>
          </cell>
          <cell r="J13">
            <v>1</v>
          </cell>
          <cell r="K13">
            <v>2</v>
          </cell>
          <cell r="R13">
            <v>35</v>
          </cell>
          <cell r="S13">
            <v>15</v>
          </cell>
        </row>
        <row r="14">
          <cell r="B14">
            <v>0</v>
          </cell>
          <cell r="C14">
            <v>0</v>
          </cell>
          <cell r="J14">
            <v>2</v>
          </cell>
          <cell r="K14">
            <v>2</v>
          </cell>
          <cell r="R14">
            <v>34</v>
          </cell>
          <cell r="S14">
            <v>10</v>
          </cell>
        </row>
        <row r="15">
          <cell r="B15">
            <v>0</v>
          </cell>
          <cell r="C15">
            <v>0</v>
          </cell>
          <cell r="J15">
            <v>2</v>
          </cell>
          <cell r="K15">
            <v>0</v>
          </cell>
          <cell r="R15">
            <v>45</v>
          </cell>
          <cell r="S15">
            <v>13</v>
          </cell>
        </row>
        <row r="16">
          <cell r="B16">
            <v>0</v>
          </cell>
          <cell r="C16">
            <v>0</v>
          </cell>
          <cell r="J16">
            <v>2</v>
          </cell>
          <cell r="K16">
            <v>0</v>
          </cell>
          <cell r="R16">
            <v>30</v>
          </cell>
          <cell r="S16">
            <v>11</v>
          </cell>
        </row>
        <row r="21">
          <cell r="B21">
            <v>0</v>
          </cell>
          <cell r="C21">
            <v>0</v>
          </cell>
          <cell r="J21">
            <v>5</v>
          </cell>
          <cell r="K21">
            <v>0</v>
          </cell>
          <cell r="R21">
            <v>61</v>
          </cell>
          <cell r="S21">
            <v>9</v>
          </cell>
        </row>
        <row r="22">
          <cell r="B22">
            <v>0</v>
          </cell>
          <cell r="C22">
            <v>0</v>
          </cell>
          <cell r="J22">
            <v>3</v>
          </cell>
          <cell r="K22">
            <v>0</v>
          </cell>
          <cell r="R22">
            <v>63</v>
          </cell>
          <cell r="S22">
            <v>7</v>
          </cell>
        </row>
        <row r="23">
          <cell r="B23">
            <v>0</v>
          </cell>
          <cell r="C23">
            <v>0</v>
          </cell>
          <cell r="J23">
            <v>8</v>
          </cell>
          <cell r="K23">
            <v>0</v>
          </cell>
          <cell r="R23">
            <v>64</v>
          </cell>
          <cell r="S23">
            <v>15</v>
          </cell>
        </row>
        <row r="24">
          <cell r="B24">
            <v>0</v>
          </cell>
          <cell r="C24">
            <v>0</v>
          </cell>
          <cell r="J24">
            <v>4</v>
          </cell>
          <cell r="K24">
            <v>0</v>
          </cell>
          <cell r="R24">
            <v>54</v>
          </cell>
          <cell r="S24">
            <v>7</v>
          </cell>
        </row>
        <row r="25">
          <cell r="B25">
            <v>0</v>
          </cell>
          <cell r="C25">
            <v>0</v>
          </cell>
          <cell r="J25">
            <v>3</v>
          </cell>
          <cell r="K25">
            <v>1</v>
          </cell>
          <cell r="R25">
            <v>65</v>
          </cell>
          <cell r="S25">
            <v>4</v>
          </cell>
        </row>
        <row r="26">
          <cell r="B26">
            <v>0</v>
          </cell>
          <cell r="C26">
            <v>0</v>
          </cell>
          <cell r="J26">
            <v>5</v>
          </cell>
          <cell r="K26">
            <v>1</v>
          </cell>
          <cell r="R26">
            <v>68</v>
          </cell>
          <cell r="S26">
            <v>8</v>
          </cell>
        </row>
        <row r="27">
          <cell r="B27">
            <v>0</v>
          </cell>
          <cell r="C27">
            <v>0</v>
          </cell>
          <cell r="J27">
            <v>8</v>
          </cell>
          <cell r="K27">
            <v>1</v>
          </cell>
          <cell r="R27">
            <v>65</v>
          </cell>
          <cell r="S27">
            <v>12</v>
          </cell>
        </row>
        <row r="28">
          <cell r="B28">
            <v>0</v>
          </cell>
          <cell r="C28">
            <v>0</v>
          </cell>
          <cell r="J28">
            <v>7</v>
          </cell>
          <cell r="K28">
            <v>1</v>
          </cell>
          <cell r="R28">
            <v>80</v>
          </cell>
          <cell r="S28">
            <v>11</v>
          </cell>
        </row>
        <row r="29">
          <cell r="B29">
            <v>1</v>
          </cell>
          <cell r="C29">
            <v>0</v>
          </cell>
          <cell r="J29">
            <v>7</v>
          </cell>
          <cell r="K29">
            <v>1</v>
          </cell>
          <cell r="R29">
            <v>88</v>
          </cell>
          <cell r="S29">
            <v>6</v>
          </cell>
        </row>
        <row r="30">
          <cell r="B30">
            <v>0</v>
          </cell>
          <cell r="C30">
            <v>0</v>
          </cell>
          <cell r="J30">
            <v>6</v>
          </cell>
          <cell r="K30">
            <v>2</v>
          </cell>
          <cell r="R30">
            <v>78</v>
          </cell>
          <cell r="S30">
            <v>6</v>
          </cell>
        </row>
        <row r="31">
          <cell r="B31">
            <v>0</v>
          </cell>
          <cell r="C31">
            <v>0</v>
          </cell>
          <cell r="J31">
            <v>3</v>
          </cell>
          <cell r="K31">
            <v>1</v>
          </cell>
          <cell r="R31">
            <v>77</v>
          </cell>
          <cell r="S31">
            <v>11</v>
          </cell>
        </row>
        <row r="32">
          <cell r="B32">
            <v>0</v>
          </cell>
          <cell r="C32">
            <v>0</v>
          </cell>
          <cell r="J32">
            <v>3</v>
          </cell>
          <cell r="K32">
            <v>1</v>
          </cell>
          <cell r="R32">
            <v>100</v>
          </cell>
          <cell r="S32">
            <v>12</v>
          </cell>
        </row>
        <row r="33">
          <cell r="B33">
            <v>0</v>
          </cell>
          <cell r="C33">
            <v>0</v>
          </cell>
          <cell r="J33">
            <v>6</v>
          </cell>
          <cell r="K33">
            <v>2</v>
          </cell>
          <cell r="R33">
            <v>89</v>
          </cell>
          <cell r="S33">
            <v>7</v>
          </cell>
        </row>
        <row r="34">
          <cell r="B34">
            <v>0</v>
          </cell>
          <cell r="C34">
            <v>0</v>
          </cell>
          <cell r="J34">
            <v>10</v>
          </cell>
          <cell r="K34">
            <v>4</v>
          </cell>
          <cell r="R34">
            <v>79</v>
          </cell>
          <cell r="S34">
            <v>1</v>
          </cell>
        </row>
        <row r="35">
          <cell r="B35">
            <v>0</v>
          </cell>
          <cell r="C35">
            <v>0</v>
          </cell>
          <cell r="J35">
            <v>6</v>
          </cell>
          <cell r="K35">
            <v>1</v>
          </cell>
          <cell r="R35">
            <v>79</v>
          </cell>
          <cell r="S35">
            <v>4</v>
          </cell>
        </row>
        <row r="36">
          <cell r="B36">
            <v>0</v>
          </cell>
          <cell r="C36">
            <v>0</v>
          </cell>
          <cell r="J36">
            <v>10</v>
          </cell>
          <cell r="K36">
            <v>1</v>
          </cell>
          <cell r="R36">
            <v>95</v>
          </cell>
          <cell r="S36">
            <v>1</v>
          </cell>
        </row>
        <row r="37">
          <cell r="B37">
            <v>1</v>
          </cell>
          <cell r="C37">
            <v>0</v>
          </cell>
          <cell r="J37">
            <v>11</v>
          </cell>
          <cell r="K37">
            <v>1</v>
          </cell>
          <cell r="R37">
            <v>104</v>
          </cell>
          <cell r="S37">
            <v>7</v>
          </cell>
        </row>
        <row r="38">
          <cell r="B38">
            <v>0</v>
          </cell>
          <cell r="C38">
            <v>0</v>
          </cell>
          <cell r="J38">
            <v>6</v>
          </cell>
          <cell r="K38">
            <v>5</v>
          </cell>
          <cell r="R38">
            <v>84</v>
          </cell>
          <cell r="S38">
            <v>3</v>
          </cell>
        </row>
        <row r="39">
          <cell r="B39">
            <v>0</v>
          </cell>
          <cell r="C39">
            <v>0</v>
          </cell>
          <cell r="J39">
            <v>11</v>
          </cell>
          <cell r="K39">
            <v>0</v>
          </cell>
          <cell r="R39">
            <v>95</v>
          </cell>
          <cell r="S39">
            <v>8</v>
          </cell>
        </row>
        <row r="40">
          <cell r="B40">
            <v>0</v>
          </cell>
          <cell r="C40">
            <v>0</v>
          </cell>
          <cell r="J40">
            <v>6</v>
          </cell>
          <cell r="K40">
            <v>0</v>
          </cell>
          <cell r="R40">
            <v>79</v>
          </cell>
          <cell r="S40">
            <v>15</v>
          </cell>
        </row>
        <row r="41">
          <cell r="B41">
            <v>2</v>
          </cell>
          <cell r="C41">
            <v>0</v>
          </cell>
          <cell r="J41">
            <v>4</v>
          </cell>
          <cell r="K41">
            <v>2</v>
          </cell>
          <cell r="R41">
            <v>81</v>
          </cell>
          <cell r="S41">
            <v>14</v>
          </cell>
        </row>
        <row r="42">
          <cell r="B42">
            <v>0</v>
          </cell>
          <cell r="C42">
            <v>0</v>
          </cell>
          <cell r="J42">
            <v>6</v>
          </cell>
          <cell r="K42">
            <v>2</v>
          </cell>
          <cell r="R42">
            <v>92</v>
          </cell>
          <cell r="S42">
            <v>10</v>
          </cell>
        </row>
        <row r="43">
          <cell r="B43">
            <v>1</v>
          </cell>
          <cell r="C43">
            <v>0</v>
          </cell>
          <cell r="J43">
            <v>7</v>
          </cell>
          <cell r="K43">
            <v>1</v>
          </cell>
          <cell r="R43">
            <v>84</v>
          </cell>
          <cell r="S43">
            <v>16</v>
          </cell>
        </row>
        <row r="44">
          <cell r="B44">
            <v>0</v>
          </cell>
          <cell r="C44">
            <v>0</v>
          </cell>
          <cell r="J44">
            <v>8</v>
          </cell>
          <cell r="K44">
            <v>2</v>
          </cell>
          <cell r="R44">
            <v>73</v>
          </cell>
          <cell r="S44">
            <v>5</v>
          </cell>
        </row>
        <row r="49">
          <cell r="B49">
            <v>0</v>
          </cell>
          <cell r="C49">
            <v>0</v>
          </cell>
          <cell r="J49">
            <v>7</v>
          </cell>
          <cell r="K49">
            <v>2</v>
          </cell>
          <cell r="R49">
            <v>101</v>
          </cell>
          <cell r="S49">
            <v>5</v>
          </cell>
        </row>
        <row r="50">
          <cell r="B50">
            <v>0</v>
          </cell>
          <cell r="C50">
            <v>0</v>
          </cell>
          <cell r="J50">
            <v>5</v>
          </cell>
          <cell r="K50">
            <v>0</v>
          </cell>
          <cell r="R50">
            <v>91</v>
          </cell>
          <cell r="S50">
            <v>10</v>
          </cell>
        </row>
        <row r="51">
          <cell r="B51">
            <v>0</v>
          </cell>
          <cell r="C51">
            <v>0</v>
          </cell>
          <cell r="J51">
            <v>3</v>
          </cell>
          <cell r="K51">
            <v>1</v>
          </cell>
          <cell r="R51">
            <v>85</v>
          </cell>
          <cell r="S51">
            <v>9</v>
          </cell>
        </row>
        <row r="52">
          <cell r="B52">
            <v>1</v>
          </cell>
          <cell r="C52">
            <v>0</v>
          </cell>
          <cell r="J52">
            <v>6</v>
          </cell>
          <cell r="K52">
            <v>0</v>
          </cell>
          <cell r="R52">
            <v>87</v>
          </cell>
          <cell r="S52">
            <v>11</v>
          </cell>
        </row>
        <row r="116">
          <cell r="B116">
            <v>0</v>
          </cell>
          <cell r="C116">
            <v>0</v>
          </cell>
          <cell r="J116">
            <v>97</v>
          </cell>
          <cell r="K116">
            <v>12</v>
          </cell>
          <cell r="R116">
            <v>207</v>
          </cell>
          <cell r="S116">
            <v>27</v>
          </cell>
        </row>
        <row r="117">
          <cell r="B117">
            <v>0</v>
          </cell>
          <cell r="C117">
            <v>0</v>
          </cell>
          <cell r="J117">
            <v>119</v>
          </cell>
          <cell r="K117">
            <v>16</v>
          </cell>
          <cell r="R117">
            <v>185</v>
          </cell>
          <cell r="S117">
            <v>22</v>
          </cell>
        </row>
        <row r="118">
          <cell r="B118">
            <v>0</v>
          </cell>
          <cell r="C118">
            <v>0</v>
          </cell>
          <cell r="J118">
            <v>107</v>
          </cell>
          <cell r="K118">
            <v>9</v>
          </cell>
          <cell r="R118">
            <v>140</v>
          </cell>
          <cell r="S118">
            <v>29</v>
          </cell>
        </row>
        <row r="119">
          <cell r="B119">
            <v>0</v>
          </cell>
          <cell r="C119">
            <v>0</v>
          </cell>
          <cell r="J119">
            <v>119</v>
          </cell>
          <cell r="K119">
            <v>16</v>
          </cell>
          <cell r="R119">
            <v>136</v>
          </cell>
          <cell r="S119">
            <v>28</v>
          </cell>
        </row>
        <row r="124">
          <cell r="B124">
            <v>0</v>
          </cell>
          <cell r="C124">
            <v>0</v>
          </cell>
          <cell r="J124">
            <v>98</v>
          </cell>
          <cell r="K124">
            <v>9</v>
          </cell>
          <cell r="R124">
            <v>149</v>
          </cell>
          <cell r="S124">
            <v>21</v>
          </cell>
        </row>
        <row r="125">
          <cell r="B125">
            <v>0</v>
          </cell>
          <cell r="C125">
            <v>0</v>
          </cell>
          <cell r="J125">
            <v>83</v>
          </cell>
          <cell r="K125">
            <v>15</v>
          </cell>
          <cell r="R125">
            <v>172</v>
          </cell>
          <cell r="S125">
            <v>21</v>
          </cell>
        </row>
        <row r="126">
          <cell r="B126">
            <v>1</v>
          </cell>
          <cell r="C126">
            <v>1</v>
          </cell>
          <cell r="J126">
            <v>88</v>
          </cell>
          <cell r="K126">
            <v>5</v>
          </cell>
          <cell r="R126">
            <v>161</v>
          </cell>
          <cell r="S126">
            <v>26</v>
          </cell>
        </row>
        <row r="127">
          <cell r="B127">
            <v>1</v>
          </cell>
          <cell r="C127">
            <v>0</v>
          </cell>
          <cell r="J127">
            <v>81</v>
          </cell>
          <cell r="K127">
            <v>8</v>
          </cell>
          <cell r="R127">
            <v>164</v>
          </cell>
          <cell r="S127">
            <v>27</v>
          </cell>
        </row>
        <row r="128">
          <cell r="B128">
            <v>2</v>
          </cell>
          <cell r="C128">
            <v>0</v>
          </cell>
          <cell r="J128">
            <v>77</v>
          </cell>
          <cell r="K128">
            <v>14</v>
          </cell>
          <cell r="R128">
            <v>160</v>
          </cell>
          <cell r="S128">
            <v>28</v>
          </cell>
        </row>
        <row r="129">
          <cell r="B129">
            <v>0</v>
          </cell>
          <cell r="C129">
            <v>0</v>
          </cell>
          <cell r="J129">
            <v>91</v>
          </cell>
          <cell r="K129">
            <v>8</v>
          </cell>
          <cell r="R129">
            <v>133</v>
          </cell>
          <cell r="S129">
            <v>33</v>
          </cell>
        </row>
        <row r="130">
          <cell r="B130">
            <v>1</v>
          </cell>
          <cell r="C130">
            <v>0</v>
          </cell>
          <cell r="J130">
            <v>90</v>
          </cell>
          <cell r="K130">
            <v>10</v>
          </cell>
          <cell r="R130">
            <v>149</v>
          </cell>
          <cell r="S130">
            <v>34</v>
          </cell>
        </row>
        <row r="131">
          <cell r="B131">
            <v>0</v>
          </cell>
          <cell r="C131">
            <v>0</v>
          </cell>
          <cell r="J131">
            <v>71</v>
          </cell>
          <cell r="K131">
            <v>10</v>
          </cell>
          <cell r="R131">
            <v>129</v>
          </cell>
          <cell r="S131">
            <v>42</v>
          </cell>
        </row>
        <row r="132">
          <cell r="B132">
            <v>0</v>
          </cell>
          <cell r="C132">
            <v>0</v>
          </cell>
          <cell r="J132">
            <v>86</v>
          </cell>
          <cell r="K132">
            <v>12</v>
          </cell>
          <cell r="R132">
            <v>130</v>
          </cell>
          <cell r="S132">
            <v>40</v>
          </cell>
        </row>
        <row r="133">
          <cell r="B133">
            <v>0</v>
          </cell>
          <cell r="C133">
            <v>0</v>
          </cell>
          <cell r="J133">
            <v>87</v>
          </cell>
          <cell r="K133">
            <v>24</v>
          </cell>
          <cell r="R133">
            <v>163</v>
          </cell>
          <cell r="S133">
            <v>42</v>
          </cell>
        </row>
        <row r="134">
          <cell r="B134">
            <v>0</v>
          </cell>
          <cell r="C134">
            <v>0</v>
          </cell>
          <cell r="J134">
            <v>78</v>
          </cell>
          <cell r="K134">
            <v>15</v>
          </cell>
          <cell r="R134">
            <v>140</v>
          </cell>
          <cell r="S134">
            <v>25</v>
          </cell>
        </row>
        <row r="135">
          <cell r="B135">
            <v>1</v>
          </cell>
          <cell r="C135">
            <v>0</v>
          </cell>
          <cell r="J135">
            <v>70</v>
          </cell>
          <cell r="K135">
            <v>9</v>
          </cell>
          <cell r="R135">
            <v>137</v>
          </cell>
          <cell r="S135">
            <v>29</v>
          </cell>
        </row>
        <row r="136">
          <cell r="B136">
            <v>0</v>
          </cell>
          <cell r="C136">
            <v>1</v>
          </cell>
          <cell r="J136">
            <v>72</v>
          </cell>
          <cell r="K136">
            <v>7</v>
          </cell>
          <cell r="R136">
            <v>125</v>
          </cell>
          <cell r="S136">
            <v>32</v>
          </cell>
        </row>
        <row r="137">
          <cell r="B137">
            <v>0</v>
          </cell>
          <cell r="C137">
            <v>0</v>
          </cell>
          <cell r="J137">
            <v>75</v>
          </cell>
          <cell r="K137">
            <v>13</v>
          </cell>
          <cell r="R137">
            <v>162</v>
          </cell>
          <cell r="S137">
            <v>36</v>
          </cell>
        </row>
        <row r="138">
          <cell r="B138">
            <v>0</v>
          </cell>
          <cell r="C138">
            <v>0</v>
          </cell>
          <cell r="J138">
            <v>75</v>
          </cell>
          <cell r="K138">
            <v>10</v>
          </cell>
          <cell r="R138">
            <v>135</v>
          </cell>
          <cell r="S138">
            <v>27</v>
          </cell>
        </row>
        <row r="139">
          <cell r="B139">
            <v>0</v>
          </cell>
          <cell r="C139">
            <v>0</v>
          </cell>
          <cell r="J139">
            <v>71</v>
          </cell>
          <cell r="K139">
            <v>8</v>
          </cell>
          <cell r="R139">
            <v>157</v>
          </cell>
          <cell r="S139">
            <v>29</v>
          </cell>
        </row>
        <row r="140">
          <cell r="B140">
            <v>0</v>
          </cell>
          <cell r="C140">
            <v>0</v>
          </cell>
          <cell r="J140">
            <v>68</v>
          </cell>
          <cell r="K140">
            <v>6</v>
          </cell>
          <cell r="R140">
            <v>176</v>
          </cell>
          <cell r="S140">
            <v>40</v>
          </cell>
        </row>
        <row r="141">
          <cell r="B141">
            <v>0</v>
          </cell>
          <cell r="C141">
            <v>0</v>
          </cell>
          <cell r="J141">
            <v>87</v>
          </cell>
          <cell r="K141">
            <v>12</v>
          </cell>
          <cell r="R141">
            <v>185</v>
          </cell>
          <cell r="S141">
            <v>27</v>
          </cell>
        </row>
        <row r="142">
          <cell r="B142">
            <v>0</v>
          </cell>
          <cell r="C142">
            <v>0</v>
          </cell>
          <cell r="J142">
            <v>65</v>
          </cell>
          <cell r="K142">
            <v>6</v>
          </cell>
          <cell r="R142">
            <v>195</v>
          </cell>
          <cell r="S142">
            <v>33</v>
          </cell>
        </row>
        <row r="143">
          <cell r="B143">
            <v>0</v>
          </cell>
          <cell r="C143">
            <v>1</v>
          </cell>
          <cell r="J143">
            <v>68</v>
          </cell>
          <cell r="K143">
            <v>14</v>
          </cell>
          <cell r="R143">
            <v>210</v>
          </cell>
          <cell r="S143">
            <v>41</v>
          </cell>
        </row>
        <row r="144">
          <cell r="B144">
            <v>0</v>
          </cell>
          <cell r="C144">
            <v>0</v>
          </cell>
          <cell r="J144">
            <v>82</v>
          </cell>
          <cell r="K144">
            <v>6</v>
          </cell>
          <cell r="R144">
            <v>244</v>
          </cell>
          <cell r="S144">
            <v>24</v>
          </cell>
        </row>
        <row r="145">
          <cell r="B145">
            <v>0</v>
          </cell>
          <cell r="C145">
            <v>0</v>
          </cell>
          <cell r="J145">
            <v>72</v>
          </cell>
          <cell r="K145">
            <v>6</v>
          </cell>
          <cell r="R145">
            <v>233</v>
          </cell>
          <cell r="S145">
            <v>34</v>
          </cell>
        </row>
        <row r="146">
          <cell r="B146">
            <v>0</v>
          </cell>
          <cell r="C146">
            <v>0</v>
          </cell>
          <cell r="J146">
            <v>70</v>
          </cell>
          <cell r="K146">
            <v>7</v>
          </cell>
          <cell r="R146">
            <v>237</v>
          </cell>
          <cell r="S146">
            <v>42</v>
          </cell>
        </row>
        <row r="147">
          <cell r="B147">
            <v>0</v>
          </cell>
          <cell r="C147">
            <v>0</v>
          </cell>
          <cell r="J147">
            <v>86</v>
          </cell>
          <cell r="K147">
            <v>8</v>
          </cell>
          <cell r="R147">
            <v>220</v>
          </cell>
          <cell r="S147">
            <v>38</v>
          </cell>
        </row>
        <row r="152">
          <cell r="B152">
            <v>0</v>
          </cell>
          <cell r="C152">
            <v>0</v>
          </cell>
          <cell r="J152">
            <v>72</v>
          </cell>
          <cell r="K152">
            <v>8</v>
          </cell>
          <cell r="R152">
            <v>291</v>
          </cell>
          <cell r="S152">
            <v>33</v>
          </cell>
        </row>
        <row r="153">
          <cell r="B153">
            <v>0</v>
          </cell>
          <cell r="C153">
            <v>0</v>
          </cell>
          <cell r="J153">
            <v>64</v>
          </cell>
          <cell r="K153">
            <v>7</v>
          </cell>
          <cell r="R153">
            <v>268</v>
          </cell>
          <cell r="S153">
            <v>22</v>
          </cell>
        </row>
        <row r="154">
          <cell r="B154">
            <v>1</v>
          </cell>
          <cell r="C154">
            <v>1</v>
          </cell>
          <cell r="J154">
            <v>79</v>
          </cell>
          <cell r="K154">
            <v>8</v>
          </cell>
          <cell r="R154">
            <v>240</v>
          </cell>
          <cell r="S154">
            <v>36</v>
          </cell>
        </row>
        <row r="155">
          <cell r="B155">
            <v>0</v>
          </cell>
          <cell r="C155">
            <v>0</v>
          </cell>
          <cell r="J155">
            <v>78</v>
          </cell>
          <cell r="K155">
            <v>3</v>
          </cell>
          <cell r="R155">
            <v>203</v>
          </cell>
          <cell r="S155">
            <v>19</v>
          </cell>
        </row>
        <row r="219">
          <cell r="B219">
            <v>1</v>
          </cell>
          <cell r="C219">
            <v>1</v>
          </cell>
          <cell r="J219">
            <v>219</v>
          </cell>
          <cell r="K219">
            <v>41</v>
          </cell>
          <cell r="R219">
            <v>2</v>
          </cell>
          <cell r="S219">
            <v>2</v>
          </cell>
        </row>
        <row r="220">
          <cell r="B220">
            <v>0</v>
          </cell>
          <cell r="C220">
            <v>0</v>
          </cell>
          <cell r="J220">
            <v>193</v>
          </cell>
          <cell r="K220">
            <v>59</v>
          </cell>
          <cell r="R220">
            <v>3</v>
          </cell>
          <cell r="S220">
            <v>0</v>
          </cell>
        </row>
        <row r="221">
          <cell r="B221">
            <v>1</v>
          </cell>
          <cell r="C221">
            <v>0</v>
          </cell>
          <cell r="J221">
            <v>214</v>
          </cell>
          <cell r="K221">
            <v>43</v>
          </cell>
          <cell r="R221">
            <v>3</v>
          </cell>
          <cell r="S221">
            <v>1</v>
          </cell>
        </row>
        <row r="222">
          <cell r="B222">
            <v>0</v>
          </cell>
          <cell r="C222">
            <v>1</v>
          </cell>
          <cell r="J222">
            <v>181</v>
          </cell>
          <cell r="K222">
            <v>37</v>
          </cell>
          <cell r="R222">
            <v>3</v>
          </cell>
          <cell r="S222">
            <v>0</v>
          </cell>
        </row>
        <row r="227">
          <cell r="B227">
            <v>0</v>
          </cell>
          <cell r="C227">
            <v>0</v>
          </cell>
          <cell r="J227">
            <v>156</v>
          </cell>
          <cell r="K227">
            <v>37</v>
          </cell>
          <cell r="R227">
            <v>5</v>
          </cell>
          <cell r="S227">
            <v>0</v>
          </cell>
        </row>
        <row r="228">
          <cell r="B228">
            <v>0</v>
          </cell>
          <cell r="C228">
            <v>1</v>
          </cell>
          <cell r="J228">
            <v>220</v>
          </cell>
          <cell r="K228">
            <v>21</v>
          </cell>
          <cell r="R228">
            <v>3</v>
          </cell>
          <cell r="S228">
            <v>1</v>
          </cell>
        </row>
        <row r="229">
          <cell r="B229">
            <v>1</v>
          </cell>
          <cell r="C229">
            <v>0</v>
          </cell>
          <cell r="J229">
            <v>201</v>
          </cell>
          <cell r="K229">
            <v>28</v>
          </cell>
          <cell r="R229">
            <v>7</v>
          </cell>
          <cell r="S229">
            <v>2</v>
          </cell>
        </row>
        <row r="230">
          <cell r="B230">
            <v>0</v>
          </cell>
          <cell r="C230">
            <v>0</v>
          </cell>
          <cell r="J230">
            <v>241</v>
          </cell>
          <cell r="K230">
            <v>27</v>
          </cell>
          <cell r="R230">
            <v>4</v>
          </cell>
          <cell r="S230">
            <v>0</v>
          </cell>
        </row>
        <row r="231">
          <cell r="B231">
            <v>0</v>
          </cell>
          <cell r="C231">
            <v>0</v>
          </cell>
          <cell r="J231">
            <v>224</v>
          </cell>
          <cell r="K231">
            <v>30</v>
          </cell>
          <cell r="R231">
            <v>4</v>
          </cell>
          <cell r="S231">
            <v>1</v>
          </cell>
        </row>
        <row r="232">
          <cell r="B232">
            <v>2</v>
          </cell>
          <cell r="C232">
            <v>0</v>
          </cell>
          <cell r="J232">
            <v>240</v>
          </cell>
          <cell r="K232">
            <v>34</v>
          </cell>
          <cell r="R232">
            <v>10</v>
          </cell>
          <cell r="S232">
            <v>0</v>
          </cell>
        </row>
        <row r="233">
          <cell r="B233">
            <v>1</v>
          </cell>
          <cell r="C233">
            <v>1</v>
          </cell>
          <cell r="J233">
            <v>223</v>
          </cell>
          <cell r="K233">
            <v>35</v>
          </cell>
          <cell r="R233">
            <v>5</v>
          </cell>
          <cell r="S233">
            <v>1</v>
          </cell>
        </row>
        <row r="234">
          <cell r="B234">
            <v>1</v>
          </cell>
          <cell r="C234">
            <v>0</v>
          </cell>
          <cell r="J234">
            <v>186</v>
          </cell>
          <cell r="K234">
            <v>31</v>
          </cell>
          <cell r="R234">
            <v>8</v>
          </cell>
          <cell r="S234">
            <v>1</v>
          </cell>
        </row>
        <row r="235">
          <cell r="B235">
            <v>0</v>
          </cell>
          <cell r="C235">
            <v>0</v>
          </cell>
          <cell r="J235">
            <v>184</v>
          </cell>
          <cell r="K235">
            <v>23</v>
          </cell>
          <cell r="R235">
            <v>6</v>
          </cell>
          <cell r="S235">
            <v>0</v>
          </cell>
        </row>
        <row r="236">
          <cell r="B236">
            <v>1</v>
          </cell>
          <cell r="C236">
            <v>1</v>
          </cell>
          <cell r="J236">
            <v>205</v>
          </cell>
          <cell r="K236">
            <v>34</v>
          </cell>
          <cell r="R236">
            <v>6</v>
          </cell>
          <cell r="S236">
            <v>1</v>
          </cell>
        </row>
        <row r="237">
          <cell r="B237">
            <v>0</v>
          </cell>
          <cell r="C237">
            <v>0</v>
          </cell>
          <cell r="J237">
            <v>229</v>
          </cell>
          <cell r="K237">
            <v>42</v>
          </cell>
          <cell r="R237">
            <v>9</v>
          </cell>
          <cell r="S237">
            <v>1</v>
          </cell>
        </row>
        <row r="238">
          <cell r="B238">
            <v>1</v>
          </cell>
          <cell r="C238">
            <v>0</v>
          </cell>
          <cell r="J238">
            <v>173</v>
          </cell>
          <cell r="K238">
            <v>24</v>
          </cell>
          <cell r="R238">
            <v>8</v>
          </cell>
          <cell r="S238">
            <v>1</v>
          </cell>
        </row>
        <row r="239">
          <cell r="B239">
            <v>0</v>
          </cell>
          <cell r="C239">
            <v>0</v>
          </cell>
          <cell r="J239">
            <v>182</v>
          </cell>
          <cell r="K239">
            <v>31</v>
          </cell>
          <cell r="R239">
            <v>2</v>
          </cell>
          <cell r="S239">
            <v>0</v>
          </cell>
        </row>
        <row r="240">
          <cell r="B240">
            <v>2</v>
          </cell>
          <cell r="C240">
            <v>0</v>
          </cell>
          <cell r="J240">
            <v>183</v>
          </cell>
          <cell r="K240">
            <v>34</v>
          </cell>
          <cell r="R240">
            <v>8</v>
          </cell>
          <cell r="S240">
            <v>1</v>
          </cell>
        </row>
        <row r="241">
          <cell r="B241">
            <v>0</v>
          </cell>
          <cell r="C241">
            <v>0</v>
          </cell>
          <cell r="J241">
            <v>180</v>
          </cell>
          <cell r="K241">
            <v>30</v>
          </cell>
          <cell r="R241">
            <v>3</v>
          </cell>
          <cell r="S241">
            <v>0</v>
          </cell>
        </row>
        <row r="242">
          <cell r="B242">
            <v>2</v>
          </cell>
          <cell r="C242">
            <v>0</v>
          </cell>
          <cell r="J242">
            <v>192</v>
          </cell>
          <cell r="K242">
            <v>17</v>
          </cell>
          <cell r="R242">
            <v>5</v>
          </cell>
          <cell r="S242">
            <v>2</v>
          </cell>
        </row>
        <row r="243">
          <cell r="B243">
            <v>0</v>
          </cell>
          <cell r="C243">
            <v>0</v>
          </cell>
          <cell r="J243">
            <v>197</v>
          </cell>
          <cell r="K243">
            <v>28</v>
          </cell>
          <cell r="R243">
            <v>6</v>
          </cell>
          <cell r="S243">
            <v>0</v>
          </cell>
        </row>
        <row r="244">
          <cell r="B244">
            <v>1</v>
          </cell>
          <cell r="C244">
            <v>0</v>
          </cell>
          <cell r="J244">
            <v>194</v>
          </cell>
          <cell r="K244">
            <v>33</v>
          </cell>
          <cell r="R244">
            <v>4</v>
          </cell>
          <cell r="S244">
            <v>2</v>
          </cell>
        </row>
        <row r="245">
          <cell r="B245">
            <v>0</v>
          </cell>
          <cell r="C245">
            <v>0</v>
          </cell>
          <cell r="J245">
            <v>181</v>
          </cell>
          <cell r="K245">
            <v>15</v>
          </cell>
          <cell r="R245">
            <v>1</v>
          </cell>
          <cell r="S245">
            <v>1</v>
          </cell>
        </row>
        <row r="246">
          <cell r="B246">
            <v>0</v>
          </cell>
          <cell r="C246">
            <v>0</v>
          </cell>
          <cell r="J246">
            <v>186</v>
          </cell>
          <cell r="K246">
            <v>39</v>
          </cell>
          <cell r="R246">
            <v>2</v>
          </cell>
          <cell r="S246">
            <v>2</v>
          </cell>
        </row>
        <row r="247">
          <cell r="B247">
            <v>0</v>
          </cell>
          <cell r="C247">
            <v>0</v>
          </cell>
          <cell r="J247">
            <v>157</v>
          </cell>
          <cell r="K247">
            <v>37</v>
          </cell>
          <cell r="R247">
            <v>2</v>
          </cell>
          <cell r="S247">
            <v>0</v>
          </cell>
        </row>
        <row r="248">
          <cell r="B248">
            <v>0</v>
          </cell>
          <cell r="C248">
            <v>0</v>
          </cell>
          <cell r="J248">
            <v>160</v>
          </cell>
          <cell r="K248">
            <v>40</v>
          </cell>
          <cell r="R248">
            <v>6</v>
          </cell>
          <cell r="S248">
            <v>0</v>
          </cell>
        </row>
        <row r="249">
          <cell r="B249">
            <v>0</v>
          </cell>
          <cell r="C249">
            <v>0</v>
          </cell>
          <cell r="J249">
            <v>176</v>
          </cell>
          <cell r="K249">
            <v>48</v>
          </cell>
          <cell r="R249">
            <v>1</v>
          </cell>
          <cell r="S249">
            <v>2</v>
          </cell>
        </row>
        <row r="250">
          <cell r="B250">
            <v>0</v>
          </cell>
          <cell r="C250">
            <v>1</v>
          </cell>
          <cell r="J250">
            <v>196</v>
          </cell>
          <cell r="K250">
            <v>40</v>
          </cell>
          <cell r="R250">
            <v>4</v>
          </cell>
          <cell r="S250">
            <v>1</v>
          </cell>
        </row>
        <row r="255">
          <cell r="B255">
            <v>0</v>
          </cell>
          <cell r="C255">
            <v>0</v>
          </cell>
          <cell r="J255">
            <v>237</v>
          </cell>
          <cell r="K255">
            <v>41</v>
          </cell>
          <cell r="R255">
            <v>1</v>
          </cell>
          <cell r="S255">
            <v>2</v>
          </cell>
        </row>
        <row r="256">
          <cell r="B256">
            <v>1</v>
          </cell>
          <cell r="C256">
            <v>1</v>
          </cell>
          <cell r="J256">
            <v>205</v>
          </cell>
          <cell r="K256">
            <v>50</v>
          </cell>
          <cell r="R256">
            <v>1</v>
          </cell>
          <cell r="S256">
            <v>2</v>
          </cell>
        </row>
        <row r="257">
          <cell r="B257">
            <v>1</v>
          </cell>
          <cell r="C257">
            <v>1</v>
          </cell>
          <cell r="J257">
            <v>246</v>
          </cell>
          <cell r="K257">
            <v>34</v>
          </cell>
          <cell r="R257">
            <v>2</v>
          </cell>
          <cell r="S257">
            <v>0</v>
          </cell>
        </row>
        <row r="258">
          <cell r="B258">
            <v>0</v>
          </cell>
          <cell r="C258">
            <v>0</v>
          </cell>
          <cell r="J258">
            <v>251</v>
          </cell>
          <cell r="K258">
            <v>29</v>
          </cell>
          <cell r="R258">
            <v>2</v>
          </cell>
          <cell r="S258">
            <v>0</v>
          </cell>
        </row>
      </sheetData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Internal Control-Check Sheet"/>
      <sheetName val="Location Plan &amp; Summary"/>
      <sheetName val="MCC Data"/>
      <sheetName val="PCU Data"/>
      <sheetName val="Movement Matr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J13">
            <v>0</v>
          </cell>
          <cell r="K13">
            <v>0</v>
          </cell>
          <cell r="R13">
            <v>0</v>
          </cell>
          <cell r="S13">
            <v>0</v>
          </cell>
        </row>
        <row r="14">
          <cell r="J14">
            <v>0</v>
          </cell>
          <cell r="K14">
            <v>0</v>
          </cell>
          <cell r="R14">
            <v>0</v>
          </cell>
          <cell r="S14">
            <v>0</v>
          </cell>
        </row>
        <row r="15">
          <cell r="J15">
            <v>0</v>
          </cell>
          <cell r="K15">
            <v>0</v>
          </cell>
          <cell r="R15">
            <v>0</v>
          </cell>
          <cell r="S15">
            <v>0</v>
          </cell>
        </row>
        <row r="16">
          <cell r="J16">
            <v>0</v>
          </cell>
          <cell r="K16">
            <v>0</v>
          </cell>
          <cell r="R16">
            <v>0</v>
          </cell>
          <cell r="S16">
            <v>0</v>
          </cell>
        </row>
        <row r="21">
          <cell r="J21">
            <v>0</v>
          </cell>
          <cell r="K21">
            <v>0</v>
          </cell>
          <cell r="R21">
            <v>0</v>
          </cell>
          <cell r="S21">
            <v>0</v>
          </cell>
        </row>
        <row r="22">
          <cell r="J22">
            <v>0</v>
          </cell>
          <cell r="K22">
            <v>0</v>
          </cell>
          <cell r="R22">
            <v>0</v>
          </cell>
          <cell r="S22">
            <v>0</v>
          </cell>
        </row>
        <row r="23">
          <cell r="J23">
            <v>0</v>
          </cell>
          <cell r="K23">
            <v>0</v>
          </cell>
          <cell r="R23">
            <v>0</v>
          </cell>
          <cell r="S23">
            <v>0</v>
          </cell>
        </row>
        <row r="24">
          <cell r="J24">
            <v>0</v>
          </cell>
          <cell r="K24">
            <v>0</v>
          </cell>
          <cell r="R24">
            <v>0</v>
          </cell>
          <cell r="S24">
            <v>0</v>
          </cell>
        </row>
        <row r="25">
          <cell r="J25">
            <v>0</v>
          </cell>
          <cell r="K25">
            <v>0</v>
          </cell>
          <cell r="R25">
            <v>0</v>
          </cell>
          <cell r="S25">
            <v>0</v>
          </cell>
        </row>
        <row r="26">
          <cell r="J26">
            <v>0</v>
          </cell>
          <cell r="K26">
            <v>0</v>
          </cell>
          <cell r="R26">
            <v>0</v>
          </cell>
          <cell r="S26">
            <v>0</v>
          </cell>
        </row>
        <row r="27">
          <cell r="J27">
            <v>0</v>
          </cell>
          <cell r="K27">
            <v>0</v>
          </cell>
          <cell r="R27">
            <v>0</v>
          </cell>
          <cell r="S27">
            <v>0</v>
          </cell>
        </row>
        <row r="28">
          <cell r="J28">
            <v>0</v>
          </cell>
          <cell r="K28">
            <v>1</v>
          </cell>
          <cell r="R28">
            <v>0</v>
          </cell>
          <cell r="S28">
            <v>0</v>
          </cell>
        </row>
        <row r="29">
          <cell r="J29">
            <v>0</v>
          </cell>
          <cell r="K29">
            <v>0</v>
          </cell>
          <cell r="R29">
            <v>0</v>
          </cell>
          <cell r="S29">
            <v>0</v>
          </cell>
        </row>
        <row r="30">
          <cell r="J30">
            <v>0</v>
          </cell>
          <cell r="K30">
            <v>0</v>
          </cell>
          <cell r="R30">
            <v>0</v>
          </cell>
          <cell r="S30">
            <v>0</v>
          </cell>
        </row>
        <row r="31">
          <cell r="J31">
            <v>0</v>
          </cell>
          <cell r="K31">
            <v>0</v>
          </cell>
          <cell r="R31">
            <v>0</v>
          </cell>
          <cell r="S31">
            <v>0</v>
          </cell>
        </row>
        <row r="32">
          <cell r="J32">
            <v>0</v>
          </cell>
          <cell r="K32">
            <v>0</v>
          </cell>
          <cell r="R32">
            <v>0</v>
          </cell>
          <cell r="S32">
            <v>0</v>
          </cell>
        </row>
        <row r="33">
          <cell r="J33">
            <v>0</v>
          </cell>
          <cell r="K33">
            <v>0</v>
          </cell>
          <cell r="R33">
            <v>0</v>
          </cell>
          <cell r="S33">
            <v>0</v>
          </cell>
        </row>
        <row r="34">
          <cell r="J34">
            <v>0</v>
          </cell>
          <cell r="K34">
            <v>0</v>
          </cell>
          <cell r="R34">
            <v>0</v>
          </cell>
          <cell r="S34">
            <v>0</v>
          </cell>
        </row>
        <row r="35">
          <cell r="J35">
            <v>0</v>
          </cell>
          <cell r="K35">
            <v>0</v>
          </cell>
          <cell r="R35">
            <v>0</v>
          </cell>
          <cell r="S35">
            <v>0</v>
          </cell>
        </row>
        <row r="36">
          <cell r="J36">
            <v>0</v>
          </cell>
          <cell r="K36">
            <v>0</v>
          </cell>
          <cell r="R36">
            <v>0</v>
          </cell>
          <cell r="S36">
            <v>0</v>
          </cell>
        </row>
        <row r="37">
          <cell r="J37">
            <v>0</v>
          </cell>
          <cell r="K37">
            <v>1</v>
          </cell>
          <cell r="R37">
            <v>0</v>
          </cell>
          <cell r="S37">
            <v>0</v>
          </cell>
        </row>
        <row r="38">
          <cell r="J38">
            <v>0</v>
          </cell>
          <cell r="K38">
            <v>0</v>
          </cell>
          <cell r="R38">
            <v>0</v>
          </cell>
          <cell r="S38">
            <v>0</v>
          </cell>
        </row>
        <row r="39">
          <cell r="J39">
            <v>0</v>
          </cell>
          <cell r="K39">
            <v>0</v>
          </cell>
          <cell r="R39">
            <v>0</v>
          </cell>
          <cell r="S39">
            <v>0</v>
          </cell>
        </row>
        <row r="40">
          <cell r="J40">
            <v>1</v>
          </cell>
          <cell r="K40">
            <v>0</v>
          </cell>
          <cell r="R40">
            <v>0</v>
          </cell>
          <cell r="S40">
            <v>0</v>
          </cell>
        </row>
        <row r="41">
          <cell r="J41">
            <v>0</v>
          </cell>
          <cell r="K41">
            <v>0</v>
          </cell>
          <cell r="R41">
            <v>0</v>
          </cell>
          <cell r="S41">
            <v>0</v>
          </cell>
        </row>
        <row r="42">
          <cell r="J42">
            <v>0</v>
          </cell>
          <cell r="K42">
            <v>0</v>
          </cell>
          <cell r="R42">
            <v>0</v>
          </cell>
          <cell r="S42">
            <v>0</v>
          </cell>
        </row>
        <row r="43">
          <cell r="J43">
            <v>0</v>
          </cell>
          <cell r="K43">
            <v>0</v>
          </cell>
          <cell r="R43">
            <v>0</v>
          </cell>
          <cell r="S43">
            <v>0</v>
          </cell>
        </row>
        <row r="44">
          <cell r="J44">
            <v>0</v>
          </cell>
          <cell r="K44">
            <v>0</v>
          </cell>
          <cell r="R44">
            <v>0</v>
          </cell>
          <cell r="S44">
            <v>0</v>
          </cell>
        </row>
        <row r="49">
          <cell r="J49">
            <v>0</v>
          </cell>
          <cell r="K49">
            <v>0</v>
          </cell>
          <cell r="R49">
            <v>0</v>
          </cell>
          <cell r="S49">
            <v>0</v>
          </cell>
        </row>
        <row r="50">
          <cell r="J50">
            <v>0</v>
          </cell>
          <cell r="K50">
            <v>0</v>
          </cell>
          <cell r="R50">
            <v>0</v>
          </cell>
          <cell r="S50">
            <v>0</v>
          </cell>
        </row>
        <row r="51">
          <cell r="J51">
            <v>0</v>
          </cell>
          <cell r="K51">
            <v>0</v>
          </cell>
          <cell r="R51">
            <v>0</v>
          </cell>
          <cell r="S51">
            <v>0</v>
          </cell>
        </row>
        <row r="52">
          <cell r="J52">
            <v>0</v>
          </cell>
          <cell r="K52">
            <v>0</v>
          </cell>
          <cell r="R52">
            <v>0</v>
          </cell>
          <cell r="S52">
            <v>0</v>
          </cell>
        </row>
        <row r="116">
          <cell r="B116">
            <v>0</v>
          </cell>
          <cell r="C116">
            <v>0</v>
          </cell>
          <cell r="R116">
            <v>0</v>
          </cell>
          <cell r="S116">
            <v>0</v>
          </cell>
        </row>
        <row r="117">
          <cell r="B117">
            <v>0</v>
          </cell>
          <cell r="C117">
            <v>0</v>
          </cell>
          <cell r="R117">
            <v>0</v>
          </cell>
          <cell r="S117">
            <v>0</v>
          </cell>
        </row>
        <row r="118">
          <cell r="B118">
            <v>0</v>
          </cell>
          <cell r="C118">
            <v>0</v>
          </cell>
          <cell r="R118">
            <v>0</v>
          </cell>
          <cell r="S118">
            <v>0</v>
          </cell>
        </row>
        <row r="119">
          <cell r="B119">
            <v>0</v>
          </cell>
          <cell r="C119">
            <v>0</v>
          </cell>
          <cell r="R119">
            <v>0</v>
          </cell>
          <cell r="S119">
            <v>0</v>
          </cell>
        </row>
        <row r="124">
          <cell r="B124">
            <v>0</v>
          </cell>
          <cell r="C124">
            <v>0</v>
          </cell>
          <cell r="R124">
            <v>0</v>
          </cell>
          <cell r="S124">
            <v>0</v>
          </cell>
        </row>
        <row r="125">
          <cell r="B125">
            <v>0</v>
          </cell>
          <cell r="C125">
            <v>0</v>
          </cell>
          <cell r="R125">
            <v>0</v>
          </cell>
          <cell r="S125">
            <v>0</v>
          </cell>
        </row>
        <row r="126">
          <cell r="B126">
            <v>0</v>
          </cell>
          <cell r="C126">
            <v>0</v>
          </cell>
          <cell r="R126">
            <v>0</v>
          </cell>
          <cell r="S126">
            <v>0</v>
          </cell>
        </row>
        <row r="127">
          <cell r="B127">
            <v>0</v>
          </cell>
          <cell r="C127">
            <v>0</v>
          </cell>
          <cell r="R127">
            <v>0</v>
          </cell>
          <cell r="S127">
            <v>0</v>
          </cell>
        </row>
        <row r="128">
          <cell r="B128">
            <v>0</v>
          </cell>
          <cell r="C128">
            <v>0</v>
          </cell>
          <cell r="R128">
            <v>0</v>
          </cell>
          <cell r="S128">
            <v>0</v>
          </cell>
        </row>
        <row r="129">
          <cell r="B129">
            <v>0</v>
          </cell>
          <cell r="C129">
            <v>0</v>
          </cell>
          <cell r="R129">
            <v>0</v>
          </cell>
          <cell r="S129">
            <v>0</v>
          </cell>
        </row>
        <row r="130">
          <cell r="B130">
            <v>0</v>
          </cell>
          <cell r="C130">
            <v>0</v>
          </cell>
          <cell r="R130">
            <v>0</v>
          </cell>
          <cell r="S130">
            <v>0</v>
          </cell>
        </row>
        <row r="131">
          <cell r="B131">
            <v>0</v>
          </cell>
          <cell r="C131">
            <v>0</v>
          </cell>
          <cell r="R131">
            <v>1</v>
          </cell>
          <cell r="S131">
            <v>0</v>
          </cell>
        </row>
        <row r="132">
          <cell r="B132">
            <v>0</v>
          </cell>
          <cell r="C132">
            <v>0</v>
          </cell>
          <cell r="R132">
            <v>0</v>
          </cell>
          <cell r="S132">
            <v>0</v>
          </cell>
        </row>
        <row r="133">
          <cell r="B133">
            <v>0</v>
          </cell>
          <cell r="C133">
            <v>0</v>
          </cell>
          <cell r="R133">
            <v>0</v>
          </cell>
          <cell r="S133">
            <v>0</v>
          </cell>
        </row>
        <row r="134">
          <cell r="B134">
            <v>0</v>
          </cell>
          <cell r="C134">
            <v>0</v>
          </cell>
          <cell r="R134">
            <v>0</v>
          </cell>
          <cell r="S134">
            <v>0</v>
          </cell>
        </row>
        <row r="135">
          <cell r="B135">
            <v>0</v>
          </cell>
          <cell r="C135">
            <v>0</v>
          </cell>
          <cell r="R135">
            <v>0</v>
          </cell>
          <cell r="S135">
            <v>0</v>
          </cell>
        </row>
        <row r="136">
          <cell r="B136">
            <v>0</v>
          </cell>
          <cell r="C136">
            <v>0</v>
          </cell>
          <cell r="R136">
            <v>0</v>
          </cell>
          <cell r="S136">
            <v>0</v>
          </cell>
        </row>
        <row r="137">
          <cell r="B137">
            <v>0</v>
          </cell>
          <cell r="C137">
            <v>0</v>
          </cell>
          <cell r="R137">
            <v>0</v>
          </cell>
          <cell r="S137">
            <v>0</v>
          </cell>
        </row>
        <row r="138">
          <cell r="B138">
            <v>0</v>
          </cell>
          <cell r="C138">
            <v>0</v>
          </cell>
          <cell r="R138">
            <v>0</v>
          </cell>
          <cell r="S138">
            <v>0</v>
          </cell>
        </row>
        <row r="139">
          <cell r="B139">
            <v>0</v>
          </cell>
          <cell r="C139">
            <v>0</v>
          </cell>
          <cell r="R139">
            <v>0</v>
          </cell>
          <cell r="S139">
            <v>0</v>
          </cell>
        </row>
        <row r="140">
          <cell r="B140">
            <v>0</v>
          </cell>
          <cell r="C140">
            <v>0</v>
          </cell>
          <cell r="R140">
            <v>0</v>
          </cell>
          <cell r="S140">
            <v>0</v>
          </cell>
        </row>
        <row r="141">
          <cell r="B141">
            <v>0</v>
          </cell>
          <cell r="C141">
            <v>0</v>
          </cell>
          <cell r="R141">
            <v>0</v>
          </cell>
          <cell r="S141">
            <v>0</v>
          </cell>
        </row>
        <row r="142">
          <cell r="B142">
            <v>0</v>
          </cell>
          <cell r="C142">
            <v>0</v>
          </cell>
          <cell r="R142">
            <v>0</v>
          </cell>
          <cell r="S142">
            <v>0</v>
          </cell>
        </row>
        <row r="143">
          <cell r="B143">
            <v>1</v>
          </cell>
          <cell r="C143">
            <v>0</v>
          </cell>
          <cell r="R143">
            <v>0</v>
          </cell>
          <cell r="S143">
            <v>0</v>
          </cell>
        </row>
        <row r="144">
          <cell r="B144">
            <v>0</v>
          </cell>
          <cell r="C144">
            <v>0</v>
          </cell>
          <cell r="R144">
            <v>0</v>
          </cell>
          <cell r="S144">
            <v>0</v>
          </cell>
        </row>
        <row r="145">
          <cell r="B145">
            <v>0</v>
          </cell>
          <cell r="C145">
            <v>0</v>
          </cell>
          <cell r="R145">
            <v>0</v>
          </cell>
          <cell r="S145">
            <v>0</v>
          </cell>
        </row>
        <row r="146">
          <cell r="B146">
            <v>0</v>
          </cell>
          <cell r="C146">
            <v>0</v>
          </cell>
          <cell r="R146">
            <v>0</v>
          </cell>
          <cell r="S146">
            <v>0</v>
          </cell>
        </row>
        <row r="147">
          <cell r="B147">
            <v>0</v>
          </cell>
          <cell r="C147">
            <v>0</v>
          </cell>
          <cell r="R147">
            <v>0</v>
          </cell>
          <cell r="S147">
            <v>0</v>
          </cell>
        </row>
        <row r="152">
          <cell r="B152">
            <v>1</v>
          </cell>
          <cell r="C152">
            <v>0</v>
          </cell>
          <cell r="R152">
            <v>1</v>
          </cell>
          <cell r="S152">
            <v>0</v>
          </cell>
        </row>
        <row r="153">
          <cell r="B153">
            <v>0</v>
          </cell>
          <cell r="C153">
            <v>0</v>
          </cell>
          <cell r="R153">
            <v>0</v>
          </cell>
          <cell r="S153">
            <v>0</v>
          </cell>
        </row>
        <row r="154">
          <cell r="B154">
            <v>0</v>
          </cell>
          <cell r="C154">
            <v>0</v>
          </cell>
          <cell r="R154">
            <v>0</v>
          </cell>
          <cell r="S154">
            <v>0</v>
          </cell>
        </row>
        <row r="155">
          <cell r="B155">
            <v>0</v>
          </cell>
          <cell r="C155">
            <v>0</v>
          </cell>
          <cell r="R155">
            <v>0</v>
          </cell>
          <cell r="S155">
            <v>0</v>
          </cell>
        </row>
        <row r="219">
          <cell r="B219">
            <v>42</v>
          </cell>
          <cell r="C219">
            <v>13</v>
          </cell>
          <cell r="J219">
            <v>4</v>
          </cell>
          <cell r="K219">
            <v>1</v>
          </cell>
        </row>
        <row r="220">
          <cell r="B220">
            <v>39</v>
          </cell>
          <cell r="C220">
            <v>12</v>
          </cell>
          <cell r="J220">
            <v>4</v>
          </cell>
          <cell r="K220">
            <v>1</v>
          </cell>
        </row>
        <row r="221">
          <cell r="B221">
            <v>38</v>
          </cell>
          <cell r="C221">
            <v>8</v>
          </cell>
          <cell r="J221">
            <v>1</v>
          </cell>
          <cell r="K221">
            <v>1</v>
          </cell>
        </row>
        <row r="222">
          <cell r="B222">
            <v>58</v>
          </cell>
          <cell r="C222">
            <v>9</v>
          </cell>
          <cell r="J222">
            <v>0</v>
          </cell>
          <cell r="K222">
            <v>0</v>
          </cell>
        </row>
        <row r="227">
          <cell r="B227">
            <v>78</v>
          </cell>
          <cell r="C227">
            <v>15</v>
          </cell>
          <cell r="J227">
            <v>1</v>
          </cell>
          <cell r="K227">
            <v>0</v>
          </cell>
        </row>
        <row r="228">
          <cell r="B228">
            <v>66</v>
          </cell>
          <cell r="C228">
            <v>13</v>
          </cell>
          <cell r="J228">
            <v>2</v>
          </cell>
          <cell r="K228">
            <v>0</v>
          </cell>
        </row>
        <row r="229">
          <cell r="B229">
            <v>69</v>
          </cell>
          <cell r="C229">
            <v>10</v>
          </cell>
          <cell r="J229">
            <v>1</v>
          </cell>
          <cell r="K229">
            <v>0</v>
          </cell>
        </row>
        <row r="230">
          <cell r="B230">
            <v>69</v>
          </cell>
          <cell r="C230">
            <v>10</v>
          </cell>
          <cell r="J230">
            <v>3</v>
          </cell>
          <cell r="K230">
            <v>0</v>
          </cell>
        </row>
        <row r="231">
          <cell r="B231">
            <v>86</v>
          </cell>
          <cell r="C231">
            <v>10</v>
          </cell>
          <cell r="J231">
            <v>3</v>
          </cell>
          <cell r="K231">
            <v>0</v>
          </cell>
        </row>
        <row r="232">
          <cell r="B232">
            <v>88</v>
          </cell>
          <cell r="C232">
            <v>12</v>
          </cell>
          <cell r="J232">
            <v>3</v>
          </cell>
          <cell r="K232">
            <v>1</v>
          </cell>
        </row>
        <row r="233">
          <cell r="B233">
            <v>93</v>
          </cell>
          <cell r="C233">
            <v>11</v>
          </cell>
          <cell r="J233">
            <v>2</v>
          </cell>
          <cell r="K233">
            <v>0</v>
          </cell>
        </row>
        <row r="234">
          <cell r="B234">
            <v>94</v>
          </cell>
          <cell r="C234">
            <v>12</v>
          </cell>
          <cell r="J234">
            <v>2</v>
          </cell>
          <cell r="K234">
            <v>0</v>
          </cell>
        </row>
        <row r="235">
          <cell r="B235">
            <v>83</v>
          </cell>
          <cell r="C235">
            <v>14</v>
          </cell>
          <cell r="J235">
            <v>3</v>
          </cell>
          <cell r="K235">
            <v>0</v>
          </cell>
        </row>
        <row r="236">
          <cell r="B236">
            <v>93</v>
          </cell>
          <cell r="C236">
            <v>17</v>
          </cell>
          <cell r="J236">
            <v>3</v>
          </cell>
          <cell r="K236">
            <v>0</v>
          </cell>
        </row>
        <row r="237">
          <cell r="B237">
            <v>94</v>
          </cell>
          <cell r="C237">
            <v>13</v>
          </cell>
          <cell r="J237">
            <v>3</v>
          </cell>
          <cell r="K237">
            <v>0</v>
          </cell>
        </row>
        <row r="238">
          <cell r="B238">
            <v>92</v>
          </cell>
          <cell r="C238">
            <v>11</v>
          </cell>
          <cell r="J238">
            <v>2</v>
          </cell>
          <cell r="K238">
            <v>0</v>
          </cell>
        </row>
        <row r="239">
          <cell r="B239">
            <v>68</v>
          </cell>
          <cell r="C239">
            <v>14</v>
          </cell>
          <cell r="J239">
            <v>4</v>
          </cell>
          <cell r="K239">
            <v>1</v>
          </cell>
        </row>
        <row r="240">
          <cell r="B240">
            <v>77</v>
          </cell>
          <cell r="C240">
            <v>8</v>
          </cell>
          <cell r="J240">
            <v>3</v>
          </cell>
          <cell r="K240">
            <v>0</v>
          </cell>
        </row>
        <row r="241">
          <cell r="B241">
            <v>109</v>
          </cell>
          <cell r="C241">
            <v>20</v>
          </cell>
          <cell r="J241">
            <v>4</v>
          </cell>
          <cell r="K241">
            <v>1</v>
          </cell>
        </row>
        <row r="242">
          <cell r="B242">
            <v>105</v>
          </cell>
          <cell r="C242">
            <v>11</v>
          </cell>
          <cell r="J242">
            <v>1</v>
          </cell>
          <cell r="K242">
            <v>0</v>
          </cell>
        </row>
        <row r="243">
          <cell r="B243">
            <v>86</v>
          </cell>
          <cell r="C243">
            <v>15</v>
          </cell>
          <cell r="J243">
            <v>3</v>
          </cell>
          <cell r="K243">
            <v>0</v>
          </cell>
        </row>
        <row r="244">
          <cell r="B244">
            <v>141</v>
          </cell>
          <cell r="C244">
            <v>10</v>
          </cell>
          <cell r="J244">
            <v>2</v>
          </cell>
          <cell r="K244">
            <v>0</v>
          </cell>
        </row>
        <row r="245">
          <cell r="B245">
            <v>116</v>
          </cell>
          <cell r="C245">
            <v>20</v>
          </cell>
          <cell r="J245">
            <v>2</v>
          </cell>
          <cell r="K245">
            <v>0</v>
          </cell>
        </row>
        <row r="246">
          <cell r="B246">
            <v>147</v>
          </cell>
          <cell r="C246">
            <v>16</v>
          </cell>
          <cell r="J246">
            <v>2</v>
          </cell>
          <cell r="K246">
            <v>0</v>
          </cell>
        </row>
        <row r="247">
          <cell r="B247">
            <v>116</v>
          </cell>
          <cell r="C247">
            <v>18</v>
          </cell>
          <cell r="J247">
            <v>6</v>
          </cell>
          <cell r="K247">
            <v>1</v>
          </cell>
        </row>
        <row r="248">
          <cell r="B248">
            <v>99</v>
          </cell>
          <cell r="C248">
            <v>18</v>
          </cell>
          <cell r="J248">
            <v>6</v>
          </cell>
          <cell r="K248">
            <v>2</v>
          </cell>
        </row>
        <row r="249">
          <cell r="B249">
            <v>116</v>
          </cell>
          <cell r="C249">
            <v>19</v>
          </cell>
          <cell r="J249">
            <v>3</v>
          </cell>
          <cell r="K249">
            <v>0</v>
          </cell>
        </row>
        <row r="250">
          <cell r="B250">
            <v>117</v>
          </cell>
          <cell r="C250">
            <v>4</v>
          </cell>
          <cell r="J250">
            <v>3</v>
          </cell>
          <cell r="K250">
            <v>1</v>
          </cell>
        </row>
        <row r="255">
          <cell r="B255">
            <v>133</v>
          </cell>
          <cell r="C255">
            <v>17</v>
          </cell>
          <cell r="J255">
            <v>4</v>
          </cell>
          <cell r="K255">
            <v>0</v>
          </cell>
        </row>
        <row r="256">
          <cell r="B256">
            <v>152</v>
          </cell>
          <cell r="C256">
            <v>10</v>
          </cell>
          <cell r="J256">
            <v>6</v>
          </cell>
          <cell r="K256">
            <v>2</v>
          </cell>
        </row>
        <row r="257">
          <cell r="B257">
            <v>153</v>
          </cell>
          <cell r="C257">
            <v>15</v>
          </cell>
          <cell r="J257">
            <v>6</v>
          </cell>
          <cell r="K257">
            <v>1</v>
          </cell>
        </row>
        <row r="258">
          <cell r="B258">
            <v>138</v>
          </cell>
          <cell r="C258">
            <v>15</v>
          </cell>
          <cell r="J258">
            <v>6</v>
          </cell>
          <cell r="K258">
            <v>1</v>
          </cell>
        </row>
        <row r="322">
          <cell r="B322">
            <v>5</v>
          </cell>
          <cell r="C322">
            <v>1</v>
          </cell>
          <cell r="J322">
            <v>0</v>
          </cell>
          <cell r="K322">
            <v>0</v>
          </cell>
          <cell r="R322">
            <v>0</v>
          </cell>
          <cell r="S322">
            <v>0</v>
          </cell>
        </row>
        <row r="323">
          <cell r="B323">
            <v>6</v>
          </cell>
          <cell r="C323">
            <v>0</v>
          </cell>
          <cell r="J323">
            <v>0</v>
          </cell>
          <cell r="K323">
            <v>0</v>
          </cell>
          <cell r="R323">
            <v>0</v>
          </cell>
          <cell r="S323">
            <v>0</v>
          </cell>
        </row>
        <row r="324">
          <cell r="B324">
            <v>2</v>
          </cell>
          <cell r="C324">
            <v>0</v>
          </cell>
          <cell r="J324">
            <v>0</v>
          </cell>
          <cell r="K324">
            <v>0</v>
          </cell>
          <cell r="R324">
            <v>0</v>
          </cell>
          <cell r="S324">
            <v>0</v>
          </cell>
        </row>
        <row r="325">
          <cell r="B325">
            <v>5</v>
          </cell>
          <cell r="C325">
            <v>0</v>
          </cell>
          <cell r="J325">
            <v>0</v>
          </cell>
          <cell r="K325">
            <v>0</v>
          </cell>
          <cell r="R325">
            <v>0</v>
          </cell>
          <cell r="S325">
            <v>0</v>
          </cell>
        </row>
        <row r="330">
          <cell r="B330">
            <v>2</v>
          </cell>
          <cell r="C330">
            <v>0</v>
          </cell>
          <cell r="J330">
            <v>0</v>
          </cell>
          <cell r="K330">
            <v>0</v>
          </cell>
          <cell r="R330">
            <v>1</v>
          </cell>
          <cell r="S330">
            <v>0</v>
          </cell>
        </row>
        <row r="331">
          <cell r="B331">
            <v>4</v>
          </cell>
          <cell r="C331">
            <v>3</v>
          </cell>
          <cell r="J331">
            <v>0</v>
          </cell>
          <cell r="K331">
            <v>0</v>
          </cell>
          <cell r="R331">
            <v>0</v>
          </cell>
          <cell r="S331">
            <v>0</v>
          </cell>
        </row>
        <row r="332">
          <cell r="B332">
            <v>2</v>
          </cell>
          <cell r="C332">
            <v>0</v>
          </cell>
          <cell r="J332">
            <v>0</v>
          </cell>
          <cell r="K332">
            <v>0</v>
          </cell>
          <cell r="R332">
            <v>0</v>
          </cell>
          <cell r="S332">
            <v>0</v>
          </cell>
        </row>
        <row r="333">
          <cell r="B333">
            <v>2</v>
          </cell>
          <cell r="C333">
            <v>0</v>
          </cell>
          <cell r="J333">
            <v>0</v>
          </cell>
          <cell r="K333">
            <v>0</v>
          </cell>
          <cell r="R333">
            <v>0</v>
          </cell>
          <cell r="S333">
            <v>0</v>
          </cell>
        </row>
        <row r="334">
          <cell r="B334">
            <v>3</v>
          </cell>
          <cell r="C334">
            <v>0</v>
          </cell>
          <cell r="J334">
            <v>0</v>
          </cell>
          <cell r="K334">
            <v>0</v>
          </cell>
          <cell r="R334">
            <v>0</v>
          </cell>
          <cell r="S334">
            <v>0</v>
          </cell>
        </row>
        <row r="335">
          <cell r="B335">
            <v>3</v>
          </cell>
          <cell r="C335">
            <v>0</v>
          </cell>
          <cell r="J335">
            <v>0</v>
          </cell>
          <cell r="K335">
            <v>0</v>
          </cell>
          <cell r="R335">
            <v>0</v>
          </cell>
          <cell r="S335">
            <v>0</v>
          </cell>
        </row>
        <row r="336">
          <cell r="B336">
            <v>2</v>
          </cell>
          <cell r="C336">
            <v>0</v>
          </cell>
          <cell r="J336">
            <v>0</v>
          </cell>
          <cell r="K336">
            <v>0</v>
          </cell>
          <cell r="R336">
            <v>0</v>
          </cell>
          <cell r="S336">
            <v>0</v>
          </cell>
        </row>
        <row r="337">
          <cell r="B337">
            <v>5</v>
          </cell>
          <cell r="C337">
            <v>1</v>
          </cell>
          <cell r="J337">
            <v>0</v>
          </cell>
          <cell r="K337">
            <v>0</v>
          </cell>
          <cell r="R337">
            <v>0</v>
          </cell>
          <cell r="S337">
            <v>0</v>
          </cell>
        </row>
        <row r="338">
          <cell r="B338">
            <v>5</v>
          </cell>
          <cell r="C338">
            <v>0</v>
          </cell>
          <cell r="J338">
            <v>0</v>
          </cell>
          <cell r="K338">
            <v>0</v>
          </cell>
          <cell r="R338">
            <v>0</v>
          </cell>
          <cell r="S338">
            <v>0</v>
          </cell>
        </row>
        <row r="339">
          <cell r="B339">
            <v>1</v>
          </cell>
          <cell r="C339">
            <v>0</v>
          </cell>
          <cell r="J339">
            <v>0</v>
          </cell>
          <cell r="K339">
            <v>0</v>
          </cell>
          <cell r="R339">
            <v>0</v>
          </cell>
          <cell r="S339">
            <v>0</v>
          </cell>
        </row>
        <row r="340">
          <cell r="B340">
            <v>2</v>
          </cell>
          <cell r="C340">
            <v>0</v>
          </cell>
          <cell r="J340">
            <v>0</v>
          </cell>
          <cell r="K340">
            <v>0</v>
          </cell>
          <cell r="R340">
            <v>0</v>
          </cell>
          <cell r="S340">
            <v>0</v>
          </cell>
        </row>
        <row r="341">
          <cell r="B341">
            <v>2</v>
          </cell>
          <cell r="C341">
            <v>0</v>
          </cell>
          <cell r="J341">
            <v>0</v>
          </cell>
          <cell r="K341">
            <v>0</v>
          </cell>
          <cell r="R341">
            <v>0</v>
          </cell>
          <cell r="S341">
            <v>0</v>
          </cell>
        </row>
        <row r="342">
          <cell r="B342">
            <v>1</v>
          </cell>
          <cell r="C342">
            <v>1</v>
          </cell>
          <cell r="J342">
            <v>0</v>
          </cell>
          <cell r="K342">
            <v>0</v>
          </cell>
          <cell r="R342">
            <v>0</v>
          </cell>
          <cell r="S342">
            <v>0</v>
          </cell>
        </row>
        <row r="343">
          <cell r="B343">
            <v>2</v>
          </cell>
          <cell r="C343">
            <v>0</v>
          </cell>
          <cell r="J343">
            <v>0</v>
          </cell>
          <cell r="K343">
            <v>0</v>
          </cell>
          <cell r="R343">
            <v>1</v>
          </cell>
          <cell r="S343">
            <v>0</v>
          </cell>
        </row>
        <row r="344">
          <cell r="B344">
            <v>1</v>
          </cell>
          <cell r="C344">
            <v>0</v>
          </cell>
          <cell r="J344">
            <v>0</v>
          </cell>
          <cell r="K344">
            <v>0</v>
          </cell>
          <cell r="R344">
            <v>0</v>
          </cell>
          <cell r="S344">
            <v>0</v>
          </cell>
        </row>
        <row r="345">
          <cell r="B345">
            <v>5</v>
          </cell>
          <cell r="C345">
            <v>0</v>
          </cell>
          <cell r="J345">
            <v>0</v>
          </cell>
          <cell r="K345">
            <v>0</v>
          </cell>
          <cell r="R345">
            <v>0</v>
          </cell>
          <cell r="S345">
            <v>0</v>
          </cell>
        </row>
        <row r="346">
          <cell r="B346">
            <v>0</v>
          </cell>
          <cell r="C346">
            <v>0</v>
          </cell>
          <cell r="J346">
            <v>0</v>
          </cell>
          <cell r="K346">
            <v>0</v>
          </cell>
          <cell r="R346">
            <v>0</v>
          </cell>
          <cell r="S346">
            <v>0</v>
          </cell>
        </row>
        <row r="347">
          <cell r="B347">
            <v>2</v>
          </cell>
          <cell r="C347">
            <v>1</v>
          </cell>
          <cell r="J347">
            <v>0</v>
          </cell>
          <cell r="K347">
            <v>0</v>
          </cell>
          <cell r="R347">
            <v>0</v>
          </cell>
          <cell r="S347">
            <v>0</v>
          </cell>
        </row>
        <row r="348">
          <cell r="B348">
            <v>3</v>
          </cell>
          <cell r="C348">
            <v>0</v>
          </cell>
          <cell r="J348">
            <v>0</v>
          </cell>
          <cell r="K348">
            <v>0</v>
          </cell>
          <cell r="R348">
            <v>0</v>
          </cell>
          <cell r="S348">
            <v>0</v>
          </cell>
        </row>
        <row r="349">
          <cell r="B349">
            <v>5</v>
          </cell>
          <cell r="C349">
            <v>0</v>
          </cell>
          <cell r="J349">
            <v>0</v>
          </cell>
          <cell r="K349">
            <v>0</v>
          </cell>
          <cell r="R349">
            <v>0</v>
          </cell>
          <cell r="S349">
            <v>1</v>
          </cell>
        </row>
        <row r="350">
          <cell r="B350">
            <v>1</v>
          </cell>
          <cell r="C350">
            <v>1</v>
          </cell>
          <cell r="J350">
            <v>0</v>
          </cell>
          <cell r="K350">
            <v>0</v>
          </cell>
          <cell r="R350">
            <v>0</v>
          </cell>
          <cell r="S350">
            <v>0</v>
          </cell>
        </row>
        <row r="351">
          <cell r="B351">
            <v>2</v>
          </cell>
          <cell r="C351">
            <v>2</v>
          </cell>
          <cell r="J351">
            <v>0</v>
          </cell>
          <cell r="K351">
            <v>0</v>
          </cell>
          <cell r="R351">
            <v>0</v>
          </cell>
          <cell r="S351">
            <v>1</v>
          </cell>
        </row>
        <row r="352">
          <cell r="B352">
            <v>1</v>
          </cell>
          <cell r="C352">
            <v>2</v>
          </cell>
          <cell r="J352">
            <v>0</v>
          </cell>
          <cell r="K352">
            <v>0</v>
          </cell>
          <cell r="R352">
            <v>0</v>
          </cell>
          <cell r="S352">
            <v>0</v>
          </cell>
        </row>
        <row r="353">
          <cell r="B353">
            <v>3</v>
          </cell>
          <cell r="C353">
            <v>0</v>
          </cell>
          <cell r="J353">
            <v>0</v>
          </cell>
          <cell r="K353">
            <v>0</v>
          </cell>
          <cell r="R353">
            <v>0</v>
          </cell>
          <cell r="S353">
            <v>0</v>
          </cell>
        </row>
        <row r="358">
          <cell r="B358">
            <v>4</v>
          </cell>
          <cell r="C358">
            <v>0</v>
          </cell>
          <cell r="J358">
            <v>0</v>
          </cell>
          <cell r="K358">
            <v>0</v>
          </cell>
          <cell r="R358">
            <v>0</v>
          </cell>
          <cell r="S358">
            <v>0</v>
          </cell>
        </row>
        <row r="359">
          <cell r="B359">
            <v>2</v>
          </cell>
          <cell r="C359">
            <v>0</v>
          </cell>
          <cell r="J359">
            <v>0</v>
          </cell>
          <cell r="K359">
            <v>0</v>
          </cell>
          <cell r="R359">
            <v>1</v>
          </cell>
          <cell r="S359">
            <v>0</v>
          </cell>
        </row>
        <row r="360">
          <cell r="B360">
            <v>3</v>
          </cell>
          <cell r="C360">
            <v>0</v>
          </cell>
          <cell r="J360">
            <v>0</v>
          </cell>
          <cell r="K360">
            <v>0</v>
          </cell>
          <cell r="R360">
            <v>0</v>
          </cell>
          <cell r="S360">
            <v>0</v>
          </cell>
        </row>
        <row r="361">
          <cell r="B361">
            <v>2</v>
          </cell>
          <cell r="C361">
            <v>0</v>
          </cell>
          <cell r="J361">
            <v>0</v>
          </cell>
          <cell r="K361">
            <v>0</v>
          </cell>
          <cell r="R361">
            <v>0</v>
          </cell>
          <cell r="S361">
            <v>0</v>
          </cell>
        </row>
        <row r="425">
          <cell r="J425">
            <v>0</v>
          </cell>
          <cell r="K425">
            <v>0</v>
          </cell>
          <cell r="R425">
            <v>110</v>
          </cell>
          <cell r="S425">
            <v>25</v>
          </cell>
        </row>
        <row r="426">
          <cell r="J426">
            <v>0</v>
          </cell>
          <cell r="K426">
            <v>0</v>
          </cell>
          <cell r="R426">
            <v>86</v>
          </cell>
          <cell r="S426">
            <v>10</v>
          </cell>
        </row>
        <row r="427">
          <cell r="J427">
            <v>0</v>
          </cell>
          <cell r="K427">
            <v>0</v>
          </cell>
          <cell r="R427">
            <v>58</v>
          </cell>
          <cell r="S427">
            <v>10</v>
          </cell>
        </row>
        <row r="428">
          <cell r="J428">
            <v>0</v>
          </cell>
          <cell r="K428">
            <v>0</v>
          </cell>
          <cell r="R428">
            <v>67</v>
          </cell>
          <cell r="S428">
            <v>3</v>
          </cell>
        </row>
        <row r="433">
          <cell r="J433">
            <v>0</v>
          </cell>
          <cell r="K433">
            <v>1</v>
          </cell>
          <cell r="R433">
            <v>99</v>
          </cell>
          <cell r="S433">
            <v>9</v>
          </cell>
        </row>
        <row r="434">
          <cell r="J434">
            <v>0</v>
          </cell>
          <cell r="K434">
            <v>0</v>
          </cell>
          <cell r="R434">
            <v>81</v>
          </cell>
          <cell r="S434">
            <v>11</v>
          </cell>
        </row>
        <row r="435">
          <cell r="J435">
            <v>0</v>
          </cell>
          <cell r="K435">
            <v>0</v>
          </cell>
          <cell r="R435">
            <v>78</v>
          </cell>
          <cell r="S435">
            <v>11</v>
          </cell>
        </row>
        <row r="436">
          <cell r="J436">
            <v>0</v>
          </cell>
          <cell r="K436">
            <v>0</v>
          </cell>
          <cell r="R436">
            <v>92</v>
          </cell>
          <cell r="S436">
            <v>9</v>
          </cell>
        </row>
        <row r="437">
          <cell r="J437">
            <v>0</v>
          </cell>
          <cell r="K437">
            <v>0</v>
          </cell>
          <cell r="R437">
            <v>71</v>
          </cell>
          <cell r="S437">
            <v>14</v>
          </cell>
        </row>
        <row r="438">
          <cell r="J438">
            <v>0</v>
          </cell>
          <cell r="K438">
            <v>0</v>
          </cell>
          <cell r="R438">
            <v>82</v>
          </cell>
          <cell r="S438">
            <v>13</v>
          </cell>
        </row>
        <row r="439">
          <cell r="J439">
            <v>0</v>
          </cell>
          <cell r="K439">
            <v>0</v>
          </cell>
          <cell r="R439">
            <v>82</v>
          </cell>
          <cell r="S439">
            <v>16</v>
          </cell>
        </row>
        <row r="440">
          <cell r="J440">
            <v>0</v>
          </cell>
          <cell r="K440">
            <v>0</v>
          </cell>
          <cell r="R440">
            <v>73</v>
          </cell>
          <cell r="S440">
            <v>7</v>
          </cell>
        </row>
        <row r="441">
          <cell r="J441">
            <v>0</v>
          </cell>
          <cell r="K441">
            <v>0</v>
          </cell>
          <cell r="R441">
            <v>72</v>
          </cell>
          <cell r="S441">
            <v>11</v>
          </cell>
        </row>
        <row r="442">
          <cell r="J442">
            <v>0</v>
          </cell>
          <cell r="K442">
            <v>0</v>
          </cell>
          <cell r="R442">
            <v>88</v>
          </cell>
          <cell r="S442">
            <v>13</v>
          </cell>
        </row>
        <row r="443">
          <cell r="J443">
            <v>0</v>
          </cell>
          <cell r="K443">
            <v>0</v>
          </cell>
          <cell r="R443">
            <v>74</v>
          </cell>
          <cell r="S443">
            <v>17</v>
          </cell>
        </row>
        <row r="444">
          <cell r="J444">
            <v>0</v>
          </cell>
          <cell r="K444">
            <v>0</v>
          </cell>
          <cell r="R444">
            <v>72</v>
          </cell>
          <cell r="S444">
            <v>15</v>
          </cell>
        </row>
        <row r="445">
          <cell r="J445">
            <v>0</v>
          </cell>
          <cell r="K445">
            <v>0</v>
          </cell>
          <cell r="R445">
            <v>82</v>
          </cell>
          <cell r="S445">
            <v>12</v>
          </cell>
        </row>
        <row r="446">
          <cell r="J446">
            <v>0</v>
          </cell>
          <cell r="K446">
            <v>0</v>
          </cell>
          <cell r="R446">
            <v>79</v>
          </cell>
          <cell r="S446">
            <v>11</v>
          </cell>
        </row>
        <row r="447">
          <cell r="J447">
            <v>0</v>
          </cell>
          <cell r="K447">
            <v>0</v>
          </cell>
          <cell r="R447">
            <v>86</v>
          </cell>
          <cell r="S447">
            <v>14</v>
          </cell>
        </row>
        <row r="448">
          <cell r="J448">
            <v>0</v>
          </cell>
          <cell r="K448">
            <v>0</v>
          </cell>
          <cell r="R448">
            <v>84</v>
          </cell>
          <cell r="S448">
            <v>9</v>
          </cell>
        </row>
        <row r="449">
          <cell r="J449">
            <v>0</v>
          </cell>
          <cell r="K449">
            <v>0</v>
          </cell>
          <cell r="R449">
            <v>91</v>
          </cell>
          <cell r="S449">
            <v>8</v>
          </cell>
        </row>
        <row r="450">
          <cell r="J450">
            <v>0</v>
          </cell>
          <cell r="K450">
            <v>0</v>
          </cell>
          <cell r="R450">
            <v>86</v>
          </cell>
          <cell r="S450">
            <v>19</v>
          </cell>
        </row>
        <row r="451">
          <cell r="J451">
            <v>0</v>
          </cell>
          <cell r="K451">
            <v>0</v>
          </cell>
          <cell r="R451">
            <v>74</v>
          </cell>
          <cell r="S451">
            <v>14</v>
          </cell>
        </row>
        <row r="452">
          <cell r="J452">
            <v>1</v>
          </cell>
          <cell r="K452">
            <v>0</v>
          </cell>
          <cell r="R452">
            <v>81</v>
          </cell>
          <cell r="S452">
            <v>19</v>
          </cell>
        </row>
        <row r="453">
          <cell r="J453">
            <v>0</v>
          </cell>
          <cell r="K453">
            <v>0</v>
          </cell>
          <cell r="R453">
            <v>81</v>
          </cell>
          <cell r="S453">
            <v>14</v>
          </cell>
        </row>
        <row r="454">
          <cell r="J454">
            <v>0</v>
          </cell>
          <cell r="K454">
            <v>0</v>
          </cell>
          <cell r="R454">
            <v>78</v>
          </cell>
          <cell r="S454">
            <v>12</v>
          </cell>
        </row>
        <row r="455">
          <cell r="J455">
            <v>0</v>
          </cell>
          <cell r="K455">
            <v>0</v>
          </cell>
          <cell r="R455">
            <v>98</v>
          </cell>
          <cell r="S455">
            <v>15</v>
          </cell>
        </row>
        <row r="456">
          <cell r="J456">
            <v>0</v>
          </cell>
          <cell r="K456">
            <v>0</v>
          </cell>
          <cell r="R456">
            <v>78</v>
          </cell>
          <cell r="S456">
            <v>14</v>
          </cell>
        </row>
        <row r="461">
          <cell r="J461">
            <v>0</v>
          </cell>
          <cell r="K461">
            <v>0</v>
          </cell>
          <cell r="R461">
            <v>93</v>
          </cell>
          <cell r="S461">
            <v>16</v>
          </cell>
        </row>
        <row r="462">
          <cell r="J462">
            <v>0</v>
          </cell>
          <cell r="K462">
            <v>0</v>
          </cell>
          <cell r="R462">
            <v>64</v>
          </cell>
          <cell r="S462">
            <v>11</v>
          </cell>
        </row>
        <row r="463">
          <cell r="J463">
            <v>0</v>
          </cell>
          <cell r="K463">
            <v>0</v>
          </cell>
          <cell r="R463">
            <v>87</v>
          </cell>
          <cell r="S463">
            <v>7</v>
          </cell>
        </row>
        <row r="464">
          <cell r="J464">
            <v>0</v>
          </cell>
          <cell r="K464">
            <v>0</v>
          </cell>
          <cell r="R464">
            <v>84</v>
          </cell>
          <cell r="S464">
            <v>17</v>
          </cell>
        </row>
        <row r="528">
          <cell r="B528">
            <v>0</v>
          </cell>
          <cell r="C528">
            <v>0</v>
          </cell>
        </row>
        <row r="529">
          <cell r="B529">
            <v>0</v>
          </cell>
          <cell r="C529">
            <v>0</v>
          </cell>
        </row>
        <row r="530">
          <cell r="B530">
            <v>0</v>
          </cell>
          <cell r="C530">
            <v>0</v>
          </cell>
        </row>
        <row r="531">
          <cell r="B531">
            <v>0</v>
          </cell>
          <cell r="C531">
            <v>0</v>
          </cell>
        </row>
        <row r="536">
          <cell r="B536">
            <v>0</v>
          </cell>
          <cell r="C536">
            <v>0</v>
          </cell>
        </row>
        <row r="537">
          <cell r="B537">
            <v>0</v>
          </cell>
          <cell r="C537">
            <v>0</v>
          </cell>
        </row>
        <row r="538">
          <cell r="B538">
            <v>0</v>
          </cell>
          <cell r="C538">
            <v>0</v>
          </cell>
        </row>
        <row r="539">
          <cell r="B539">
            <v>0</v>
          </cell>
          <cell r="C539">
            <v>0</v>
          </cell>
        </row>
        <row r="540">
          <cell r="B540">
            <v>1</v>
          </cell>
          <cell r="C540">
            <v>1</v>
          </cell>
        </row>
        <row r="541">
          <cell r="B541">
            <v>1</v>
          </cell>
          <cell r="C541">
            <v>0</v>
          </cell>
        </row>
        <row r="542">
          <cell r="B542">
            <v>1</v>
          </cell>
          <cell r="C542">
            <v>0</v>
          </cell>
        </row>
        <row r="543">
          <cell r="B543">
            <v>0</v>
          </cell>
          <cell r="C543">
            <v>1</v>
          </cell>
        </row>
        <row r="544">
          <cell r="B544">
            <v>0</v>
          </cell>
          <cell r="C544">
            <v>0</v>
          </cell>
        </row>
        <row r="545">
          <cell r="B545">
            <v>0</v>
          </cell>
          <cell r="C545">
            <v>0</v>
          </cell>
        </row>
        <row r="546">
          <cell r="B546">
            <v>0</v>
          </cell>
          <cell r="C546">
            <v>0</v>
          </cell>
        </row>
        <row r="547">
          <cell r="B547">
            <v>0</v>
          </cell>
          <cell r="C547">
            <v>0</v>
          </cell>
        </row>
        <row r="548">
          <cell r="B548">
            <v>0</v>
          </cell>
          <cell r="C548">
            <v>0</v>
          </cell>
        </row>
        <row r="549">
          <cell r="B549">
            <v>0</v>
          </cell>
          <cell r="C549">
            <v>0</v>
          </cell>
        </row>
        <row r="550">
          <cell r="B550">
            <v>0</v>
          </cell>
          <cell r="C550">
            <v>0</v>
          </cell>
        </row>
        <row r="551">
          <cell r="B551">
            <v>0</v>
          </cell>
          <cell r="C551">
            <v>0</v>
          </cell>
        </row>
        <row r="552">
          <cell r="B552">
            <v>0</v>
          </cell>
          <cell r="C552">
            <v>0</v>
          </cell>
        </row>
        <row r="553">
          <cell r="B553">
            <v>0</v>
          </cell>
          <cell r="C553">
            <v>0</v>
          </cell>
        </row>
        <row r="554">
          <cell r="B554">
            <v>0</v>
          </cell>
          <cell r="C554">
            <v>0</v>
          </cell>
        </row>
        <row r="555">
          <cell r="B555">
            <v>1</v>
          </cell>
          <cell r="C555">
            <v>0</v>
          </cell>
        </row>
        <row r="556">
          <cell r="B556">
            <v>0</v>
          </cell>
          <cell r="C556">
            <v>0</v>
          </cell>
        </row>
        <row r="557">
          <cell r="B557">
            <v>0</v>
          </cell>
          <cell r="C557">
            <v>0</v>
          </cell>
        </row>
        <row r="558">
          <cell r="B558">
            <v>0</v>
          </cell>
          <cell r="C558">
            <v>0</v>
          </cell>
        </row>
        <row r="559">
          <cell r="B559">
            <v>0</v>
          </cell>
          <cell r="C559">
            <v>0</v>
          </cell>
        </row>
        <row r="564">
          <cell r="B564">
            <v>0</v>
          </cell>
          <cell r="C564">
            <v>0</v>
          </cell>
        </row>
        <row r="565">
          <cell r="B565">
            <v>0</v>
          </cell>
          <cell r="C565">
            <v>0</v>
          </cell>
        </row>
        <row r="566">
          <cell r="B566">
            <v>0</v>
          </cell>
          <cell r="C566">
            <v>0</v>
          </cell>
        </row>
        <row r="567">
          <cell r="B567">
            <v>0</v>
          </cell>
          <cell r="C567">
            <v>0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Internal Control-Check Sheet"/>
      <sheetName val="Location Plan &amp; Summary"/>
      <sheetName val="MCC Data"/>
      <sheetName val="PCU Data"/>
      <sheetName val="Movement Matrices"/>
    </sheetNames>
    <sheetDataSet>
      <sheetData sheetId="0"/>
      <sheetData sheetId="1"/>
      <sheetData sheetId="2"/>
      <sheetData sheetId="3"/>
      <sheetData sheetId="4"/>
      <sheetData sheetId="5">
        <row r="13">
          <cell r="B13">
            <v>0</v>
          </cell>
          <cell r="C13">
            <v>0</v>
          </cell>
          <cell r="J13">
            <v>18</v>
          </cell>
          <cell r="K13">
            <v>2</v>
          </cell>
          <cell r="R13">
            <v>32</v>
          </cell>
          <cell r="S13">
            <v>9</v>
          </cell>
        </row>
        <row r="14">
          <cell r="B14">
            <v>0</v>
          </cell>
          <cell r="C14">
            <v>0</v>
          </cell>
          <cell r="J14">
            <v>22</v>
          </cell>
          <cell r="K14">
            <v>6</v>
          </cell>
          <cell r="R14">
            <v>22</v>
          </cell>
          <cell r="S14">
            <v>6</v>
          </cell>
        </row>
        <row r="15">
          <cell r="B15">
            <v>0</v>
          </cell>
          <cell r="C15">
            <v>0</v>
          </cell>
          <cell r="J15">
            <v>21</v>
          </cell>
          <cell r="K15">
            <v>2</v>
          </cell>
          <cell r="R15">
            <v>21</v>
          </cell>
          <cell r="S15">
            <v>5</v>
          </cell>
        </row>
        <row r="16">
          <cell r="B16">
            <v>0</v>
          </cell>
          <cell r="C16">
            <v>0</v>
          </cell>
          <cell r="J16">
            <v>28</v>
          </cell>
          <cell r="K16">
            <v>5</v>
          </cell>
          <cell r="R16">
            <v>25</v>
          </cell>
          <cell r="S16">
            <v>6</v>
          </cell>
        </row>
        <row r="21">
          <cell r="B21">
            <v>0</v>
          </cell>
          <cell r="C21">
            <v>0</v>
          </cell>
          <cell r="J21">
            <v>31</v>
          </cell>
          <cell r="K21">
            <v>8</v>
          </cell>
          <cell r="R21">
            <v>28</v>
          </cell>
          <cell r="S21">
            <v>10</v>
          </cell>
        </row>
        <row r="22">
          <cell r="B22">
            <v>0</v>
          </cell>
          <cell r="C22">
            <v>0</v>
          </cell>
          <cell r="J22">
            <v>43</v>
          </cell>
          <cell r="K22">
            <v>5</v>
          </cell>
          <cell r="R22">
            <v>34</v>
          </cell>
          <cell r="S22">
            <v>10</v>
          </cell>
        </row>
        <row r="23">
          <cell r="B23">
            <v>1</v>
          </cell>
          <cell r="C23">
            <v>0</v>
          </cell>
          <cell r="J23">
            <v>32</v>
          </cell>
          <cell r="K23">
            <v>3</v>
          </cell>
          <cell r="R23">
            <v>31</v>
          </cell>
          <cell r="S23">
            <v>6</v>
          </cell>
        </row>
        <row r="24">
          <cell r="B24">
            <v>2</v>
          </cell>
          <cell r="C24">
            <v>0</v>
          </cell>
          <cell r="J24">
            <v>37</v>
          </cell>
          <cell r="K24">
            <v>4</v>
          </cell>
          <cell r="R24">
            <v>21</v>
          </cell>
          <cell r="S24">
            <v>3</v>
          </cell>
        </row>
        <row r="25">
          <cell r="B25">
            <v>1</v>
          </cell>
          <cell r="C25">
            <v>0</v>
          </cell>
          <cell r="J25">
            <v>52</v>
          </cell>
          <cell r="K25">
            <v>3</v>
          </cell>
          <cell r="R25">
            <v>28</v>
          </cell>
          <cell r="S25">
            <v>6</v>
          </cell>
        </row>
        <row r="26">
          <cell r="B26">
            <v>0</v>
          </cell>
          <cell r="C26">
            <v>1</v>
          </cell>
          <cell r="J26">
            <v>40</v>
          </cell>
          <cell r="K26">
            <v>6</v>
          </cell>
          <cell r="R26">
            <v>30</v>
          </cell>
          <cell r="S26">
            <v>3</v>
          </cell>
        </row>
        <row r="27">
          <cell r="B27">
            <v>0</v>
          </cell>
          <cell r="C27">
            <v>0</v>
          </cell>
          <cell r="J27">
            <v>40</v>
          </cell>
          <cell r="K27">
            <v>3</v>
          </cell>
          <cell r="R27">
            <v>35</v>
          </cell>
          <cell r="S27">
            <v>7</v>
          </cell>
        </row>
        <row r="28">
          <cell r="B28">
            <v>0</v>
          </cell>
          <cell r="C28">
            <v>1</v>
          </cell>
          <cell r="J28">
            <v>42</v>
          </cell>
          <cell r="K28">
            <v>3</v>
          </cell>
          <cell r="R28">
            <v>38</v>
          </cell>
          <cell r="S28">
            <v>8</v>
          </cell>
        </row>
        <row r="29">
          <cell r="B29">
            <v>0</v>
          </cell>
          <cell r="C29">
            <v>0</v>
          </cell>
          <cell r="J29">
            <v>35</v>
          </cell>
          <cell r="K29">
            <v>7</v>
          </cell>
          <cell r="R29">
            <v>29</v>
          </cell>
          <cell r="S29">
            <v>7</v>
          </cell>
        </row>
        <row r="30">
          <cell r="B30">
            <v>0</v>
          </cell>
          <cell r="C30">
            <v>0</v>
          </cell>
          <cell r="J30">
            <v>43</v>
          </cell>
          <cell r="K30">
            <v>9</v>
          </cell>
          <cell r="R30">
            <v>49</v>
          </cell>
          <cell r="S30">
            <v>6</v>
          </cell>
        </row>
        <row r="31">
          <cell r="B31">
            <v>0</v>
          </cell>
          <cell r="C31">
            <v>0</v>
          </cell>
          <cell r="J31">
            <v>45</v>
          </cell>
          <cell r="K31">
            <v>5</v>
          </cell>
          <cell r="R31">
            <v>36</v>
          </cell>
          <cell r="S31">
            <v>11</v>
          </cell>
        </row>
        <row r="32">
          <cell r="B32">
            <v>0</v>
          </cell>
          <cell r="C32">
            <v>0</v>
          </cell>
          <cell r="J32">
            <v>46</v>
          </cell>
          <cell r="K32">
            <v>6</v>
          </cell>
          <cell r="R32">
            <v>28</v>
          </cell>
          <cell r="S32">
            <v>9</v>
          </cell>
        </row>
        <row r="33">
          <cell r="B33">
            <v>0</v>
          </cell>
          <cell r="C33">
            <v>0</v>
          </cell>
          <cell r="J33">
            <v>35</v>
          </cell>
          <cell r="K33">
            <v>7</v>
          </cell>
          <cell r="R33">
            <v>43</v>
          </cell>
          <cell r="S33">
            <v>9</v>
          </cell>
        </row>
        <row r="34">
          <cell r="B34">
            <v>0</v>
          </cell>
          <cell r="C34">
            <v>0</v>
          </cell>
          <cell r="J34">
            <v>38</v>
          </cell>
          <cell r="K34">
            <v>4</v>
          </cell>
          <cell r="R34">
            <v>46</v>
          </cell>
          <cell r="S34">
            <v>5</v>
          </cell>
        </row>
        <row r="35">
          <cell r="B35">
            <v>0</v>
          </cell>
          <cell r="C35">
            <v>0</v>
          </cell>
          <cell r="J35">
            <v>46</v>
          </cell>
          <cell r="K35">
            <v>6</v>
          </cell>
          <cell r="R35">
            <v>37</v>
          </cell>
          <cell r="S35">
            <v>6</v>
          </cell>
        </row>
        <row r="36">
          <cell r="B36">
            <v>0</v>
          </cell>
          <cell r="C36">
            <v>0</v>
          </cell>
          <cell r="J36">
            <v>58</v>
          </cell>
          <cell r="K36">
            <v>7</v>
          </cell>
          <cell r="R36">
            <v>39</v>
          </cell>
          <cell r="S36">
            <v>6</v>
          </cell>
        </row>
        <row r="37">
          <cell r="B37">
            <v>0</v>
          </cell>
          <cell r="C37">
            <v>0</v>
          </cell>
          <cell r="J37">
            <v>38</v>
          </cell>
          <cell r="K37">
            <v>4</v>
          </cell>
          <cell r="R37">
            <v>49</v>
          </cell>
          <cell r="S37">
            <v>11</v>
          </cell>
        </row>
        <row r="38">
          <cell r="B38">
            <v>0</v>
          </cell>
          <cell r="C38">
            <v>0</v>
          </cell>
          <cell r="J38">
            <v>75</v>
          </cell>
          <cell r="K38">
            <v>8</v>
          </cell>
          <cell r="R38">
            <v>48</v>
          </cell>
          <cell r="S38">
            <v>6</v>
          </cell>
        </row>
        <row r="39">
          <cell r="B39">
            <v>0</v>
          </cell>
          <cell r="C39">
            <v>0</v>
          </cell>
          <cell r="J39">
            <v>49</v>
          </cell>
          <cell r="K39">
            <v>8</v>
          </cell>
          <cell r="R39">
            <v>57</v>
          </cell>
          <cell r="S39">
            <v>5</v>
          </cell>
        </row>
        <row r="40">
          <cell r="B40">
            <v>0</v>
          </cell>
          <cell r="C40">
            <v>0</v>
          </cell>
          <cell r="J40">
            <v>67</v>
          </cell>
          <cell r="K40">
            <v>11</v>
          </cell>
          <cell r="R40">
            <v>49</v>
          </cell>
          <cell r="S40">
            <v>10</v>
          </cell>
        </row>
        <row r="41">
          <cell r="B41">
            <v>0</v>
          </cell>
          <cell r="C41">
            <v>0</v>
          </cell>
          <cell r="J41">
            <v>44</v>
          </cell>
          <cell r="K41">
            <v>10</v>
          </cell>
          <cell r="R41">
            <v>55</v>
          </cell>
          <cell r="S41">
            <v>7</v>
          </cell>
        </row>
        <row r="42">
          <cell r="B42">
            <v>0</v>
          </cell>
          <cell r="C42">
            <v>0</v>
          </cell>
          <cell r="J42">
            <v>49</v>
          </cell>
          <cell r="K42">
            <v>9</v>
          </cell>
          <cell r="R42">
            <v>53</v>
          </cell>
          <cell r="S42">
            <v>5</v>
          </cell>
        </row>
        <row r="43">
          <cell r="B43">
            <v>0</v>
          </cell>
          <cell r="C43">
            <v>0</v>
          </cell>
          <cell r="J43">
            <v>48</v>
          </cell>
          <cell r="K43">
            <v>11</v>
          </cell>
          <cell r="R43">
            <v>49</v>
          </cell>
          <cell r="S43">
            <v>10</v>
          </cell>
        </row>
        <row r="44">
          <cell r="B44">
            <v>0</v>
          </cell>
          <cell r="C44">
            <v>0</v>
          </cell>
          <cell r="J44">
            <v>36</v>
          </cell>
          <cell r="K44">
            <v>3</v>
          </cell>
          <cell r="R44">
            <v>43</v>
          </cell>
          <cell r="S44">
            <v>8</v>
          </cell>
        </row>
        <row r="49">
          <cell r="B49">
            <v>2</v>
          </cell>
          <cell r="C49">
            <v>0</v>
          </cell>
          <cell r="J49">
            <v>52</v>
          </cell>
          <cell r="K49">
            <v>9</v>
          </cell>
          <cell r="R49">
            <v>74</v>
          </cell>
          <cell r="S49">
            <v>4</v>
          </cell>
        </row>
        <row r="50">
          <cell r="B50">
            <v>0</v>
          </cell>
          <cell r="C50">
            <v>0</v>
          </cell>
          <cell r="J50">
            <v>58</v>
          </cell>
          <cell r="K50">
            <v>5</v>
          </cell>
          <cell r="R50">
            <v>95</v>
          </cell>
          <cell r="S50">
            <v>14</v>
          </cell>
        </row>
        <row r="51">
          <cell r="B51">
            <v>0</v>
          </cell>
          <cell r="C51">
            <v>0</v>
          </cell>
          <cell r="J51">
            <v>80</v>
          </cell>
          <cell r="K51">
            <v>6</v>
          </cell>
          <cell r="R51">
            <v>68</v>
          </cell>
          <cell r="S51">
            <v>4</v>
          </cell>
        </row>
        <row r="52">
          <cell r="B52">
            <v>0</v>
          </cell>
          <cell r="C52">
            <v>0</v>
          </cell>
          <cell r="J52">
            <v>74</v>
          </cell>
          <cell r="K52">
            <v>5</v>
          </cell>
          <cell r="R52">
            <v>68</v>
          </cell>
          <cell r="S52">
            <v>3</v>
          </cell>
        </row>
        <row r="116">
          <cell r="B116">
            <v>47</v>
          </cell>
          <cell r="C116">
            <v>18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</row>
        <row r="117">
          <cell r="B117">
            <v>68</v>
          </cell>
          <cell r="C117">
            <v>18</v>
          </cell>
          <cell r="J117">
            <v>1</v>
          </cell>
          <cell r="K117">
            <v>0</v>
          </cell>
          <cell r="R117">
            <v>0</v>
          </cell>
          <cell r="S117">
            <v>0</v>
          </cell>
        </row>
        <row r="118">
          <cell r="B118">
            <v>70</v>
          </cell>
          <cell r="C118">
            <v>12</v>
          </cell>
          <cell r="J118">
            <v>1</v>
          </cell>
          <cell r="K118">
            <v>0</v>
          </cell>
          <cell r="R118">
            <v>0</v>
          </cell>
          <cell r="S118">
            <v>0</v>
          </cell>
        </row>
        <row r="119">
          <cell r="B119">
            <v>84</v>
          </cell>
          <cell r="C119">
            <v>15</v>
          </cell>
          <cell r="J119">
            <v>1</v>
          </cell>
          <cell r="K119">
            <v>2</v>
          </cell>
          <cell r="R119">
            <v>0</v>
          </cell>
          <cell r="S119">
            <v>0</v>
          </cell>
        </row>
        <row r="124">
          <cell r="B124">
            <v>87</v>
          </cell>
          <cell r="C124">
            <v>6</v>
          </cell>
          <cell r="J124">
            <v>1</v>
          </cell>
          <cell r="K124">
            <v>0</v>
          </cell>
          <cell r="R124">
            <v>0</v>
          </cell>
          <cell r="S124">
            <v>0</v>
          </cell>
        </row>
        <row r="125">
          <cell r="B125">
            <v>89</v>
          </cell>
          <cell r="C125">
            <v>11</v>
          </cell>
          <cell r="J125">
            <v>1</v>
          </cell>
          <cell r="K125">
            <v>0</v>
          </cell>
          <cell r="R125">
            <v>1</v>
          </cell>
          <cell r="S125">
            <v>0</v>
          </cell>
        </row>
        <row r="126">
          <cell r="B126">
            <v>95</v>
          </cell>
          <cell r="C126">
            <v>21</v>
          </cell>
          <cell r="J126">
            <v>2</v>
          </cell>
          <cell r="K126">
            <v>1</v>
          </cell>
          <cell r="R126">
            <v>1</v>
          </cell>
          <cell r="S126">
            <v>0</v>
          </cell>
        </row>
        <row r="127">
          <cell r="B127">
            <v>110</v>
          </cell>
          <cell r="C127">
            <v>14</v>
          </cell>
          <cell r="J127">
            <v>3</v>
          </cell>
          <cell r="K127">
            <v>0</v>
          </cell>
          <cell r="R127">
            <v>0</v>
          </cell>
          <cell r="S127">
            <v>0</v>
          </cell>
        </row>
        <row r="128">
          <cell r="B128">
            <v>123</v>
          </cell>
          <cell r="C128">
            <v>17</v>
          </cell>
          <cell r="J128">
            <v>1</v>
          </cell>
          <cell r="K128">
            <v>0</v>
          </cell>
          <cell r="R128">
            <v>0</v>
          </cell>
          <cell r="S128">
            <v>0</v>
          </cell>
        </row>
        <row r="129">
          <cell r="B129">
            <v>120</v>
          </cell>
          <cell r="C129">
            <v>18</v>
          </cell>
          <cell r="J129">
            <v>2</v>
          </cell>
          <cell r="K129">
            <v>2</v>
          </cell>
          <cell r="R129">
            <v>0</v>
          </cell>
          <cell r="S129">
            <v>0</v>
          </cell>
        </row>
        <row r="130">
          <cell r="B130">
            <v>114</v>
          </cell>
          <cell r="C130">
            <v>15</v>
          </cell>
          <cell r="J130">
            <v>5</v>
          </cell>
          <cell r="K130">
            <v>0</v>
          </cell>
          <cell r="R130">
            <v>0</v>
          </cell>
          <cell r="S130">
            <v>0</v>
          </cell>
        </row>
        <row r="131">
          <cell r="B131">
            <v>120</v>
          </cell>
          <cell r="C131">
            <v>16</v>
          </cell>
          <cell r="J131">
            <v>1</v>
          </cell>
          <cell r="K131">
            <v>0</v>
          </cell>
          <cell r="R131">
            <v>0</v>
          </cell>
          <cell r="S131">
            <v>0</v>
          </cell>
        </row>
        <row r="132">
          <cell r="B132">
            <v>136</v>
          </cell>
          <cell r="C132">
            <v>16</v>
          </cell>
          <cell r="J132">
            <v>0</v>
          </cell>
          <cell r="K132">
            <v>0</v>
          </cell>
          <cell r="R132">
            <v>1</v>
          </cell>
          <cell r="S132">
            <v>0</v>
          </cell>
        </row>
        <row r="133">
          <cell r="B133">
            <v>112</v>
          </cell>
          <cell r="C133">
            <v>14</v>
          </cell>
          <cell r="J133">
            <v>1</v>
          </cell>
          <cell r="K133">
            <v>0</v>
          </cell>
          <cell r="R133">
            <v>0</v>
          </cell>
          <cell r="S133">
            <v>0</v>
          </cell>
        </row>
        <row r="134">
          <cell r="B134">
            <v>125</v>
          </cell>
          <cell r="C134">
            <v>18</v>
          </cell>
          <cell r="J134">
            <v>3</v>
          </cell>
          <cell r="K134">
            <v>1</v>
          </cell>
          <cell r="R134">
            <v>0</v>
          </cell>
          <cell r="S134">
            <v>0</v>
          </cell>
        </row>
        <row r="135">
          <cell r="B135">
            <v>132</v>
          </cell>
          <cell r="C135">
            <v>22</v>
          </cell>
          <cell r="J135">
            <v>6</v>
          </cell>
          <cell r="K135">
            <v>0</v>
          </cell>
          <cell r="R135">
            <v>1</v>
          </cell>
          <cell r="S135">
            <v>0</v>
          </cell>
        </row>
        <row r="136">
          <cell r="B136">
            <v>132</v>
          </cell>
          <cell r="C136">
            <v>15</v>
          </cell>
          <cell r="J136">
            <v>2</v>
          </cell>
          <cell r="K136">
            <v>1</v>
          </cell>
          <cell r="R136">
            <v>0</v>
          </cell>
          <cell r="S136">
            <v>0</v>
          </cell>
        </row>
        <row r="137">
          <cell r="B137">
            <v>139</v>
          </cell>
          <cell r="C137">
            <v>12</v>
          </cell>
          <cell r="J137">
            <v>3</v>
          </cell>
          <cell r="K137">
            <v>0</v>
          </cell>
          <cell r="R137">
            <v>0</v>
          </cell>
          <cell r="S137">
            <v>0</v>
          </cell>
        </row>
        <row r="138">
          <cell r="B138">
            <v>125</v>
          </cell>
          <cell r="C138">
            <v>21</v>
          </cell>
          <cell r="J138">
            <v>1</v>
          </cell>
          <cell r="K138">
            <v>0</v>
          </cell>
          <cell r="R138">
            <v>0</v>
          </cell>
          <cell r="S138">
            <v>0</v>
          </cell>
        </row>
        <row r="139">
          <cell r="B139">
            <v>115</v>
          </cell>
          <cell r="C139">
            <v>14</v>
          </cell>
          <cell r="J139">
            <v>0</v>
          </cell>
          <cell r="K139">
            <v>0</v>
          </cell>
          <cell r="R139">
            <v>0</v>
          </cell>
          <cell r="S139">
            <v>0</v>
          </cell>
        </row>
        <row r="140">
          <cell r="B140">
            <v>114</v>
          </cell>
          <cell r="C140">
            <v>28</v>
          </cell>
          <cell r="J140">
            <v>0</v>
          </cell>
          <cell r="K140">
            <v>0</v>
          </cell>
          <cell r="R140">
            <v>0</v>
          </cell>
          <cell r="S140">
            <v>0</v>
          </cell>
        </row>
        <row r="141">
          <cell r="B141">
            <v>123</v>
          </cell>
          <cell r="C141">
            <v>13</v>
          </cell>
          <cell r="J141">
            <v>2</v>
          </cell>
          <cell r="K141">
            <v>0</v>
          </cell>
          <cell r="R141">
            <v>0</v>
          </cell>
          <cell r="S141">
            <v>0</v>
          </cell>
        </row>
        <row r="142">
          <cell r="B142">
            <v>115</v>
          </cell>
          <cell r="C142">
            <v>21</v>
          </cell>
          <cell r="J142">
            <v>4</v>
          </cell>
          <cell r="K142">
            <v>0</v>
          </cell>
          <cell r="R142">
            <v>0</v>
          </cell>
          <cell r="S142">
            <v>0</v>
          </cell>
        </row>
        <row r="143">
          <cell r="B143">
            <v>123</v>
          </cell>
          <cell r="C143">
            <v>17</v>
          </cell>
          <cell r="J143">
            <v>6</v>
          </cell>
          <cell r="K143">
            <v>0</v>
          </cell>
          <cell r="R143">
            <v>1</v>
          </cell>
          <cell r="S143">
            <v>0</v>
          </cell>
        </row>
        <row r="144">
          <cell r="B144">
            <v>137</v>
          </cell>
          <cell r="C144">
            <v>27</v>
          </cell>
          <cell r="J144">
            <v>2</v>
          </cell>
          <cell r="K144">
            <v>0</v>
          </cell>
          <cell r="R144">
            <v>0</v>
          </cell>
          <cell r="S144">
            <v>0</v>
          </cell>
        </row>
        <row r="145">
          <cell r="B145">
            <v>123</v>
          </cell>
          <cell r="C145">
            <v>19</v>
          </cell>
          <cell r="J145">
            <v>9</v>
          </cell>
          <cell r="K145">
            <v>0</v>
          </cell>
          <cell r="R145">
            <v>0</v>
          </cell>
          <cell r="S145">
            <v>0</v>
          </cell>
        </row>
        <row r="146">
          <cell r="B146">
            <v>119</v>
          </cell>
          <cell r="C146">
            <v>18</v>
          </cell>
          <cell r="J146">
            <v>1</v>
          </cell>
          <cell r="K146">
            <v>0</v>
          </cell>
          <cell r="R146">
            <v>0</v>
          </cell>
          <cell r="S146">
            <v>0</v>
          </cell>
        </row>
        <row r="147">
          <cell r="B147">
            <v>121</v>
          </cell>
          <cell r="C147">
            <v>22</v>
          </cell>
          <cell r="J147">
            <v>2</v>
          </cell>
          <cell r="K147">
            <v>1</v>
          </cell>
          <cell r="R147">
            <v>0</v>
          </cell>
          <cell r="S147">
            <v>0</v>
          </cell>
        </row>
        <row r="152">
          <cell r="B152">
            <v>145</v>
          </cell>
          <cell r="C152">
            <v>15</v>
          </cell>
          <cell r="J152">
            <v>1</v>
          </cell>
          <cell r="K152">
            <v>0</v>
          </cell>
          <cell r="R152">
            <v>0</v>
          </cell>
          <cell r="S152">
            <v>0</v>
          </cell>
        </row>
        <row r="153">
          <cell r="B153">
            <v>137</v>
          </cell>
          <cell r="C153">
            <v>8</v>
          </cell>
          <cell r="J153">
            <v>2</v>
          </cell>
          <cell r="K153">
            <v>0</v>
          </cell>
          <cell r="R153">
            <v>0</v>
          </cell>
          <cell r="S153">
            <v>0</v>
          </cell>
        </row>
        <row r="154">
          <cell r="B154">
            <v>150</v>
          </cell>
          <cell r="C154">
            <v>11</v>
          </cell>
          <cell r="J154">
            <v>4</v>
          </cell>
          <cell r="K154">
            <v>0</v>
          </cell>
          <cell r="R154">
            <v>0</v>
          </cell>
          <cell r="S154">
            <v>0</v>
          </cell>
        </row>
        <row r="155">
          <cell r="B155">
            <v>110</v>
          </cell>
          <cell r="C155">
            <v>7</v>
          </cell>
          <cell r="J155">
            <v>8</v>
          </cell>
          <cell r="K155">
            <v>0</v>
          </cell>
          <cell r="R155">
            <v>0</v>
          </cell>
          <cell r="S155">
            <v>0</v>
          </cell>
        </row>
        <row r="219">
          <cell r="B219">
            <v>3</v>
          </cell>
          <cell r="C219">
            <v>2</v>
          </cell>
          <cell r="J219">
            <v>15</v>
          </cell>
          <cell r="K219">
            <v>4</v>
          </cell>
          <cell r="R219">
            <v>24</v>
          </cell>
          <cell r="S219">
            <v>6</v>
          </cell>
        </row>
        <row r="220">
          <cell r="B220">
            <v>3</v>
          </cell>
          <cell r="C220">
            <v>0</v>
          </cell>
          <cell r="J220">
            <v>12</v>
          </cell>
          <cell r="K220">
            <v>3</v>
          </cell>
          <cell r="R220">
            <v>18</v>
          </cell>
          <cell r="S220">
            <v>3</v>
          </cell>
        </row>
        <row r="221">
          <cell r="B221">
            <v>11</v>
          </cell>
          <cell r="C221">
            <v>1</v>
          </cell>
          <cell r="J221">
            <v>16</v>
          </cell>
          <cell r="K221">
            <v>3</v>
          </cell>
          <cell r="R221">
            <v>20</v>
          </cell>
          <cell r="S221">
            <v>5</v>
          </cell>
        </row>
        <row r="222">
          <cell r="B222">
            <v>2</v>
          </cell>
          <cell r="C222">
            <v>0</v>
          </cell>
          <cell r="J222">
            <v>14</v>
          </cell>
          <cell r="K222">
            <v>1</v>
          </cell>
          <cell r="R222">
            <v>24</v>
          </cell>
          <cell r="S222">
            <v>5</v>
          </cell>
        </row>
        <row r="227">
          <cell r="B227">
            <v>5</v>
          </cell>
          <cell r="C227">
            <v>0</v>
          </cell>
          <cell r="J227">
            <v>23</v>
          </cell>
          <cell r="K227">
            <v>1</v>
          </cell>
          <cell r="R227">
            <v>11</v>
          </cell>
          <cell r="S227">
            <v>3</v>
          </cell>
        </row>
        <row r="228">
          <cell r="B228">
            <v>3</v>
          </cell>
          <cell r="C228">
            <v>0</v>
          </cell>
          <cell r="J228">
            <v>11</v>
          </cell>
          <cell r="K228">
            <v>4</v>
          </cell>
          <cell r="R228">
            <v>14</v>
          </cell>
          <cell r="S228">
            <v>4</v>
          </cell>
        </row>
        <row r="229">
          <cell r="B229">
            <v>5</v>
          </cell>
          <cell r="C229">
            <v>0</v>
          </cell>
          <cell r="J229">
            <v>16</v>
          </cell>
          <cell r="K229">
            <v>0</v>
          </cell>
          <cell r="R229">
            <v>10</v>
          </cell>
          <cell r="S229">
            <v>1</v>
          </cell>
        </row>
        <row r="230">
          <cell r="B230">
            <v>3</v>
          </cell>
          <cell r="C230">
            <v>0</v>
          </cell>
          <cell r="J230">
            <v>11</v>
          </cell>
          <cell r="K230">
            <v>3</v>
          </cell>
          <cell r="R230">
            <v>11</v>
          </cell>
          <cell r="S230">
            <v>2</v>
          </cell>
        </row>
        <row r="231">
          <cell r="B231">
            <v>5</v>
          </cell>
          <cell r="C231">
            <v>0</v>
          </cell>
          <cell r="J231">
            <v>14</v>
          </cell>
          <cell r="K231">
            <v>4</v>
          </cell>
          <cell r="R231">
            <v>13</v>
          </cell>
          <cell r="S231">
            <v>7</v>
          </cell>
        </row>
        <row r="232">
          <cell r="B232">
            <v>4</v>
          </cell>
          <cell r="C232">
            <v>1</v>
          </cell>
          <cell r="J232">
            <v>15</v>
          </cell>
          <cell r="K232">
            <v>4</v>
          </cell>
          <cell r="R232">
            <v>16</v>
          </cell>
          <cell r="S232">
            <v>7</v>
          </cell>
        </row>
        <row r="233">
          <cell r="B233">
            <v>5</v>
          </cell>
          <cell r="C233">
            <v>0</v>
          </cell>
          <cell r="J233">
            <v>22</v>
          </cell>
          <cell r="K233">
            <v>3</v>
          </cell>
          <cell r="R233">
            <v>11</v>
          </cell>
          <cell r="S233">
            <v>3</v>
          </cell>
        </row>
        <row r="234">
          <cell r="B234">
            <v>1</v>
          </cell>
          <cell r="C234">
            <v>1</v>
          </cell>
          <cell r="J234">
            <v>17</v>
          </cell>
          <cell r="K234">
            <v>2</v>
          </cell>
          <cell r="R234">
            <v>15</v>
          </cell>
          <cell r="S234">
            <v>2</v>
          </cell>
        </row>
        <row r="235">
          <cell r="B235">
            <v>5</v>
          </cell>
          <cell r="C235">
            <v>0</v>
          </cell>
          <cell r="J235">
            <v>22</v>
          </cell>
          <cell r="K235">
            <v>6</v>
          </cell>
          <cell r="R235">
            <v>16</v>
          </cell>
          <cell r="S235">
            <v>4</v>
          </cell>
        </row>
        <row r="236">
          <cell r="B236">
            <v>2</v>
          </cell>
          <cell r="C236">
            <v>0</v>
          </cell>
          <cell r="J236">
            <v>17</v>
          </cell>
          <cell r="K236">
            <v>3</v>
          </cell>
          <cell r="R236">
            <v>26</v>
          </cell>
          <cell r="S236">
            <v>6</v>
          </cell>
        </row>
        <row r="237">
          <cell r="B237">
            <v>9</v>
          </cell>
          <cell r="C237">
            <v>1</v>
          </cell>
          <cell r="J237">
            <v>18</v>
          </cell>
          <cell r="K237">
            <v>3</v>
          </cell>
          <cell r="R237">
            <v>21</v>
          </cell>
          <cell r="S237">
            <v>6</v>
          </cell>
        </row>
        <row r="238">
          <cell r="B238">
            <v>6</v>
          </cell>
          <cell r="C238">
            <v>0</v>
          </cell>
          <cell r="J238">
            <v>21</v>
          </cell>
          <cell r="K238">
            <v>1</v>
          </cell>
          <cell r="R238">
            <v>17</v>
          </cell>
          <cell r="S238">
            <v>4</v>
          </cell>
        </row>
        <row r="239">
          <cell r="B239">
            <v>4</v>
          </cell>
          <cell r="C239">
            <v>0</v>
          </cell>
          <cell r="J239">
            <v>17</v>
          </cell>
          <cell r="K239">
            <v>1</v>
          </cell>
          <cell r="R239">
            <v>21</v>
          </cell>
          <cell r="S239">
            <v>7</v>
          </cell>
        </row>
        <row r="240">
          <cell r="B240">
            <v>2</v>
          </cell>
          <cell r="C240">
            <v>1</v>
          </cell>
          <cell r="J240">
            <v>19</v>
          </cell>
          <cell r="K240">
            <v>1</v>
          </cell>
          <cell r="R240">
            <v>18</v>
          </cell>
          <cell r="S240">
            <v>4</v>
          </cell>
        </row>
        <row r="241">
          <cell r="B241">
            <v>1</v>
          </cell>
          <cell r="C241">
            <v>1</v>
          </cell>
          <cell r="J241">
            <v>26</v>
          </cell>
          <cell r="K241">
            <v>2</v>
          </cell>
          <cell r="R241">
            <v>20</v>
          </cell>
          <cell r="S241">
            <v>5</v>
          </cell>
        </row>
        <row r="242">
          <cell r="B242">
            <v>3</v>
          </cell>
          <cell r="C242">
            <v>2</v>
          </cell>
          <cell r="J242">
            <v>15</v>
          </cell>
          <cell r="K242">
            <v>3</v>
          </cell>
          <cell r="R242">
            <v>16</v>
          </cell>
          <cell r="S242">
            <v>1</v>
          </cell>
        </row>
        <row r="243">
          <cell r="B243">
            <v>1</v>
          </cell>
          <cell r="C243">
            <v>0</v>
          </cell>
          <cell r="J243">
            <v>18</v>
          </cell>
          <cell r="K243">
            <v>6</v>
          </cell>
          <cell r="R243">
            <v>13</v>
          </cell>
          <cell r="S243">
            <v>1</v>
          </cell>
        </row>
        <row r="244">
          <cell r="B244">
            <v>4</v>
          </cell>
          <cell r="C244">
            <v>0</v>
          </cell>
          <cell r="J244">
            <v>29</v>
          </cell>
          <cell r="K244">
            <v>2</v>
          </cell>
          <cell r="R244">
            <v>19</v>
          </cell>
          <cell r="S244">
            <v>3</v>
          </cell>
        </row>
        <row r="245">
          <cell r="B245">
            <v>3</v>
          </cell>
          <cell r="C245">
            <v>0</v>
          </cell>
          <cell r="J245">
            <v>20</v>
          </cell>
          <cell r="K245">
            <v>3</v>
          </cell>
          <cell r="R245">
            <v>26</v>
          </cell>
          <cell r="S245">
            <v>1</v>
          </cell>
        </row>
        <row r="246">
          <cell r="B246">
            <v>2</v>
          </cell>
          <cell r="C246">
            <v>0</v>
          </cell>
          <cell r="J246">
            <v>33</v>
          </cell>
          <cell r="K246">
            <v>5</v>
          </cell>
          <cell r="R246">
            <v>19</v>
          </cell>
          <cell r="S246">
            <v>4</v>
          </cell>
        </row>
        <row r="247">
          <cell r="B247">
            <v>7</v>
          </cell>
          <cell r="C247">
            <v>0</v>
          </cell>
          <cell r="J247">
            <v>31</v>
          </cell>
          <cell r="K247">
            <v>7</v>
          </cell>
          <cell r="R247">
            <v>22</v>
          </cell>
          <cell r="S247">
            <v>2</v>
          </cell>
        </row>
        <row r="248">
          <cell r="B248">
            <v>5</v>
          </cell>
          <cell r="C248">
            <v>0</v>
          </cell>
          <cell r="J248">
            <v>21</v>
          </cell>
          <cell r="K248">
            <v>2</v>
          </cell>
          <cell r="R248">
            <v>28</v>
          </cell>
          <cell r="S248">
            <v>4</v>
          </cell>
        </row>
        <row r="249">
          <cell r="B249">
            <v>5</v>
          </cell>
          <cell r="C249">
            <v>0</v>
          </cell>
          <cell r="J249">
            <v>30</v>
          </cell>
          <cell r="K249">
            <v>7</v>
          </cell>
          <cell r="R249">
            <v>27</v>
          </cell>
          <cell r="S249">
            <v>4</v>
          </cell>
        </row>
        <row r="250">
          <cell r="B250">
            <v>8</v>
          </cell>
          <cell r="C250">
            <v>0</v>
          </cell>
          <cell r="J250">
            <v>41</v>
          </cell>
          <cell r="K250">
            <v>1</v>
          </cell>
          <cell r="R250">
            <v>21</v>
          </cell>
          <cell r="S250">
            <v>11</v>
          </cell>
        </row>
        <row r="255">
          <cell r="B255">
            <v>0</v>
          </cell>
          <cell r="C255">
            <v>0</v>
          </cell>
          <cell r="J255">
            <v>31</v>
          </cell>
          <cell r="K255">
            <v>4</v>
          </cell>
          <cell r="R255">
            <v>30</v>
          </cell>
          <cell r="S255">
            <v>1</v>
          </cell>
        </row>
        <row r="256">
          <cell r="B256">
            <v>7</v>
          </cell>
          <cell r="C256">
            <v>0</v>
          </cell>
          <cell r="J256">
            <v>42</v>
          </cell>
          <cell r="K256">
            <v>5</v>
          </cell>
          <cell r="R256">
            <v>36</v>
          </cell>
          <cell r="S256">
            <v>2</v>
          </cell>
        </row>
        <row r="257">
          <cell r="B257">
            <v>0</v>
          </cell>
          <cell r="C257">
            <v>0</v>
          </cell>
          <cell r="J257">
            <v>28</v>
          </cell>
          <cell r="K257">
            <v>3</v>
          </cell>
          <cell r="R257">
            <v>20</v>
          </cell>
          <cell r="S257">
            <v>1</v>
          </cell>
        </row>
        <row r="258">
          <cell r="B258">
            <v>1</v>
          </cell>
          <cell r="C258">
            <v>1</v>
          </cell>
          <cell r="J258">
            <v>24</v>
          </cell>
          <cell r="K258">
            <v>3</v>
          </cell>
          <cell r="R258">
            <v>26</v>
          </cell>
          <cell r="S258">
            <v>3</v>
          </cell>
        </row>
        <row r="322">
          <cell r="B322">
            <v>53</v>
          </cell>
          <cell r="C322">
            <v>12</v>
          </cell>
          <cell r="J322">
            <v>0</v>
          </cell>
          <cell r="K322">
            <v>0</v>
          </cell>
          <cell r="R322">
            <v>46</v>
          </cell>
          <cell r="S322">
            <v>6</v>
          </cell>
        </row>
        <row r="323">
          <cell r="B323">
            <v>37</v>
          </cell>
          <cell r="C323">
            <v>12</v>
          </cell>
          <cell r="J323">
            <v>0</v>
          </cell>
          <cell r="K323">
            <v>0</v>
          </cell>
          <cell r="R323">
            <v>51</v>
          </cell>
          <cell r="S323">
            <v>13</v>
          </cell>
        </row>
        <row r="324">
          <cell r="B324">
            <v>47</v>
          </cell>
          <cell r="C324">
            <v>13</v>
          </cell>
          <cell r="J324">
            <v>0</v>
          </cell>
          <cell r="K324">
            <v>0</v>
          </cell>
          <cell r="R324">
            <v>55</v>
          </cell>
          <cell r="S324">
            <v>4</v>
          </cell>
        </row>
        <row r="325">
          <cell r="B325">
            <v>37</v>
          </cell>
          <cell r="C325">
            <v>7</v>
          </cell>
          <cell r="J325">
            <v>0</v>
          </cell>
          <cell r="K325">
            <v>0</v>
          </cell>
          <cell r="R325">
            <v>44</v>
          </cell>
          <cell r="S325">
            <v>8</v>
          </cell>
        </row>
        <row r="330">
          <cell r="B330">
            <v>43</v>
          </cell>
          <cell r="C330">
            <v>8</v>
          </cell>
          <cell r="J330">
            <v>1</v>
          </cell>
          <cell r="K330">
            <v>0</v>
          </cell>
          <cell r="R330">
            <v>36</v>
          </cell>
          <cell r="S330">
            <v>6</v>
          </cell>
        </row>
        <row r="331">
          <cell r="B331">
            <v>45</v>
          </cell>
          <cell r="C331">
            <v>5</v>
          </cell>
          <cell r="J331">
            <v>1</v>
          </cell>
          <cell r="K331">
            <v>0</v>
          </cell>
          <cell r="R331">
            <v>33</v>
          </cell>
          <cell r="S331">
            <v>4</v>
          </cell>
        </row>
        <row r="332">
          <cell r="B332">
            <v>43</v>
          </cell>
          <cell r="C332">
            <v>6</v>
          </cell>
          <cell r="J332">
            <v>0</v>
          </cell>
          <cell r="K332">
            <v>0</v>
          </cell>
          <cell r="R332">
            <v>24</v>
          </cell>
          <cell r="S332">
            <v>6</v>
          </cell>
        </row>
        <row r="333">
          <cell r="B333">
            <v>47</v>
          </cell>
          <cell r="C333">
            <v>4</v>
          </cell>
          <cell r="J333">
            <v>1</v>
          </cell>
          <cell r="K333">
            <v>0</v>
          </cell>
          <cell r="R333">
            <v>30</v>
          </cell>
          <cell r="S333">
            <v>2</v>
          </cell>
        </row>
        <row r="334">
          <cell r="B334">
            <v>51</v>
          </cell>
          <cell r="C334">
            <v>6</v>
          </cell>
          <cell r="J334">
            <v>0</v>
          </cell>
          <cell r="K334">
            <v>0</v>
          </cell>
          <cell r="R334">
            <v>36</v>
          </cell>
          <cell r="S334">
            <v>9</v>
          </cell>
        </row>
        <row r="335">
          <cell r="B335">
            <v>44</v>
          </cell>
          <cell r="C335">
            <v>3</v>
          </cell>
          <cell r="J335">
            <v>0</v>
          </cell>
          <cell r="K335">
            <v>0</v>
          </cell>
          <cell r="R335">
            <v>48</v>
          </cell>
          <cell r="S335">
            <v>3</v>
          </cell>
        </row>
        <row r="336">
          <cell r="B336">
            <v>54</v>
          </cell>
          <cell r="C336">
            <v>4</v>
          </cell>
          <cell r="J336">
            <v>0</v>
          </cell>
          <cell r="K336">
            <v>0</v>
          </cell>
          <cell r="R336">
            <v>38</v>
          </cell>
          <cell r="S336">
            <v>6</v>
          </cell>
        </row>
        <row r="337">
          <cell r="B337">
            <v>42</v>
          </cell>
          <cell r="C337">
            <v>9</v>
          </cell>
          <cell r="J337">
            <v>0</v>
          </cell>
          <cell r="K337">
            <v>0</v>
          </cell>
          <cell r="R337">
            <v>45</v>
          </cell>
          <cell r="S337">
            <v>3</v>
          </cell>
        </row>
        <row r="338">
          <cell r="B338">
            <v>38</v>
          </cell>
          <cell r="C338">
            <v>8</v>
          </cell>
          <cell r="J338">
            <v>1</v>
          </cell>
          <cell r="K338">
            <v>0</v>
          </cell>
          <cell r="R338">
            <v>38</v>
          </cell>
          <cell r="S338">
            <v>11</v>
          </cell>
        </row>
        <row r="339">
          <cell r="B339">
            <v>58</v>
          </cell>
          <cell r="C339">
            <v>8</v>
          </cell>
          <cell r="J339">
            <v>0</v>
          </cell>
          <cell r="K339">
            <v>0</v>
          </cell>
          <cell r="R339">
            <v>30</v>
          </cell>
          <cell r="S339">
            <v>7</v>
          </cell>
        </row>
        <row r="340">
          <cell r="B340">
            <v>47</v>
          </cell>
          <cell r="C340">
            <v>2</v>
          </cell>
          <cell r="J340">
            <v>1</v>
          </cell>
          <cell r="K340">
            <v>1</v>
          </cell>
          <cell r="R340">
            <v>44</v>
          </cell>
          <cell r="S340">
            <v>9</v>
          </cell>
        </row>
        <row r="341">
          <cell r="B341">
            <v>42</v>
          </cell>
          <cell r="C341">
            <v>5</v>
          </cell>
          <cell r="J341">
            <v>2</v>
          </cell>
          <cell r="K341">
            <v>0</v>
          </cell>
          <cell r="R341">
            <v>43</v>
          </cell>
          <cell r="S341">
            <v>5</v>
          </cell>
        </row>
        <row r="342">
          <cell r="B342">
            <v>50</v>
          </cell>
          <cell r="C342">
            <v>9</v>
          </cell>
          <cell r="J342">
            <v>1</v>
          </cell>
          <cell r="K342">
            <v>1</v>
          </cell>
          <cell r="R342">
            <v>46</v>
          </cell>
          <cell r="S342">
            <v>5</v>
          </cell>
        </row>
        <row r="343">
          <cell r="B343">
            <v>44</v>
          </cell>
          <cell r="C343">
            <v>9</v>
          </cell>
          <cell r="J343">
            <v>0</v>
          </cell>
          <cell r="K343">
            <v>0</v>
          </cell>
          <cell r="R343">
            <v>30</v>
          </cell>
          <cell r="S343">
            <v>5</v>
          </cell>
        </row>
        <row r="344">
          <cell r="B344">
            <v>48</v>
          </cell>
          <cell r="C344">
            <v>4</v>
          </cell>
          <cell r="J344">
            <v>0</v>
          </cell>
          <cell r="K344">
            <v>1</v>
          </cell>
          <cell r="R344">
            <v>40</v>
          </cell>
          <cell r="S344">
            <v>9</v>
          </cell>
        </row>
        <row r="345">
          <cell r="B345">
            <v>47</v>
          </cell>
          <cell r="C345">
            <v>5</v>
          </cell>
          <cell r="J345">
            <v>0</v>
          </cell>
          <cell r="K345">
            <v>0</v>
          </cell>
          <cell r="R345">
            <v>35</v>
          </cell>
          <cell r="S345">
            <v>8</v>
          </cell>
        </row>
        <row r="346">
          <cell r="B346">
            <v>54</v>
          </cell>
          <cell r="C346">
            <v>10</v>
          </cell>
          <cell r="J346">
            <v>2</v>
          </cell>
          <cell r="K346">
            <v>0</v>
          </cell>
          <cell r="R346">
            <v>48</v>
          </cell>
          <cell r="S346">
            <v>4</v>
          </cell>
        </row>
        <row r="347">
          <cell r="B347">
            <v>53</v>
          </cell>
          <cell r="C347">
            <v>1</v>
          </cell>
          <cell r="J347">
            <v>1</v>
          </cell>
          <cell r="K347">
            <v>1</v>
          </cell>
          <cell r="R347">
            <v>48</v>
          </cell>
          <cell r="S347">
            <v>9</v>
          </cell>
        </row>
        <row r="348">
          <cell r="B348">
            <v>59</v>
          </cell>
          <cell r="C348">
            <v>7</v>
          </cell>
          <cell r="J348">
            <v>1</v>
          </cell>
          <cell r="K348">
            <v>0</v>
          </cell>
          <cell r="R348">
            <v>45</v>
          </cell>
          <cell r="S348">
            <v>7</v>
          </cell>
        </row>
        <row r="349">
          <cell r="B349">
            <v>35</v>
          </cell>
          <cell r="C349">
            <v>9</v>
          </cell>
          <cell r="J349">
            <v>0</v>
          </cell>
          <cell r="K349">
            <v>1</v>
          </cell>
          <cell r="R349">
            <v>41</v>
          </cell>
          <cell r="S349">
            <v>4</v>
          </cell>
        </row>
        <row r="350">
          <cell r="B350">
            <v>61</v>
          </cell>
          <cell r="C350">
            <v>9</v>
          </cell>
          <cell r="J350">
            <v>1</v>
          </cell>
          <cell r="K350">
            <v>0</v>
          </cell>
          <cell r="R350">
            <v>44</v>
          </cell>
          <cell r="S350">
            <v>8</v>
          </cell>
        </row>
        <row r="351">
          <cell r="B351">
            <v>62</v>
          </cell>
          <cell r="C351">
            <v>5</v>
          </cell>
          <cell r="J351">
            <v>0</v>
          </cell>
          <cell r="K351">
            <v>0</v>
          </cell>
          <cell r="R351">
            <v>28</v>
          </cell>
          <cell r="S351">
            <v>9</v>
          </cell>
        </row>
        <row r="352">
          <cell r="B352">
            <v>46</v>
          </cell>
          <cell r="C352">
            <v>13</v>
          </cell>
          <cell r="J352">
            <v>1</v>
          </cell>
          <cell r="K352">
            <v>0</v>
          </cell>
          <cell r="R352">
            <v>44</v>
          </cell>
          <cell r="S352">
            <v>1</v>
          </cell>
        </row>
        <row r="353">
          <cell r="B353">
            <v>48</v>
          </cell>
          <cell r="C353">
            <v>10</v>
          </cell>
          <cell r="J353">
            <v>0</v>
          </cell>
          <cell r="K353">
            <v>0</v>
          </cell>
          <cell r="R353">
            <v>44</v>
          </cell>
          <cell r="S353">
            <v>9</v>
          </cell>
        </row>
        <row r="358">
          <cell r="B358">
            <v>62</v>
          </cell>
          <cell r="C358">
            <v>8</v>
          </cell>
          <cell r="J358">
            <v>0</v>
          </cell>
          <cell r="K358">
            <v>0</v>
          </cell>
          <cell r="R358">
            <v>61</v>
          </cell>
          <cell r="S358">
            <v>15</v>
          </cell>
        </row>
        <row r="359">
          <cell r="B359">
            <v>48</v>
          </cell>
          <cell r="C359">
            <v>5</v>
          </cell>
          <cell r="J359">
            <v>0</v>
          </cell>
          <cell r="K359">
            <v>0</v>
          </cell>
          <cell r="R359">
            <v>42</v>
          </cell>
          <cell r="S359">
            <v>11</v>
          </cell>
        </row>
        <row r="360">
          <cell r="B360">
            <v>46</v>
          </cell>
          <cell r="C360">
            <v>1</v>
          </cell>
          <cell r="J360">
            <v>0</v>
          </cell>
          <cell r="K360">
            <v>0</v>
          </cell>
          <cell r="R360">
            <v>57</v>
          </cell>
          <cell r="S360">
            <v>9</v>
          </cell>
        </row>
        <row r="361">
          <cell r="B361">
            <v>49</v>
          </cell>
          <cell r="C361">
            <v>3</v>
          </cell>
          <cell r="J361">
            <v>0</v>
          </cell>
          <cell r="K361">
            <v>0</v>
          </cell>
          <cell r="R361">
            <v>42</v>
          </cell>
          <cell r="S361">
            <v>4</v>
          </cell>
        </row>
        <row r="425">
          <cell r="B425">
            <v>100</v>
          </cell>
          <cell r="C425">
            <v>16</v>
          </cell>
          <cell r="J425">
            <v>8</v>
          </cell>
          <cell r="K425">
            <v>5</v>
          </cell>
          <cell r="R425">
            <v>2</v>
          </cell>
          <cell r="S425">
            <v>1</v>
          </cell>
        </row>
        <row r="426">
          <cell r="B426">
            <v>103</v>
          </cell>
          <cell r="C426">
            <v>23</v>
          </cell>
          <cell r="J426">
            <v>11</v>
          </cell>
          <cell r="K426">
            <v>1</v>
          </cell>
          <cell r="R426">
            <v>3</v>
          </cell>
          <cell r="S426">
            <v>2</v>
          </cell>
        </row>
        <row r="427">
          <cell r="B427">
            <v>105</v>
          </cell>
          <cell r="C427">
            <v>26</v>
          </cell>
          <cell r="J427">
            <v>8</v>
          </cell>
          <cell r="K427">
            <v>3</v>
          </cell>
          <cell r="R427">
            <v>6</v>
          </cell>
          <cell r="S427">
            <v>4</v>
          </cell>
        </row>
        <row r="428">
          <cell r="B428">
            <v>98</v>
          </cell>
          <cell r="C428">
            <v>19</v>
          </cell>
          <cell r="J428">
            <v>11</v>
          </cell>
          <cell r="K428">
            <v>1</v>
          </cell>
          <cell r="R428">
            <v>14</v>
          </cell>
          <cell r="S428">
            <v>2</v>
          </cell>
        </row>
        <row r="433">
          <cell r="B433">
            <v>91</v>
          </cell>
          <cell r="C433">
            <v>15</v>
          </cell>
          <cell r="J433">
            <v>27</v>
          </cell>
          <cell r="K433">
            <v>5</v>
          </cell>
          <cell r="R433">
            <v>11</v>
          </cell>
          <cell r="S433">
            <v>7</v>
          </cell>
        </row>
        <row r="434">
          <cell r="B434">
            <v>81</v>
          </cell>
          <cell r="C434">
            <v>12</v>
          </cell>
          <cell r="J434">
            <v>20</v>
          </cell>
          <cell r="K434">
            <v>2</v>
          </cell>
          <cell r="R434">
            <v>13</v>
          </cell>
          <cell r="S434">
            <v>5</v>
          </cell>
        </row>
        <row r="435">
          <cell r="B435">
            <v>97</v>
          </cell>
          <cell r="C435">
            <v>14</v>
          </cell>
          <cell r="J435">
            <v>20</v>
          </cell>
          <cell r="K435">
            <v>2</v>
          </cell>
          <cell r="R435">
            <v>9</v>
          </cell>
          <cell r="S435">
            <v>6</v>
          </cell>
        </row>
        <row r="436">
          <cell r="B436">
            <v>110</v>
          </cell>
          <cell r="C436">
            <v>18</v>
          </cell>
          <cell r="J436">
            <v>26</v>
          </cell>
          <cell r="K436">
            <v>3</v>
          </cell>
          <cell r="R436">
            <v>21</v>
          </cell>
          <cell r="S436">
            <v>5</v>
          </cell>
        </row>
        <row r="437">
          <cell r="B437">
            <v>96</v>
          </cell>
          <cell r="C437">
            <v>22</v>
          </cell>
          <cell r="J437">
            <v>23</v>
          </cell>
          <cell r="K437">
            <v>2</v>
          </cell>
          <cell r="R437">
            <v>15</v>
          </cell>
          <cell r="S437">
            <v>4</v>
          </cell>
        </row>
        <row r="438">
          <cell r="B438">
            <v>102</v>
          </cell>
          <cell r="C438">
            <v>14</v>
          </cell>
          <cell r="J438">
            <v>32</v>
          </cell>
          <cell r="K438">
            <v>4</v>
          </cell>
          <cell r="R438">
            <v>15</v>
          </cell>
          <cell r="S438">
            <v>2</v>
          </cell>
        </row>
        <row r="439">
          <cell r="B439">
            <v>98</v>
          </cell>
          <cell r="C439">
            <v>18</v>
          </cell>
          <cell r="J439">
            <v>31</v>
          </cell>
          <cell r="K439">
            <v>4</v>
          </cell>
          <cell r="R439">
            <v>8</v>
          </cell>
          <cell r="S439">
            <v>7</v>
          </cell>
        </row>
        <row r="440">
          <cell r="B440">
            <v>82</v>
          </cell>
          <cell r="C440">
            <v>10</v>
          </cell>
          <cell r="J440">
            <v>31</v>
          </cell>
          <cell r="K440">
            <v>5</v>
          </cell>
          <cell r="R440">
            <v>22</v>
          </cell>
          <cell r="S440">
            <v>1</v>
          </cell>
        </row>
        <row r="441">
          <cell r="B441">
            <v>133</v>
          </cell>
          <cell r="C441">
            <v>25</v>
          </cell>
          <cell r="J441">
            <v>29</v>
          </cell>
          <cell r="K441">
            <v>2</v>
          </cell>
          <cell r="R441">
            <v>24</v>
          </cell>
          <cell r="S441">
            <v>6</v>
          </cell>
        </row>
        <row r="442">
          <cell r="B442">
            <v>99</v>
          </cell>
          <cell r="C442">
            <v>15</v>
          </cell>
          <cell r="J442">
            <v>32</v>
          </cell>
          <cell r="K442">
            <v>6</v>
          </cell>
          <cell r="R442">
            <v>18</v>
          </cell>
          <cell r="S442">
            <v>1</v>
          </cell>
        </row>
        <row r="443">
          <cell r="B443">
            <v>120</v>
          </cell>
          <cell r="C443">
            <v>15</v>
          </cell>
          <cell r="J443">
            <v>31</v>
          </cell>
          <cell r="K443">
            <v>3</v>
          </cell>
          <cell r="R443">
            <v>33</v>
          </cell>
          <cell r="S443">
            <v>5</v>
          </cell>
        </row>
        <row r="444">
          <cell r="B444">
            <v>85</v>
          </cell>
          <cell r="C444">
            <v>16</v>
          </cell>
          <cell r="J444">
            <v>27</v>
          </cell>
          <cell r="K444">
            <v>6</v>
          </cell>
          <cell r="R444">
            <v>19</v>
          </cell>
          <cell r="S444">
            <v>1</v>
          </cell>
        </row>
        <row r="445">
          <cell r="B445">
            <v>109</v>
          </cell>
          <cell r="C445">
            <v>19</v>
          </cell>
          <cell r="J445">
            <v>24</v>
          </cell>
          <cell r="K445">
            <v>4</v>
          </cell>
          <cell r="R445">
            <v>30</v>
          </cell>
          <cell r="S445">
            <v>5</v>
          </cell>
        </row>
        <row r="446">
          <cell r="B446">
            <v>107</v>
          </cell>
          <cell r="C446">
            <v>24</v>
          </cell>
          <cell r="J446">
            <v>26</v>
          </cell>
          <cell r="K446">
            <v>3</v>
          </cell>
          <cell r="R446">
            <v>25</v>
          </cell>
          <cell r="S446">
            <v>3</v>
          </cell>
        </row>
        <row r="447">
          <cell r="B447">
            <v>117</v>
          </cell>
          <cell r="C447">
            <v>20</v>
          </cell>
          <cell r="J447">
            <v>36</v>
          </cell>
          <cell r="K447">
            <v>7</v>
          </cell>
          <cell r="R447">
            <v>19</v>
          </cell>
          <cell r="S447">
            <v>4</v>
          </cell>
        </row>
        <row r="448">
          <cell r="B448">
            <v>88</v>
          </cell>
          <cell r="C448">
            <v>16</v>
          </cell>
          <cell r="J448">
            <v>30</v>
          </cell>
          <cell r="K448">
            <v>5</v>
          </cell>
          <cell r="R448">
            <v>16</v>
          </cell>
          <cell r="S448">
            <v>6</v>
          </cell>
        </row>
        <row r="449">
          <cell r="B449">
            <v>114</v>
          </cell>
          <cell r="C449">
            <v>20</v>
          </cell>
          <cell r="J449">
            <v>35</v>
          </cell>
          <cell r="K449">
            <v>5</v>
          </cell>
          <cell r="R449">
            <v>19</v>
          </cell>
          <cell r="S449">
            <v>6</v>
          </cell>
        </row>
        <row r="450">
          <cell r="B450">
            <v>100</v>
          </cell>
          <cell r="C450">
            <v>17</v>
          </cell>
          <cell r="J450">
            <v>40</v>
          </cell>
          <cell r="K450">
            <v>4</v>
          </cell>
          <cell r="R450">
            <v>19</v>
          </cell>
          <cell r="S450">
            <v>4</v>
          </cell>
        </row>
        <row r="451">
          <cell r="B451">
            <v>120</v>
          </cell>
          <cell r="C451">
            <v>11</v>
          </cell>
          <cell r="J451">
            <v>40</v>
          </cell>
          <cell r="K451">
            <v>8</v>
          </cell>
          <cell r="R451">
            <v>21</v>
          </cell>
          <cell r="S451">
            <v>5</v>
          </cell>
        </row>
        <row r="452">
          <cell r="B452">
            <v>95</v>
          </cell>
          <cell r="C452">
            <v>14</v>
          </cell>
          <cell r="J452">
            <v>38</v>
          </cell>
          <cell r="K452">
            <v>4</v>
          </cell>
          <cell r="R452">
            <v>24</v>
          </cell>
          <cell r="S452">
            <v>5</v>
          </cell>
        </row>
        <row r="453">
          <cell r="B453">
            <v>68</v>
          </cell>
          <cell r="C453">
            <v>12</v>
          </cell>
          <cell r="J453">
            <v>38</v>
          </cell>
          <cell r="K453">
            <v>2</v>
          </cell>
          <cell r="R453">
            <v>21</v>
          </cell>
          <cell r="S453">
            <v>6</v>
          </cell>
        </row>
        <row r="454">
          <cell r="B454">
            <v>89</v>
          </cell>
          <cell r="C454">
            <v>10</v>
          </cell>
          <cell r="J454">
            <v>26</v>
          </cell>
          <cell r="K454">
            <v>8</v>
          </cell>
          <cell r="R454">
            <v>27</v>
          </cell>
          <cell r="S454">
            <v>4</v>
          </cell>
        </row>
        <row r="455">
          <cell r="B455">
            <v>102</v>
          </cell>
          <cell r="C455">
            <v>18</v>
          </cell>
          <cell r="J455">
            <v>37</v>
          </cell>
          <cell r="K455">
            <v>4</v>
          </cell>
          <cell r="R455">
            <v>28</v>
          </cell>
          <cell r="S455">
            <v>9</v>
          </cell>
        </row>
        <row r="456">
          <cell r="B456">
            <v>82</v>
          </cell>
          <cell r="C456">
            <v>13</v>
          </cell>
          <cell r="J456">
            <v>41</v>
          </cell>
          <cell r="K456">
            <v>1</v>
          </cell>
          <cell r="R456">
            <v>14</v>
          </cell>
          <cell r="S456">
            <v>8</v>
          </cell>
        </row>
        <row r="461">
          <cell r="B461">
            <v>112</v>
          </cell>
          <cell r="C461">
            <v>18</v>
          </cell>
          <cell r="J461">
            <v>58</v>
          </cell>
          <cell r="K461">
            <v>6</v>
          </cell>
          <cell r="R461">
            <v>45</v>
          </cell>
          <cell r="S461">
            <v>7</v>
          </cell>
        </row>
        <row r="462">
          <cell r="B462">
            <v>92</v>
          </cell>
          <cell r="C462">
            <v>19</v>
          </cell>
          <cell r="J462">
            <v>56</v>
          </cell>
          <cell r="K462">
            <v>4</v>
          </cell>
          <cell r="R462">
            <v>28</v>
          </cell>
          <cell r="S462">
            <v>4</v>
          </cell>
        </row>
        <row r="463">
          <cell r="B463">
            <v>101</v>
          </cell>
          <cell r="C463">
            <v>8</v>
          </cell>
          <cell r="J463">
            <v>49</v>
          </cell>
          <cell r="K463">
            <v>5</v>
          </cell>
          <cell r="R463">
            <v>25</v>
          </cell>
          <cell r="S463">
            <v>8</v>
          </cell>
        </row>
        <row r="464">
          <cell r="B464">
            <v>107</v>
          </cell>
          <cell r="C464">
            <v>9</v>
          </cell>
          <cell r="J464">
            <v>48</v>
          </cell>
          <cell r="K464">
            <v>5</v>
          </cell>
          <cell r="R464">
            <v>16</v>
          </cell>
          <cell r="S464">
            <v>2</v>
          </cell>
        </row>
        <row r="528">
          <cell r="B528">
            <v>0</v>
          </cell>
          <cell r="C528">
            <v>0</v>
          </cell>
          <cell r="J528">
            <v>13</v>
          </cell>
          <cell r="K528">
            <v>5</v>
          </cell>
          <cell r="R528">
            <v>62</v>
          </cell>
          <cell r="S528">
            <v>7</v>
          </cell>
        </row>
        <row r="529">
          <cell r="B529">
            <v>0</v>
          </cell>
          <cell r="C529">
            <v>0</v>
          </cell>
          <cell r="J529">
            <v>9</v>
          </cell>
          <cell r="K529">
            <v>1</v>
          </cell>
          <cell r="R529">
            <v>55</v>
          </cell>
          <cell r="S529">
            <v>6</v>
          </cell>
        </row>
        <row r="530">
          <cell r="B530">
            <v>0</v>
          </cell>
          <cell r="C530">
            <v>0</v>
          </cell>
          <cell r="J530">
            <v>7</v>
          </cell>
          <cell r="K530">
            <v>3</v>
          </cell>
          <cell r="R530">
            <v>57</v>
          </cell>
          <cell r="S530">
            <v>6</v>
          </cell>
        </row>
        <row r="531">
          <cell r="B531">
            <v>0</v>
          </cell>
          <cell r="C531">
            <v>0</v>
          </cell>
          <cell r="J531">
            <v>15</v>
          </cell>
          <cell r="K531">
            <v>7</v>
          </cell>
          <cell r="R531">
            <v>50</v>
          </cell>
          <cell r="S531">
            <v>4</v>
          </cell>
        </row>
        <row r="536">
          <cell r="B536">
            <v>0</v>
          </cell>
          <cell r="C536">
            <v>0</v>
          </cell>
          <cell r="J536">
            <v>14</v>
          </cell>
          <cell r="K536">
            <v>4</v>
          </cell>
          <cell r="R536">
            <v>7</v>
          </cell>
          <cell r="S536">
            <v>2</v>
          </cell>
        </row>
        <row r="537">
          <cell r="B537">
            <v>0</v>
          </cell>
          <cell r="C537">
            <v>0</v>
          </cell>
          <cell r="J537">
            <v>11</v>
          </cell>
          <cell r="K537">
            <v>7</v>
          </cell>
          <cell r="R537">
            <v>18</v>
          </cell>
          <cell r="S537">
            <v>2</v>
          </cell>
        </row>
        <row r="538">
          <cell r="B538">
            <v>0</v>
          </cell>
          <cell r="C538">
            <v>0</v>
          </cell>
          <cell r="J538">
            <v>13</v>
          </cell>
          <cell r="K538">
            <v>3</v>
          </cell>
          <cell r="R538">
            <v>14</v>
          </cell>
          <cell r="S538">
            <v>7</v>
          </cell>
        </row>
        <row r="539">
          <cell r="B539">
            <v>0</v>
          </cell>
          <cell r="C539">
            <v>0</v>
          </cell>
          <cell r="J539">
            <v>14</v>
          </cell>
          <cell r="K539">
            <v>4</v>
          </cell>
          <cell r="R539">
            <v>16</v>
          </cell>
          <cell r="S539">
            <v>5</v>
          </cell>
        </row>
        <row r="540">
          <cell r="B540">
            <v>0</v>
          </cell>
          <cell r="C540">
            <v>0</v>
          </cell>
          <cell r="J540">
            <v>12</v>
          </cell>
          <cell r="K540">
            <v>4</v>
          </cell>
          <cell r="R540">
            <v>17</v>
          </cell>
          <cell r="S540">
            <v>3</v>
          </cell>
        </row>
        <row r="541">
          <cell r="B541">
            <v>0</v>
          </cell>
          <cell r="C541">
            <v>0</v>
          </cell>
          <cell r="J541">
            <v>12</v>
          </cell>
          <cell r="K541">
            <v>4</v>
          </cell>
          <cell r="R541">
            <v>13</v>
          </cell>
          <cell r="S541">
            <v>3</v>
          </cell>
        </row>
        <row r="542">
          <cell r="B542">
            <v>0</v>
          </cell>
          <cell r="C542">
            <v>0</v>
          </cell>
          <cell r="J542">
            <v>13</v>
          </cell>
          <cell r="K542">
            <v>2</v>
          </cell>
          <cell r="R542">
            <v>16</v>
          </cell>
          <cell r="S542">
            <v>4</v>
          </cell>
        </row>
        <row r="543">
          <cell r="B543">
            <v>0</v>
          </cell>
          <cell r="C543">
            <v>0</v>
          </cell>
          <cell r="J543">
            <v>13</v>
          </cell>
          <cell r="K543">
            <v>4</v>
          </cell>
          <cell r="R543">
            <v>20</v>
          </cell>
          <cell r="S543">
            <v>0</v>
          </cell>
        </row>
        <row r="544">
          <cell r="B544">
            <v>0</v>
          </cell>
          <cell r="C544">
            <v>0</v>
          </cell>
          <cell r="J544">
            <v>10</v>
          </cell>
          <cell r="K544">
            <v>4</v>
          </cell>
          <cell r="R544">
            <v>15</v>
          </cell>
          <cell r="S544">
            <v>3</v>
          </cell>
        </row>
        <row r="545">
          <cell r="B545">
            <v>0</v>
          </cell>
          <cell r="C545">
            <v>0</v>
          </cell>
          <cell r="J545">
            <v>8</v>
          </cell>
          <cell r="K545">
            <v>2</v>
          </cell>
          <cell r="R545">
            <v>7</v>
          </cell>
          <cell r="S545">
            <v>3</v>
          </cell>
        </row>
        <row r="546">
          <cell r="B546">
            <v>0</v>
          </cell>
          <cell r="C546">
            <v>0</v>
          </cell>
          <cell r="J546">
            <v>8</v>
          </cell>
          <cell r="K546">
            <v>5</v>
          </cell>
          <cell r="R546">
            <v>15</v>
          </cell>
          <cell r="S546">
            <v>2</v>
          </cell>
        </row>
        <row r="547">
          <cell r="B547">
            <v>0</v>
          </cell>
          <cell r="C547">
            <v>0</v>
          </cell>
          <cell r="J547">
            <v>14</v>
          </cell>
          <cell r="K547">
            <v>4</v>
          </cell>
          <cell r="R547">
            <v>20</v>
          </cell>
          <cell r="S547">
            <v>2</v>
          </cell>
        </row>
        <row r="548">
          <cell r="B548">
            <v>0</v>
          </cell>
          <cell r="C548">
            <v>0</v>
          </cell>
          <cell r="J548">
            <v>16</v>
          </cell>
          <cell r="K548">
            <v>3</v>
          </cell>
          <cell r="R548">
            <v>12</v>
          </cell>
          <cell r="S548">
            <v>7</v>
          </cell>
        </row>
        <row r="549">
          <cell r="B549">
            <v>0</v>
          </cell>
          <cell r="C549">
            <v>0</v>
          </cell>
          <cell r="J549">
            <v>7</v>
          </cell>
          <cell r="K549">
            <v>1</v>
          </cell>
          <cell r="R549">
            <v>13</v>
          </cell>
          <cell r="S549">
            <v>4</v>
          </cell>
        </row>
        <row r="550">
          <cell r="B550">
            <v>0</v>
          </cell>
          <cell r="C550">
            <v>0</v>
          </cell>
          <cell r="J550">
            <v>15</v>
          </cell>
          <cell r="K550">
            <v>3</v>
          </cell>
          <cell r="R550">
            <v>14</v>
          </cell>
          <cell r="S550">
            <v>2</v>
          </cell>
        </row>
        <row r="551">
          <cell r="B551">
            <v>0</v>
          </cell>
          <cell r="C551">
            <v>0</v>
          </cell>
          <cell r="J551">
            <v>11</v>
          </cell>
          <cell r="K551">
            <v>3</v>
          </cell>
          <cell r="R551">
            <v>31</v>
          </cell>
          <cell r="S551">
            <v>0</v>
          </cell>
        </row>
        <row r="552">
          <cell r="B552">
            <v>0</v>
          </cell>
          <cell r="C552">
            <v>0</v>
          </cell>
          <cell r="J552">
            <v>8</v>
          </cell>
          <cell r="K552">
            <v>3</v>
          </cell>
          <cell r="R552">
            <v>19</v>
          </cell>
          <cell r="S552">
            <v>5</v>
          </cell>
        </row>
        <row r="553">
          <cell r="B553">
            <v>0</v>
          </cell>
          <cell r="C553">
            <v>0</v>
          </cell>
          <cell r="J553">
            <v>12</v>
          </cell>
          <cell r="K553">
            <v>0</v>
          </cell>
          <cell r="R553">
            <v>17</v>
          </cell>
          <cell r="S553">
            <v>2</v>
          </cell>
        </row>
        <row r="554">
          <cell r="B554">
            <v>0</v>
          </cell>
          <cell r="C554">
            <v>0</v>
          </cell>
          <cell r="J554">
            <v>12</v>
          </cell>
          <cell r="K554">
            <v>3</v>
          </cell>
          <cell r="R554">
            <v>24</v>
          </cell>
          <cell r="S554">
            <v>4</v>
          </cell>
        </row>
        <row r="555">
          <cell r="B555">
            <v>0</v>
          </cell>
          <cell r="C555">
            <v>0</v>
          </cell>
          <cell r="J555">
            <v>12</v>
          </cell>
          <cell r="K555">
            <v>3</v>
          </cell>
          <cell r="R555">
            <v>22</v>
          </cell>
          <cell r="S555">
            <v>3</v>
          </cell>
        </row>
        <row r="556">
          <cell r="B556">
            <v>0</v>
          </cell>
          <cell r="C556">
            <v>0</v>
          </cell>
          <cell r="J556">
            <v>10</v>
          </cell>
          <cell r="K556">
            <v>1</v>
          </cell>
          <cell r="R556">
            <v>14</v>
          </cell>
          <cell r="S556">
            <v>3</v>
          </cell>
        </row>
        <row r="557">
          <cell r="B557">
            <v>0</v>
          </cell>
          <cell r="C557">
            <v>0</v>
          </cell>
          <cell r="J557">
            <v>10</v>
          </cell>
          <cell r="K557">
            <v>6</v>
          </cell>
          <cell r="R557">
            <v>22</v>
          </cell>
          <cell r="S557">
            <v>3</v>
          </cell>
        </row>
        <row r="558">
          <cell r="B558">
            <v>0</v>
          </cell>
          <cell r="C558">
            <v>0</v>
          </cell>
          <cell r="J558">
            <v>14</v>
          </cell>
          <cell r="K558">
            <v>2</v>
          </cell>
          <cell r="R558">
            <v>26</v>
          </cell>
          <cell r="S558">
            <v>1</v>
          </cell>
        </row>
        <row r="559">
          <cell r="B559">
            <v>0</v>
          </cell>
          <cell r="C559">
            <v>0</v>
          </cell>
          <cell r="J559">
            <v>14</v>
          </cell>
          <cell r="K559">
            <v>1</v>
          </cell>
          <cell r="R559">
            <v>20</v>
          </cell>
          <cell r="S559">
            <v>2</v>
          </cell>
        </row>
        <row r="564">
          <cell r="B564">
            <v>0</v>
          </cell>
          <cell r="C564">
            <v>0</v>
          </cell>
          <cell r="J564">
            <v>15</v>
          </cell>
          <cell r="K564">
            <v>0</v>
          </cell>
          <cell r="R564">
            <v>29</v>
          </cell>
          <cell r="S564">
            <v>5</v>
          </cell>
        </row>
        <row r="565">
          <cell r="B565">
            <v>0</v>
          </cell>
          <cell r="C565">
            <v>0</v>
          </cell>
          <cell r="J565">
            <v>11</v>
          </cell>
          <cell r="K565">
            <v>2</v>
          </cell>
          <cell r="R565">
            <v>34</v>
          </cell>
          <cell r="S565">
            <v>2</v>
          </cell>
        </row>
        <row r="566">
          <cell r="B566">
            <v>0</v>
          </cell>
          <cell r="C566">
            <v>0</v>
          </cell>
          <cell r="J566">
            <v>6</v>
          </cell>
          <cell r="K566">
            <v>1</v>
          </cell>
          <cell r="R566">
            <v>29</v>
          </cell>
          <cell r="S566">
            <v>10</v>
          </cell>
        </row>
        <row r="567">
          <cell r="B567">
            <v>0</v>
          </cell>
          <cell r="C567">
            <v>0</v>
          </cell>
          <cell r="J567">
            <v>10</v>
          </cell>
          <cell r="K567">
            <v>2</v>
          </cell>
          <cell r="R567">
            <v>34</v>
          </cell>
          <cell r="S567">
            <v>4</v>
          </cell>
        </row>
        <row r="631">
          <cell r="B631">
            <v>135</v>
          </cell>
          <cell r="C631">
            <v>14</v>
          </cell>
          <cell r="J631">
            <v>0</v>
          </cell>
          <cell r="K631">
            <v>0</v>
          </cell>
          <cell r="R631">
            <v>0</v>
          </cell>
          <cell r="S631">
            <v>0</v>
          </cell>
        </row>
        <row r="632">
          <cell r="B632">
            <v>127</v>
          </cell>
          <cell r="C632">
            <v>11</v>
          </cell>
          <cell r="J632">
            <v>1</v>
          </cell>
          <cell r="K632">
            <v>0</v>
          </cell>
          <cell r="R632">
            <v>0</v>
          </cell>
          <cell r="S632">
            <v>0</v>
          </cell>
        </row>
        <row r="633">
          <cell r="B633">
            <v>90</v>
          </cell>
          <cell r="C633">
            <v>5</v>
          </cell>
          <cell r="J633">
            <v>0</v>
          </cell>
          <cell r="K633">
            <v>0</v>
          </cell>
          <cell r="R633">
            <v>0</v>
          </cell>
          <cell r="S633">
            <v>0</v>
          </cell>
        </row>
        <row r="634">
          <cell r="B634">
            <v>92</v>
          </cell>
          <cell r="C634">
            <v>18</v>
          </cell>
          <cell r="J634">
            <v>0</v>
          </cell>
          <cell r="K634">
            <v>1</v>
          </cell>
          <cell r="R634">
            <v>0</v>
          </cell>
          <cell r="S634">
            <v>0</v>
          </cell>
        </row>
        <row r="639">
          <cell r="B639">
            <v>56</v>
          </cell>
          <cell r="C639">
            <v>8</v>
          </cell>
          <cell r="J639">
            <v>0</v>
          </cell>
          <cell r="K639">
            <v>0</v>
          </cell>
          <cell r="R639">
            <v>0</v>
          </cell>
          <cell r="S639">
            <v>0</v>
          </cell>
        </row>
        <row r="640">
          <cell r="B640">
            <v>60</v>
          </cell>
          <cell r="C640">
            <v>12</v>
          </cell>
          <cell r="J640">
            <v>0</v>
          </cell>
          <cell r="K640">
            <v>1</v>
          </cell>
          <cell r="R640">
            <v>1</v>
          </cell>
          <cell r="S640">
            <v>0</v>
          </cell>
        </row>
        <row r="641">
          <cell r="B641">
            <v>57</v>
          </cell>
          <cell r="C641">
            <v>6</v>
          </cell>
          <cell r="J641">
            <v>2</v>
          </cell>
          <cell r="K641">
            <v>0</v>
          </cell>
          <cell r="R641">
            <v>0</v>
          </cell>
          <cell r="S641">
            <v>0</v>
          </cell>
        </row>
        <row r="642">
          <cell r="B642">
            <v>58</v>
          </cell>
          <cell r="C642">
            <v>12</v>
          </cell>
          <cell r="J642">
            <v>1</v>
          </cell>
          <cell r="K642">
            <v>0</v>
          </cell>
          <cell r="R642">
            <v>0</v>
          </cell>
          <cell r="S642">
            <v>0</v>
          </cell>
        </row>
        <row r="643">
          <cell r="B643">
            <v>55</v>
          </cell>
          <cell r="C643">
            <v>11</v>
          </cell>
          <cell r="J643">
            <v>4</v>
          </cell>
          <cell r="K643">
            <v>0</v>
          </cell>
          <cell r="R643">
            <v>0</v>
          </cell>
          <cell r="S643">
            <v>0</v>
          </cell>
        </row>
        <row r="644">
          <cell r="B644">
            <v>48</v>
          </cell>
          <cell r="C644">
            <v>13</v>
          </cell>
          <cell r="J644">
            <v>0</v>
          </cell>
          <cell r="K644">
            <v>1</v>
          </cell>
          <cell r="R644">
            <v>0</v>
          </cell>
          <cell r="S644">
            <v>0</v>
          </cell>
        </row>
        <row r="645">
          <cell r="B645">
            <v>42</v>
          </cell>
          <cell r="C645">
            <v>4</v>
          </cell>
          <cell r="J645">
            <v>3</v>
          </cell>
          <cell r="K645">
            <v>1</v>
          </cell>
          <cell r="R645">
            <v>0</v>
          </cell>
          <cell r="S645">
            <v>0</v>
          </cell>
        </row>
        <row r="646">
          <cell r="B646">
            <v>55</v>
          </cell>
          <cell r="C646">
            <v>7</v>
          </cell>
          <cell r="J646">
            <v>0</v>
          </cell>
          <cell r="K646">
            <v>0</v>
          </cell>
          <cell r="R646">
            <v>0</v>
          </cell>
          <cell r="S646">
            <v>0</v>
          </cell>
        </row>
        <row r="647">
          <cell r="B647">
            <v>45</v>
          </cell>
          <cell r="C647">
            <v>11</v>
          </cell>
          <cell r="J647">
            <v>0</v>
          </cell>
          <cell r="K647">
            <v>0</v>
          </cell>
          <cell r="R647">
            <v>0</v>
          </cell>
          <cell r="S647">
            <v>0</v>
          </cell>
        </row>
        <row r="648">
          <cell r="B648">
            <v>36</v>
          </cell>
          <cell r="C648">
            <v>8</v>
          </cell>
          <cell r="J648">
            <v>0</v>
          </cell>
          <cell r="K648">
            <v>1</v>
          </cell>
          <cell r="R648">
            <v>0</v>
          </cell>
          <cell r="S648">
            <v>0</v>
          </cell>
        </row>
        <row r="649">
          <cell r="B649">
            <v>48</v>
          </cell>
          <cell r="C649">
            <v>12</v>
          </cell>
          <cell r="J649">
            <v>0</v>
          </cell>
          <cell r="K649">
            <v>1</v>
          </cell>
          <cell r="R649">
            <v>0</v>
          </cell>
          <cell r="S649">
            <v>0</v>
          </cell>
        </row>
        <row r="650">
          <cell r="B650">
            <v>43</v>
          </cell>
          <cell r="C650">
            <v>7</v>
          </cell>
          <cell r="J650">
            <v>1</v>
          </cell>
          <cell r="K650">
            <v>0</v>
          </cell>
          <cell r="R650">
            <v>0</v>
          </cell>
          <cell r="S650">
            <v>0</v>
          </cell>
        </row>
        <row r="651">
          <cell r="B651">
            <v>49</v>
          </cell>
          <cell r="C651">
            <v>7</v>
          </cell>
          <cell r="J651">
            <v>1</v>
          </cell>
          <cell r="K651">
            <v>0</v>
          </cell>
          <cell r="R651">
            <v>0</v>
          </cell>
          <cell r="S651">
            <v>0</v>
          </cell>
        </row>
        <row r="652">
          <cell r="B652">
            <v>52</v>
          </cell>
          <cell r="C652">
            <v>8</v>
          </cell>
          <cell r="J652">
            <v>1</v>
          </cell>
          <cell r="K652">
            <v>0</v>
          </cell>
          <cell r="R652">
            <v>0</v>
          </cell>
          <cell r="S652">
            <v>0</v>
          </cell>
        </row>
        <row r="653">
          <cell r="B653">
            <v>33</v>
          </cell>
          <cell r="C653">
            <v>11</v>
          </cell>
          <cell r="J653">
            <v>4</v>
          </cell>
          <cell r="K653">
            <v>0</v>
          </cell>
          <cell r="R653">
            <v>0</v>
          </cell>
          <cell r="S653">
            <v>0</v>
          </cell>
        </row>
        <row r="654">
          <cell r="B654">
            <v>35</v>
          </cell>
          <cell r="C654">
            <v>8</v>
          </cell>
          <cell r="J654">
            <v>1</v>
          </cell>
          <cell r="K654">
            <v>1</v>
          </cell>
          <cell r="R654">
            <v>0</v>
          </cell>
          <cell r="S654">
            <v>0</v>
          </cell>
        </row>
        <row r="655">
          <cell r="B655">
            <v>42</v>
          </cell>
          <cell r="C655">
            <v>6</v>
          </cell>
          <cell r="J655">
            <v>1</v>
          </cell>
          <cell r="K655">
            <v>0</v>
          </cell>
          <cell r="R655">
            <v>0</v>
          </cell>
          <cell r="S655">
            <v>0</v>
          </cell>
        </row>
        <row r="656">
          <cell r="B656">
            <v>59</v>
          </cell>
          <cell r="C656">
            <v>7</v>
          </cell>
          <cell r="J656">
            <v>0</v>
          </cell>
          <cell r="K656">
            <v>0</v>
          </cell>
          <cell r="R656">
            <v>0</v>
          </cell>
          <cell r="S656">
            <v>0</v>
          </cell>
        </row>
        <row r="657">
          <cell r="B657">
            <v>58</v>
          </cell>
          <cell r="C657">
            <v>5</v>
          </cell>
          <cell r="J657">
            <v>3</v>
          </cell>
          <cell r="K657">
            <v>0</v>
          </cell>
          <cell r="R657">
            <v>0</v>
          </cell>
          <cell r="S657">
            <v>0</v>
          </cell>
        </row>
        <row r="658">
          <cell r="B658">
            <v>29</v>
          </cell>
          <cell r="C658">
            <v>7</v>
          </cell>
          <cell r="J658">
            <v>0</v>
          </cell>
          <cell r="K658">
            <v>0</v>
          </cell>
          <cell r="R658">
            <v>0</v>
          </cell>
          <cell r="S658">
            <v>0</v>
          </cell>
        </row>
        <row r="659">
          <cell r="B659">
            <v>32</v>
          </cell>
          <cell r="C659">
            <v>7</v>
          </cell>
          <cell r="J659">
            <v>5</v>
          </cell>
          <cell r="K659">
            <v>0</v>
          </cell>
          <cell r="R659">
            <v>0</v>
          </cell>
          <cell r="S659">
            <v>0</v>
          </cell>
        </row>
        <row r="660">
          <cell r="B660">
            <v>35</v>
          </cell>
          <cell r="C660">
            <v>11</v>
          </cell>
          <cell r="J660">
            <v>4</v>
          </cell>
          <cell r="K660">
            <v>0</v>
          </cell>
          <cell r="R660">
            <v>1</v>
          </cell>
          <cell r="S660">
            <v>0</v>
          </cell>
        </row>
        <row r="661">
          <cell r="B661">
            <v>32</v>
          </cell>
          <cell r="C661">
            <v>8</v>
          </cell>
          <cell r="J661">
            <v>1</v>
          </cell>
          <cell r="K661">
            <v>0</v>
          </cell>
          <cell r="R661">
            <v>0</v>
          </cell>
          <cell r="S661">
            <v>0</v>
          </cell>
        </row>
        <row r="662">
          <cell r="B662">
            <v>37</v>
          </cell>
          <cell r="C662">
            <v>10</v>
          </cell>
          <cell r="J662">
            <v>2</v>
          </cell>
          <cell r="K662">
            <v>0</v>
          </cell>
          <cell r="R662">
            <v>0</v>
          </cell>
          <cell r="S662">
            <v>0</v>
          </cell>
        </row>
        <row r="667">
          <cell r="B667">
            <v>55</v>
          </cell>
          <cell r="C667">
            <v>11</v>
          </cell>
          <cell r="J667">
            <v>3</v>
          </cell>
          <cell r="K667">
            <v>0</v>
          </cell>
          <cell r="R667">
            <v>0</v>
          </cell>
          <cell r="S667">
            <v>0</v>
          </cell>
        </row>
        <row r="668">
          <cell r="B668">
            <v>42</v>
          </cell>
          <cell r="C668">
            <v>6</v>
          </cell>
          <cell r="J668">
            <v>4</v>
          </cell>
          <cell r="K668">
            <v>1</v>
          </cell>
          <cell r="R668">
            <v>0</v>
          </cell>
          <cell r="S668">
            <v>0</v>
          </cell>
        </row>
        <row r="669">
          <cell r="B669">
            <v>53</v>
          </cell>
          <cell r="C669">
            <v>7</v>
          </cell>
          <cell r="J669">
            <v>1</v>
          </cell>
          <cell r="K669">
            <v>3</v>
          </cell>
          <cell r="R669">
            <v>0</v>
          </cell>
          <cell r="S669">
            <v>0</v>
          </cell>
        </row>
        <row r="670">
          <cell r="B670">
            <v>45</v>
          </cell>
          <cell r="C670">
            <v>7</v>
          </cell>
          <cell r="J670">
            <v>3</v>
          </cell>
          <cell r="K670">
            <v>0</v>
          </cell>
          <cell r="R670">
            <v>0</v>
          </cell>
          <cell r="S670">
            <v>0</v>
          </cell>
        </row>
        <row r="734">
          <cell r="B734">
            <v>0</v>
          </cell>
          <cell r="C734">
            <v>0</v>
          </cell>
          <cell r="J734">
            <v>20</v>
          </cell>
          <cell r="K734">
            <v>9</v>
          </cell>
          <cell r="R734">
            <v>27</v>
          </cell>
          <cell r="S734">
            <v>3</v>
          </cell>
        </row>
        <row r="735">
          <cell r="B735">
            <v>0</v>
          </cell>
          <cell r="C735">
            <v>0</v>
          </cell>
          <cell r="J735">
            <v>7</v>
          </cell>
          <cell r="K735">
            <v>1</v>
          </cell>
          <cell r="R735">
            <v>19</v>
          </cell>
          <cell r="S735">
            <v>5</v>
          </cell>
        </row>
        <row r="736">
          <cell r="B736">
            <v>0</v>
          </cell>
          <cell r="C736">
            <v>0</v>
          </cell>
          <cell r="J736">
            <v>9</v>
          </cell>
          <cell r="K736">
            <v>4</v>
          </cell>
          <cell r="R736">
            <v>26</v>
          </cell>
          <cell r="S736">
            <v>1</v>
          </cell>
        </row>
        <row r="737">
          <cell r="B737">
            <v>1</v>
          </cell>
          <cell r="C737">
            <v>0</v>
          </cell>
          <cell r="J737">
            <v>12</v>
          </cell>
          <cell r="K737">
            <v>0</v>
          </cell>
          <cell r="R737">
            <v>12</v>
          </cell>
          <cell r="S737">
            <v>2</v>
          </cell>
        </row>
        <row r="742">
          <cell r="B742">
            <v>0</v>
          </cell>
          <cell r="C742">
            <v>0</v>
          </cell>
          <cell r="J742">
            <v>29</v>
          </cell>
          <cell r="K742">
            <v>6</v>
          </cell>
          <cell r="R742">
            <v>31</v>
          </cell>
          <cell r="S742">
            <v>1</v>
          </cell>
        </row>
        <row r="743">
          <cell r="B743">
            <v>0</v>
          </cell>
          <cell r="C743">
            <v>0</v>
          </cell>
          <cell r="J743">
            <v>15</v>
          </cell>
          <cell r="K743">
            <v>6</v>
          </cell>
          <cell r="R743">
            <v>22</v>
          </cell>
          <cell r="S743">
            <v>3</v>
          </cell>
        </row>
        <row r="744">
          <cell r="B744">
            <v>0</v>
          </cell>
          <cell r="C744">
            <v>0</v>
          </cell>
          <cell r="J744">
            <v>19</v>
          </cell>
          <cell r="K744">
            <v>1</v>
          </cell>
          <cell r="R744">
            <v>11</v>
          </cell>
          <cell r="S744">
            <v>2</v>
          </cell>
        </row>
        <row r="745">
          <cell r="B745">
            <v>1</v>
          </cell>
          <cell r="C745">
            <v>0</v>
          </cell>
          <cell r="J745">
            <v>13</v>
          </cell>
          <cell r="K745">
            <v>3</v>
          </cell>
          <cell r="R745">
            <v>24</v>
          </cell>
          <cell r="S745">
            <v>1</v>
          </cell>
        </row>
        <row r="746">
          <cell r="B746">
            <v>1</v>
          </cell>
          <cell r="C746">
            <v>0</v>
          </cell>
          <cell r="J746">
            <v>18</v>
          </cell>
          <cell r="K746">
            <v>5</v>
          </cell>
          <cell r="R746">
            <v>18</v>
          </cell>
          <cell r="S746">
            <v>1</v>
          </cell>
        </row>
        <row r="747">
          <cell r="B747">
            <v>1</v>
          </cell>
          <cell r="C747">
            <v>0</v>
          </cell>
          <cell r="J747">
            <v>24</v>
          </cell>
          <cell r="K747">
            <v>0</v>
          </cell>
          <cell r="R747">
            <v>18</v>
          </cell>
          <cell r="S747">
            <v>4</v>
          </cell>
        </row>
        <row r="748">
          <cell r="B748">
            <v>1</v>
          </cell>
          <cell r="C748">
            <v>0</v>
          </cell>
          <cell r="J748">
            <v>11</v>
          </cell>
          <cell r="K748">
            <v>2</v>
          </cell>
          <cell r="R748">
            <v>20</v>
          </cell>
          <cell r="S748">
            <v>5</v>
          </cell>
        </row>
        <row r="749">
          <cell r="B749">
            <v>1</v>
          </cell>
          <cell r="C749">
            <v>0</v>
          </cell>
          <cell r="J749">
            <v>16</v>
          </cell>
          <cell r="K749">
            <v>2</v>
          </cell>
          <cell r="R749">
            <v>18</v>
          </cell>
          <cell r="S749">
            <v>2</v>
          </cell>
        </row>
        <row r="750">
          <cell r="B750">
            <v>0</v>
          </cell>
          <cell r="C750">
            <v>0</v>
          </cell>
          <cell r="J750">
            <v>17</v>
          </cell>
          <cell r="K750">
            <v>0</v>
          </cell>
          <cell r="R750">
            <v>20</v>
          </cell>
          <cell r="S750">
            <v>2</v>
          </cell>
        </row>
        <row r="751">
          <cell r="B751">
            <v>0</v>
          </cell>
          <cell r="C751">
            <v>0</v>
          </cell>
          <cell r="J751">
            <v>21</v>
          </cell>
          <cell r="K751">
            <v>4</v>
          </cell>
          <cell r="R751">
            <v>20</v>
          </cell>
          <cell r="S751">
            <v>1</v>
          </cell>
        </row>
        <row r="752">
          <cell r="B752">
            <v>0</v>
          </cell>
          <cell r="C752">
            <v>0</v>
          </cell>
          <cell r="J752">
            <v>13</v>
          </cell>
          <cell r="K752">
            <v>7</v>
          </cell>
          <cell r="R752">
            <v>12</v>
          </cell>
          <cell r="S752">
            <v>3</v>
          </cell>
        </row>
        <row r="753">
          <cell r="B753">
            <v>0</v>
          </cell>
          <cell r="C753">
            <v>0</v>
          </cell>
          <cell r="J753">
            <v>13</v>
          </cell>
          <cell r="K753">
            <v>4</v>
          </cell>
          <cell r="R753">
            <v>10</v>
          </cell>
          <cell r="S753">
            <v>1</v>
          </cell>
        </row>
        <row r="754">
          <cell r="B754">
            <v>3</v>
          </cell>
          <cell r="C754">
            <v>0</v>
          </cell>
          <cell r="J754">
            <v>17</v>
          </cell>
          <cell r="K754">
            <v>2</v>
          </cell>
          <cell r="R754">
            <v>20</v>
          </cell>
          <cell r="S754">
            <v>4</v>
          </cell>
        </row>
        <row r="755">
          <cell r="B755">
            <v>0</v>
          </cell>
          <cell r="C755">
            <v>1</v>
          </cell>
          <cell r="J755">
            <v>18</v>
          </cell>
          <cell r="K755">
            <v>1</v>
          </cell>
          <cell r="R755">
            <v>20</v>
          </cell>
          <cell r="S755">
            <v>5</v>
          </cell>
        </row>
        <row r="756">
          <cell r="B756">
            <v>0</v>
          </cell>
          <cell r="C756">
            <v>0</v>
          </cell>
          <cell r="J756">
            <v>17</v>
          </cell>
          <cell r="K756">
            <v>4</v>
          </cell>
          <cell r="R756">
            <v>28</v>
          </cell>
          <cell r="S756">
            <v>1</v>
          </cell>
        </row>
        <row r="757">
          <cell r="B757">
            <v>0</v>
          </cell>
          <cell r="C757">
            <v>0</v>
          </cell>
          <cell r="J757">
            <v>20</v>
          </cell>
          <cell r="K757">
            <v>3</v>
          </cell>
          <cell r="R757">
            <v>24</v>
          </cell>
          <cell r="S757">
            <v>1</v>
          </cell>
        </row>
        <row r="758">
          <cell r="B758">
            <v>0</v>
          </cell>
          <cell r="C758">
            <v>0</v>
          </cell>
          <cell r="J758">
            <v>22</v>
          </cell>
          <cell r="K758">
            <v>2</v>
          </cell>
          <cell r="R758">
            <v>22</v>
          </cell>
          <cell r="S758">
            <v>1</v>
          </cell>
        </row>
        <row r="759">
          <cell r="B759">
            <v>0</v>
          </cell>
          <cell r="C759">
            <v>0</v>
          </cell>
          <cell r="J759">
            <v>21</v>
          </cell>
          <cell r="K759">
            <v>9</v>
          </cell>
          <cell r="R759">
            <v>20</v>
          </cell>
          <cell r="S759">
            <v>1</v>
          </cell>
        </row>
        <row r="760">
          <cell r="B760">
            <v>1</v>
          </cell>
          <cell r="C760">
            <v>0</v>
          </cell>
          <cell r="J760">
            <v>13</v>
          </cell>
          <cell r="K760">
            <v>5</v>
          </cell>
          <cell r="R760">
            <v>24</v>
          </cell>
          <cell r="S760">
            <v>6</v>
          </cell>
        </row>
        <row r="761">
          <cell r="B761">
            <v>0</v>
          </cell>
          <cell r="C761">
            <v>0</v>
          </cell>
          <cell r="J761">
            <v>14</v>
          </cell>
          <cell r="K761">
            <v>5</v>
          </cell>
          <cell r="R761">
            <v>19</v>
          </cell>
          <cell r="S761">
            <v>5</v>
          </cell>
        </row>
        <row r="762">
          <cell r="B762">
            <v>0</v>
          </cell>
          <cell r="C762">
            <v>0</v>
          </cell>
          <cell r="J762">
            <v>11</v>
          </cell>
          <cell r="K762">
            <v>5</v>
          </cell>
          <cell r="R762">
            <v>24</v>
          </cell>
          <cell r="S762">
            <v>3</v>
          </cell>
        </row>
        <row r="763">
          <cell r="B763">
            <v>2</v>
          </cell>
          <cell r="C763">
            <v>0</v>
          </cell>
          <cell r="J763">
            <v>18</v>
          </cell>
          <cell r="K763">
            <v>4</v>
          </cell>
          <cell r="R763">
            <v>19</v>
          </cell>
          <cell r="S763">
            <v>3</v>
          </cell>
        </row>
        <row r="764">
          <cell r="B764">
            <v>1</v>
          </cell>
          <cell r="C764">
            <v>0</v>
          </cell>
          <cell r="J764">
            <v>22</v>
          </cell>
          <cell r="K764">
            <v>4</v>
          </cell>
          <cell r="R764">
            <v>24</v>
          </cell>
          <cell r="S764">
            <v>1</v>
          </cell>
        </row>
        <row r="765">
          <cell r="B765">
            <v>1</v>
          </cell>
          <cell r="C765">
            <v>0</v>
          </cell>
          <cell r="J765">
            <v>16</v>
          </cell>
          <cell r="K765">
            <v>3</v>
          </cell>
          <cell r="R765">
            <v>23</v>
          </cell>
          <cell r="S765">
            <v>3</v>
          </cell>
        </row>
        <row r="770">
          <cell r="B770">
            <v>0</v>
          </cell>
          <cell r="C770">
            <v>0</v>
          </cell>
          <cell r="J770">
            <v>21</v>
          </cell>
          <cell r="K770">
            <v>4</v>
          </cell>
          <cell r="R770">
            <v>37</v>
          </cell>
          <cell r="S770">
            <v>5</v>
          </cell>
        </row>
        <row r="771">
          <cell r="B771">
            <v>0</v>
          </cell>
          <cell r="C771">
            <v>0</v>
          </cell>
          <cell r="J771">
            <v>14</v>
          </cell>
          <cell r="K771">
            <v>0</v>
          </cell>
          <cell r="R771">
            <v>20</v>
          </cell>
          <cell r="S771">
            <v>3</v>
          </cell>
        </row>
        <row r="772">
          <cell r="B772">
            <v>0</v>
          </cell>
          <cell r="C772">
            <v>0</v>
          </cell>
          <cell r="J772">
            <v>14</v>
          </cell>
          <cell r="K772">
            <v>2</v>
          </cell>
          <cell r="R772">
            <v>25</v>
          </cell>
          <cell r="S772">
            <v>2</v>
          </cell>
        </row>
        <row r="773">
          <cell r="B773">
            <v>0</v>
          </cell>
          <cell r="C773">
            <v>0</v>
          </cell>
          <cell r="J773">
            <v>22</v>
          </cell>
          <cell r="K773">
            <v>3</v>
          </cell>
          <cell r="R773">
            <v>25</v>
          </cell>
          <cell r="S773">
            <v>6</v>
          </cell>
        </row>
        <row r="837">
          <cell r="B837">
            <v>55</v>
          </cell>
          <cell r="C837">
            <v>12</v>
          </cell>
        </row>
        <row r="838">
          <cell r="B838">
            <v>48</v>
          </cell>
          <cell r="C838">
            <v>6</v>
          </cell>
        </row>
        <row r="839">
          <cell r="B839">
            <v>54</v>
          </cell>
          <cell r="C839">
            <v>6</v>
          </cell>
        </row>
        <row r="840">
          <cell r="B840">
            <v>38</v>
          </cell>
          <cell r="C840">
            <v>1</v>
          </cell>
        </row>
        <row r="845">
          <cell r="B845">
            <v>55</v>
          </cell>
          <cell r="C845">
            <v>3</v>
          </cell>
        </row>
        <row r="846">
          <cell r="B846">
            <v>48</v>
          </cell>
          <cell r="C846">
            <v>2</v>
          </cell>
        </row>
        <row r="847">
          <cell r="B847">
            <v>48</v>
          </cell>
          <cell r="C847">
            <v>10</v>
          </cell>
        </row>
        <row r="848">
          <cell r="B848">
            <v>54</v>
          </cell>
          <cell r="C848">
            <v>5</v>
          </cell>
        </row>
        <row r="849">
          <cell r="B849">
            <v>46</v>
          </cell>
          <cell r="C849">
            <v>12</v>
          </cell>
        </row>
        <row r="850">
          <cell r="B850">
            <v>44</v>
          </cell>
          <cell r="C850">
            <v>4</v>
          </cell>
        </row>
        <row r="851">
          <cell r="B851">
            <v>56</v>
          </cell>
          <cell r="C851">
            <v>6</v>
          </cell>
        </row>
        <row r="852">
          <cell r="B852">
            <v>49</v>
          </cell>
          <cell r="C852">
            <v>5</v>
          </cell>
        </row>
        <row r="853">
          <cell r="B853">
            <v>39</v>
          </cell>
          <cell r="C853">
            <v>8</v>
          </cell>
        </row>
        <row r="854">
          <cell r="B854">
            <v>53</v>
          </cell>
          <cell r="C854">
            <v>7</v>
          </cell>
        </row>
        <row r="855">
          <cell r="B855">
            <v>49</v>
          </cell>
          <cell r="C855">
            <v>10</v>
          </cell>
        </row>
        <row r="856">
          <cell r="B856">
            <v>56</v>
          </cell>
          <cell r="C856">
            <v>8</v>
          </cell>
        </row>
        <row r="857">
          <cell r="B857">
            <v>39</v>
          </cell>
          <cell r="C857">
            <v>6</v>
          </cell>
        </row>
        <row r="858">
          <cell r="B858">
            <v>38</v>
          </cell>
          <cell r="C858">
            <v>6</v>
          </cell>
        </row>
        <row r="859">
          <cell r="B859">
            <v>48</v>
          </cell>
          <cell r="C859">
            <v>10</v>
          </cell>
        </row>
        <row r="860">
          <cell r="B860">
            <v>48</v>
          </cell>
          <cell r="C860">
            <v>7</v>
          </cell>
        </row>
        <row r="861">
          <cell r="B861">
            <v>51</v>
          </cell>
          <cell r="C861">
            <v>4</v>
          </cell>
        </row>
        <row r="862">
          <cell r="B862">
            <v>44</v>
          </cell>
          <cell r="C862">
            <v>10</v>
          </cell>
        </row>
        <row r="863">
          <cell r="B863">
            <v>43</v>
          </cell>
          <cell r="C863">
            <v>4</v>
          </cell>
        </row>
        <row r="864">
          <cell r="B864">
            <v>58</v>
          </cell>
          <cell r="C864">
            <v>10</v>
          </cell>
        </row>
        <row r="865">
          <cell r="B865">
            <v>52</v>
          </cell>
          <cell r="C865">
            <v>5</v>
          </cell>
        </row>
        <row r="866">
          <cell r="B866">
            <v>45</v>
          </cell>
          <cell r="C866">
            <v>7</v>
          </cell>
        </row>
        <row r="867">
          <cell r="B867">
            <v>52</v>
          </cell>
          <cell r="C867">
            <v>10</v>
          </cell>
        </row>
        <row r="868">
          <cell r="B868">
            <v>44</v>
          </cell>
          <cell r="C868">
            <v>8</v>
          </cell>
        </row>
        <row r="873">
          <cell r="B873">
            <v>42</v>
          </cell>
          <cell r="C873">
            <v>6</v>
          </cell>
        </row>
        <row r="874">
          <cell r="B874">
            <v>36</v>
          </cell>
          <cell r="C874">
            <v>6</v>
          </cell>
        </row>
        <row r="875">
          <cell r="B875">
            <v>51</v>
          </cell>
          <cell r="C875">
            <v>4</v>
          </cell>
        </row>
        <row r="876">
          <cell r="B876">
            <v>41</v>
          </cell>
          <cell r="C876">
            <v>7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Internal Control-Check Sheet"/>
      <sheetName val="Location Plan &amp; Summary"/>
      <sheetName val="MCC Data"/>
      <sheetName val="PCU Data"/>
      <sheetName val="Movement Matr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B13">
            <v>0</v>
          </cell>
          <cell r="C13">
            <v>0</v>
          </cell>
          <cell r="J13">
            <v>3</v>
          </cell>
          <cell r="K13">
            <v>4</v>
          </cell>
          <cell r="R13">
            <v>12</v>
          </cell>
          <cell r="S13">
            <v>2</v>
          </cell>
        </row>
        <row r="14">
          <cell r="B14">
            <v>0</v>
          </cell>
          <cell r="C14">
            <v>0</v>
          </cell>
          <cell r="J14">
            <v>2</v>
          </cell>
          <cell r="K14">
            <v>6</v>
          </cell>
          <cell r="R14">
            <v>4</v>
          </cell>
          <cell r="S14">
            <v>5</v>
          </cell>
        </row>
        <row r="15">
          <cell r="B15">
            <v>0</v>
          </cell>
          <cell r="C15">
            <v>0</v>
          </cell>
          <cell r="J15">
            <v>8</v>
          </cell>
          <cell r="K15">
            <v>7</v>
          </cell>
          <cell r="R15">
            <v>10</v>
          </cell>
          <cell r="S15">
            <v>5</v>
          </cell>
        </row>
        <row r="16">
          <cell r="B16">
            <v>0</v>
          </cell>
          <cell r="C16">
            <v>0</v>
          </cell>
          <cell r="J16">
            <v>7</v>
          </cell>
          <cell r="K16">
            <v>2</v>
          </cell>
          <cell r="R16">
            <v>6</v>
          </cell>
          <cell r="S16">
            <v>1</v>
          </cell>
        </row>
        <row r="21">
          <cell r="B21">
            <v>0</v>
          </cell>
          <cell r="C21">
            <v>0</v>
          </cell>
          <cell r="J21">
            <v>8</v>
          </cell>
          <cell r="K21">
            <v>2</v>
          </cell>
          <cell r="R21">
            <v>20</v>
          </cell>
          <cell r="S21">
            <v>5</v>
          </cell>
        </row>
        <row r="22">
          <cell r="B22">
            <v>0</v>
          </cell>
          <cell r="C22">
            <v>0</v>
          </cell>
          <cell r="J22">
            <v>10</v>
          </cell>
          <cell r="K22">
            <v>2</v>
          </cell>
          <cell r="R22">
            <v>12</v>
          </cell>
          <cell r="S22">
            <v>2</v>
          </cell>
        </row>
        <row r="23">
          <cell r="B23">
            <v>0</v>
          </cell>
          <cell r="C23">
            <v>0</v>
          </cell>
          <cell r="J23">
            <v>8</v>
          </cell>
          <cell r="K23">
            <v>1</v>
          </cell>
          <cell r="R23">
            <v>12</v>
          </cell>
          <cell r="S23">
            <v>8</v>
          </cell>
        </row>
        <row r="24">
          <cell r="B24">
            <v>0</v>
          </cell>
          <cell r="C24">
            <v>0</v>
          </cell>
          <cell r="J24">
            <v>9</v>
          </cell>
          <cell r="K24">
            <v>2</v>
          </cell>
          <cell r="R24">
            <v>16</v>
          </cell>
          <cell r="S24">
            <v>4</v>
          </cell>
        </row>
        <row r="25">
          <cell r="B25">
            <v>0</v>
          </cell>
          <cell r="C25">
            <v>0</v>
          </cell>
          <cell r="J25">
            <v>14</v>
          </cell>
          <cell r="K25">
            <v>1</v>
          </cell>
          <cell r="R25">
            <v>17</v>
          </cell>
          <cell r="S25">
            <v>3</v>
          </cell>
        </row>
        <row r="26">
          <cell r="B26">
            <v>0</v>
          </cell>
          <cell r="C26">
            <v>0</v>
          </cell>
          <cell r="J26">
            <v>12</v>
          </cell>
          <cell r="K26">
            <v>1</v>
          </cell>
          <cell r="R26">
            <v>17</v>
          </cell>
          <cell r="S26">
            <v>7</v>
          </cell>
        </row>
        <row r="27">
          <cell r="B27">
            <v>1</v>
          </cell>
          <cell r="C27">
            <v>0</v>
          </cell>
          <cell r="J27">
            <v>14</v>
          </cell>
          <cell r="K27">
            <v>2</v>
          </cell>
          <cell r="R27">
            <v>22</v>
          </cell>
          <cell r="S27">
            <v>6</v>
          </cell>
        </row>
        <row r="28">
          <cell r="B28">
            <v>0</v>
          </cell>
          <cell r="C28">
            <v>0</v>
          </cell>
          <cell r="J28">
            <v>12</v>
          </cell>
          <cell r="K28">
            <v>3</v>
          </cell>
          <cell r="R28">
            <v>18</v>
          </cell>
          <cell r="S28">
            <v>4</v>
          </cell>
        </row>
        <row r="29">
          <cell r="B29">
            <v>0</v>
          </cell>
          <cell r="C29">
            <v>0</v>
          </cell>
          <cell r="J29">
            <v>7</v>
          </cell>
          <cell r="K29">
            <v>0</v>
          </cell>
          <cell r="R29">
            <v>19</v>
          </cell>
          <cell r="S29">
            <v>4</v>
          </cell>
        </row>
        <row r="30">
          <cell r="B30">
            <v>1</v>
          </cell>
          <cell r="C30">
            <v>0</v>
          </cell>
          <cell r="J30">
            <v>17</v>
          </cell>
          <cell r="K30">
            <v>2</v>
          </cell>
          <cell r="R30">
            <v>18</v>
          </cell>
          <cell r="S30">
            <v>2</v>
          </cell>
        </row>
        <row r="31">
          <cell r="B31">
            <v>0</v>
          </cell>
          <cell r="C31">
            <v>0</v>
          </cell>
          <cell r="J31">
            <v>6</v>
          </cell>
          <cell r="K31">
            <v>3</v>
          </cell>
          <cell r="R31">
            <v>25</v>
          </cell>
          <cell r="S31">
            <v>3</v>
          </cell>
        </row>
        <row r="32">
          <cell r="B32">
            <v>0</v>
          </cell>
          <cell r="C32">
            <v>0</v>
          </cell>
          <cell r="J32">
            <v>10</v>
          </cell>
          <cell r="K32">
            <v>3</v>
          </cell>
          <cell r="R32">
            <v>21</v>
          </cell>
          <cell r="S32">
            <v>5</v>
          </cell>
        </row>
        <row r="33">
          <cell r="B33">
            <v>0</v>
          </cell>
          <cell r="C33">
            <v>0</v>
          </cell>
          <cell r="J33">
            <v>13</v>
          </cell>
          <cell r="K33">
            <v>4</v>
          </cell>
          <cell r="R33">
            <v>16</v>
          </cell>
          <cell r="S33">
            <v>5</v>
          </cell>
        </row>
        <row r="34">
          <cell r="B34">
            <v>0</v>
          </cell>
          <cell r="C34">
            <v>0</v>
          </cell>
          <cell r="J34">
            <v>7</v>
          </cell>
          <cell r="K34">
            <v>3</v>
          </cell>
          <cell r="R34">
            <v>19</v>
          </cell>
          <cell r="S34">
            <v>3</v>
          </cell>
        </row>
        <row r="35">
          <cell r="B35">
            <v>0</v>
          </cell>
          <cell r="C35">
            <v>0</v>
          </cell>
          <cell r="J35">
            <v>8</v>
          </cell>
          <cell r="K35">
            <v>2</v>
          </cell>
          <cell r="R35">
            <v>27</v>
          </cell>
          <cell r="S35">
            <v>6</v>
          </cell>
        </row>
        <row r="36">
          <cell r="B36">
            <v>0</v>
          </cell>
          <cell r="C36">
            <v>0</v>
          </cell>
          <cell r="J36">
            <v>17</v>
          </cell>
          <cell r="K36">
            <v>2</v>
          </cell>
          <cell r="R36">
            <v>19</v>
          </cell>
          <cell r="S36">
            <v>3</v>
          </cell>
        </row>
        <row r="37">
          <cell r="B37">
            <v>0</v>
          </cell>
          <cell r="C37">
            <v>0</v>
          </cell>
          <cell r="J37">
            <v>26</v>
          </cell>
          <cell r="K37">
            <v>0</v>
          </cell>
          <cell r="R37">
            <v>11</v>
          </cell>
          <cell r="S37">
            <v>5</v>
          </cell>
        </row>
        <row r="38">
          <cell r="B38">
            <v>0</v>
          </cell>
          <cell r="C38">
            <v>2</v>
          </cell>
          <cell r="J38">
            <v>13</v>
          </cell>
          <cell r="K38">
            <v>0</v>
          </cell>
          <cell r="R38">
            <v>21</v>
          </cell>
          <cell r="S38">
            <v>6</v>
          </cell>
        </row>
        <row r="39">
          <cell r="B39">
            <v>0</v>
          </cell>
          <cell r="C39">
            <v>1</v>
          </cell>
          <cell r="J39">
            <v>12</v>
          </cell>
          <cell r="K39">
            <v>3</v>
          </cell>
          <cell r="R39">
            <v>25</v>
          </cell>
          <cell r="S39">
            <v>3</v>
          </cell>
        </row>
        <row r="40">
          <cell r="B40">
            <v>0</v>
          </cell>
          <cell r="C40">
            <v>0</v>
          </cell>
          <cell r="J40">
            <v>24</v>
          </cell>
          <cell r="K40">
            <v>3</v>
          </cell>
          <cell r="R40">
            <v>36</v>
          </cell>
          <cell r="S40">
            <v>5</v>
          </cell>
        </row>
        <row r="41">
          <cell r="B41">
            <v>0</v>
          </cell>
          <cell r="C41">
            <v>0</v>
          </cell>
          <cell r="J41">
            <v>21</v>
          </cell>
          <cell r="K41">
            <v>3</v>
          </cell>
          <cell r="R41">
            <v>31</v>
          </cell>
          <cell r="S41">
            <v>6</v>
          </cell>
        </row>
        <row r="42">
          <cell r="B42">
            <v>0</v>
          </cell>
          <cell r="C42">
            <v>0</v>
          </cell>
          <cell r="J42">
            <v>11</v>
          </cell>
          <cell r="K42">
            <v>3</v>
          </cell>
          <cell r="R42">
            <v>27</v>
          </cell>
          <cell r="S42">
            <v>4</v>
          </cell>
        </row>
        <row r="43">
          <cell r="B43">
            <v>0</v>
          </cell>
          <cell r="C43">
            <v>0</v>
          </cell>
          <cell r="J43">
            <v>17</v>
          </cell>
          <cell r="K43">
            <v>2</v>
          </cell>
          <cell r="R43">
            <v>34</v>
          </cell>
          <cell r="S43">
            <v>7</v>
          </cell>
        </row>
        <row r="44">
          <cell r="B44">
            <v>0</v>
          </cell>
          <cell r="C44">
            <v>0</v>
          </cell>
          <cell r="J44">
            <v>16</v>
          </cell>
          <cell r="K44">
            <v>5</v>
          </cell>
          <cell r="R44">
            <v>23</v>
          </cell>
          <cell r="S44">
            <v>8</v>
          </cell>
        </row>
        <row r="49">
          <cell r="B49">
            <v>0</v>
          </cell>
          <cell r="C49">
            <v>0</v>
          </cell>
          <cell r="J49">
            <v>38</v>
          </cell>
          <cell r="K49">
            <v>9</v>
          </cell>
          <cell r="R49">
            <v>46</v>
          </cell>
          <cell r="S49">
            <v>13</v>
          </cell>
        </row>
        <row r="50">
          <cell r="B50">
            <v>0</v>
          </cell>
          <cell r="C50">
            <v>0</v>
          </cell>
          <cell r="J50">
            <v>57</v>
          </cell>
          <cell r="K50">
            <v>3</v>
          </cell>
          <cell r="R50">
            <v>41</v>
          </cell>
          <cell r="S50">
            <v>6</v>
          </cell>
        </row>
        <row r="51">
          <cell r="B51">
            <v>0</v>
          </cell>
          <cell r="C51">
            <v>0</v>
          </cell>
          <cell r="J51">
            <v>43</v>
          </cell>
          <cell r="K51">
            <v>6</v>
          </cell>
          <cell r="R51">
            <v>32</v>
          </cell>
          <cell r="S51">
            <v>1</v>
          </cell>
        </row>
        <row r="52">
          <cell r="B52">
            <v>0</v>
          </cell>
          <cell r="C52">
            <v>0</v>
          </cell>
          <cell r="J52">
            <v>52</v>
          </cell>
          <cell r="K52">
            <v>7</v>
          </cell>
          <cell r="R52">
            <v>20</v>
          </cell>
          <cell r="S52">
            <v>3</v>
          </cell>
        </row>
        <row r="116">
          <cell r="B116">
            <v>83</v>
          </cell>
          <cell r="C116">
            <v>28</v>
          </cell>
          <cell r="J116">
            <v>2</v>
          </cell>
          <cell r="K116">
            <v>0</v>
          </cell>
          <cell r="R116">
            <v>14</v>
          </cell>
          <cell r="S116">
            <v>11</v>
          </cell>
        </row>
        <row r="117">
          <cell r="B117">
            <v>96</v>
          </cell>
          <cell r="C117">
            <v>17</v>
          </cell>
          <cell r="J117">
            <v>1</v>
          </cell>
          <cell r="K117">
            <v>1</v>
          </cell>
          <cell r="R117">
            <v>22</v>
          </cell>
          <cell r="S117">
            <v>5</v>
          </cell>
        </row>
        <row r="118">
          <cell r="B118">
            <v>76</v>
          </cell>
          <cell r="C118">
            <v>11</v>
          </cell>
          <cell r="J118">
            <v>0</v>
          </cell>
          <cell r="K118">
            <v>0</v>
          </cell>
          <cell r="R118">
            <v>20</v>
          </cell>
          <cell r="S118">
            <v>11</v>
          </cell>
        </row>
        <row r="119">
          <cell r="B119">
            <v>61</v>
          </cell>
          <cell r="C119">
            <v>14</v>
          </cell>
          <cell r="J119">
            <v>0</v>
          </cell>
          <cell r="K119">
            <v>0</v>
          </cell>
          <cell r="R119">
            <v>35</v>
          </cell>
          <cell r="S119">
            <v>14</v>
          </cell>
        </row>
        <row r="124">
          <cell r="B124">
            <v>36</v>
          </cell>
          <cell r="C124">
            <v>9</v>
          </cell>
          <cell r="J124">
            <v>1</v>
          </cell>
          <cell r="K124">
            <v>1</v>
          </cell>
          <cell r="R124">
            <v>25</v>
          </cell>
          <cell r="S124">
            <v>8</v>
          </cell>
        </row>
        <row r="125">
          <cell r="B125">
            <v>56</v>
          </cell>
          <cell r="C125">
            <v>12</v>
          </cell>
          <cell r="J125">
            <v>0</v>
          </cell>
          <cell r="K125">
            <v>0</v>
          </cell>
          <cell r="R125">
            <v>14</v>
          </cell>
          <cell r="S125">
            <v>9</v>
          </cell>
        </row>
        <row r="126">
          <cell r="B126">
            <v>40</v>
          </cell>
          <cell r="C126">
            <v>8</v>
          </cell>
          <cell r="J126">
            <v>1</v>
          </cell>
          <cell r="K126">
            <v>0</v>
          </cell>
          <cell r="R126">
            <v>30</v>
          </cell>
          <cell r="S126">
            <v>2</v>
          </cell>
        </row>
        <row r="127">
          <cell r="B127">
            <v>42</v>
          </cell>
          <cell r="C127">
            <v>6</v>
          </cell>
          <cell r="J127">
            <v>0</v>
          </cell>
          <cell r="K127">
            <v>1</v>
          </cell>
          <cell r="R127">
            <v>25</v>
          </cell>
          <cell r="S127">
            <v>3</v>
          </cell>
        </row>
        <row r="128">
          <cell r="B128">
            <v>36</v>
          </cell>
          <cell r="C128">
            <v>10</v>
          </cell>
          <cell r="J128">
            <v>0</v>
          </cell>
          <cell r="K128">
            <v>0</v>
          </cell>
          <cell r="R128">
            <v>31</v>
          </cell>
          <cell r="S128">
            <v>9</v>
          </cell>
        </row>
        <row r="129">
          <cell r="B129">
            <v>37</v>
          </cell>
          <cell r="C129">
            <v>16</v>
          </cell>
          <cell r="J129">
            <v>1</v>
          </cell>
          <cell r="K129">
            <v>1</v>
          </cell>
          <cell r="R129">
            <v>31</v>
          </cell>
          <cell r="S129">
            <v>15</v>
          </cell>
        </row>
        <row r="130">
          <cell r="B130">
            <v>48</v>
          </cell>
          <cell r="C130">
            <v>8</v>
          </cell>
          <cell r="J130">
            <v>2</v>
          </cell>
          <cell r="K130">
            <v>1</v>
          </cell>
          <cell r="R130">
            <v>25</v>
          </cell>
          <cell r="S130">
            <v>7</v>
          </cell>
        </row>
        <row r="131">
          <cell r="B131">
            <v>44</v>
          </cell>
          <cell r="C131">
            <v>9</v>
          </cell>
          <cell r="J131">
            <v>0</v>
          </cell>
          <cell r="K131">
            <v>0</v>
          </cell>
          <cell r="R131">
            <v>33</v>
          </cell>
          <cell r="S131">
            <v>14</v>
          </cell>
        </row>
        <row r="132">
          <cell r="B132">
            <v>32</v>
          </cell>
          <cell r="C132">
            <v>5</v>
          </cell>
          <cell r="J132">
            <v>0</v>
          </cell>
          <cell r="K132">
            <v>0</v>
          </cell>
          <cell r="R132">
            <v>33</v>
          </cell>
          <cell r="S132">
            <v>3</v>
          </cell>
        </row>
        <row r="133">
          <cell r="B133">
            <v>31</v>
          </cell>
          <cell r="C133">
            <v>11</v>
          </cell>
          <cell r="J133">
            <v>1</v>
          </cell>
          <cell r="K133">
            <v>0</v>
          </cell>
          <cell r="R133">
            <v>28</v>
          </cell>
          <cell r="S133">
            <v>7</v>
          </cell>
        </row>
        <row r="134">
          <cell r="B134">
            <v>35</v>
          </cell>
          <cell r="C134">
            <v>10</v>
          </cell>
          <cell r="J134">
            <v>2</v>
          </cell>
          <cell r="K134">
            <v>1</v>
          </cell>
          <cell r="R134">
            <v>31</v>
          </cell>
          <cell r="S134">
            <v>3</v>
          </cell>
        </row>
        <row r="135">
          <cell r="B135">
            <v>40</v>
          </cell>
          <cell r="C135">
            <v>10</v>
          </cell>
          <cell r="J135">
            <v>0</v>
          </cell>
          <cell r="K135">
            <v>1</v>
          </cell>
          <cell r="R135">
            <v>37</v>
          </cell>
          <cell r="S135">
            <v>7</v>
          </cell>
        </row>
        <row r="136">
          <cell r="B136">
            <v>49</v>
          </cell>
          <cell r="C136">
            <v>11</v>
          </cell>
          <cell r="J136">
            <v>2</v>
          </cell>
          <cell r="K136">
            <v>1</v>
          </cell>
          <cell r="R136">
            <v>40</v>
          </cell>
          <cell r="S136">
            <v>4</v>
          </cell>
        </row>
        <row r="137">
          <cell r="B137">
            <v>60</v>
          </cell>
          <cell r="C137">
            <v>14</v>
          </cell>
          <cell r="J137">
            <v>0</v>
          </cell>
          <cell r="K137">
            <v>0</v>
          </cell>
          <cell r="R137">
            <v>25</v>
          </cell>
          <cell r="S137">
            <v>5</v>
          </cell>
        </row>
        <row r="138">
          <cell r="B138">
            <v>52</v>
          </cell>
          <cell r="C138">
            <v>10</v>
          </cell>
          <cell r="J138">
            <v>1</v>
          </cell>
          <cell r="K138">
            <v>1</v>
          </cell>
          <cell r="R138">
            <v>35</v>
          </cell>
          <cell r="S138">
            <v>7</v>
          </cell>
        </row>
        <row r="139">
          <cell r="B139">
            <v>46</v>
          </cell>
          <cell r="C139">
            <v>13</v>
          </cell>
          <cell r="J139">
            <v>0</v>
          </cell>
          <cell r="K139">
            <v>0</v>
          </cell>
          <cell r="R139">
            <v>44</v>
          </cell>
          <cell r="S139">
            <v>4</v>
          </cell>
        </row>
        <row r="140">
          <cell r="B140">
            <v>38</v>
          </cell>
          <cell r="C140">
            <v>11</v>
          </cell>
          <cell r="J140">
            <v>2</v>
          </cell>
          <cell r="K140">
            <v>0</v>
          </cell>
          <cell r="R140">
            <v>36</v>
          </cell>
          <cell r="S140">
            <v>5</v>
          </cell>
        </row>
        <row r="141">
          <cell r="B141">
            <v>40</v>
          </cell>
          <cell r="C141">
            <v>13</v>
          </cell>
          <cell r="J141">
            <v>1</v>
          </cell>
          <cell r="K141">
            <v>0</v>
          </cell>
          <cell r="R141">
            <v>43</v>
          </cell>
          <cell r="S141">
            <v>11</v>
          </cell>
        </row>
        <row r="142">
          <cell r="B142">
            <v>50</v>
          </cell>
          <cell r="C142">
            <v>10</v>
          </cell>
          <cell r="J142">
            <v>0</v>
          </cell>
          <cell r="K142">
            <v>0</v>
          </cell>
          <cell r="R142">
            <v>43</v>
          </cell>
          <cell r="S142">
            <v>10</v>
          </cell>
        </row>
        <row r="143">
          <cell r="B143">
            <v>37</v>
          </cell>
          <cell r="C143">
            <v>17</v>
          </cell>
          <cell r="J143">
            <v>2</v>
          </cell>
          <cell r="K143">
            <v>0</v>
          </cell>
          <cell r="R143">
            <v>48</v>
          </cell>
          <cell r="S143">
            <v>13</v>
          </cell>
        </row>
        <row r="144">
          <cell r="B144">
            <v>33</v>
          </cell>
          <cell r="C144">
            <v>8</v>
          </cell>
          <cell r="J144">
            <v>0</v>
          </cell>
          <cell r="K144">
            <v>1</v>
          </cell>
          <cell r="R144">
            <v>41</v>
          </cell>
          <cell r="S144">
            <v>10</v>
          </cell>
        </row>
        <row r="145">
          <cell r="B145">
            <v>39</v>
          </cell>
          <cell r="C145">
            <v>18</v>
          </cell>
          <cell r="J145">
            <v>1</v>
          </cell>
          <cell r="K145">
            <v>0</v>
          </cell>
          <cell r="R145">
            <v>48</v>
          </cell>
          <cell r="S145">
            <v>16</v>
          </cell>
        </row>
        <row r="146">
          <cell r="B146">
            <v>42</v>
          </cell>
          <cell r="C146">
            <v>5</v>
          </cell>
          <cell r="J146">
            <v>3</v>
          </cell>
          <cell r="K146">
            <v>0</v>
          </cell>
          <cell r="R146">
            <v>46</v>
          </cell>
          <cell r="S146">
            <v>14</v>
          </cell>
        </row>
        <row r="147">
          <cell r="B147">
            <v>32</v>
          </cell>
          <cell r="C147">
            <v>14</v>
          </cell>
          <cell r="J147">
            <v>2</v>
          </cell>
          <cell r="K147">
            <v>0</v>
          </cell>
          <cell r="R147">
            <v>45</v>
          </cell>
          <cell r="S147">
            <v>17</v>
          </cell>
        </row>
        <row r="152">
          <cell r="B152">
            <v>35</v>
          </cell>
          <cell r="C152">
            <v>7</v>
          </cell>
          <cell r="J152">
            <v>0</v>
          </cell>
          <cell r="K152">
            <v>0</v>
          </cell>
          <cell r="R152">
            <v>59</v>
          </cell>
          <cell r="S152">
            <v>10</v>
          </cell>
        </row>
        <row r="153">
          <cell r="B153">
            <v>41</v>
          </cell>
          <cell r="C153">
            <v>10</v>
          </cell>
          <cell r="J153">
            <v>1</v>
          </cell>
          <cell r="K153">
            <v>0</v>
          </cell>
          <cell r="R153">
            <v>51</v>
          </cell>
          <cell r="S153">
            <v>7</v>
          </cell>
        </row>
        <row r="154">
          <cell r="B154">
            <v>35</v>
          </cell>
          <cell r="C154">
            <v>6</v>
          </cell>
          <cell r="J154">
            <v>1</v>
          </cell>
          <cell r="K154">
            <v>0</v>
          </cell>
          <cell r="R154">
            <v>61</v>
          </cell>
          <cell r="S154">
            <v>14</v>
          </cell>
        </row>
        <row r="155">
          <cell r="B155">
            <v>32</v>
          </cell>
          <cell r="C155">
            <v>10</v>
          </cell>
          <cell r="J155">
            <v>1</v>
          </cell>
          <cell r="K155">
            <v>0</v>
          </cell>
          <cell r="R155">
            <v>60</v>
          </cell>
          <cell r="S155">
            <v>9</v>
          </cell>
        </row>
        <row r="219">
          <cell r="B219">
            <v>94</v>
          </cell>
          <cell r="C219">
            <v>32</v>
          </cell>
          <cell r="J219">
            <v>130</v>
          </cell>
          <cell r="K219">
            <v>25</v>
          </cell>
          <cell r="R219">
            <v>0</v>
          </cell>
          <cell r="S219">
            <v>0</v>
          </cell>
        </row>
        <row r="220">
          <cell r="B220">
            <v>74</v>
          </cell>
          <cell r="C220">
            <v>24</v>
          </cell>
          <cell r="J220">
            <v>91</v>
          </cell>
          <cell r="K220">
            <v>28</v>
          </cell>
          <cell r="R220">
            <v>0</v>
          </cell>
          <cell r="S220">
            <v>0</v>
          </cell>
        </row>
        <row r="221">
          <cell r="B221">
            <v>71</v>
          </cell>
          <cell r="C221">
            <v>25</v>
          </cell>
          <cell r="J221">
            <v>73</v>
          </cell>
          <cell r="K221">
            <v>32</v>
          </cell>
          <cell r="R221">
            <v>0</v>
          </cell>
          <cell r="S221">
            <v>0</v>
          </cell>
        </row>
        <row r="222">
          <cell r="B222">
            <v>76</v>
          </cell>
          <cell r="C222">
            <v>22</v>
          </cell>
          <cell r="J222">
            <v>71</v>
          </cell>
          <cell r="K222">
            <v>28</v>
          </cell>
          <cell r="R222">
            <v>0</v>
          </cell>
          <cell r="S222">
            <v>0</v>
          </cell>
        </row>
        <row r="227">
          <cell r="B227">
            <v>81</v>
          </cell>
          <cell r="C227">
            <v>20</v>
          </cell>
          <cell r="J227">
            <v>93</v>
          </cell>
          <cell r="K227">
            <v>17</v>
          </cell>
          <cell r="R227">
            <v>0</v>
          </cell>
          <cell r="S227">
            <v>0</v>
          </cell>
        </row>
        <row r="228">
          <cell r="B228">
            <v>100</v>
          </cell>
          <cell r="C228">
            <v>25</v>
          </cell>
          <cell r="J228">
            <v>102</v>
          </cell>
          <cell r="K228">
            <v>23</v>
          </cell>
          <cell r="R228">
            <v>0</v>
          </cell>
          <cell r="S228">
            <v>0</v>
          </cell>
        </row>
        <row r="229">
          <cell r="B229">
            <v>109</v>
          </cell>
          <cell r="C229">
            <v>23</v>
          </cell>
          <cell r="J229">
            <v>126</v>
          </cell>
          <cell r="K229">
            <v>30</v>
          </cell>
          <cell r="R229">
            <v>0</v>
          </cell>
          <cell r="S229">
            <v>0</v>
          </cell>
        </row>
        <row r="230">
          <cell r="B230">
            <v>107</v>
          </cell>
          <cell r="C230">
            <v>26</v>
          </cell>
          <cell r="J230">
            <v>107</v>
          </cell>
          <cell r="K230">
            <v>14</v>
          </cell>
          <cell r="R230">
            <v>0</v>
          </cell>
          <cell r="S230">
            <v>0</v>
          </cell>
        </row>
        <row r="231">
          <cell r="B231">
            <v>120</v>
          </cell>
          <cell r="C231">
            <v>30</v>
          </cell>
          <cell r="J231">
            <v>102</v>
          </cell>
          <cell r="K231">
            <v>29</v>
          </cell>
          <cell r="R231">
            <v>0</v>
          </cell>
          <cell r="S231">
            <v>0</v>
          </cell>
        </row>
        <row r="232">
          <cell r="B232">
            <v>113</v>
          </cell>
          <cell r="C232">
            <v>33</v>
          </cell>
          <cell r="J232">
            <v>113</v>
          </cell>
          <cell r="K232">
            <v>27</v>
          </cell>
          <cell r="R232">
            <v>0</v>
          </cell>
          <cell r="S232">
            <v>0</v>
          </cell>
        </row>
        <row r="233">
          <cell r="B233">
            <v>99</v>
          </cell>
          <cell r="C233">
            <v>26</v>
          </cell>
          <cell r="J233">
            <v>95</v>
          </cell>
          <cell r="K233">
            <v>29</v>
          </cell>
          <cell r="R233">
            <v>0</v>
          </cell>
          <cell r="S233">
            <v>0</v>
          </cell>
        </row>
        <row r="234">
          <cell r="B234">
            <v>93</v>
          </cell>
          <cell r="C234">
            <v>35</v>
          </cell>
          <cell r="J234">
            <v>87</v>
          </cell>
          <cell r="K234">
            <v>21</v>
          </cell>
          <cell r="R234">
            <v>0</v>
          </cell>
          <cell r="S234">
            <v>0</v>
          </cell>
        </row>
        <row r="235">
          <cell r="B235">
            <v>124</v>
          </cell>
          <cell r="C235">
            <v>24</v>
          </cell>
          <cell r="J235">
            <v>104</v>
          </cell>
          <cell r="K235">
            <v>36</v>
          </cell>
          <cell r="R235">
            <v>0</v>
          </cell>
          <cell r="S235">
            <v>0</v>
          </cell>
        </row>
        <row r="236">
          <cell r="B236">
            <v>115</v>
          </cell>
          <cell r="C236">
            <v>30</v>
          </cell>
          <cell r="J236">
            <v>92</v>
          </cell>
          <cell r="K236">
            <v>23</v>
          </cell>
          <cell r="R236">
            <v>0</v>
          </cell>
          <cell r="S236">
            <v>0</v>
          </cell>
        </row>
        <row r="237">
          <cell r="B237">
            <v>116</v>
          </cell>
          <cell r="C237">
            <v>27</v>
          </cell>
          <cell r="J237">
            <v>92</v>
          </cell>
          <cell r="K237">
            <v>32</v>
          </cell>
          <cell r="R237">
            <v>0</v>
          </cell>
          <cell r="S237">
            <v>0</v>
          </cell>
        </row>
        <row r="238">
          <cell r="B238">
            <v>104</v>
          </cell>
          <cell r="C238">
            <v>30</v>
          </cell>
          <cell r="J238">
            <v>111</v>
          </cell>
          <cell r="K238">
            <v>27</v>
          </cell>
          <cell r="R238">
            <v>0</v>
          </cell>
          <cell r="S238">
            <v>0</v>
          </cell>
        </row>
        <row r="239">
          <cell r="B239">
            <v>120</v>
          </cell>
          <cell r="C239">
            <v>33</v>
          </cell>
          <cell r="J239">
            <v>108</v>
          </cell>
          <cell r="K239">
            <v>25</v>
          </cell>
          <cell r="R239">
            <v>0</v>
          </cell>
          <cell r="S239">
            <v>0</v>
          </cell>
        </row>
        <row r="240">
          <cell r="B240">
            <v>119</v>
          </cell>
          <cell r="C240">
            <v>29</v>
          </cell>
          <cell r="J240">
            <v>118</v>
          </cell>
          <cell r="K240">
            <v>27</v>
          </cell>
          <cell r="R240">
            <v>0</v>
          </cell>
          <cell r="S240">
            <v>0</v>
          </cell>
        </row>
        <row r="241">
          <cell r="B241">
            <v>113</v>
          </cell>
          <cell r="C241">
            <v>22</v>
          </cell>
          <cell r="J241">
            <v>89</v>
          </cell>
          <cell r="K241">
            <v>23</v>
          </cell>
          <cell r="R241">
            <v>0</v>
          </cell>
          <cell r="S241">
            <v>0</v>
          </cell>
        </row>
        <row r="242">
          <cell r="B242">
            <v>100</v>
          </cell>
          <cell r="C242">
            <v>35</v>
          </cell>
          <cell r="J242">
            <v>128</v>
          </cell>
          <cell r="K242">
            <v>25</v>
          </cell>
          <cell r="R242">
            <v>0</v>
          </cell>
          <cell r="S242">
            <v>0</v>
          </cell>
        </row>
        <row r="243">
          <cell r="B243">
            <v>128</v>
          </cell>
          <cell r="C243">
            <v>22</v>
          </cell>
          <cell r="J243">
            <v>131</v>
          </cell>
          <cell r="K243">
            <v>37</v>
          </cell>
          <cell r="R243">
            <v>0</v>
          </cell>
          <cell r="S243">
            <v>0</v>
          </cell>
        </row>
        <row r="244">
          <cell r="B244">
            <v>138</v>
          </cell>
          <cell r="C244">
            <v>37</v>
          </cell>
          <cell r="J244">
            <v>124</v>
          </cell>
          <cell r="K244">
            <v>22</v>
          </cell>
          <cell r="R244">
            <v>0</v>
          </cell>
          <cell r="S244">
            <v>0</v>
          </cell>
        </row>
        <row r="245">
          <cell r="B245">
            <v>147</v>
          </cell>
          <cell r="C245">
            <v>25</v>
          </cell>
          <cell r="J245">
            <v>156</v>
          </cell>
          <cell r="K245">
            <v>35</v>
          </cell>
          <cell r="R245">
            <v>0</v>
          </cell>
          <cell r="S245">
            <v>0</v>
          </cell>
        </row>
        <row r="246">
          <cell r="B246">
            <v>158</v>
          </cell>
          <cell r="C246">
            <v>34</v>
          </cell>
          <cell r="J246">
            <v>154</v>
          </cell>
          <cell r="K246">
            <v>26</v>
          </cell>
          <cell r="R246">
            <v>0</v>
          </cell>
          <cell r="S246">
            <v>0</v>
          </cell>
        </row>
        <row r="247">
          <cell r="B247">
            <v>150</v>
          </cell>
          <cell r="C247">
            <v>31</v>
          </cell>
          <cell r="J247">
            <v>156</v>
          </cell>
          <cell r="K247">
            <v>40</v>
          </cell>
          <cell r="R247">
            <v>0</v>
          </cell>
          <cell r="S247">
            <v>0</v>
          </cell>
        </row>
        <row r="248">
          <cell r="B248">
            <v>152</v>
          </cell>
          <cell r="C248">
            <v>37</v>
          </cell>
          <cell r="J248">
            <v>162</v>
          </cell>
          <cell r="K248">
            <v>28</v>
          </cell>
          <cell r="R248">
            <v>0</v>
          </cell>
          <cell r="S248">
            <v>0</v>
          </cell>
        </row>
        <row r="249">
          <cell r="B249">
            <v>163</v>
          </cell>
          <cell r="C249">
            <v>44</v>
          </cell>
          <cell r="J249">
            <v>154</v>
          </cell>
          <cell r="K249">
            <v>28</v>
          </cell>
          <cell r="R249">
            <v>0</v>
          </cell>
          <cell r="S249">
            <v>0</v>
          </cell>
        </row>
        <row r="250">
          <cell r="B250">
            <v>168</v>
          </cell>
          <cell r="C250">
            <v>47</v>
          </cell>
          <cell r="J250">
            <v>176</v>
          </cell>
          <cell r="K250">
            <v>31</v>
          </cell>
          <cell r="R250">
            <v>0</v>
          </cell>
          <cell r="S250">
            <v>0</v>
          </cell>
        </row>
        <row r="255">
          <cell r="B255">
            <v>177</v>
          </cell>
          <cell r="C255">
            <v>28</v>
          </cell>
          <cell r="J255">
            <v>178</v>
          </cell>
          <cell r="K255">
            <v>34</v>
          </cell>
          <cell r="R255">
            <v>0</v>
          </cell>
          <cell r="S255">
            <v>0</v>
          </cell>
        </row>
        <row r="256">
          <cell r="B256">
            <v>197</v>
          </cell>
          <cell r="C256">
            <v>30</v>
          </cell>
          <cell r="J256">
            <v>182</v>
          </cell>
          <cell r="K256">
            <v>21</v>
          </cell>
          <cell r="R256">
            <v>0</v>
          </cell>
          <cell r="S256">
            <v>0</v>
          </cell>
        </row>
        <row r="257">
          <cell r="B257">
            <v>205</v>
          </cell>
          <cell r="C257">
            <v>42</v>
          </cell>
          <cell r="J257">
            <v>174</v>
          </cell>
          <cell r="K257">
            <v>16</v>
          </cell>
          <cell r="R257">
            <v>0</v>
          </cell>
          <cell r="S257">
            <v>0</v>
          </cell>
        </row>
        <row r="258">
          <cell r="B258">
            <v>203</v>
          </cell>
          <cell r="C258">
            <v>33</v>
          </cell>
          <cell r="J258">
            <v>180</v>
          </cell>
          <cell r="K258">
            <v>28</v>
          </cell>
          <cell r="R258">
            <v>0</v>
          </cell>
          <cell r="S258">
            <v>0</v>
          </cell>
        </row>
        <row r="322">
          <cell r="B322">
            <v>189</v>
          </cell>
          <cell r="C322">
            <v>44</v>
          </cell>
          <cell r="J322">
            <v>27</v>
          </cell>
          <cell r="K322">
            <v>3</v>
          </cell>
          <cell r="R322">
            <v>1</v>
          </cell>
          <cell r="S322">
            <v>0</v>
          </cell>
        </row>
        <row r="323">
          <cell r="B323">
            <v>227</v>
          </cell>
          <cell r="C323">
            <v>32</v>
          </cell>
          <cell r="J323">
            <v>20</v>
          </cell>
          <cell r="K323">
            <v>8</v>
          </cell>
          <cell r="R323">
            <v>2</v>
          </cell>
          <cell r="S323">
            <v>0</v>
          </cell>
        </row>
        <row r="324">
          <cell r="B324">
            <v>181</v>
          </cell>
          <cell r="C324">
            <v>33</v>
          </cell>
          <cell r="J324">
            <v>13</v>
          </cell>
          <cell r="K324">
            <v>6</v>
          </cell>
          <cell r="R324">
            <v>0</v>
          </cell>
          <cell r="S324">
            <v>0</v>
          </cell>
        </row>
        <row r="325">
          <cell r="B325">
            <v>144</v>
          </cell>
          <cell r="C325">
            <v>38</v>
          </cell>
          <cell r="J325">
            <v>21</v>
          </cell>
          <cell r="K325">
            <v>4</v>
          </cell>
          <cell r="R325">
            <v>0</v>
          </cell>
          <cell r="S325">
            <v>0</v>
          </cell>
        </row>
        <row r="330">
          <cell r="B330">
            <v>129</v>
          </cell>
          <cell r="C330">
            <v>23</v>
          </cell>
          <cell r="J330">
            <v>17</v>
          </cell>
          <cell r="K330">
            <v>5</v>
          </cell>
          <cell r="R330">
            <v>0</v>
          </cell>
          <cell r="S330">
            <v>0</v>
          </cell>
        </row>
        <row r="331">
          <cell r="B331">
            <v>155</v>
          </cell>
          <cell r="C331">
            <v>16</v>
          </cell>
          <cell r="J331">
            <v>24</v>
          </cell>
          <cell r="K331">
            <v>1</v>
          </cell>
          <cell r="R331">
            <v>1</v>
          </cell>
          <cell r="S331">
            <v>0</v>
          </cell>
        </row>
        <row r="332">
          <cell r="B332">
            <v>140</v>
          </cell>
          <cell r="C332">
            <v>30</v>
          </cell>
          <cell r="J332">
            <v>16</v>
          </cell>
          <cell r="K332">
            <v>5</v>
          </cell>
          <cell r="R332">
            <v>0</v>
          </cell>
          <cell r="S332">
            <v>0</v>
          </cell>
        </row>
        <row r="333">
          <cell r="B333">
            <v>182</v>
          </cell>
          <cell r="C333">
            <v>29</v>
          </cell>
          <cell r="J333">
            <v>28</v>
          </cell>
          <cell r="K333">
            <v>4</v>
          </cell>
          <cell r="R333">
            <v>1</v>
          </cell>
          <cell r="S333">
            <v>0</v>
          </cell>
        </row>
        <row r="334">
          <cell r="B334">
            <v>125</v>
          </cell>
          <cell r="C334">
            <v>26</v>
          </cell>
          <cell r="J334">
            <v>16</v>
          </cell>
          <cell r="K334">
            <v>4</v>
          </cell>
          <cell r="R334">
            <v>2</v>
          </cell>
          <cell r="S334">
            <v>0</v>
          </cell>
        </row>
        <row r="335">
          <cell r="B335">
            <v>163</v>
          </cell>
          <cell r="C335">
            <v>28</v>
          </cell>
          <cell r="J335">
            <v>19</v>
          </cell>
          <cell r="K335">
            <v>2</v>
          </cell>
          <cell r="R335">
            <v>0</v>
          </cell>
          <cell r="S335">
            <v>2</v>
          </cell>
        </row>
        <row r="336">
          <cell r="B336">
            <v>144</v>
          </cell>
          <cell r="C336">
            <v>32</v>
          </cell>
          <cell r="J336">
            <v>15</v>
          </cell>
          <cell r="K336">
            <v>7</v>
          </cell>
          <cell r="R336">
            <v>1</v>
          </cell>
          <cell r="S336">
            <v>0</v>
          </cell>
        </row>
        <row r="337">
          <cell r="B337">
            <v>127</v>
          </cell>
          <cell r="C337">
            <v>17</v>
          </cell>
          <cell r="J337">
            <v>12</v>
          </cell>
          <cell r="K337">
            <v>1</v>
          </cell>
          <cell r="R337">
            <v>0</v>
          </cell>
          <cell r="S337">
            <v>0</v>
          </cell>
        </row>
        <row r="338">
          <cell r="B338">
            <v>98</v>
          </cell>
          <cell r="C338">
            <v>27</v>
          </cell>
          <cell r="J338">
            <v>17</v>
          </cell>
          <cell r="K338">
            <v>2</v>
          </cell>
          <cell r="R338">
            <v>1</v>
          </cell>
          <cell r="S338">
            <v>0</v>
          </cell>
        </row>
        <row r="339">
          <cell r="B339">
            <v>140</v>
          </cell>
          <cell r="C339">
            <v>33</v>
          </cell>
          <cell r="J339">
            <v>15</v>
          </cell>
          <cell r="K339">
            <v>1</v>
          </cell>
          <cell r="R339">
            <v>1</v>
          </cell>
          <cell r="S339">
            <v>0</v>
          </cell>
        </row>
        <row r="340">
          <cell r="B340">
            <v>136</v>
          </cell>
          <cell r="C340">
            <v>30</v>
          </cell>
          <cell r="J340">
            <v>14</v>
          </cell>
          <cell r="K340">
            <v>4</v>
          </cell>
          <cell r="R340">
            <v>0</v>
          </cell>
          <cell r="S340">
            <v>0</v>
          </cell>
        </row>
        <row r="341">
          <cell r="B341">
            <v>127</v>
          </cell>
          <cell r="C341">
            <v>26</v>
          </cell>
          <cell r="J341">
            <v>18</v>
          </cell>
          <cell r="K341">
            <v>1</v>
          </cell>
          <cell r="R341">
            <v>0</v>
          </cell>
          <cell r="S341">
            <v>0</v>
          </cell>
        </row>
        <row r="342">
          <cell r="B342">
            <v>108</v>
          </cell>
          <cell r="C342">
            <v>27</v>
          </cell>
          <cell r="J342">
            <v>7</v>
          </cell>
          <cell r="K342">
            <v>8</v>
          </cell>
          <cell r="R342">
            <v>1</v>
          </cell>
          <cell r="S342">
            <v>0</v>
          </cell>
        </row>
        <row r="343">
          <cell r="B343">
            <v>111</v>
          </cell>
          <cell r="C343">
            <v>20</v>
          </cell>
          <cell r="J343">
            <v>28</v>
          </cell>
          <cell r="K343">
            <v>9</v>
          </cell>
          <cell r="R343">
            <v>1</v>
          </cell>
          <cell r="S343">
            <v>0</v>
          </cell>
        </row>
        <row r="344">
          <cell r="B344">
            <v>107</v>
          </cell>
          <cell r="C344">
            <v>24</v>
          </cell>
          <cell r="J344">
            <v>19</v>
          </cell>
          <cell r="K344">
            <v>10</v>
          </cell>
          <cell r="R344">
            <v>1</v>
          </cell>
          <cell r="S344">
            <v>0</v>
          </cell>
        </row>
        <row r="345">
          <cell r="B345">
            <v>101</v>
          </cell>
          <cell r="C345">
            <v>27</v>
          </cell>
          <cell r="J345">
            <v>21</v>
          </cell>
          <cell r="K345">
            <v>5</v>
          </cell>
          <cell r="R345">
            <v>0</v>
          </cell>
          <cell r="S345">
            <v>0</v>
          </cell>
        </row>
        <row r="346">
          <cell r="B346">
            <v>117</v>
          </cell>
          <cell r="C346">
            <v>32</v>
          </cell>
          <cell r="J346">
            <v>20</v>
          </cell>
          <cell r="K346">
            <v>4</v>
          </cell>
          <cell r="R346">
            <v>1</v>
          </cell>
          <cell r="S346">
            <v>1</v>
          </cell>
        </row>
        <row r="347">
          <cell r="B347">
            <v>108</v>
          </cell>
          <cell r="C347">
            <v>38</v>
          </cell>
          <cell r="J347">
            <v>25</v>
          </cell>
          <cell r="K347">
            <v>4</v>
          </cell>
          <cell r="R347">
            <v>0</v>
          </cell>
          <cell r="S347">
            <v>0</v>
          </cell>
        </row>
        <row r="348">
          <cell r="B348">
            <v>98</v>
          </cell>
          <cell r="C348">
            <v>19</v>
          </cell>
          <cell r="J348">
            <v>18</v>
          </cell>
          <cell r="K348">
            <v>4</v>
          </cell>
          <cell r="R348">
            <v>2</v>
          </cell>
          <cell r="S348">
            <v>1</v>
          </cell>
        </row>
        <row r="349">
          <cell r="B349">
            <v>87</v>
          </cell>
          <cell r="C349">
            <v>26</v>
          </cell>
          <cell r="J349">
            <v>20</v>
          </cell>
          <cell r="K349">
            <v>6</v>
          </cell>
          <cell r="R349">
            <v>0</v>
          </cell>
          <cell r="S349">
            <v>2</v>
          </cell>
        </row>
        <row r="350">
          <cell r="B350">
            <v>111</v>
          </cell>
          <cell r="C350">
            <v>30</v>
          </cell>
          <cell r="J350">
            <v>13</v>
          </cell>
          <cell r="K350">
            <v>6</v>
          </cell>
          <cell r="R350">
            <v>1</v>
          </cell>
          <cell r="S350">
            <v>1</v>
          </cell>
        </row>
        <row r="351">
          <cell r="B351">
            <v>101</v>
          </cell>
          <cell r="C351">
            <v>18</v>
          </cell>
          <cell r="J351">
            <v>16</v>
          </cell>
          <cell r="K351">
            <v>5</v>
          </cell>
          <cell r="R351">
            <v>1</v>
          </cell>
          <cell r="S351">
            <v>0</v>
          </cell>
        </row>
        <row r="352">
          <cell r="B352">
            <v>113</v>
          </cell>
          <cell r="C352">
            <v>26</v>
          </cell>
          <cell r="J352">
            <v>15</v>
          </cell>
          <cell r="K352">
            <v>3</v>
          </cell>
          <cell r="R352">
            <v>1</v>
          </cell>
          <cell r="S352">
            <v>1</v>
          </cell>
        </row>
        <row r="353">
          <cell r="B353">
            <v>123</v>
          </cell>
          <cell r="C353">
            <v>36</v>
          </cell>
          <cell r="J353">
            <v>21</v>
          </cell>
          <cell r="K353">
            <v>8</v>
          </cell>
          <cell r="R353">
            <v>1</v>
          </cell>
          <cell r="S353">
            <v>1</v>
          </cell>
        </row>
        <row r="358">
          <cell r="B358">
            <v>123</v>
          </cell>
          <cell r="C358">
            <v>28</v>
          </cell>
          <cell r="J358">
            <v>24</v>
          </cell>
          <cell r="K358">
            <v>6</v>
          </cell>
          <cell r="R358">
            <v>1</v>
          </cell>
          <cell r="S358">
            <v>0</v>
          </cell>
        </row>
        <row r="359">
          <cell r="B359">
            <v>128</v>
          </cell>
          <cell r="C359">
            <v>29</v>
          </cell>
          <cell r="J359">
            <v>26</v>
          </cell>
          <cell r="K359">
            <v>7</v>
          </cell>
          <cell r="R359">
            <v>0</v>
          </cell>
          <cell r="S359">
            <v>0</v>
          </cell>
        </row>
        <row r="360">
          <cell r="B360">
            <v>135</v>
          </cell>
          <cell r="C360">
            <v>25</v>
          </cell>
          <cell r="J360">
            <v>32</v>
          </cell>
          <cell r="K360">
            <v>4</v>
          </cell>
          <cell r="R360">
            <v>1</v>
          </cell>
          <cell r="S360">
            <v>0</v>
          </cell>
        </row>
        <row r="361">
          <cell r="B361">
            <v>114</v>
          </cell>
          <cell r="C361">
            <v>31</v>
          </cell>
          <cell r="J361">
            <v>21</v>
          </cell>
          <cell r="K361">
            <v>6</v>
          </cell>
          <cell r="R361">
            <v>1</v>
          </cell>
          <cell r="S361">
            <v>0</v>
          </cell>
        </row>
        <row r="425">
          <cell r="B425">
            <v>0</v>
          </cell>
          <cell r="C425">
            <v>0</v>
          </cell>
          <cell r="J425">
            <v>0</v>
          </cell>
          <cell r="K425">
            <v>0</v>
          </cell>
          <cell r="R425">
            <v>171</v>
          </cell>
          <cell r="S425">
            <v>19</v>
          </cell>
        </row>
        <row r="426">
          <cell r="B426">
            <v>0</v>
          </cell>
          <cell r="C426">
            <v>0</v>
          </cell>
          <cell r="J426">
            <v>0</v>
          </cell>
          <cell r="K426">
            <v>0</v>
          </cell>
          <cell r="R426">
            <v>145</v>
          </cell>
          <cell r="S426">
            <v>27</v>
          </cell>
        </row>
        <row r="427">
          <cell r="B427">
            <v>0</v>
          </cell>
          <cell r="C427">
            <v>0</v>
          </cell>
          <cell r="J427">
            <v>0</v>
          </cell>
          <cell r="K427">
            <v>1</v>
          </cell>
          <cell r="R427">
            <v>151</v>
          </cell>
          <cell r="S427">
            <v>29</v>
          </cell>
        </row>
        <row r="428">
          <cell r="B428">
            <v>0</v>
          </cell>
          <cell r="C428">
            <v>0</v>
          </cell>
          <cell r="J428">
            <v>1</v>
          </cell>
          <cell r="K428">
            <v>0</v>
          </cell>
          <cell r="R428">
            <v>136</v>
          </cell>
          <cell r="S428">
            <v>37</v>
          </cell>
        </row>
        <row r="433">
          <cell r="B433">
            <v>0</v>
          </cell>
          <cell r="C433">
            <v>0</v>
          </cell>
          <cell r="J433">
            <v>1</v>
          </cell>
          <cell r="K433">
            <v>0</v>
          </cell>
          <cell r="R433">
            <v>93</v>
          </cell>
          <cell r="S433">
            <v>26</v>
          </cell>
        </row>
        <row r="434">
          <cell r="B434">
            <v>0</v>
          </cell>
          <cell r="C434">
            <v>0</v>
          </cell>
          <cell r="J434">
            <v>1</v>
          </cell>
          <cell r="K434">
            <v>1</v>
          </cell>
          <cell r="R434">
            <v>116</v>
          </cell>
          <cell r="S434">
            <v>28</v>
          </cell>
        </row>
        <row r="435">
          <cell r="B435">
            <v>0</v>
          </cell>
          <cell r="C435">
            <v>1</v>
          </cell>
          <cell r="J435">
            <v>0</v>
          </cell>
          <cell r="K435">
            <v>0</v>
          </cell>
          <cell r="R435">
            <v>128</v>
          </cell>
          <cell r="S435">
            <v>28</v>
          </cell>
        </row>
        <row r="436">
          <cell r="B436">
            <v>0</v>
          </cell>
          <cell r="C436">
            <v>0</v>
          </cell>
          <cell r="J436">
            <v>1</v>
          </cell>
          <cell r="K436">
            <v>0</v>
          </cell>
          <cell r="R436">
            <v>105</v>
          </cell>
          <cell r="S436">
            <v>26</v>
          </cell>
        </row>
        <row r="437">
          <cell r="B437">
            <v>0</v>
          </cell>
          <cell r="C437">
            <v>0</v>
          </cell>
          <cell r="J437">
            <v>0</v>
          </cell>
          <cell r="K437">
            <v>0</v>
          </cell>
          <cell r="R437">
            <v>131</v>
          </cell>
          <cell r="S437">
            <v>20</v>
          </cell>
        </row>
        <row r="438">
          <cell r="B438">
            <v>0</v>
          </cell>
          <cell r="C438">
            <v>0</v>
          </cell>
          <cell r="J438">
            <v>0</v>
          </cell>
          <cell r="K438">
            <v>0</v>
          </cell>
          <cell r="R438">
            <v>105</v>
          </cell>
          <cell r="S438">
            <v>15</v>
          </cell>
        </row>
        <row r="439">
          <cell r="B439">
            <v>0</v>
          </cell>
          <cell r="C439">
            <v>0</v>
          </cell>
          <cell r="J439">
            <v>0</v>
          </cell>
          <cell r="K439">
            <v>1</v>
          </cell>
          <cell r="R439">
            <v>116</v>
          </cell>
          <cell r="S439">
            <v>19</v>
          </cell>
        </row>
        <row r="440">
          <cell r="B440">
            <v>0</v>
          </cell>
          <cell r="C440">
            <v>0</v>
          </cell>
          <cell r="J440">
            <v>1</v>
          </cell>
          <cell r="K440">
            <v>0</v>
          </cell>
          <cell r="R440">
            <v>85</v>
          </cell>
          <cell r="S440">
            <v>15</v>
          </cell>
        </row>
        <row r="441">
          <cell r="B441">
            <v>0</v>
          </cell>
          <cell r="C441">
            <v>0</v>
          </cell>
          <cell r="J441">
            <v>1</v>
          </cell>
          <cell r="K441">
            <v>0</v>
          </cell>
          <cell r="R441">
            <v>88</v>
          </cell>
          <cell r="S441">
            <v>25</v>
          </cell>
        </row>
        <row r="442">
          <cell r="B442">
            <v>0</v>
          </cell>
          <cell r="C442">
            <v>0</v>
          </cell>
          <cell r="J442">
            <v>1</v>
          </cell>
          <cell r="K442">
            <v>1</v>
          </cell>
          <cell r="R442">
            <v>98</v>
          </cell>
          <cell r="S442">
            <v>23</v>
          </cell>
        </row>
        <row r="443">
          <cell r="B443">
            <v>0</v>
          </cell>
          <cell r="C443">
            <v>0</v>
          </cell>
          <cell r="J443">
            <v>2</v>
          </cell>
          <cell r="K443">
            <v>1</v>
          </cell>
          <cell r="R443">
            <v>113</v>
          </cell>
          <cell r="S443">
            <v>22</v>
          </cell>
        </row>
        <row r="444">
          <cell r="B444">
            <v>0</v>
          </cell>
          <cell r="C444">
            <v>0</v>
          </cell>
          <cell r="J444">
            <v>0</v>
          </cell>
          <cell r="K444">
            <v>0</v>
          </cell>
          <cell r="R444">
            <v>66</v>
          </cell>
          <cell r="S444">
            <v>14</v>
          </cell>
        </row>
        <row r="445">
          <cell r="B445">
            <v>0</v>
          </cell>
          <cell r="C445">
            <v>0</v>
          </cell>
          <cell r="J445">
            <v>0</v>
          </cell>
          <cell r="K445">
            <v>0</v>
          </cell>
          <cell r="R445">
            <v>130</v>
          </cell>
          <cell r="S445">
            <v>29</v>
          </cell>
        </row>
        <row r="446">
          <cell r="B446">
            <v>0</v>
          </cell>
          <cell r="C446">
            <v>0</v>
          </cell>
          <cell r="J446">
            <v>1</v>
          </cell>
          <cell r="K446">
            <v>0</v>
          </cell>
          <cell r="R446">
            <v>98</v>
          </cell>
          <cell r="S446">
            <v>21</v>
          </cell>
        </row>
        <row r="447">
          <cell r="B447">
            <v>0</v>
          </cell>
          <cell r="C447">
            <v>0</v>
          </cell>
          <cell r="J447">
            <v>0</v>
          </cell>
          <cell r="K447">
            <v>0</v>
          </cell>
          <cell r="R447">
            <v>109</v>
          </cell>
          <cell r="S447">
            <v>27</v>
          </cell>
        </row>
        <row r="448">
          <cell r="B448">
            <v>1</v>
          </cell>
          <cell r="C448">
            <v>0</v>
          </cell>
          <cell r="J448">
            <v>0</v>
          </cell>
          <cell r="K448">
            <v>0</v>
          </cell>
          <cell r="R448">
            <v>111</v>
          </cell>
          <cell r="S448">
            <v>18</v>
          </cell>
        </row>
        <row r="449">
          <cell r="B449">
            <v>0</v>
          </cell>
          <cell r="C449">
            <v>0</v>
          </cell>
          <cell r="J449">
            <v>3</v>
          </cell>
          <cell r="K449">
            <v>0</v>
          </cell>
          <cell r="R449">
            <v>88</v>
          </cell>
          <cell r="S449">
            <v>20</v>
          </cell>
        </row>
        <row r="450">
          <cell r="B450">
            <v>0</v>
          </cell>
          <cell r="C450">
            <v>0</v>
          </cell>
          <cell r="J450">
            <v>0</v>
          </cell>
          <cell r="K450">
            <v>0</v>
          </cell>
          <cell r="R450">
            <v>137</v>
          </cell>
          <cell r="S450">
            <v>12</v>
          </cell>
        </row>
        <row r="451">
          <cell r="B451">
            <v>0</v>
          </cell>
          <cell r="C451">
            <v>0</v>
          </cell>
          <cell r="J451">
            <v>0</v>
          </cell>
          <cell r="K451">
            <v>0</v>
          </cell>
          <cell r="R451">
            <v>91</v>
          </cell>
          <cell r="S451">
            <v>16</v>
          </cell>
        </row>
        <row r="452">
          <cell r="B452">
            <v>0</v>
          </cell>
          <cell r="C452">
            <v>0</v>
          </cell>
          <cell r="J452">
            <v>0</v>
          </cell>
          <cell r="K452">
            <v>1</v>
          </cell>
          <cell r="R452">
            <v>115</v>
          </cell>
          <cell r="S452">
            <v>36</v>
          </cell>
        </row>
        <row r="453">
          <cell r="B453">
            <v>0</v>
          </cell>
          <cell r="C453">
            <v>0</v>
          </cell>
          <cell r="J453">
            <v>0</v>
          </cell>
          <cell r="K453">
            <v>0</v>
          </cell>
          <cell r="R453">
            <v>106</v>
          </cell>
          <cell r="S453">
            <v>19</v>
          </cell>
        </row>
        <row r="454">
          <cell r="B454">
            <v>0</v>
          </cell>
          <cell r="C454">
            <v>0</v>
          </cell>
          <cell r="J454">
            <v>2</v>
          </cell>
          <cell r="K454">
            <v>0</v>
          </cell>
          <cell r="R454">
            <v>103</v>
          </cell>
          <cell r="S454">
            <v>28</v>
          </cell>
        </row>
        <row r="455">
          <cell r="B455">
            <v>0</v>
          </cell>
          <cell r="C455">
            <v>0</v>
          </cell>
          <cell r="J455">
            <v>0</v>
          </cell>
          <cell r="K455">
            <v>0</v>
          </cell>
          <cell r="R455">
            <v>124</v>
          </cell>
          <cell r="S455">
            <v>31</v>
          </cell>
        </row>
        <row r="456">
          <cell r="B456">
            <v>0</v>
          </cell>
          <cell r="C456">
            <v>0</v>
          </cell>
          <cell r="J456">
            <v>1</v>
          </cell>
          <cell r="K456">
            <v>1</v>
          </cell>
          <cell r="R456">
            <v>98</v>
          </cell>
          <cell r="S456">
            <v>22</v>
          </cell>
        </row>
        <row r="461">
          <cell r="B461">
            <v>0</v>
          </cell>
          <cell r="C461">
            <v>0</v>
          </cell>
          <cell r="J461">
            <v>0</v>
          </cell>
          <cell r="K461">
            <v>0</v>
          </cell>
          <cell r="R461">
            <v>128</v>
          </cell>
          <cell r="S461">
            <v>22</v>
          </cell>
        </row>
        <row r="462">
          <cell r="B462">
            <v>0</v>
          </cell>
          <cell r="C462">
            <v>0</v>
          </cell>
          <cell r="J462">
            <v>0</v>
          </cell>
          <cell r="K462">
            <v>0</v>
          </cell>
          <cell r="R462">
            <v>121</v>
          </cell>
          <cell r="S462">
            <v>13</v>
          </cell>
        </row>
        <row r="463">
          <cell r="B463">
            <v>0</v>
          </cell>
          <cell r="C463">
            <v>0</v>
          </cell>
          <cell r="J463">
            <v>0</v>
          </cell>
          <cell r="K463">
            <v>0</v>
          </cell>
          <cell r="R463">
            <v>108</v>
          </cell>
          <cell r="S463">
            <v>19</v>
          </cell>
        </row>
        <row r="464">
          <cell r="B464">
            <v>0</v>
          </cell>
          <cell r="C464">
            <v>0</v>
          </cell>
          <cell r="J464">
            <v>0</v>
          </cell>
          <cell r="K464">
            <v>0</v>
          </cell>
          <cell r="R464">
            <v>92</v>
          </cell>
          <cell r="S464">
            <v>16</v>
          </cell>
        </row>
        <row r="528">
          <cell r="B528">
            <v>10</v>
          </cell>
          <cell r="C528">
            <v>8</v>
          </cell>
        </row>
        <row r="529">
          <cell r="B529">
            <v>13</v>
          </cell>
          <cell r="C529">
            <v>1</v>
          </cell>
        </row>
        <row r="530">
          <cell r="B530">
            <v>16</v>
          </cell>
          <cell r="C530">
            <v>2</v>
          </cell>
        </row>
        <row r="531">
          <cell r="B531">
            <v>6</v>
          </cell>
          <cell r="C531">
            <v>1</v>
          </cell>
        </row>
        <row r="536">
          <cell r="B536">
            <v>4</v>
          </cell>
          <cell r="C536">
            <v>0</v>
          </cell>
        </row>
        <row r="537">
          <cell r="B537">
            <v>4</v>
          </cell>
          <cell r="C537">
            <v>0</v>
          </cell>
        </row>
        <row r="538">
          <cell r="B538">
            <v>11</v>
          </cell>
          <cell r="C538">
            <v>3</v>
          </cell>
        </row>
        <row r="539">
          <cell r="B539">
            <v>7</v>
          </cell>
          <cell r="C539">
            <v>4</v>
          </cell>
        </row>
        <row r="540">
          <cell r="B540">
            <v>16</v>
          </cell>
          <cell r="C540">
            <v>1</v>
          </cell>
        </row>
        <row r="541">
          <cell r="B541">
            <v>21</v>
          </cell>
          <cell r="C541">
            <v>3</v>
          </cell>
        </row>
        <row r="542">
          <cell r="B542">
            <v>15</v>
          </cell>
          <cell r="C542">
            <v>3</v>
          </cell>
        </row>
        <row r="543">
          <cell r="B543">
            <v>16</v>
          </cell>
          <cell r="C543">
            <v>1</v>
          </cell>
        </row>
        <row r="544">
          <cell r="B544">
            <v>10</v>
          </cell>
          <cell r="C544">
            <v>4</v>
          </cell>
        </row>
        <row r="545">
          <cell r="B545">
            <v>19</v>
          </cell>
          <cell r="C545">
            <v>2</v>
          </cell>
        </row>
        <row r="546">
          <cell r="B546">
            <v>14</v>
          </cell>
          <cell r="C546">
            <v>3</v>
          </cell>
        </row>
        <row r="547">
          <cell r="B547">
            <v>15</v>
          </cell>
          <cell r="C547">
            <v>1</v>
          </cell>
        </row>
        <row r="548">
          <cell r="B548">
            <v>8</v>
          </cell>
          <cell r="C548">
            <v>5</v>
          </cell>
        </row>
        <row r="549">
          <cell r="B549">
            <v>11</v>
          </cell>
          <cell r="C549">
            <v>4</v>
          </cell>
        </row>
        <row r="550">
          <cell r="B550">
            <v>10</v>
          </cell>
          <cell r="C550">
            <v>1</v>
          </cell>
        </row>
        <row r="551">
          <cell r="B551">
            <v>8</v>
          </cell>
          <cell r="C551">
            <v>3</v>
          </cell>
        </row>
        <row r="552">
          <cell r="B552">
            <v>7</v>
          </cell>
          <cell r="C552">
            <v>2</v>
          </cell>
        </row>
        <row r="553">
          <cell r="B553">
            <v>10</v>
          </cell>
          <cell r="C553">
            <v>2</v>
          </cell>
        </row>
        <row r="554">
          <cell r="B554">
            <v>6</v>
          </cell>
          <cell r="C554">
            <v>0</v>
          </cell>
        </row>
        <row r="555">
          <cell r="B555">
            <v>11</v>
          </cell>
          <cell r="C555">
            <v>3</v>
          </cell>
        </row>
        <row r="556">
          <cell r="B556">
            <v>14</v>
          </cell>
          <cell r="C556">
            <v>1</v>
          </cell>
        </row>
        <row r="557">
          <cell r="B557">
            <v>6</v>
          </cell>
          <cell r="C557">
            <v>1</v>
          </cell>
        </row>
        <row r="558">
          <cell r="B558">
            <v>11</v>
          </cell>
          <cell r="C558">
            <v>1</v>
          </cell>
        </row>
        <row r="559">
          <cell r="B559">
            <v>17</v>
          </cell>
          <cell r="C559">
            <v>5</v>
          </cell>
        </row>
        <row r="564">
          <cell r="B564">
            <v>8</v>
          </cell>
          <cell r="C564">
            <v>6</v>
          </cell>
        </row>
        <row r="565">
          <cell r="B565">
            <v>13</v>
          </cell>
          <cell r="C565">
            <v>2</v>
          </cell>
        </row>
        <row r="566">
          <cell r="B566">
            <v>10</v>
          </cell>
          <cell r="C566">
            <v>2</v>
          </cell>
        </row>
        <row r="567">
          <cell r="B567">
            <v>10</v>
          </cell>
          <cell r="C567">
            <v>3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"/>
      <sheetName val="QA &amp; Issue Sheet"/>
      <sheetName val="Contents Page"/>
      <sheetName val="Internal Control-Check Sheet"/>
      <sheetName val="Location Plan &amp; Summary"/>
      <sheetName val="MCC Data"/>
      <sheetName val="PCU Data"/>
      <sheetName val="Movement Matrices"/>
    </sheetNames>
    <sheetDataSet>
      <sheetData sheetId="0"/>
      <sheetData sheetId="1"/>
      <sheetData sheetId="2"/>
      <sheetData sheetId="3"/>
      <sheetData sheetId="4"/>
      <sheetData sheetId="5">
        <row r="13">
          <cell r="B13">
            <v>0</v>
          </cell>
          <cell r="C13">
            <v>0</v>
          </cell>
          <cell r="J13">
            <v>0</v>
          </cell>
          <cell r="K13">
            <v>0</v>
          </cell>
          <cell r="R13">
            <v>0</v>
          </cell>
          <cell r="S13">
            <v>0</v>
          </cell>
        </row>
        <row r="14">
          <cell r="B14">
            <v>0</v>
          </cell>
          <cell r="C14">
            <v>0</v>
          </cell>
          <cell r="J14">
            <v>0</v>
          </cell>
          <cell r="K14">
            <v>0</v>
          </cell>
          <cell r="R14">
            <v>0</v>
          </cell>
          <cell r="S14">
            <v>0</v>
          </cell>
        </row>
        <row r="15">
          <cell r="B15">
            <v>0</v>
          </cell>
          <cell r="C15">
            <v>0</v>
          </cell>
          <cell r="J15">
            <v>0</v>
          </cell>
          <cell r="K15">
            <v>0</v>
          </cell>
          <cell r="R15">
            <v>0</v>
          </cell>
          <cell r="S15">
            <v>0</v>
          </cell>
        </row>
        <row r="16">
          <cell r="B16">
            <v>0</v>
          </cell>
          <cell r="C16">
            <v>0</v>
          </cell>
          <cell r="J16">
            <v>0</v>
          </cell>
          <cell r="K16">
            <v>0</v>
          </cell>
          <cell r="R16">
            <v>0</v>
          </cell>
          <cell r="S16">
            <v>0</v>
          </cell>
        </row>
        <row r="21">
          <cell r="B21">
            <v>0</v>
          </cell>
          <cell r="C21">
            <v>0</v>
          </cell>
          <cell r="J21">
            <v>0</v>
          </cell>
          <cell r="K21">
            <v>0</v>
          </cell>
          <cell r="R21">
            <v>0</v>
          </cell>
          <cell r="S21">
            <v>0</v>
          </cell>
        </row>
        <row r="22">
          <cell r="B22">
            <v>0</v>
          </cell>
          <cell r="C22">
            <v>0</v>
          </cell>
          <cell r="J22">
            <v>0</v>
          </cell>
          <cell r="K22">
            <v>0</v>
          </cell>
          <cell r="R22">
            <v>0</v>
          </cell>
          <cell r="S22">
            <v>0</v>
          </cell>
        </row>
        <row r="23">
          <cell r="B23">
            <v>0</v>
          </cell>
          <cell r="C23">
            <v>0</v>
          </cell>
          <cell r="J23">
            <v>0</v>
          </cell>
          <cell r="K23">
            <v>0</v>
          </cell>
          <cell r="R23">
            <v>0</v>
          </cell>
          <cell r="S23">
            <v>0</v>
          </cell>
        </row>
        <row r="24">
          <cell r="B24">
            <v>0</v>
          </cell>
          <cell r="C24">
            <v>0</v>
          </cell>
          <cell r="J24">
            <v>0</v>
          </cell>
          <cell r="K24">
            <v>0</v>
          </cell>
          <cell r="R24">
            <v>0</v>
          </cell>
          <cell r="S24">
            <v>0</v>
          </cell>
        </row>
        <row r="25">
          <cell r="B25">
            <v>0</v>
          </cell>
          <cell r="C25">
            <v>0</v>
          </cell>
          <cell r="J25">
            <v>0</v>
          </cell>
          <cell r="K25">
            <v>0</v>
          </cell>
          <cell r="R25">
            <v>0</v>
          </cell>
          <cell r="S25">
            <v>0</v>
          </cell>
        </row>
        <row r="26">
          <cell r="B26">
            <v>0</v>
          </cell>
          <cell r="C26">
            <v>0</v>
          </cell>
          <cell r="J26">
            <v>0</v>
          </cell>
          <cell r="K26">
            <v>0</v>
          </cell>
          <cell r="R26">
            <v>0</v>
          </cell>
          <cell r="S26">
            <v>0</v>
          </cell>
        </row>
        <row r="27">
          <cell r="B27">
            <v>0</v>
          </cell>
          <cell r="C27">
            <v>0</v>
          </cell>
          <cell r="J27">
            <v>0</v>
          </cell>
          <cell r="K27">
            <v>0</v>
          </cell>
          <cell r="R27">
            <v>0</v>
          </cell>
          <cell r="S27">
            <v>0</v>
          </cell>
        </row>
        <row r="28">
          <cell r="B28">
            <v>0</v>
          </cell>
          <cell r="C28">
            <v>0</v>
          </cell>
          <cell r="J28">
            <v>0</v>
          </cell>
          <cell r="K28">
            <v>0</v>
          </cell>
          <cell r="R28">
            <v>0</v>
          </cell>
          <cell r="S28">
            <v>0</v>
          </cell>
        </row>
        <row r="29">
          <cell r="B29">
            <v>0</v>
          </cell>
          <cell r="C29">
            <v>0</v>
          </cell>
          <cell r="J29">
            <v>0</v>
          </cell>
          <cell r="K29">
            <v>0</v>
          </cell>
          <cell r="R29">
            <v>0</v>
          </cell>
          <cell r="S29">
            <v>0</v>
          </cell>
        </row>
        <row r="30">
          <cell r="B30">
            <v>0</v>
          </cell>
          <cell r="C30">
            <v>0</v>
          </cell>
          <cell r="J30">
            <v>0</v>
          </cell>
          <cell r="K30">
            <v>0</v>
          </cell>
          <cell r="R30">
            <v>0</v>
          </cell>
          <cell r="S30">
            <v>0</v>
          </cell>
        </row>
        <row r="31">
          <cell r="B31">
            <v>0</v>
          </cell>
          <cell r="C31">
            <v>0</v>
          </cell>
          <cell r="J31">
            <v>0</v>
          </cell>
          <cell r="K31">
            <v>0</v>
          </cell>
          <cell r="R31">
            <v>0</v>
          </cell>
          <cell r="S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R32">
            <v>0</v>
          </cell>
          <cell r="S32">
            <v>0</v>
          </cell>
        </row>
        <row r="33">
          <cell r="B33">
            <v>0</v>
          </cell>
          <cell r="C33">
            <v>0</v>
          </cell>
          <cell r="J33">
            <v>0</v>
          </cell>
          <cell r="K33">
            <v>0</v>
          </cell>
          <cell r="R33">
            <v>0</v>
          </cell>
          <cell r="S33">
            <v>0</v>
          </cell>
        </row>
        <row r="34">
          <cell r="B34">
            <v>0</v>
          </cell>
          <cell r="C34">
            <v>0</v>
          </cell>
          <cell r="J34">
            <v>0</v>
          </cell>
          <cell r="K34">
            <v>0</v>
          </cell>
          <cell r="R34">
            <v>0</v>
          </cell>
          <cell r="S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R35">
            <v>0</v>
          </cell>
          <cell r="S35">
            <v>0</v>
          </cell>
        </row>
        <row r="36">
          <cell r="B36">
            <v>0</v>
          </cell>
          <cell r="C36">
            <v>0</v>
          </cell>
          <cell r="J36">
            <v>0</v>
          </cell>
          <cell r="K36">
            <v>0</v>
          </cell>
          <cell r="R36">
            <v>0</v>
          </cell>
          <cell r="S36">
            <v>0</v>
          </cell>
        </row>
        <row r="37">
          <cell r="B37">
            <v>0</v>
          </cell>
          <cell r="C37">
            <v>0</v>
          </cell>
          <cell r="J37">
            <v>0</v>
          </cell>
          <cell r="K37">
            <v>0</v>
          </cell>
          <cell r="R37">
            <v>0</v>
          </cell>
          <cell r="S37">
            <v>0</v>
          </cell>
        </row>
        <row r="38">
          <cell r="B38">
            <v>0</v>
          </cell>
          <cell r="C38">
            <v>0</v>
          </cell>
          <cell r="J38">
            <v>0</v>
          </cell>
          <cell r="K38">
            <v>1</v>
          </cell>
          <cell r="R38">
            <v>0</v>
          </cell>
          <cell r="S38">
            <v>0</v>
          </cell>
        </row>
        <row r="39">
          <cell r="B39">
            <v>0</v>
          </cell>
          <cell r="C39">
            <v>0</v>
          </cell>
          <cell r="J39">
            <v>0</v>
          </cell>
          <cell r="K39">
            <v>0</v>
          </cell>
          <cell r="R39">
            <v>0</v>
          </cell>
          <cell r="S39">
            <v>0</v>
          </cell>
        </row>
        <row r="40">
          <cell r="B40">
            <v>0</v>
          </cell>
          <cell r="C40">
            <v>0</v>
          </cell>
          <cell r="J40">
            <v>0</v>
          </cell>
          <cell r="K40">
            <v>0</v>
          </cell>
          <cell r="R40">
            <v>0</v>
          </cell>
          <cell r="S40">
            <v>0</v>
          </cell>
        </row>
        <row r="41">
          <cell r="B41">
            <v>0</v>
          </cell>
          <cell r="C41">
            <v>0</v>
          </cell>
          <cell r="J41">
            <v>0</v>
          </cell>
          <cell r="K41">
            <v>0</v>
          </cell>
          <cell r="R41">
            <v>1</v>
          </cell>
          <cell r="S41">
            <v>0</v>
          </cell>
        </row>
        <row r="42">
          <cell r="B42">
            <v>0</v>
          </cell>
          <cell r="C42">
            <v>0</v>
          </cell>
          <cell r="J42">
            <v>0</v>
          </cell>
          <cell r="K42">
            <v>0</v>
          </cell>
          <cell r="R42">
            <v>0</v>
          </cell>
          <cell r="S42">
            <v>0</v>
          </cell>
        </row>
        <row r="43">
          <cell r="B43">
            <v>0</v>
          </cell>
          <cell r="C43">
            <v>0</v>
          </cell>
          <cell r="J43">
            <v>0</v>
          </cell>
          <cell r="K43">
            <v>0</v>
          </cell>
          <cell r="R43">
            <v>0</v>
          </cell>
          <cell r="S43">
            <v>0</v>
          </cell>
        </row>
        <row r="44">
          <cell r="B44">
            <v>0</v>
          </cell>
          <cell r="C44">
            <v>0</v>
          </cell>
          <cell r="J44">
            <v>1</v>
          </cell>
          <cell r="K44">
            <v>1</v>
          </cell>
          <cell r="R44">
            <v>0</v>
          </cell>
          <cell r="S44">
            <v>0</v>
          </cell>
        </row>
        <row r="49">
          <cell r="B49">
            <v>0</v>
          </cell>
          <cell r="C49">
            <v>0</v>
          </cell>
          <cell r="J49">
            <v>0</v>
          </cell>
          <cell r="K49">
            <v>0</v>
          </cell>
          <cell r="R49">
            <v>0</v>
          </cell>
          <cell r="S49">
            <v>0</v>
          </cell>
        </row>
        <row r="50">
          <cell r="B50">
            <v>0</v>
          </cell>
          <cell r="C50">
            <v>0</v>
          </cell>
          <cell r="J50">
            <v>0</v>
          </cell>
          <cell r="K50">
            <v>0</v>
          </cell>
          <cell r="R50">
            <v>0</v>
          </cell>
          <cell r="S50">
            <v>0</v>
          </cell>
        </row>
        <row r="51">
          <cell r="B51">
            <v>0</v>
          </cell>
          <cell r="C51">
            <v>0</v>
          </cell>
          <cell r="J51">
            <v>0</v>
          </cell>
          <cell r="K51">
            <v>0</v>
          </cell>
          <cell r="R51">
            <v>0</v>
          </cell>
          <cell r="S51">
            <v>0</v>
          </cell>
        </row>
        <row r="52">
          <cell r="B52">
            <v>0</v>
          </cell>
          <cell r="C52">
            <v>0</v>
          </cell>
          <cell r="J52">
            <v>0</v>
          </cell>
          <cell r="K52">
            <v>0</v>
          </cell>
          <cell r="R52">
            <v>0</v>
          </cell>
          <cell r="S52">
            <v>0</v>
          </cell>
        </row>
        <row r="116">
          <cell r="B116">
            <v>0</v>
          </cell>
          <cell r="C116">
            <v>0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</row>
        <row r="117">
          <cell r="B117">
            <v>0</v>
          </cell>
          <cell r="C117">
            <v>0</v>
          </cell>
          <cell r="J117">
            <v>0</v>
          </cell>
          <cell r="K117">
            <v>0</v>
          </cell>
          <cell r="R117">
            <v>0</v>
          </cell>
          <cell r="S117">
            <v>0</v>
          </cell>
        </row>
        <row r="118">
          <cell r="B118">
            <v>0</v>
          </cell>
          <cell r="C118">
            <v>0</v>
          </cell>
          <cell r="J118">
            <v>0</v>
          </cell>
          <cell r="K118">
            <v>0</v>
          </cell>
          <cell r="R118">
            <v>0</v>
          </cell>
          <cell r="S118">
            <v>1</v>
          </cell>
        </row>
        <row r="119">
          <cell r="B119">
            <v>0</v>
          </cell>
          <cell r="C119">
            <v>0</v>
          </cell>
          <cell r="J119">
            <v>0</v>
          </cell>
          <cell r="K119">
            <v>0</v>
          </cell>
          <cell r="R119">
            <v>0</v>
          </cell>
          <cell r="S119">
            <v>0</v>
          </cell>
        </row>
        <row r="124">
          <cell r="B124">
            <v>0</v>
          </cell>
          <cell r="C124">
            <v>0</v>
          </cell>
          <cell r="J124">
            <v>0</v>
          </cell>
          <cell r="K124">
            <v>0</v>
          </cell>
          <cell r="R124">
            <v>0</v>
          </cell>
          <cell r="S124">
            <v>0</v>
          </cell>
        </row>
        <row r="125">
          <cell r="B125">
            <v>0</v>
          </cell>
          <cell r="C125">
            <v>0</v>
          </cell>
          <cell r="J125">
            <v>0</v>
          </cell>
          <cell r="K125">
            <v>0</v>
          </cell>
          <cell r="R125">
            <v>0</v>
          </cell>
          <cell r="S125">
            <v>0</v>
          </cell>
        </row>
        <row r="126">
          <cell r="B126">
            <v>0</v>
          </cell>
          <cell r="C126">
            <v>0</v>
          </cell>
          <cell r="J126">
            <v>0</v>
          </cell>
          <cell r="K126">
            <v>0</v>
          </cell>
          <cell r="R126">
            <v>0</v>
          </cell>
          <cell r="S126">
            <v>0</v>
          </cell>
        </row>
        <row r="127">
          <cell r="B127">
            <v>0</v>
          </cell>
          <cell r="C127">
            <v>0</v>
          </cell>
          <cell r="J127">
            <v>0</v>
          </cell>
          <cell r="K127">
            <v>0</v>
          </cell>
          <cell r="R127">
            <v>0</v>
          </cell>
          <cell r="S127">
            <v>0</v>
          </cell>
        </row>
        <row r="128">
          <cell r="B128">
            <v>0</v>
          </cell>
          <cell r="C128">
            <v>0</v>
          </cell>
          <cell r="J128">
            <v>0</v>
          </cell>
          <cell r="K128">
            <v>0</v>
          </cell>
          <cell r="R128">
            <v>0</v>
          </cell>
          <cell r="S128">
            <v>0</v>
          </cell>
        </row>
        <row r="129">
          <cell r="B129">
            <v>0</v>
          </cell>
          <cell r="C129">
            <v>0</v>
          </cell>
          <cell r="J129">
            <v>0</v>
          </cell>
          <cell r="K129">
            <v>0</v>
          </cell>
          <cell r="R129">
            <v>0</v>
          </cell>
          <cell r="S129">
            <v>0</v>
          </cell>
        </row>
        <row r="130">
          <cell r="B130">
            <v>0</v>
          </cell>
          <cell r="C130">
            <v>0</v>
          </cell>
          <cell r="J130">
            <v>0</v>
          </cell>
          <cell r="K130">
            <v>0</v>
          </cell>
          <cell r="R130">
            <v>0</v>
          </cell>
          <cell r="S130">
            <v>0</v>
          </cell>
        </row>
        <row r="131">
          <cell r="B131">
            <v>0</v>
          </cell>
          <cell r="C131">
            <v>0</v>
          </cell>
          <cell r="J131">
            <v>0</v>
          </cell>
          <cell r="K131">
            <v>0</v>
          </cell>
          <cell r="R131">
            <v>0</v>
          </cell>
          <cell r="S131">
            <v>0</v>
          </cell>
        </row>
        <row r="132">
          <cell r="B132">
            <v>0</v>
          </cell>
          <cell r="C132">
            <v>0</v>
          </cell>
          <cell r="J132">
            <v>0</v>
          </cell>
          <cell r="K132">
            <v>0</v>
          </cell>
          <cell r="R132">
            <v>0</v>
          </cell>
          <cell r="S132">
            <v>0</v>
          </cell>
        </row>
        <row r="133">
          <cell r="B133">
            <v>0</v>
          </cell>
          <cell r="C133">
            <v>0</v>
          </cell>
          <cell r="J133">
            <v>0</v>
          </cell>
          <cell r="K133">
            <v>0</v>
          </cell>
          <cell r="R133">
            <v>0</v>
          </cell>
          <cell r="S133">
            <v>0</v>
          </cell>
        </row>
        <row r="134">
          <cell r="B134">
            <v>0</v>
          </cell>
          <cell r="C134">
            <v>0</v>
          </cell>
          <cell r="J134">
            <v>0</v>
          </cell>
          <cell r="K134">
            <v>0</v>
          </cell>
          <cell r="R134">
            <v>0</v>
          </cell>
          <cell r="S134">
            <v>0</v>
          </cell>
        </row>
        <row r="135">
          <cell r="B135">
            <v>0</v>
          </cell>
          <cell r="C135">
            <v>0</v>
          </cell>
          <cell r="J135">
            <v>0</v>
          </cell>
          <cell r="K135">
            <v>0</v>
          </cell>
          <cell r="R135">
            <v>0</v>
          </cell>
          <cell r="S135">
            <v>0</v>
          </cell>
        </row>
        <row r="136">
          <cell r="B136">
            <v>0</v>
          </cell>
          <cell r="C136">
            <v>0</v>
          </cell>
          <cell r="J136">
            <v>0</v>
          </cell>
          <cell r="K136">
            <v>0</v>
          </cell>
          <cell r="R136">
            <v>0</v>
          </cell>
          <cell r="S136">
            <v>0</v>
          </cell>
        </row>
        <row r="137">
          <cell r="B137">
            <v>0</v>
          </cell>
          <cell r="C137">
            <v>0</v>
          </cell>
          <cell r="J137">
            <v>0</v>
          </cell>
          <cell r="K137">
            <v>0</v>
          </cell>
          <cell r="R137">
            <v>0</v>
          </cell>
          <cell r="S137">
            <v>1</v>
          </cell>
        </row>
        <row r="138">
          <cell r="B138">
            <v>0</v>
          </cell>
          <cell r="C138">
            <v>0</v>
          </cell>
          <cell r="J138">
            <v>0</v>
          </cell>
          <cell r="K138">
            <v>0</v>
          </cell>
          <cell r="R138">
            <v>0</v>
          </cell>
          <cell r="S138">
            <v>0</v>
          </cell>
        </row>
        <row r="139">
          <cell r="B139">
            <v>0</v>
          </cell>
          <cell r="C139">
            <v>0</v>
          </cell>
          <cell r="J139">
            <v>0</v>
          </cell>
          <cell r="K139">
            <v>0</v>
          </cell>
          <cell r="R139">
            <v>0</v>
          </cell>
          <cell r="S139">
            <v>0</v>
          </cell>
        </row>
        <row r="140">
          <cell r="B140">
            <v>0</v>
          </cell>
          <cell r="C140">
            <v>0</v>
          </cell>
          <cell r="J140">
            <v>0</v>
          </cell>
          <cell r="K140">
            <v>0</v>
          </cell>
          <cell r="R140">
            <v>0</v>
          </cell>
          <cell r="S140">
            <v>0</v>
          </cell>
        </row>
        <row r="141">
          <cell r="B141">
            <v>0</v>
          </cell>
          <cell r="C141">
            <v>0</v>
          </cell>
          <cell r="J141">
            <v>0</v>
          </cell>
          <cell r="K141">
            <v>0</v>
          </cell>
          <cell r="R141">
            <v>0</v>
          </cell>
          <cell r="S141">
            <v>0</v>
          </cell>
        </row>
        <row r="142">
          <cell r="B142">
            <v>0</v>
          </cell>
          <cell r="C142">
            <v>0</v>
          </cell>
          <cell r="J142">
            <v>0</v>
          </cell>
          <cell r="K142">
            <v>0</v>
          </cell>
          <cell r="R142">
            <v>0</v>
          </cell>
          <cell r="S142">
            <v>0</v>
          </cell>
        </row>
        <row r="143">
          <cell r="B143">
            <v>0</v>
          </cell>
          <cell r="C143">
            <v>0</v>
          </cell>
          <cell r="J143">
            <v>0</v>
          </cell>
          <cell r="K143">
            <v>0</v>
          </cell>
          <cell r="R143">
            <v>0</v>
          </cell>
          <cell r="S143">
            <v>0</v>
          </cell>
        </row>
        <row r="144">
          <cell r="B144">
            <v>0</v>
          </cell>
          <cell r="C144">
            <v>0</v>
          </cell>
          <cell r="J144">
            <v>0</v>
          </cell>
          <cell r="K144">
            <v>0</v>
          </cell>
          <cell r="R144">
            <v>0</v>
          </cell>
          <cell r="S144">
            <v>0</v>
          </cell>
        </row>
        <row r="145">
          <cell r="B145">
            <v>0</v>
          </cell>
          <cell r="C145">
            <v>0</v>
          </cell>
          <cell r="J145">
            <v>0</v>
          </cell>
          <cell r="K145">
            <v>0</v>
          </cell>
          <cell r="R145">
            <v>0</v>
          </cell>
          <cell r="S145">
            <v>0</v>
          </cell>
        </row>
        <row r="146">
          <cell r="B146">
            <v>0</v>
          </cell>
          <cell r="C146">
            <v>0</v>
          </cell>
          <cell r="J146">
            <v>0</v>
          </cell>
          <cell r="K146">
            <v>0</v>
          </cell>
          <cell r="R146">
            <v>0</v>
          </cell>
          <cell r="S146">
            <v>0</v>
          </cell>
        </row>
        <row r="147">
          <cell r="B147">
            <v>0</v>
          </cell>
          <cell r="C147">
            <v>0</v>
          </cell>
          <cell r="J147">
            <v>0</v>
          </cell>
          <cell r="K147">
            <v>1</v>
          </cell>
          <cell r="R147">
            <v>0</v>
          </cell>
          <cell r="S147">
            <v>0</v>
          </cell>
        </row>
        <row r="152">
          <cell r="B152">
            <v>0</v>
          </cell>
          <cell r="C152">
            <v>0</v>
          </cell>
          <cell r="J152">
            <v>0</v>
          </cell>
          <cell r="K152">
            <v>0</v>
          </cell>
          <cell r="R152">
            <v>0</v>
          </cell>
          <cell r="S152">
            <v>0</v>
          </cell>
        </row>
        <row r="153">
          <cell r="B153">
            <v>0</v>
          </cell>
          <cell r="C153">
            <v>0</v>
          </cell>
          <cell r="J153">
            <v>0</v>
          </cell>
          <cell r="K153">
            <v>0</v>
          </cell>
          <cell r="R153">
            <v>0</v>
          </cell>
          <cell r="S153">
            <v>0</v>
          </cell>
        </row>
        <row r="154">
          <cell r="B154">
            <v>0</v>
          </cell>
          <cell r="C154">
            <v>0</v>
          </cell>
          <cell r="J154">
            <v>0</v>
          </cell>
          <cell r="K154">
            <v>0</v>
          </cell>
          <cell r="R154">
            <v>0</v>
          </cell>
          <cell r="S154">
            <v>0</v>
          </cell>
        </row>
        <row r="155">
          <cell r="B155">
            <v>0</v>
          </cell>
          <cell r="C155">
            <v>0</v>
          </cell>
          <cell r="J155">
            <v>0</v>
          </cell>
          <cell r="K155">
            <v>0</v>
          </cell>
          <cell r="R155">
            <v>0</v>
          </cell>
          <cell r="S155">
            <v>0</v>
          </cell>
        </row>
        <row r="219">
          <cell r="B219">
            <v>0</v>
          </cell>
          <cell r="C219">
            <v>0</v>
          </cell>
          <cell r="J219">
            <v>40</v>
          </cell>
          <cell r="K219">
            <v>13</v>
          </cell>
          <cell r="R219">
            <v>18</v>
          </cell>
          <cell r="S219">
            <v>6</v>
          </cell>
        </row>
        <row r="220">
          <cell r="B220">
            <v>0</v>
          </cell>
          <cell r="C220">
            <v>0</v>
          </cell>
          <cell r="J220">
            <v>26</v>
          </cell>
          <cell r="K220">
            <v>7</v>
          </cell>
          <cell r="R220">
            <v>15</v>
          </cell>
          <cell r="S220">
            <v>2</v>
          </cell>
        </row>
        <row r="221">
          <cell r="B221">
            <v>0</v>
          </cell>
          <cell r="C221">
            <v>0</v>
          </cell>
          <cell r="J221">
            <v>32</v>
          </cell>
          <cell r="K221">
            <v>5</v>
          </cell>
          <cell r="R221">
            <v>8</v>
          </cell>
          <cell r="S221">
            <v>4</v>
          </cell>
        </row>
        <row r="222">
          <cell r="B222">
            <v>0</v>
          </cell>
          <cell r="C222">
            <v>0</v>
          </cell>
          <cell r="J222">
            <v>35</v>
          </cell>
          <cell r="K222">
            <v>13</v>
          </cell>
          <cell r="R222">
            <v>15</v>
          </cell>
          <cell r="S222">
            <v>3</v>
          </cell>
        </row>
        <row r="227">
          <cell r="B227">
            <v>0</v>
          </cell>
          <cell r="C227">
            <v>0</v>
          </cell>
          <cell r="J227">
            <v>41</v>
          </cell>
          <cell r="K227">
            <v>6</v>
          </cell>
          <cell r="R227">
            <v>12</v>
          </cell>
          <cell r="S227">
            <v>7</v>
          </cell>
        </row>
        <row r="228">
          <cell r="B228">
            <v>0</v>
          </cell>
          <cell r="C228">
            <v>0</v>
          </cell>
          <cell r="J228">
            <v>41</v>
          </cell>
          <cell r="K228">
            <v>10</v>
          </cell>
          <cell r="R228">
            <v>18</v>
          </cell>
          <cell r="S228">
            <v>5</v>
          </cell>
        </row>
        <row r="229">
          <cell r="B229">
            <v>0</v>
          </cell>
          <cell r="C229">
            <v>0</v>
          </cell>
          <cell r="J229">
            <v>37</v>
          </cell>
          <cell r="K229">
            <v>9</v>
          </cell>
          <cell r="R229">
            <v>13</v>
          </cell>
          <cell r="S229">
            <v>5</v>
          </cell>
        </row>
        <row r="230">
          <cell r="B230">
            <v>0</v>
          </cell>
          <cell r="C230">
            <v>0</v>
          </cell>
          <cell r="J230">
            <v>30</v>
          </cell>
          <cell r="K230">
            <v>4</v>
          </cell>
          <cell r="R230">
            <v>17</v>
          </cell>
          <cell r="S230">
            <v>5</v>
          </cell>
        </row>
        <row r="231">
          <cell r="B231">
            <v>0</v>
          </cell>
          <cell r="C231">
            <v>0</v>
          </cell>
          <cell r="J231">
            <v>33</v>
          </cell>
          <cell r="K231">
            <v>15</v>
          </cell>
          <cell r="R231">
            <v>19</v>
          </cell>
          <cell r="S231">
            <v>2</v>
          </cell>
        </row>
        <row r="232">
          <cell r="B232">
            <v>0</v>
          </cell>
          <cell r="C232">
            <v>0</v>
          </cell>
          <cell r="J232">
            <v>44</v>
          </cell>
          <cell r="K232">
            <v>8</v>
          </cell>
          <cell r="R232">
            <v>26</v>
          </cell>
          <cell r="S232">
            <v>6</v>
          </cell>
        </row>
        <row r="233">
          <cell r="B233">
            <v>0</v>
          </cell>
          <cell r="C233">
            <v>0</v>
          </cell>
          <cell r="J233">
            <v>34</v>
          </cell>
          <cell r="K233">
            <v>7</v>
          </cell>
          <cell r="R233">
            <v>16</v>
          </cell>
          <cell r="S233">
            <v>7</v>
          </cell>
        </row>
        <row r="234">
          <cell r="B234">
            <v>0</v>
          </cell>
          <cell r="C234">
            <v>0</v>
          </cell>
          <cell r="J234">
            <v>48</v>
          </cell>
          <cell r="K234">
            <v>7</v>
          </cell>
          <cell r="R234">
            <v>17</v>
          </cell>
          <cell r="S234">
            <v>8</v>
          </cell>
        </row>
        <row r="235">
          <cell r="B235">
            <v>0</v>
          </cell>
          <cell r="C235">
            <v>0</v>
          </cell>
          <cell r="J235">
            <v>47</v>
          </cell>
          <cell r="K235">
            <v>7</v>
          </cell>
          <cell r="R235">
            <v>23</v>
          </cell>
          <cell r="S235">
            <v>4</v>
          </cell>
        </row>
        <row r="236">
          <cell r="B236">
            <v>0</v>
          </cell>
          <cell r="C236">
            <v>0</v>
          </cell>
          <cell r="J236">
            <v>48</v>
          </cell>
          <cell r="K236">
            <v>9</v>
          </cell>
          <cell r="R236">
            <v>28</v>
          </cell>
          <cell r="S236">
            <v>7</v>
          </cell>
        </row>
        <row r="237">
          <cell r="B237">
            <v>0</v>
          </cell>
          <cell r="C237">
            <v>0</v>
          </cell>
          <cell r="J237">
            <v>51</v>
          </cell>
          <cell r="K237">
            <v>7</v>
          </cell>
          <cell r="R237">
            <v>26</v>
          </cell>
          <cell r="S237">
            <v>6</v>
          </cell>
        </row>
        <row r="238">
          <cell r="B238">
            <v>0</v>
          </cell>
          <cell r="C238">
            <v>0</v>
          </cell>
          <cell r="J238">
            <v>61</v>
          </cell>
          <cell r="K238">
            <v>9</v>
          </cell>
          <cell r="R238">
            <v>17</v>
          </cell>
          <cell r="S238">
            <v>4</v>
          </cell>
        </row>
        <row r="239">
          <cell r="B239">
            <v>0</v>
          </cell>
          <cell r="C239">
            <v>0</v>
          </cell>
          <cell r="J239">
            <v>63</v>
          </cell>
          <cell r="K239">
            <v>10</v>
          </cell>
          <cell r="R239">
            <v>35</v>
          </cell>
          <cell r="S239">
            <v>3</v>
          </cell>
        </row>
        <row r="240">
          <cell r="B240">
            <v>0</v>
          </cell>
          <cell r="C240">
            <v>0</v>
          </cell>
          <cell r="J240">
            <v>71</v>
          </cell>
          <cell r="K240">
            <v>6</v>
          </cell>
          <cell r="R240">
            <v>22</v>
          </cell>
          <cell r="S240">
            <v>5</v>
          </cell>
        </row>
        <row r="241">
          <cell r="B241">
            <v>0</v>
          </cell>
          <cell r="C241">
            <v>0</v>
          </cell>
          <cell r="J241">
            <v>38</v>
          </cell>
          <cell r="K241">
            <v>11</v>
          </cell>
          <cell r="R241">
            <v>34</v>
          </cell>
          <cell r="S241">
            <v>3</v>
          </cell>
        </row>
        <row r="242">
          <cell r="B242">
            <v>0</v>
          </cell>
          <cell r="C242">
            <v>0</v>
          </cell>
          <cell r="J242">
            <v>60</v>
          </cell>
          <cell r="K242">
            <v>12</v>
          </cell>
          <cell r="R242">
            <v>12</v>
          </cell>
          <cell r="S242">
            <v>2</v>
          </cell>
        </row>
        <row r="243">
          <cell r="B243">
            <v>0</v>
          </cell>
          <cell r="C243">
            <v>0</v>
          </cell>
          <cell r="J243">
            <v>59</v>
          </cell>
          <cell r="K243">
            <v>14</v>
          </cell>
          <cell r="R243">
            <v>26</v>
          </cell>
          <cell r="S243">
            <v>6</v>
          </cell>
        </row>
        <row r="244">
          <cell r="B244">
            <v>0</v>
          </cell>
          <cell r="C244">
            <v>0</v>
          </cell>
          <cell r="J244">
            <v>68</v>
          </cell>
          <cell r="K244">
            <v>9</v>
          </cell>
          <cell r="R244">
            <v>22</v>
          </cell>
          <cell r="S244">
            <v>4</v>
          </cell>
        </row>
        <row r="245">
          <cell r="B245">
            <v>0</v>
          </cell>
          <cell r="C245">
            <v>0</v>
          </cell>
          <cell r="J245">
            <v>70</v>
          </cell>
          <cell r="K245">
            <v>8</v>
          </cell>
          <cell r="R245">
            <v>25</v>
          </cell>
          <cell r="S245">
            <v>4</v>
          </cell>
        </row>
        <row r="246">
          <cell r="B246">
            <v>0</v>
          </cell>
          <cell r="C246">
            <v>0</v>
          </cell>
          <cell r="J246">
            <v>75</v>
          </cell>
          <cell r="K246">
            <v>12</v>
          </cell>
          <cell r="R246">
            <v>20</v>
          </cell>
          <cell r="S246">
            <v>5</v>
          </cell>
        </row>
        <row r="247">
          <cell r="B247">
            <v>0</v>
          </cell>
          <cell r="C247">
            <v>0</v>
          </cell>
          <cell r="J247">
            <v>62</v>
          </cell>
          <cell r="K247">
            <v>12</v>
          </cell>
          <cell r="R247">
            <v>26</v>
          </cell>
          <cell r="S247">
            <v>2</v>
          </cell>
        </row>
        <row r="248">
          <cell r="B248">
            <v>0</v>
          </cell>
          <cell r="C248">
            <v>0</v>
          </cell>
          <cell r="J248">
            <v>85</v>
          </cell>
          <cell r="K248">
            <v>12</v>
          </cell>
          <cell r="R248">
            <v>27</v>
          </cell>
          <cell r="S248">
            <v>2</v>
          </cell>
        </row>
        <row r="249">
          <cell r="B249">
            <v>0</v>
          </cell>
          <cell r="C249">
            <v>0</v>
          </cell>
          <cell r="J249">
            <v>75</v>
          </cell>
          <cell r="K249">
            <v>14</v>
          </cell>
          <cell r="R249">
            <v>28</v>
          </cell>
          <cell r="S249">
            <v>5</v>
          </cell>
        </row>
        <row r="250">
          <cell r="B250">
            <v>0</v>
          </cell>
          <cell r="C250">
            <v>0</v>
          </cell>
          <cell r="J250">
            <v>60</v>
          </cell>
          <cell r="K250">
            <v>18</v>
          </cell>
          <cell r="R250">
            <v>24</v>
          </cell>
          <cell r="S250">
            <v>7</v>
          </cell>
        </row>
        <row r="255">
          <cell r="B255">
            <v>0</v>
          </cell>
          <cell r="C255">
            <v>0</v>
          </cell>
          <cell r="J255">
            <v>92</v>
          </cell>
          <cell r="K255">
            <v>7</v>
          </cell>
          <cell r="R255">
            <v>49</v>
          </cell>
          <cell r="S255">
            <v>5</v>
          </cell>
        </row>
        <row r="256">
          <cell r="B256">
            <v>0</v>
          </cell>
          <cell r="C256">
            <v>0</v>
          </cell>
          <cell r="J256">
            <v>93</v>
          </cell>
          <cell r="K256">
            <v>11</v>
          </cell>
          <cell r="R256">
            <v>49</v>
          </cell>
          <cell r="S256">
            <v>6</v>
          </cell>
        </row>
        <row r="257">
          <cell r="B257">
            <v>0</v>
          </cell>
          <cell r="C257">
            <v>0</v>
          </cell>
          <cell r="J257">
            <v>80</v>
          </cell>
          <cell r="K257">
            <v>8</v>
          </cell>
          <cell r="R257">
            <v>42</v>
          </cell>
          <cell r="S257">
            <v>3</v>
          </cell>
        </row>
        <row r="258">
          <cell r="B258">
            <v>0</v>
          </cell>
          <cell r="C258">
            <v>0</v>
          </cell>
          <cell r="J258">
            <v>73</v>
          </cell>
          <cell r="K258">
            <v>6</v>
          </cell>
          <cell r="R258">
            <v>30</v>
          </cell>
          <cell r="S258">
            <v>4</v>
          </cell>
        </row>
        <row r="322">
          <cell r="B322">
            <v>9</v>
          </cell>
          <cell r="C322">
            <v>3</v>
          </cell>
          <cell r="J322">
            <v>0</v>
          </cell>
          <cell r="K322">
            <v>0</v>
          </cell>
          <cell r="R322">
            <v>9</v>
          </cell>
          <cell r="S322">
            <v>0</v>
          </cell>
        </row>
        <row r="323">
          <cell r="B323">
            <v>17</v>
          </cell>
          <cell r="C323">
            <v>2</v>
          </cell>
          <cell r="J323">
            <v>0</v>
          </cell>
          <cell r="K323">
            <v>0</v>
          </cell>
          <cell r="R323">
            <v>11</v>
          </cell>
          <cell r="S323">
            <v>1</v>
          </cell>
        </row>
        <row r="324">
          <cell r="B324">
            <v>13</v>
          </cell>
          <cell r="C324">
            <v>1</v>
          </cell>
          <cell r="J324">
            <v>0</v>
          </cell>
          <cell r="K324">
            <v>0</v>
          </cell>
          <cell r="R324">
            <v>11</v>
          </cell>
          <cell r="S324">
            <v>1</v>
          </cell>
        </row>
        <row r="325">
          <cell r="B325">
            <v>15</v>
          </cell>
          <cell r="C325">
            <v>2</v>
          </cell>
          <cell r="J325">
            <v>0</v>
          </cell>
          <cell r="K325">
            <v>1</v>
          </cell>
          <cell r="R325">
            <v>10</v>
          </cell>
          <cell r="S325">
            <v>1</v>
          </cell>
        </row>
        <row r="330">
          <cell r="B330">
            <v>5</v>
          </cell>
          <cell r="C330">
            <v>2</v>
          </cell>
          <cell r="J330">
            <v>0</v>
          </cell>
          <cell r="K330">
            <v>0</v>
          </cell>
          <cell r="R330">
            <v>3</v>
          </cell>
          <cell r="S330">
            <v>2</v>
          </cell>
        </row>
        <row r="331">
          <cell r="B331">
            <v>5</v>
          </cell>
          <cell r="C331">
            <v>2</v>
          </cell>
          <cell r="J331">
            <v>1</v>
          </cell>
          <cell r="K331">
            <v>0</v>
          </cell>
          <cell r="R331">
            <v>1</v>
          </cell>
          <cell r="S331">
            <v>2</v>
          </cell>
        </row>
        <row r="332">
          <cell r="B332">
            <v>6</v>
          </cell>
          <cell r="C332">
            <v>1</v>
          </cell>
          <cell r="J332">
            <v>0</v>
          </cell>
          <cell r="K332">
            <v>0</v>
          </cell>
          <cell r="R332">
            <v>5</v>
          </cell>
          <cell r="S332">
            <v>0</v>
          </cell>
        </row>
        <row r="333">
          <cell r="B333">
            <v>11</v>
          </cell>
          <cell r="C333">
            <v>0</v>
          </cell>
          <cell r="J333">
            <v>0</v>
          </cell>
          <cell r="K333">
            <v>0</v>
          </cell>
          <cell r="R333">
            <v>2</v>
          </cell>
          <cell r="S333">
            <v>0</v>
          </cell>
        </row>
        <row r="334">
          <cell r="B334">
            <v>2</v>
          </cell>
          <cell r="C334">
            <v>1</v>
          </cell>
          <cell r="J334">
            <v>0</v>
          </cell>
          <cell r="K334">
            <v>0</v>
          </cell>
          <cell r="R334">
            <v>1</v>
          </cell>
          <cell r="S334">
            <v>0</v>
          </cell>
        </row>
        <row r="335">
          <cell r="B335">
            <v>5</v>
          </cell>
          <cell r="C335">
            <v>2</v>
          </cell>
          <cell r="J335">
            <v>0</v>
          </cell>
          <cell r="K335">
            <v>0</v>
          </cell>
          <cell r="R335">
            <v>3</v>
          </cell>
          <cell r="S335">
            <v>1</v>
          </cell>
        </row>
        <row r="336">
          <cell r="B336">
            <v>6</v>
          </cell>
          <cell r="C336">
            <v>1</v>
          </cell>
          <cell r="J336">
            <v>0</v>
          </cell>
          <cell r="K336">
            <v>0</v>
          </cell>
          <cell r="R336">
            <v>5</v>
          </cell>
          <cell r="S336">
            <v>4</v>
          </cell>
        </row>
        <row r="337">
          <cell r="B337">
            <v>5</v>
          </cell>
          <cell r="C337">
            <v>1</v>
          </cell>
          <cell r="J337">
            <v>0</v>
          </cell>
          <cell r="K337">
            <v>0</v>
          </cell>
          <cell r="R337">
            <v>5</v>
          </cell>
          <cell r="S337">
            <v>2</v>
          </cell>
        </row>
        <row r="338">
          <cell r="B338">
            <v>7</v>
          </cell>
          <cell r="C338">
            <v>1</v>
          </cell>
          <cell r="J338">
            <v>0</v>
          </cell>
          <cell r="K338">
            <v>0</v>
          </cell>
          <cell r="R338">
            <v>4</v>
          </cell>
          <cell r="S338">
            <v>2</v>
          </cell>
        </row>
        <row r="339">
          <cell r="B339">
            <v>11</v>
          </cell>
          <cell r="C339">
            <v>0</v>
          </cell>
          <cell r="J339">
            <v>0</v>
          </cell>
          <cell r="K339">
            <v>0</v>
          </cell>
          <cell r="R339">
            <v>6</v>
          </cell>
          <cell r="S339">
            <v>1</v>
          </cell>
        </row>
        <row r="340">
          <cell r="B340">
            <v>2</v>
          </cell>
          <cell r="C340">
            <v>1</v>
          </cell>
          <cell r="J340">
            <v>0</v>
          </cell>
          <cell r="K340">
            <v>0</v>
          </cell>
          <cell r="R340">
            <v>6</v>
          </cell>
          <cell r="S340">
            <v>1</v>
          </cell>
        </row>
        <row r="341">
          <cell r="B341">
            <v>5</v>
          </cell>
          <cell r="C341">
            <v>1</v>
          </cell>
          <cell r="J341">
            <v>0</v>
          </cell>
          <cell r="K341">
            <v>0</v>
          </cell>
          <cell r="R341">
            <v>5</v>
          </cell>
          <cell r="S341">
            <v>2</v>
          </cell>
        </row>
        <row r="342">
          <cell r="B342">
            <v>4</v>
          </cell>
          <cell r="C342">
            <v>6</v>
          </cell>
          <cell r="J342">
            <v>0</v>
          </cell>
          <cell r="K342">
            <v>0</v>
          </cell>
          <cell r="R342">
            <v>5</v>
          </cell>
          <cell r="S342">
            <v>0</v>
          </cell>
        </row>
        <row r="343">
          <cell r="B343">
            <v>4</v>
          </cell>
          <cell r="C343">
            <v>3</v>
          </cell>
          <cell r="J343">
            <v>0</v>
          </cell>
          <cell r="K343">
            <v>0</v>
          </cell>
          <cell r="R343">
            <v>4</v>
          </cell>
          <cell r="S343">
            <v>2</v>
          </cell>
        </row>
        <row r="344">
          <cell r="B344">
            <v>9</v>
          </cell>
          <cell r="C344">
            <v>3</v>
          </cell>
          <cell r="J344">
            <v>0</v>
          </cell>
          <cell r="K344">
            <v>0</v>
          </cell>
          <cell r="R344">
            <v>4</v>
          </cell>
          <cell r="S344">
            <v>1</v>
          </cell>
        </row>
        <row r="345">
          <cell r="B345">
            <v>11</v>
          </cell>
          <cell r="C345">
            <v>1</v>
          </cell>
          <cell r="J345">
            <v>0</v>
          </cell>
          <cell r="K345">
            <v>0</v>
          </cell>
          <cell r="R345">
            <v>5</v>
          </cell>
          <cell r="S345">
            <v>2</v>
          </cell>
        </row>
        <row r="346">
          <cell r="B346">
            <v>1</v>
          </cell>
          <cell r="C346">
            <v>2</v>
          </cell>
          <cell r="J346">
            <v>0</v>
          </cell>
          <cell r="K346">
            <v>0</v>
          </cell>
          <cell r="R346">
            <v>2</v>
          </cell>
          <cell r="S346">
            <v>0</v>
          </cell>
        </row>
        <row r="347">
          <cell r="B347">
            <v>6</v>
          </cell>
          <cell r="C347">
            <v>1</v>
          </cell>
          <cell r="J347">
            <v>0</v>
          </cell>
          <cell r="K347">
            <v>0</v>
          </cell>
          <cell r="R347">
            <v>8</v>
          </cell>
          <cell r="S347">
            <v>1</v>
          </cell>
        </row>
        <row r="348">
          <cell r="B348">
            <v>13</v>
          </cell>
          <cell r="C348">
            <v>1</v>
          </cell>
          <cell r="J348">
            <v>0</v>
          </cell>
          <cell r="K348">
            <v>0</v>
          </cell>
          <cell r="R348">
            <v>2</v>
          </cell>
          <cell r="S348">
            <v>1</v>
          </cell>
        </row>
        <row r="349">
          <cell r="B349">
            <v>6</v>
          </cell>
          <cell r="C349">
            <v>3</v>
          </cell>
          <cell r="J349">
            <v>0</v>
          </cell>
          <cell r="K349">
            <v>0</v>
          </cell>
          <cell r="R349">
            <v>3</v>
          </cell>
          <cell r="S349">
            <v>0</v>
          </cell>
        </row>
        <row r="350">
          <cell r="B350">
            <v>9</v>
          </cell>
          <cell r="C350">
            <v>3</v>
          </cell>
          <cell r="J350">
            <v>0</v>
          </cell>
          <cell r="K350">
            <v>0</v>
          </cell>
          <cell r="R350">
            <v>5</v>
          </cell>
          <cell r="S350">
            <v>2</v>
          </cell>
        </row>
        <row r="351">
          <cell r="B351">
            <v>12</v>
          </cell>
          <cell r="C351">
            <v>1</v>
          </cell>
          <cell r="J351">
            <v>0</v>
          </cell>
          <cell r="K351">
            <v>0</v>
          </cell>
          <cell r="R351">
            <v>6</v>
          </cell>
          <cell r="S351">
            <v>2</v>
          </cell>
        </row>
        <row r="352">
          <cell r="B352">
            <v>4</v>
          </cell>
          <cell r="C352">
            <v>0</v>
          </cell>
          <cell r="J352">
            <v>0</v>
          </cell>
          <cell r="K352">
            <v>0</v>
          </cell>
          <cell r="R352">
            <v>10</v>
          </cell>
          <cell r="S352">
            <v>1</v>
          </cell>
        </row>
        <row r="353">
          <cell r="B353">
            <v>5</v>
          </cell>
          <cell r="C353">
            <v>2</v>
          </cell>
          <cell r="J353">
            <v>0</v>
          </cell>
          <cell r="K353">
            <v>0</v>
          </cell>
          <cell r="R353">
            <v>11</v>
          </cell>
          <cell r="S353">
            <v>2</v>
          </cell>
        </row>
        <row r="358">
          <cell r="B358">
            <v>10</v>
          </cell>
          <cell r="C358">
            <v>4</v>
          </cell>
          <cell r="J358">
            <v>1</v>
          </cell>
          <cell r="K358">
            <v>0</v>
          </cell>
          <cell r="R358">
            <v>2</v>
          </cell>
          <cell r="S358">
            <v>2</v>
          </cell>
        </row>
        <row r="359">
          <cell r="B359">
            <v>8</v>
          </cell>
          <cell r="C359">
            <v>3</v>
          </cell>
          <cell r="J359">
            <v>0</v>
          </cell>
          <cell r="K359">
            <v>0</v>
          </cell>
          <cell r="R359">
            <v>16</v>
          </cell>
          <cell r="S359">
            <v>4</v>
          </cell>
        </row>
        <row r="360">
          <cell r="B360">
            <v>13</v>
          </cell>
          <cell r="C360">
            <v>1</v>
          </cell>
          <cell r="J360">
            <v>0</v>
          </cell>
          <cell r="K360">
            <v>0</v>
          </cell>
          <cell r="R360">
            <v>17</v>
          </cell>
          <cell r="S360">
            <v>5</v>
          </cell>
        </row>
        <row r="361">
          <cell r="B361">
            <v>5</v>
          </cell>
          <cell r="C361">
            <v>1</v>
          </cell>
          <cell r="J361">
            <v>0</v>
          </cell>
          <cell r="K361">
            <v>0</v>
          </cell>
          <cell r="R361">
            <v>11</v>
          </cell>
          <cell r="S361">
            <v>1</v>
          </cell>
        </row>
        <row r="425">
          <cell r="B425">
            <v>0</v>
          </cell>
          <cell r="C425">
            <v>0</v>
          </cell>
          <cell r="J425">
            <v>0</v>
          </cell>
          <cell r="K425">
            <v>0</v>
          </cell>
          <cell r="R425">
            <v>25</v>
          </cell>
          <cell r="S425">
            <v>9</v>
          </cell>
        </row>
        <row r="426">
          <cell r="B426">
            <v>0</v>
          </cell>
          <cell r="C426">
            <v>0</v>
          </cell>
          <cell r="J426">
            <v>0</v>
          </cell>
          <cell r="K426">
            <v>0</v>
          </cell>
          <cell r="R426">
            <v>16</v>
          </cell>
          <cell r="S426">
            <v>6</v>
          </cell>
        </row>
        <row r="427">
          <cell r="B427">
            <v>0</v>
          </cell>
          <cell r="C427">
            <v>0</v>
          </cell>
          <cell r="J427">
            <v>0</v>
          </cell>
          <cell r="K427">
            <v>0</v>
          </cell>
          <cell r="R427">
            <v>18</v>
          </cell>
          <cell r="S427">
            <v>6</v>
          </cell>
        </row>
        <row r="428">
          <cell r="B428">
            <v>0</v>
          </cell>
          <cell r="C428">
            <v>0</v>
          </cell>
          <cell r="J428">
            <v>0</v>
          </cell>
          <cell r="K428">
            <v>0</v>
          </cell>
          <cell r="R428">
            <v>15</v>
          </cell>
          <cell r="S428">
            <v>5</v>
          </cell>
        </row>
        <row r="433">
          <cell r="B433">
            <v>0</v>
          </cell>
          <cell r="C433">
            <v>0</v>
          </cell>
          <cell r="J433">
            <v>0</v>
          </cell>
          <cell r="K433">
            <v>0</v>
          </cell>
          <cell r="R433">
            <v>9</v>
          </cell>
          <cell r="S433">
            <v>3</v>
          </cell>
        </row>
        <row r="434">
          <cell r="B434">
            <v>0</v>
          </cell>
          <cell r="C434">
            <v>0</v>
          </cell>
          <cell r="J434">
            <v>0</v>
          </cell>
          <cell r="K434">
            <v>0</v>
          </cell>
          <cell r="R434">
            <v>14</v>
          </cell>
          <cell r="S434">
            <v>3</v>
          </cell>
        </row>
        <row r="435">
          <cell r="B435">
            <v>0</v>
          </cell>
          <cell r="C435">
            <v>0</v>
          </cell>
          <cell r="J435">
            <v>4</v>
          </cell>
          <cell r="K435">
            <v>0</v>
          </cell>
          <cell r="R435">
            <v>5</v>
          </cell>
          <cell r="S435">
            <v>4</v>
          </cell>
        </row>
        <row r="436">
          <cell r="B436">
            <v>0</v>
          </cell>
          <cell r="C436">
            <v>0</v>
          </cell>
          <cell r="J436">
            <v>7</v>
          </cell>
          <cell r="K436">
            <v>2</v>
          </cell>
          <cell r="R436">
            <v>25</v>
          </cell>
          <cell r="S436">
            <v>6</v>
          </cell>
        </row>
        <row r="437">
          <cell r="B437">
            <v>0</v>
          </cell>
          <cell r="C437">
            <v>0</v>
          </cell>
          <cell r="J437">
            <v>3</v>
          </cell>
          <cell r="K437">
            <v>1</v>
          </cell>
          <cell r="R437">
            <v>9</v>
          </cell>
          <cell r="S437">
            <v>5</v>
          </cell>
        </row>
        <row r="438">
          <cell r="B438">
            <v>0</v>
          </cell>
          <cell r="C438">
            <v>0</v>
          </cell>
          <cell r="J438">
            <v>2</v>
          </cell>
          <cell r="K438">
            <v>0</v>
          </cell>
          <cell r="R438">
            <v>8</v>
          </cell>
          <cell r="S438">
            <v>8</v>
          </cell>
        </row>
        <row r="439">
          <cell r="B439">
            <v>0</v>
          </cell>
          <cell r="C439">
            <v>0</v>
          </cell>
          <cell r="J439">
            <v>0</v>
          </cell>
          <cell r="K439">
            <v>0</v>
          </cell>
          <cell r="R439">
            <v>9</v>
          </cell>
          <cell r="S439">
            <v>10</v>
          </cell>
        </row>
        <row r="440">
          <cell r="B440">
            <v>0</v>
          </cell>
          <cell r="C440">
            <v>0</v>
          </cell>
          <cell r="J440">
            <v>1</v>
          </cell>
          <cell r="K440">
            <v>0</v>
          </cell>
          <cell r="R440">
            <v>12</v>
          </cell>
          <cell r="S440">
            <v>6</v>
          </cell>
        </row>
        <row r="441">
          <cell r="B441">
            <v>0</v>
          </cell>
          <cell r="C441">
            <v>0</v>
          </cell>
          <cell r="J441">
            <v>1</v>
          </cell>
          <cell r="K441">
            <v>0</v>
          </cell>
          <cell r="R441">
            <v>23</v>
          </cell>
          <cell r="S441">
            <v>6</v>
          </cell>
        </row>
        <row r="442">
          <cell r="B442">
            <v>0</v>
          </cell>
          <cell r="C442">
            <v>0</v>
          </cell>
          <cell r="J442">
            <v>1</v>
          </cell>
          <cell r="K442">
            <v>0</v>
          </cell>
          <cell r="R442">
            <v>14</v>
          </cell>
          <cell r="S442">
            <v>5</v>
          </cell>
        </row>
        <row r="443">
          <cell r="B443">
            <v>0</v>
          </cell>
          <cell r="C443">
            <v>0</v>
          </cell>
          <cell r="J443">
            <v>0</v>
          </cell>
          <cell r="K443">
            <v>0</v>
          </cell>
          <cell r="R443">
            <v>18</v>
          </cell>
          <cell r="S443">
            <v>3</v>
          </cell>
        </row>
        <row r="444">
          <cell r="B444">
            <v>0</v>
          </cell>
          <cell r="C444">
            <v>0</v>
          </cell>
          <cell r="J444">
            <v>0</v>
          </cell>
          <cell r="K444">
            <v>1</v>
          </cell>
          <cell r="R444">
            <v>17</v>
          </cell>
          <cell r="S444">
            <v>2</v>
          </cell>
        </row>
        <row r="445">
          <cell r="B445">
            <v>0</v>
          </cell>
          <cell r="C445">
            <v>0</v>
          </cell>
          <cell r="J445">
            <v>0</v>
          </cell>
          <cell r="K445">
            <v>0</v>
          </cell>
          <cell r="R445">
            <v>12</v>
          </cell>
          <cell r="S445">
            <v>8</v>
          </cell>
        </row>
        <row r="446">
          <cell r="B446">
            <v>0</v>
          </cell>
          <cell r="C446">
            <v>0</v>
          </cell>
          <cell r="J446">
            <v>0</v>
          </cell>
          <cell r="K446">
            <v>0</v>
          </cell>
          <cell r="R446">
            <v>22</v>
          </cell>
          <cell r="S446">
            <v>9</v>
          </cell>
        </row>
        <row r="447">
          <cell r="B447">
            <v>0</v>
          </cell>
          <cell r="C447">
            <v>0</v>
          </cell>
          <cell r="J447">
            <v>1</v>
          </cell>
          <cell r="K447">
            <v>0</v>
          </cell>
          <cell r="R447">
            <v>19</v>
          </cell>
          <cell r="S447">
            <v>8</v>
          </cell>
        </row>
        <row r="448">
          <cell r="B448">
            <v>0</v>
          </cell>
          <cell r="C448">
            <v>0</v>
          </cell>
          <cell r="J448">
            <v>0</v>
          </cell>
          <cell r="K448">
            <v>0</v>
          </cell>
          <cell r="R448">
            <v>10</v>
          </cell>
          <cell r="S448">
            <v>13</v>
          </cell>
        </row>
        <row r="449">
          <cell r="B449">
            <v>0</v>
          </cell>
          <cell r="C449">
            <v>0</v>
          </cell>
          <cell r="J449">
            <v>0</v>
          </cell>
          <cell r="K449">
            <v>0</v>
          </cell>
          <cell r="R449">
            <v>18</v>
          </cell>
          <cell r="S449">
            <v>6</v>
          </cell>
        </row>
        <row r="450">
          <cell r="B450">
            <v>0</v>
          </cell>
          <cell r="C450">
            <v>0</v>
          </cell>
          <cell r="J450">
            <v>1</v>
          </cell>
          <cell r="K450">
            <v>0</v>
          </cell>
          <cell r="R450">
            <v>15</v>
          </cell>
          <cell r="S450">
            <v>9</v>
          </cell>
        </row>
        <row r="451">
          <cell r="B451">
            <v>0</v>
          </cell>
          <cell r="C451">
            <v>0</v>
          </cell>
          <cell r="J451">
            <v>0</v>
          </cell>
          <cell r="K451">
            <v>0</v>
          </cell>
          <cell r="R451">
            <v>18</v>
          </cell>
          <cell r="S451">
            <v>5</v>
          </cell>
        </row>
        <row r="452">
          <cell r="B452">
            <v>0</v>
          </cell>
          <cell r="C452">
            <v>0</v>
          </cell>
          <cell r="J452">
            <v>0</v>
          </cell>
          <cell r="K452">
            <v>0</v>
          </cell>
          <cell r="R452">
            <v>20</v>
          </cell>
          <cell r="S452">
            <v>8</v>
          </cell>
        </row>
        <row r="453">
          <cell r="B453">
            <v>0</v>
          </cell>
          <cell r="C453">
            <v>0</v>
          </cell>
          <cell r="J453">
            <v>1</v>
          </cell>
          <cell r="K453">
            <v>0</v>
          </cell>
          <cell r="R453">
            <v>24</v>
          </cell>
          <cell r="S453">
            <v>9</v>
          </cell>
        </row>
        <row r="454">
          <cell r="B454">
            <v>0</v>
          </cell>
          <cell r="C454">
            <v>0</v>
          </cell>
          <cell r="J454">
            <v>1</v>
          </cell>
          <cell r="K454">
            <v>0</v>
          </cell>
          <cell r="R454">
            <v>17</v>
          </cell>
          <cell r="S454">
            <v>14</v>
          </cell>
        </row>
        <row r="455">
          <cell r="B455">
            <v>0</v>
          </cell>
          <cell r="C455">
            <v>0</v>
          </cell>
          <cell r="J455">
            <v>1</v>
          </cell>
          <cell r="K455">
            <v>0</v>
          </cell>
          <cell r="R455">
            <v>26</v>
          </cell>
          <cell r="S455">
            <v>11</v>
          </cell>
        </row>
        <row r="456">
          <cell r="B456">
            <v>1</v>
          </cell>
          <cell r="C456">
            <v>0</v>
          </cell>
          <cell r="J456">
            <v>0</v>
          </cell>
          <cell r="K456">
            <v>0</v>
          </cell>
          <cell r="R456">
            <v>20</v>
          </cell>
          <cell r="S456">
            <v>9</v>
          </cell>
        </row>
        <row r="461">
          <cell r="B461">
            <v>0</v>
          </cell>
          <cell r="C461">
            <v>0</v>
          </cell>
          <cell r="J461">
            <v>12</v>
          </cell>
          <cell r="K461">
            <v>5</v>
          </cell>
          <cell r="R461">
            <v>40</v>
          </cell>
          <cell r="S461">
            <v>3</v>
          </cell>
        </row>
        <row r="462">
          <cell r="B462">
            <v>0</v>
          </cell>
          <cell r="C462">
            <v>0</v>
          </cell>
          <cell r="J462">
            <v>23</v>
          </cell>
          <cell r="K462">
            <v>2</v>
          </cell>
          <cell r="R462">
            <v>51</v>
          </cell>
          <cell r="S462">
            <v>13</v>
          </cell>
        </row>
        <row r="463">
          <cell r="B463">
            <v>0</v>
          </cell>
          <cell r="C463">
            <v>0</v>
          </cell>
          <cell r="J463">
            <v>18</v>
          </cell>
          <cell r="K463">
            <v>3</v>
          </cell>
          <cell r="R463">
            <v>61</v>
          </cell>
          <cell r="S463">
            <v>15</v>
          </cell>
        </row>
        <row r="464">
          <cell r="B464">
            <v>0</v>
          </cell>
          <cell r="C464">
            <v>0</v>
          </cell>
          <cell r="J464">
            <v>7</v>
          </cell>
          <cell r="K464">
            <v>6</v>
          </cell>
          <cell r="R464">
            <v>38</v>
          </cell>
          <cell r="S464">
            <v>4</v>
          </cell>
        </row>
        <row r="528">
          <cell r="B528">
            <v>0</v>
          </cell>
          <cell r="C528">
            <v>0</v>
          </cell>
          <cell r="J528">
            <v>23</v>
          </cell>
          <cell r="K528">
            <v>13</v>
          </cell>
          <cell r="R528">
            <v>63</v>
          </cell>
          <cell r="S528">
            <v>12</v>
          </cell>
        </row>
        <row r="529">
          <cell r="B529">
            <v>0</v>
          </cell>
          <cell r="C529">
            <v>0</v>
          </cell>
          <cell r="J529">
            <v>15</v>
          </cell>
          <cell r="K529">
            <v>11</v>
          </cell>
          <cell r="R529">
            <v>42</v>
          </cell>
          <cell r="S529">
            <v>4</v>
          </cell>
        </row>
        <row r="530">
          <cell r="B530">
            <v>0</v>
          </cell>
          <cell r="C530">
            <v>0</v>
          </cell>
          <cell r="J530">
            <v>24</v>
          </cell>
          <cell r="K530">
            <v>10</v>
          </cell>
          <cell r="R530">
            <v>34</v>
          </cell>
          <cell r="S530">
            <v>10</v>
          </cell>
        </row>
        <row r="531">
          <cell r="B531">
            <v>0</v>
          </cell>
          <cell r="C531">
            <v>0</v>
          </cell>
          <cell r="J531">
            <v>23</v>
          </cell>
          <cell r="K531">
            <v>9</v>
          </cell>
          <cell r="R531">
            <v>36</v>
          </cell>
          <cell r="S531">
            <v>4</v>
          </cell>
        </row>
        <row r="536">
          <cell r="B536">
            <v>0</v>
          </cell>
          <cell r="C536">
            <v>0</v>
          </cell>
          <cell r="J536">
            <v>12</v>
          </cell>
          <cell r="K536">
            <v>5</v>
          </cell>
          <cell r="R536">
            <v>14</v>
          </cell>
          <cell r="S536">
            <v>8</v>
          </cell>
        </row>
        <row r="537">
          <cell r="B537">
            <v>0</v>
          </cell>
          <cell r="C537">
            <v>0</v>
          </cell>
          <cell r="J537">
            <v>13</v>
          </cell>
          <cell r="K537">
            <v>8</v>
          </cell>
          <cell r="R537">
            <v>34</v>
          </cell>
          <cell r="S537">
            <v>10</v>
          </cell>
        </row>
        <row r="538">
          <cell r="B538">
            <v>0</v>
          </cell>
          <cell r="C538">
            <v>0</v>
          </cell>
          <cell r="J538">
            <v>19</v>
          </cell>
          <cell r="K538">
            <v>5</v>
          </cell>
          <cell r="R538">
            <v>30</v>
          </cell>
          <cell r="S538">
            <v>6</v>
          </cell>
        </row>
        <row r="539">
          <cell r="B539">
            <v>0</v>
          </cell>
          <cell r="C539">
            <v>0</v>
          </cell>
          <cell r="J539">
            <v>8</v>
          </cell>
          <cell r="K539">
            <v>8</v>
          </cell>
          <cell r="R539">
            <v>32</v>
          </cell>
          <cell r="S539">
            <v>11</v>
          </cell>
        </row>
        <row r="540">
          <cell r="B540">
            <v>0</v>
          </cell>
          <cell r="C540">
            <v>0</v>
          </cell>
          <cell r="J540">
            <v>19</v>
          </cell>
          <cell r="K540">
            <v>5</v>
          </cell>
          <cell r="R540">
            <v>40</v>
          </cell>
          <cell r="S540">
            <v>14</v>
          </cell>
        </row>
        <row r="541">
          <cell r="B541">
            <v>0</v>
          </cell>
          <cell r="C541">
            <v>0</v>
          </cell>
          <cell r="J541">
            <v>16</v>
          </cell>
          <cell r="K541">
            <v>4</v>
          </cell>
          <cell r="R541">
            <v>23</v>
          </cell>
          <cell r="S541">
            <v>9</v>
          </cell>
        </row>
        <row r="542">
          <cell r="B542">
            <v>0</v>
          </cell>
          <cell r="C542">
            <v>0</v>
          </cell>
          <cell r="J542">
            <v>8</v>
          </cell>
          <cell r="K542">
            <v>7</v>
          </cell>
          <cell r="R542">
            <v>32</v>
          </cell>
          <cell r="S542">
            <v>3</v>
          </cell>
        </row>
        <row r="543">
          <cell r="B543">
            <v>0</v>
          </cell>
          <cell r="C543">
            <v>0</v>
          </cell>
          <cell r="J543">
            <v>17</v>
          </cell>
          <cell r="K543">
            <v>7</v>
          </cell>
          <cell r="R543">
            <v>30</v>
          </cell>
          <cell r="S543">
            <v>4</v>
          </cell>
        </row>
        <row r="544">
          <cell r="B544">
            <v>0</v>
          </cell>
          <cell r="C544">
            <v>0</v>
          </cell>
          <cell r="J544">
            <v>15</v>
          </cell>
          <cell r="K544">
            <v>7</v>
          </cell>
          <cell r="R544">
            <v>15</v>
          </cell>
          <cell r="S544">
            <v>7</v>
          </cell>
        </row>
        <row r="545">
          <cell r="B545">
            <v>0</v>
          </cell>
          <cell r="C545">
            <v>0</v>
          </cell>
          <cell r="J545">
            <v>9</v>
          </cell>
          <cell r="K545">
            <v>4</v>
          </cell>
          <cell r="R545">
            <v>19</v>
          </cell>
          <cell r="S545">
            <v>7</v>
          </cell>
        </row>
        <row r="546">
          <cell r="B546">
            <v>0</v>
          </cell>
          <cell r="C546">
            <v>0</v>
          </cell>
          <cell r="J546">
            <v>21</v>
          </cell>
          <cell r="K546">
            <v>3</v>
          </cell>
          <cell r="R546">
            <v>25</v>
          </cell>
          <cell r="S546">
            <v>4</v>
          </cell>
        </row>
        <row r="547">
          <cell r="B547">
            <v>0</v>
          </cell>
          <cell r="C547">
            <v>0</v>
          </cell>
          <cell r="J547">
            <v>14</v>
          </cell>
          <cell r="K547">
            <v>3</v>
          </cell>
          <cell r="R547">
            <v>28</v>
          </cell>
          <cell r="S547">
            <v>3</v>
          </cell>
        </row>
        <row r="548">
          <cell r="B548">
            <v>0</v>
          </cell>
          <cell r="C548">
            <v>0</v>
          </cell>
          <cell r="J548">
            <v>15</v>
          </cell>
          <cell r="K548">
            <v>5</v>
          </cell>
          <cell r="R548">
            <v>19</v>
          </cell>
          <cell r="S548">
            <v>7</v>
          </cell>
        </row>
        <row r="549">
          <cell r="B549">
            <v>0</v>
          </cell>
          <cell r="C549">
            <v>0</v>
          </cell>
          <cell r="J549">
            <v>12</v>
          </cell>
          <cell r="K549">
            <v>4</v>
          </cell>
          <cell r="R549">
            <v>19</v>
          </cell>
          <cell r="S549">
            <v>3</v>
          </cell>
        </row>
        <row r="550">
          <cell r="B550">
            <v>0</v>
          </cell>
          <cell r="C550">
            <v>0</v>
          </cell>
          <cell r="J550">
            <v>12</v>
          </cell>
          <cell r="K550">
            <v>9</v>
          </cell>
          <cell r="R550">
            <v>16</v>
          </cell>
          <cell r="S550">
            <v>5</v>
          </cell>
        </row>
        <row r="551">
          <cell r="B551">
            <v>0</v>
          </cell>
          <cell r="C551">
            <v>0</v>
          </cell>
          <cell r="J551">
            <v>18</v>
          </cell>
          <cell r="K551">
            <v>15</v>
          </cell>
          <cell r="R551">
            <v>12</v>
          </cell>
          <cell r="S551">
            <v>7</v>
          </cell>
        </row>
        <row r="552">
          <cell r="B552">
            <v>0</v>
          </cell>
          <cell r="C552">
            <v>0</v>
          </cell>
          <cell r="J552">
            <v>23</v>
          </cell>
          <cell r="K552">
            <v>9</v>
          </cell>
          <cell r="R552">
            <v>16</v>
          </cell>
          <cell r="S552">
            <v>5</v>
          </cell>
        </row>
        <row r="553">
          <cell r="B553">
            <v>1</v>
          </cell>
          <cell r="C553">
            <v>0</v>
          </cell>
          <cell r="J553">
            <v>6</v>
          </cell>
          <cell r="K553">
            <v>8</v>
          </cell>
          <cell r="R553">
            <v>26</v>
          </cell>
          <cell r="S553">
            <v>5</v>
          </cell>
        </row>
        <row r="554">
          <cell r="B554">
            <v>0</v>
          </cell>
          <cell r="C554">
            <v>0</v>
          </cell>
          <cell r="J554">
            <v>15</v>
          </cell>
          <cell r="K554">
            <v>2</v>
          </cell>
          <cell r="R554">
            <v>29</v>
          </cell>
          <cell r="S554">
            <v>5</v>
          </cell>
        </row>
        <row r="555">
          <cell r="B555">
            <v>0</v>
          </cell>
          <cell r="C555">
            <v>1</v>
          </cell>
          <cell r="J555">
            <v>9</v>
          </cell>
          <cell r="K555">
            <v>5</v>
          </cell>
          <cell r="R555">
            <v>14</v>
          </cell>
          <cell r="S555">
            <v>5</v>
          </cell>
        </row>
        <row r="556">
          <cell r="B556">
            <v>0</v>
          </cell>
          <cell r="C556">
            <v>0</v>
          </cell>
          <cell r="J556">
            <v>20</v>
          </cell>
          <cell r="K556">
            <v>9</v>
          </cell>
          <cell r="R556">
            <v>17</v>
          </cell>
          <cell r="S556">
            <v>4</v>
          </cell>
        </row>
        <row r="557">
          <cell r="B557">
            <v>0</v>
          </cell>
          <cell r="C557">
            <v>0</v>
          </cell>
          <cell r="J557">
            <v>13</v>
          </cell>
          <cell r="K557">
            <v>6</v>
          </cell>
          <cell r="R557">
            <v>17</v>
          </cell>
          <cell r="S557">
            <v>5</v>
          </cell>
        </row>
        <row r="558">
          <cell r="B558">
            <v>0</v>
          </cell>
          <cell r="C558">
            <v>0</v>
          </cell>
          <cell r="J558">
            <v>20</v>
          </cell>
          <cell r="K558">
            <v>5</v>
          </cell>
          <cell r="R558">
            <v>13</v>
          </cell>
          <cell r="S558">
            <v>0</v>
          </cell>
        </row>
        <row r="559">
          <cell r="B559">
            <v>0</v>
          </cell>
          <cell r="C559">
            <v>0</v>
          </cell>
          <cell r="J559">
            <v>16</v>
          </cell>
          <cell r="K559">
            <v>5</v>
          </cell>
          <cell r="R559">
            <v>21</v>
          </cell>
          <cell r="S559">
            <v>4</v>
          </cell>
        </row>
        <row r="564">
          <cell r="B564">
            <v>0</v>
          </cell>
          <cell r="C564">
            <v>0</v>
          </cell>
          <cell r="J564">
            <v>47</v>
          </cell>
          <cell r="K564">
            <v>6</v>
          </cell>
          <cell r="R564">
            <v>33</v>
          </cell>
          <cell r="S564">
            <v>4</v>
          </cell>
        </row>
        <row r="565">
          <cell r="B565">
            <v>0</v>
          </cell>
          <cell r="C565">
            <v>0</v>
          </cell>
          <cell r="J565">
            <v>23</v>
          </cell>
          <cell r="K565">
            <v>3</v>
          </cell>
          <cell r="R565">
            <v>18</v>
          </cell>
          <cell r="S565">
            <v>3</v>
          </cell>
        </row>
        <row r="566">
          <cell r="B566">
            <v>0</v>
          </cell>
          <cell r="C566">
            <v>0</v>
          </cell>
          <cell r="J566">
            <v>31</v>
          </cell>
          <cell r="K566">
            <v>4</v>
          </cell>
          <cell r="R566">
            <v>20</v>
          </cell>
          <cell r="S566">
            <v>4</v>
          </cell>
        </row>
        <row r="567">
          <cell r="B567">
            <v>1</v>
          </cell>
          <cell r="C567">
            <v>0</v>
          </cell>
          <cell r="J567">
            <v>21</v>
          </cell>
          <cell r="K567">
            <v>1</v>
          </cell>
          <cell r="R567">
            <v>27</v>
          </cell>
          <cell r="S567">
            <v>3</v>
          </cell>
        </row>
        <row r="631">
          <cell r="B631">
            <v>0</v>
          </cell>
          <cell r="C631">
            <v>0</v>
          </cell>
          <cell r="J631">
            <v>8</v>
          </cell>
          <cell r="K631">
            <v>7</v>
          </cell>
          <cell r="R631">
            <v>0</v>
          </cell>
          <cell r="S631">
            <v>0</v>
          </cell>
        </row>
        <row r="632">
          <cell r="B632">
            <v>0</v>
          </cell>
          <cell r="C632">
            <v>0</v>
          </cell>
          <cell r="J632">
            <v>4</v>
          </cell>
          <cell r="K632">
            <v>6</v>
          </cell>
          <cell r="R632">
            <v>0</v>
          </cell>
          <cell r="S632">
            <v>0</v>
          </cell>
        </row>
        <row r="633">
          <cell r="B633">
            <v>0</v>
          </cell>
          <cell r="C633">
            <v>0</v>
          </cell>
          <cell r="J633">
            <v>4</v>
          </cell>
          <cell r="K633">
            <v>4</v>
          </cell>
          <cell r="R633">
            <v>0</v>
          </cell>
          <cell r="S633">
            <v>0</v>
          </cell>
        </row>
        <row r="634">
          <cell r="B634">
            <v>0</v>
          </cell>
          <cell r="C634">
            <v>0</v>
          </cell>
          <cell r="J634">
            <v>5</v>
          </cell>
          <cell r="K634">
            <v>3</v>
          </cell>
          <cell r="R634">
            <v>1</v>
          </cell>
          <cell r="S634">
            <v>0</v>
          </cell>
        </row>
        <row r="639">
          <cell r="B639">
            <v>0</v>
          </cell>
          <cell r="C639">
            <v>0</v>
          </cell>
          <cell r="J639">
            <v>12</v>
          </cell>
          <cell r="K639">
            <v>4</v>
          </cell>
          <cell r="R639">
            <v>0</v>
          </cell>
          <cell r="S639">
            <v>0</v>
          </cell>
        </row>
        <row r="640">
          <cell r="B640">
            <v>0</v>
          </cell>
          <cell r="C640">
            <v>0</v>
          </cell>
          <cell r="J640">
            <v>5</v>
          </cell>
          <cell r="K640">
            <v>4</v>
          </cell>
          <cell r="R640">
            <v>0</v>
          </cell>
          <cell r="S640">
            <v>0</v>
          </cell>
        </row>
        <row r="641">
          <cell r="B641">
            <v>0</v>
          </cell>
          <cell r="C641">
            <v>0</v>
          </cell>
          <cell r="J641">
            <v>4</v>
          </cell>
          <cell r="K641">
            <v>9</v>
          </cell>
          <cell r="R641">
            <v>0</v>
          </cell>
          <cell r="S641">
            <v>0</v>
          </cell>
        </row>
        <row r="642">
          <cell r="B642">
            <v>0</v>
          </cell>
          <cell r="C642">
            <v>0</v>
          </cell>
          <cell r="J642">
            <v>3</v>
          </cell>
          <cell r="K642">
            <v>4</v>
          </cell>
          <cell r="R642">
            <v>0</v>
          </cell>
          <cell r="S642">
            <v>0</v>
          </cell>
        </row>
        <row r="643">
          <cell r="B643">
            <v>0</v>
          </cell>
          <cell r="C643">
            <v>0</v>
          </cell>
          <cell r="J643">
            <v>7</v>
          </cell>
          <cell r="K643">
            <v>7</v>
          </cell>
          <cell r="R643">
            <v>0</v>
          </cell>
          <cell r="S643">
            <v>0</v>
          </cell>
        </row>
        <row r="644">
          <cell r="B644">
            <v>0</v>
          </cell>
          <cell r="C644">
            <v>0</v>
          </cell>
          <cell r="J644">
            <v>9</v>
          </cell>
          <cell r="K644">
            <v>6</v>
          </cell>
          <cell r="R644">
            <v>0</v>
          </cell>
          <cell r="S644">
            <v>0</v>
          </cell>
        </row>
        <row r="645">
          <cell r="B645">
            <v>0</v>
          </cell>
          <cell r="C645">
            <v>0</v>
          </cell>
          <cell r="J645">
            <v>4</v>
          </cell>
          <cell r="K645">
            <v>5</v>
          </cell>
          <cell r="R645">
            <v>0</v>
          </cell>
          <cell r="S645">
            <v>0</v>
          </cell>
        </row>
        <row r="646">
          <cell r="B646">
            <v>0</v>
          </cell>
          <cell r="C646">
            <v>0</v>
          </cell>
          <cell r="J646">
            <v>7</v>
          </cell>
          <cell r="K646">
            <v>6</v>
          </cell>
          <cell r="R646">
            <v>0</v>
          </cell>
          <cell r="S646">
            <v>0</v>
          </cell>
        </row>
        <row r="647">
          <cell r="B647">
            <v>0</v>
          </cell>
          <cell r="C647">
            <v>0</v>
          </cell>
          <cell r="J647">
            <v>16</v>
          </cell>
          <cell r="K647">
            <v>5</v>
          </cell>
          <cell r="R647">
            <v>0</v>
          </cell>
          <cell r="S647">
            <v>0</v>
          </cell>
        </row>
        <row r="648">
          <cell r="B648">
            <v>0</v>
          </cell>
          <cell r="C648">
            <v>0</v>
          </cell>
          <cell r="J648">
            <v>12</v>
          </cell>
          <cell r="K648">
            <v>4</v>
          </cell>
          <cell r="R648">
            <v>0</v>
          </cell>
          <cell r="S648">
            <v>0</v>
          </cell>
        </row>
        <row r="649">
          <cell r="B649">
            <v>0</v>
          </cell>
          <cell r="C649">
            <v>0</v>
          </cell>
          <cell r="J649">
            <v>8</v>
          </cell>
          <cell r="K649">
            <v>5</v>
          </cell>
          <cell r="R649">
            <v>1</v>
          </cell>
          <cell r="S649">
            <v>0</v>
          </cell>
        </row>
        <row r="650">
          <cell r="B650">
            <v>0</v>
          </cell>
          <cell r="C650">
            <v>0</v>
          </cell>
          <cell r="J650">
            <v>4</v>
          </cell>
          <cell r="K650">
            <v>4</v>
          </cell>
          <cell r="R650">
            <v>0</v>
          </cell>
          <cell r="S650">
            <v>0</v>
          </cell>
        </row>
        <row r="651">
          <cell r="B651">
            <v>0</v>
          </cell>
          <cell r="C651">
            <v>0</v>
          </cell>
          <cell r="J651">
            <v>8</v>
          </cell>
          <cell r="K651">
            <v>2</v>
          </cell>
          <cell r="R651">
            <v>0</v>
          </cell>
          <cell r="S651">
            <v>0</v>
          </cell>
        </row>
        <row r="652">
          <cell r="B652">
            <v>0</v>
          </cell>
          <cell r="C652">
            <v>0</v>
          </cell>
          <cell r="J652">
            <v>11</v>
          </cell>
          <cell r="K652">
            <v>5</v>
          </cell>
          <cell r="R652">
            <v>0</v>
          </cell>
          <cell r="S652">
            <v>0</v>
          </cell>
        </row>
        <row r="653">
          <cell r="B653">
            <v>0</v>
          </cell>
          <cell r="C653">
            <v>0</v>
          </cell>
          <cell r="J653">
            <v>8</v>
          </cell>
          <cell r="K653">
            <v>5</v>
          </cell>
          <cell r="R653">
            <v>0</v>
          </cell>
          <cell r="S653">
            <v>0</v>
          </cell>
        </row>
        <row r="654">
          <cell r="B654">
            <v>0</v>
          </cell>
          <cell r="C654">
            <v>0</v>
          </cell>
          <cell r="J654">
            <v>13</v>
          </cell>
          <cell r="K654">
            <v>5</v>
          </cell>
          <cell r="R654">
            <v>0</v>
          </cell>
          <cell r="S654">
            <v>0</v>
          </cell>
        </row>
        <row r="655">
          <cell r="B655">
            <v>0</v>
          </cell>
          <cell r="C655">
            <v>0</v>
          </cell>
          <cell r="J655">
            <v>7</v>
          </cell>
          <cell r="K655">
            <v>1</v>
          </cell>
          <cell r="R655">
            <v>1</v>
          </cell>
          <cell r="S655">
            <v>0</v>
          </cell>
        </row>
        <row r="656">
          <cell r="B656">
            <v>0</v>
          </cell>
          <cell r="C656">
            <v>1</v>
          </cell>
          <cell r="J656">
            <v>10</v>
          </cell>
          <cell r="K656">
            <v>6</v>
          </cell>
          <cell r="R656">
            <v>0</v>
          </cell>
          <cell r="S656">
            <v>0</v>
          </cell>
        </row>
        <row r="657">
          <cell r="B657">
            <v>0</v>
          </cell>
          <cell r="C657">
            <v>0</v>
          </cell>
          <cell r="J657">
            <v>8</v>
          </cell>
          <cell r="K657">
            <v>5</v>
          </cell>
          <cell r="R657">
            <v>0</v>
          </cell>
          <cell r="S657">
            <v>0</v>
          </cell>
        </row>
        <row r="658">
          <cell r="B658">
            <v>0</v>
          </cell>
          <cell r="C658">
            <v>0</v>
          </cell>
          <cell r="J658">
            <v>12</v>
          </cell>
          <cell r="K658">
            <v>4</v>
          </cell>
          <cell r="R658">
            <v>0</v>
          </cell>
          <cell r="S658">
            <v>0</v>
          </cell>
        </row>
        <row r="659">
          <cell r="B659">
            <v>0</v>
          </cell>
          <cell r="C659">
            <v>0</v>
          </cell>
          <cell r="J659">
            <v>10</v>
          </cell>
          <cell r="K659">
            <v>5</v>
          </cell>
          <cell r="R659">
            <v>1</v>
          </cell>
          <cell r="S659">
            <v>0</v>
          </cell>
        </row>
        <row r="660">
          <cell r="B660">
            <v>0</v>
          </cell>
          <cell r="C660">
            <v>0</v>
          </cell>
          <cell r="J660">
            <v>6</v>
          </cell>
          <cell r="K660">
            <v>7</v>
          </cell>
          <cell r="R660">
            <v>0</v>
          </cell>
          <cell r="S660">
            <v>0</v>
          </cell>
        </row>
        <row r="661">
          <cell r="B661">
            <v>0</v>
          </cell>
          <cell r="C661">
            <v>0</v>
          </cell>
          <cell r="J661">
            <v>4</v>
          </cell>
          <cell r="K661">
            <v>6</v>
          </cell>
          <cell r="R661">
            <v>0</v>
          </cell>
          <cell r="S661">
            <v>0</v>
          </cell>
        </row>
        <row r="662">
          <cell r="B662">
            <v>0</v>
          </cell>
          <cell r="C662">
            <v>1</v>
          </cell>
          <cell r="J662">
            <v>16</v>
          </cell>
          <cell r="K662">
            <v>7</v>
          </cell>
          <cell r="R662">
            <v>0</v>
          </cell>
          <cell r="S662">
            <v>0</v>
          </cell>
        </row>
        <row r="667">
          <cell r="B667">
            <v>0</v>
          </cell>
          <cell r="C667">
            <v>0</v>
          </cell>
          <cell r="J667">
            <v>24</v>
          </cell>
          <cell r="K667">
            <v>2</v>
          </cell>
          <cell r="R667">
            <v>0</v>
          </cell>
          <cell r="S667">
            <v>0</v>
          </cell>
        </row>
        <row r="668">
          <cell r="B668">
            <v>0</v>
          </cell>
          <cell r="C668">
            <v>0</v>
          </cell>
          <cell r="J668">
            <v>16</v>
          </cell>
          <cell r="K668">
            <v>5</v>
          </cell>
          <cell r="R668">
            <v>0</v>
          </cell>
          <cell r="S668">
            <v>0</v>
          </cell>
        </row>
        <row r="669">
          <cell r="B669">
            <v>0</v>
          </cell>
          <cell r="C669">
            <v>0</v>
          </cell>
          <cell r="J669">
            <v>9</v>
          </cell>
          <cell r="K669">
            <v>1</v>
          </cell>
          <cell r="R669">
            <v>0</v>
          </cell>
          <cell r="S669">
            <v>0</v>
          </cell>
        </row>
        <row r="670">
          <cell r="B670">
            <v>0</v>
          </cell>
          <cell r="C670">
            <v>0</v>
          </cell>
          <cell r="J670">
            <v>8</v>
          </cell>
          <cell r="K670">
            <v>3</v>
          </cell>
          <cell r="R670">
            <v>0</v>
          </cell>
          <cell r="S670">
            <v>0</v>
          </cell>
        </row>
        <row r="734">
          <cell r="B734">
            <v>11</v>
          </cell>
          <cell r="C734">
            <v>9</v>
          </cell>
          <cell r="J734">
            <v>0</v>
          </cell>
          <cell r="K734">
            <v>0</v>
          </cell>
          <cell r="R734">
            <v>153</v>
          </cell>
          <cell r="S734">
            <v>17</v>
          </cell>
        </row>
        <row r="735">
          <cell r="B735">
            <v>15</v>
          </cell>
          <cell r="C735">
            <v>3</v>
          </cell>
          <cell r="J735">
            <v>3</v>
          </cell>
          <cell r="K735">
            <v>1</v>
          </cell>
          <cell r="R735">
            <v>156</v>
          </cell>
          <cell r="S735">
            <v>7</v>
          </cell>
        </row>
        <row r="736">
          <cell r="B736">
            <v>3</v>
          </cell>
          <cell r="C736">
            <v>4</v>
          </cell>
          <cell r="J736">
            <v>0</v>
          </cell>
          <cell r="K736">
            <v>0</v>
          </cell>
          <cell r="R736">
            <v>116</v>
          </cell>
          <cell r="S736">
            <v>8</v>
          </cell>
        </row>
        <row r="737">
          <cell r="B737">
            <v>7</v>
          </cell>
          <cell r="C737">
            <v>5</v>
          </cell>
          <cell r="J737">
            <v>2</v>
          </cell>
          <cell r="K737">
            <v>0</v>
          </cell>
          <cell r="R737">
            <v>97</v>
          </cell>
          <cell r="S737">
            <v>21</v>
          </cell>
        </row>
        <row r="742">
          <cell r="B742">
            <v>4</v>
          </cell>
          <cell r="C742">
            <v>5</v>
          </cell>
          <cell r="J742">
            <v>1</v>
          </cell>
          <cell r="K742">
            <v>0</v>
          </cell>
          <cell r="R742">
            <v>53</v>
          </cell>
          <cell r="S742">
            <v>6</v>
          </cell>
        </row>
        <row r="743">
          <cell r="B743">
            <v>3</v>
          </cell>
          <cell r="C743">
            <v>7</v>
          </cell>
          <cell r="J743">
            <v>0</v>
          </cell>
          <cell r="K743">
            <v>0</v>
          </cell>
          <cell r="R743">
            <v>60</v>
          </cell>
          <cell r="S743">
            <v>10</v>
          </cell>
        </row>
        <row r="744">
          <cell r="B744">
            <v>3</v>
          </cell>
          <cell r="C744">
            <v>5</v>
          </cell>
          <cell r="J744">
            <v>0</v>
          </cell>
          <cell r="K744">
            <v>0</v>
          </cell>
          <cell r="R744">
            <v>65</v>
          </cell>
          <cell r="S744">
            <v>8</v>
          </cell>
        </row>
        <row r="745">
          <cell r="B745">
            <v>9</v>
          </cell>
          <cell r="C745">
            <v>5</v>
          </cell>
          <cell r="J745">
            <v>0</v>
          </cell>
          <cell r="K745">
            <v>0</v>
          </cell>
          <cell r="R745">
            <v>63</v>
          </cell>
          <cell r="S745">
            <v>12</v>
          </cell>
        </row>
        <row r="746">
          <cell r="B746">
            <v>10</v>
          </cell>
          <cell r="C746">
            <v>3</v>
          </cell>
          <cell r="J746">
            <v>0</v>
          </cell>
          <cell r="K746">
            <v>0</v>
          </cell>
          <cell r="R746">
            <v>51</v>
          </cell>
          <cell r="S746">
            <v>8</v>
          </cell>
        </row>
        <row r="747">
          <cell r="B747">
            <v>8</v>
          </cell>
          <cell r="C747">
            <v>5</v>
          </cell>
          <cell r="J747">
            <v>0</v>
          </cell>
          <cell r="K747">
            <v>0</v>
          </cell>
          <cell r="R747">
            <v>42</v>
          </cell>
          <cell r="S747">
            <v>10</v>
          </cell>
        </row>
        <row r="748">
          <cell r="B748">
            <v>8</v>
          </cell>
          <cell r="C748">
            <v>7</v>
          </cell>
          <cell r="J748">
            <v>4</v>
          </cell>
          <cell r="K748">
            <v>0</v>
          </cell>
          <cell r="R748">
            <v>42</v>
          </cell>
          <cell r="S748">
            <v>8</v>
          </cell>
        </row>
        <row r="749">
          <cell r="B749">
            <v>5</v>
          </cell>
          <cell r="C749">
            <v>1</v>
          </cell>
          <cell r="J749">
            <v>2</v>
          </cell>
          <cell r="K749">
            <v>0</v>
          </cell>
          <cell r="R749">
            <v>50</v>
          </cell>
          <cell r="S749">
            <v>8</v>
          </cell>
        </row>
        <row r="750">
          <cell r="B750">
            <v>4</v>
          </cell>
          <cell r="C750">
            <v>2</v>
          </cell>
          <cell r="J750">
            <v>1</v>
          </cell>
          <cell r="K750">
            <v>0</v>
          </cell>
          <cell r="R750">
            <v>53</v>
          </cell>
          <cell r="S750">
            <v>11</v>
          </cell>
        </row>
        <row r="751">
          <cell r="B751">
            <v>6</v>
          </cell>
          <cell r="C751">
            <v>4</v>
          </cell>
          <cell r="J751">
            <v>1</v>
          </cell>
          <cell r="K751">
            <v>0</v>
          </cell>
          <cell r="R751">
            <v>35</v>
          </cell>
          <cell r="S751">
            <v>8</v>
          </cell>
        </row>
        <row r="752">
          <cell r="B752">
            <v>4</v>
          </cell>
          <cell r="C752">
            <v>4</v>
          </cell>
          <cell r="J752">
            <v>1</v>
          </cell>
          <cell r="K752">
            <v>0</v>
          </cell>
          <cell r="R752">
            <v>44</v>
          </cell>
          <cell r="S752">
            <v>11</v>
          </cell>
        </row>
        <row r="753">
          <cell r="B753">
            <v>11</v>
          </cell>
          <cell r="C753">
            <v>6</v>
          </cell>
          <cell r="J753">
            <v>3</v>
          </cell>
          <cell r="K753">
            <v>0</v>
          </cell>
          <cell r="R753">
            <v>49</v>
          </cell>
          <cell r="S753">
            <v>11</v>
          </cell>
        </row>
        <row r="754">
          <cell r="B754">
            <v>8</v>
          </cell>
          <cell r="C754">
            <v>2</v>
          </cell>
          <cell r="J754">
            <v>1</v>
          </cell>
          <cell r="K754">
            <v>0</v>
          </cell>
          <cell r="R754">
            <v>51</v>
          </cell>
          <cell r="S754">
            <v>12</v>
          </cell>
        </row>
        <row r="755">
          <cell r="B755">
            <v>6</v>
          </cell>
          <cell r="C755">
            <v>2</v>
          </cell>
          <cell r="J755">
            <v>2</v>
          </cell>
          <cell r="K755">
            <v>0</v>
          </cell>
          <cell r="R755">
            <v>48</v>
          </cell>
          <cell r="S755">
            <v>8</v>
          </cell>
        </row>
        <row r="756">
          <cell r="B756">
            <v>6</v>
          </cell>
          <cell r="C756">
            <v>3</v>
          </cell>
          <cell r="J756">
            <v>0</v>
          </cell>
          <cell r="K756">
            <v>0</v>
          </cell>
          <cell r="R756">
            <v>44</v>
          </cell>
          <cell r="S756">
            <v>8</v>
          </cell>
        </row>
        <row r="757">
          <cell r="B757">
            <v>4</v>
          </cell>
          <cell r="C757">
            <v>5</v>
          </cell>
          <cell r="J757">
            <v>2</v>
          </cell>
          <cell r="K757">
            <v>0</v>
          </cell>
          <cell r="R757">
            <v>44</v>
          </cell>
          <cell r="S757">
            <v>9</v>
          </cell>
        </row>
        <row r="758">
          <cell r="B758">
            <v>6</v>
          </cell>
          <cell r="C758">
            <v>3</v>
          </cell>
          <cell r="J758">
            <v>0</v>
          </cell>
          <cell r="K758">
            <v>0</v>
          </cell>
          <cell r="R758">
            <v>52</v>
          </cell>
          <cell r="S758">
            <v>10</v>
          </cell>
        </row>
        <row r="759">
          <cell r="B759">
            <v>4</v>
          </cell>
          <cell r="C759">
            <v>3</v>
          </cell>
          <cell r="J759">
            <v>0</v>
          </cell>
          <cell r="K759">
            <v>1</v>
          </cell>
          <cell r="R759">
            <v>58</v>
          </cell>
          <cell r="S759">
            <v>6</v>
          </cell>
        </row>
        <row r="760">
          <cell r="B760">
            <v>5</v>
          </cell>
          <cell r="C760">
            <v>7</v>
          </cell>
          <cell r="J760">
            <v>1</v>
          </cell>
          <cell r="K760">
            <v>0</v>
          </cell>
          <cell r="R760">
            <v>58</v>
          </cell>
          <cell r="S760">
            <v>8</v>
          </cell>
        </row>
        <row r="761">
          <cell r="B761">
            <v>2</v>
          </cell>
          <cell r="C761">
            <v>4</v>
          </cell>
          <cell r="J761">
            <v>0</v>
          </cell>
          <cell r="K761">
            <v>0</v>
          </cell>
          <cell r="R761">
            <v>40</v>
          </cell>
          <cell r="S761">
            <v>12</v>
          </cell>
        </row>
        <row r="762">
          <cell r="B762">
            <v>8</v>
          </cell>
          <cell r="C762">
            <v>2</v>
          </cell>
          <cell r="J762">
            <v>0</v>
          </cell>
          <cell r="K762">
            <v>0</v>
          </cell>
          <cell r="R762">
            <v>40</v>
          </cell>
          <cell r="S762">
            <v>6</v>
          </cell>
        </row>
        <row r="763">
          <cell r="B763">
            <v>3</v>
          </cell>
          <cell r="C763">
            <v>6</v>
          </cell>
          <cell r="J763">
            <v>0</v>
          </cell>
          <cell r="K763">
            <v>0</v>
          </cell>
          <cell r="R763">
            <v>57</v>
          </cell>
          <cell r="S763">
            <v>13</v>
          </cell>
        </row>
        <row r="764">
          <cell r="B764">
            <v>3</v>
          </cell>
          <cell r="C764">
            <v>0</v>
          </cell>
          <cell r="J764">
            <v>0</v>
          </cell>
          <cell r="K764">
            <v>5</v>
          </cell>
          <cell r="R764">
            <v>56</v>
          </cell>
          <cell r="S764">
            <v>5</v>
          </cell>
        </row>
        <row r="765">
          <cell r="B765">
            <v>3</v>
          </cell>
          <cell r="C765">
            <v>3</v>
          </cell>
          <cell r="J765">
            <v>0</v>
          </cell>
          <cell r="K765">
            <v>0</v>
          </cell>
          <cell r="R765">
            <v>48</v>
          </cell>
          <cell r="S765">
            <v>13</v>
          </cell>
        </row>
        <row r="770">
          <cell r="B770">
            <v>1</v>
          </cell>
          <cell r="C770">
            <v>2</v>
          </cell>
          <cell r="J770">
            <v>0</v>
          </cell>
          <cell r="K770">
            <v>0</v>
          </cell>
          <cell r="R770">
            <v>57</v>
          </cell>
          <cell r="S770">
            <v>11</v>
          </cell>
        </row>
        <row r="771">
          <cell r="B771">
            <v>6</v>
          </cell>
          <cell r="C771">
            <v>1</v>
          </cell>
          <cell r="J771">
            <v>1</v>
          </cell>
          <cell r="K771">
            <v>0</v>
          </cell>
          <cell r="R771">
            <v>73</v>
          </cell>
          <cell r="S771">
            <v>6</v>
          </cell>
        </row>
        <row r="772">
          <cell r="B772">
            <v>6</v>
          </cell>
          <cell r="C772">
            <v>1</v>
          </cell>
          <cell r="J772">
            <v>0</v>
          </cell>
          <cell r="K772">
            <v>0</v>
          </cell>
          <cell r="R772">
            <v>67</v>
          </cell>
          <cell r="S772">
            <v>13</v>
          </cell>
        </row>
        <row r="773">
          <cell r="B773">
            <v>2</v>
          </cell>
          <cell r="C773">
            <v>2</v>
          </cell>
          <cell r="J773">
            <v>0</v>
          </cell>
          <cell r="K773">
            <v>0</v>
          </cell>
          <cell r="R773">
            <v>61</v>
          </cell>
          <cell r="S773">
            <v>11</v>
          </cell>
        </row>
        <row r="837">
          <cell r="B837">
            <v>0</v>
          </cell>
          <cell r="C837">
            <v>0</v>
          </cell>
        </row>
        <row r="838">
          <cell r="B838">
            <v>0</v>
          </cell>
          <cell r="C838">
            <v>0</v>
          </cell>
        </row>
        <row r="839">
          <cell r="B839">
            <v>0</v>
          </cell>
          <cell r="C839">
            <v>0</v>
          </cell>
        </row>
        <row r="840">
          <cell r="B840">
            <v>0</v>
          </cell>
          <cell r="C840">
            <v>0</v>
          </cell>
        </row>
        <row r="845">
          <cell r="B845">
            <v>0</v>
          </cell>
          <cell r="C845">
            <v>0</v>
          </cell>
        </row>
        <row r="846">
          <cell r="B846">
            <v>0</v>
          </cell>
          <cell r="C846">
            <v>0</v>
          </cell>
        </row>
        <row r="847">
          <cell r="B847">
            <v>0</v>
          </cell>
          <cell r="C847">
            <v>0</v>
          </cell>
        </row>
        <row r="848">
          <cell r="B848">
            <v>0</v>
          </cell>
          <cell r="C848">
            <v>0</v>
          </cell>
        </row>
        <row r="849">
          <cell r="B849">
            <v>0</v>
          </cell>
          <cell r="C849">
            <v>0</v>
          </cell>
        </row>
        <row r="850">
          <cell r="B850">
            <v>0</v>
          </cell>
          <cell r="C850">
            <v>0</v>
          </cell>
        </row>
        <row r="851">
          <cell r="B851">
            <v>0</v>
          </cell>
          <cell r="C851">
            <v>0</v>
          </cell>
        </row>
        <row r="852">
          <cell r="B852">
            <v>0</v>
          </cell>
          <cell r="C852">
            <v>0</v>
          </cell>
        </row>
        <row r="853">
          <cell r="B853">
            <v>0</v>
          </cell>
          <cell r="C853">
            <v>0</v>
          </cell>
        </row>
        <row r="854">
          <cell r="B854">
            <v>0</v>
          </cell>
          <cell r="C854">
            <v>0</v>
          </cell>
        </row>
        <row r="855">
          <cell r="B855">
            <v>0</v>
          </cell>
          <cell r="C855">
            <v>0</v>
          </cell>
        </row>
        <row r="856">
          <cell r="B856">
            <v>0</v>
          </cell>
          <cell r="C856">
            <v>0</v>
          </cell>
        </row>
        <row r="857">
          <cell r="B857">
            <v>0</v>
          </cell>
          <cell r="C857">
            <v>0</v>
          </cell>
        </row>
        <row r="858">
          <cell r="B858">
            <v>0</v>
          </cell>
          <cell r="C858">
            <v>0</v>
          </cell>
        </row>
        <row r="859">
          <cell r="B859">
            <v>0</v>
          </cell>
          <cell r="C859">
            <v>0</v>
          </cell>
        </row>
        <row r="860">
          <cell r="B860">
            <v>0</v>
          </cell>
          <cell r="C860">
            <v>0</v>
          </cell>
        </row>
        <row r="861">
          <cell r="B861">
            <v>0</v>
          </cell>
          <cell r="C861">
            <v>0</v>
          </cell>
        </row>
        <row r="862">
          <cell r="B862">
            <v>0</v>
          </cell>
          <cell r="C862">
            <v>0</v>
          </cell>
        </row>
        <row r="863">
          <cell r="B863">
            <v>0</v>
          </cell>
          <cell r="C863">
            <v>0</v>
          </cell>
        </row>
        <row r="864">
          <cell r="B864">
            <v>0</v>
          </cell>
          <cell r="C864">
            <v>0</v>
          </cell>
        </row>
        <row r="865">
          <cell r="B865">
            <v>0</v>
          </cell>
          <cell r="C865">
            <v>0</v>
          </cell>
        </row>
        <row r="866">
          <cell r="B866">
            <v>0</v>
          </cell>
          <cell r="C866">
            <v>0</v>
          </cell>
        </row>
        <row r="867">
          <cell r="B867">
            <v>0</v>
          </cell>
          <cell r="C867">
            <v>0</v>
          </cell>
        </row>
        <row r="868">
          <cell r="B868">
            <v>0</v>
          </cell>
          <cell r="C868">
            <v>0</v>
          </cell>
        </row>
        <row r="873">
          <cell r="B873">
            <v>0</v>
          </cell>
          <cell r="C873">
            <v>0</v>
          </cell>
        </row>
        <row r="874">
          <cell r="B874">
            <v>0</v>
          </cell>
          <cell r="C874">
            <v>0</v>
          </cell>
        </row>
        <row r="875">
          <cell r="B875">
            <v>0</v>
          </cell>
          <cell r="C875">
            <v>0</v>
          </cell>
        </row>
        <row r="876">
          <cell r="B876">
            <v>0</v>
          </cell>
          <cell r="C876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7"/>
  <sheetViews>
    <sheetView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9" s="11" customFormat="1" x14ac:dyDescent="0.25">
      <c r="A1" s="7"/>
      <c r="B1" s="7"/>
      <c r="C1" s="7"/>
      <c r="D1" s="7"/>
      <c r="E1" s="7"/>
    </row>
    <row r="2" spans="1:29" s="8" customFormat="1" ht="27" customHeight="1" x14ac:dyDescent="0.3">
      <c r="A2" s="10" t="str">
        <f ca="1">MID(CELL("filename",D1),FIND("]",CELL("filename",D1))+1,256)</f>
        <v>Site 5</v>
      </c>
      <c r="B2" s="9"/>
      <c r="C2" s="9"/>
      <c r="D2" s="9"/>
      <c r="E2" s="9"/>
    </row>
    <row r="3" spans="1:29" s="5" customFormat="1" x14ac:dyDescent="0.25">
      <c r="A3" s="7"/>
      <c r="B3" s="7"/>
      <c r="C3" s="7"/>
      <c r="D3" s="7"/>
      <c r="E3" s="7"/>
      <c r="F3" s="6"/>
    </row>
    <row r="4" spans="1:29" s="4" customFormat="1" x14ac:dyDescent="0.25">
      <c r="A4" s="23" t="s">
        <v>18</v>
      </c>
      <c r="B4" s="23"/>
      <c r="C4" s="23"/>
      <c r="D4" s="23"/>
      <c r="E4" s="24"/>
    </row>
    <row r="5" spans="1:29" ht="3" customHeight="1" x14ac:dyDescent="0.25"/>
    <row r="6" spans="1:29" ht="3" customHeight="1" x14ac:dyDescent="0.25"/>
    <row r="7" spans="1:29" ht="3" customHeight="1" x14ac:dyDescent="0.25"/>
    <row r="8" spans="1:29" ht="3" customHeight="1" x14ac:dyDescent="0.25"/>
    <row r="9" spans="1:29" ht="3" customHeight="1" x14ac:dyDescent="0.25"/>
    <row r="10" spans="1:29" ht="14.4" x14ac:dyDescent="0.3">
      <c r="Q10"/>
      <c r="R10"/>
      <c r="S10"/>
      <c r="T10"/>
      <c r="U10"/>
      <c r="V10"/>
      <c r="X10"/>
      <c r="Y10"/>
      <c r="Z10"/>
      <c r="AA10"/>
      <c r="AB10"/>
      <c r="AC10"/>
    </row>
    <row r="11" spans="1:29" ht="14.4" x14ac:dyDescent="0.3">
      <c r="Q11"/>
      <c r="R11"/>
      <c r="S11"/>
      <c r="T11"/>
      <c r="U11"/>
      <c r="V11"/>
      <c r="X11"/>
      <c r="Y11"/>
      <c r="Z11"/>
      <c r="AA11"/>
      <c r="AB11"/>
      <c r="AC11"/>
    </row>
    <row r="12" spans="1:29" ht="14.4" x14ac:dyDescent="0.3">
      <c r="Q12"/>
      <c r="R12"/>
      <c r="S12"/>
      <c r="T12"/>
      <c r="U12"/>
      <c r="V12"/>
      <c r="X12"/>
      <c r="Y12"/>
      <c r="Z12"/>
      <c r="AA12"/>
      <c r="AB12"/>
      <c r="AC12"/>
    </row>
    <row r="13" spans="1:29" ht="14.4" x14ac:dyDescent="0.3">
      <c r="Q13"/>
      <c r="R13"/>
      <c r="S13"/>
      <c r="T13"/>
      <c r="U13"/>
      <c r="V13"/>
      <c r="X13"/>
      <c r="Y13"/>
      <c r="Z13"/>
      <c r="AA13"/>
      <c r="AB13"/>
      <c r="AC13"/>
    </row>
    <row r="14" spans="1:29" ht="14.4" x14ac:dyDescent="0.3">
      <c r="E14" s="1" t="s">
        <v>17</v>
      </c>
      <c r="F14" s="1" t="s">
        <v>4</v>
      </c>
      <c r="G14" s="3">
        <v>2008</v>
      </c>
      <c r="Q14"/>
      <c r="R14"/>
      <c r="S14"/>
      <c r="T14"/>
      <c r="U14"/>
      <c r="V14"/>
      <c r="X14"/>
      <c r="Y14"/>
      <c r="Z14"/>
      <c r="AA14"/>
      <c r="AB14"/>
      <c r="AC14"/>
    </row>
    <row r="15" spans="1:29" ht="14.4" x14ac:dyDescent="0.3">
      <c r="E15" s="1" t="s">
        <v>16</v>
      </c>
      <c r="F15" s="1" t="s">
        <v>3</v>
      </c>
      <c r="G15" s="3">
        <v>4001</v>
      </c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4.4" x14ac:dyDescent="0.3">
      <c r="E16" s="1" t="s">
        <v>15</v>
      </c>
      <c r="F16" s="1" t="s">
        <v>2</v>
      </c>
      <c r="G16" s="3">
        <v>1135</v>
      </c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5:29" ht="14.4" x14ac:dyDescent="0.3">
      <c r="E17" s="1" t="s">
        <v>19</v>
      </c>
      <c r="F17" s="1" t="s">
        <v>0</v>
      </c>
      <c r="G17" s="3">
        <v>1067</v>
      </c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5:29" ht="14.4" x14ac:dyDescent="0.3"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5:29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5:29" ht="14.4" x14ac:dyDescent="0.3">
      <c r="E20" s="1" t="s">
        <v>4</v>
      </c>
      <c r="F20" s="2">
        <f>SUM('[1]Site 5 Total'!$B$13:$B$16)</f>
        <v>0</v>
      </c>
      <c r="G20" s="2">
        <f>SUM('[1]Site 5 Total'!$R$13:$R$16)</f>
        <v>406</v>
      </c>
      <c r="H20" s="2">
        <f>SUM('[1]Site 5 Total'!$J$13:$J$16)</f>
        <v>53</v>
      </c>
      <c r="I20" s="1">
        <f>SUM(F20:H20)</f>
        <v>459</v>
      </c>
      <c r="K20" s="1" t="s">
        <v>4</v>
      </c>
      <c r="L20" s="2">
        <f>SUM('[1]Site 5 Total'!$C$13:$C$16)</f>
        <v>0</v>
      </c>
      <c r="M20" s="2">
        <f>SUM('[1]Site 5 Total'!$S$13:$S$16)</f>
        <v>99</v>
      </c>
      <c r="N20" s="2">
        <f>SUM('[1]Site 5 Total'!$K$13:$K$16)</f>
        <v>4</v>
      </c>
      <c r="O20" s="1">
        <f>SUM(L20:N20)</f>
        <v>103</v>
      </c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5:29" ht="14.4" x14ac:dyDescent="0.3">
      <c r="E21" s="1" t="s">
        <v>3</v>
      </c>
      <c r="F21" s="2">
        <f>SUM('[1]Site 5 Total'!$J$116:$J$119)</f>
        <v>796</v>
      </c>
      <c r="G21" s="2">
        <f>SUM('[1]Site 5 Total'!$B$116:$B$119)</f>
        <v>0</v>
      </c>
      <c r="H21" s="2">
        <f>SUM('[1]Site 5 Total'!$R$116:$R$119)</f>
        <v>316</v>
      </c>
      <c r="I21" s="1">
        <f>SUM(F21:H21)</f>
        <v>1112</v>
      </c>
      <c r="K21" s="1" t="s">
        <v>3</v>
      </c>
      <c r="L21" s="2">
        <f>SUM('[1]Site 5 Total'!$K$116:$K$119)</f>
        <v>126</v>
      </c>
      <c r="M21" s="2">
        <f>SUM('[1]Site 5 Total'!$C$116:$C$119)</f>
        <v>0</v>
      </c>
      <c r="N21" s="2">
        <f>SUM('[1]Site 5 Total'!$S$116:$S$119)</f>
        <v>34</v>
      </c>
      <c r="O21" s="1">
        <f>SUM(L21:N21)</f>
        <v>160</v>
      </c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5:29" ht="14.4" x14ac:dyDescent="0.3">
      <c r="E22" s="1" t="s">
        <v>2</v>
      </c>
      <c r="F22" s="2">
        <f>SUM('[1]Site 5 Total'!$R$219:$R$222)</f>
        <v>21</v>
      </c>
      <c r="G22" s="2">
        <f>SUM('[1]Site 5 Total'!$J$219:$J$222)</f>
        <v>63</v>
      </c>
      <c r="H22" s="2">
        <f>SUM('[1]Site 5 Total'!$B$219:$B$222)</f>
        <v>0</v>
      </c>
      <c r="I22" s="1">
        <f>SUM(F22:H22)</f>
        <v>84</v>
      </c>
      <c r="K22" s="1" t="s">
        <v>2</v>
      </c>
      <c r="L22" s="2">
        <f>SUM('[1]Site 5 Total'!$S$219:$S$222)</f>
        <v>6</v>
      </c>
      <c r="M22" s="2">
        <f>SUM('[1]Site 5 Total'!$K$219:$K$222)</f>
        <v>22</v>
      </c>
      <c r="N22" s="2">
        <f>SUM('[1]Site 5 Total'!$C$219:$C$222)</f>
        <v>0</v>
      </c>
      <c r="O22" s="1">
        <f>SUM(L22:N22)</f>
        <v>28</v>
      </c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5:29" ht="14.4" x14ac:dyDescent="0.3">
      <c r="E23" s="1" t="s">
        <v>12</v>
      </c>
      <c r="F23" s="1">
        <f>SUM(F20:F22)</f>
        <v>817</v>
      </c>
      <c r="G23" s="1">
        <f>SUM(G20:G22)</f>
        <v>469</v>
      </c>
      <c r="H23" s="1">
        <f>SUM(H20:H22)</f>
        <v>369</v>
      </c>
      <c r="I23" s="1">
        <f>SUM(I20:I22)</f>
        <v>1655</v>
      </c>
      <c r="K23" s="1" t="s">
        <v>12</v>
      </c>
      <c r="L23" s="1">
        <f>SUM(L20:L22)</f>
        <v>132</v>
      </c>
      <c r="M23" s="1">
        <f>SUM(M20:M22)</f>
        <v>121</v>
      </c>
      <c r="N23" s="1">
        <f>SUM(N20:N22)</f>
        <v>38</v>
      </c>
      <c r="O23" s="1">
        <f>SUM(O20:O22)</f>
        <v>291</v>
      </c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5:29" ht="14.4" x14ac:dyDescent="0.3"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5:29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5:29" ht="14.4" x14ac:dyDescent="0.3">
      <c r="E26" s="1" t="s">
        <v>4</v>
      </c>
      <c r="F26" s="2">
        <f>SUM('[1]Site 5 Total'!$B$21:$B$44)/6</f>
        <v>0</v>
      </c>
      <c r="G26" s="2">
        <f>SUM('[1]Site 5 Total'!$R$21:$R$44)/6</f>
        <v>603.66666666666663</v>
      </c>
      <c r="H26" s="2">
        <f>SUM('[1]Site 5 Total'!$J$21:$J$44)/6</f>
        <v>50.666666666666664</v>
      </c>
      <c r="I26" s="1">
        <f>SUM(F26:H26)</f>
        <v>654.33333333333326</v>
      </c>
      <c r="K26" s="1" t="s">
        <v>4</v>
      </c>
      <c r="L26" s="2">
        <f>SUM('[1]Site 5 Total'!$C$21:$C$44)/6</f>
        <v>0</v>
      </c>
      <c r="M26" s="2">
        <f>SUM('[1]Site 5 Total'!$S$21:$S$44)/6</f>
        <v>89.666666666666671</v>
      </c>
      <c r="N26" s="2">
        <f>SUM('[1]Site 5 Total'!$K$21:$K$44)/6</f>
        <v>4.333333333333333</v>
      </c>
      <c r="O26" s="1">
        <f>SUM(L26:N26)</f>
        <v>94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  <c r="AC26"/>
    </row>
    <row r="27" spans="5:29" ht="14.4" x14ac:dyDescent="0.3">
      <c r="E27" s="1" t="s">
        <v>3</v>
      </c>
      <c r="F27" s="2">
        <f>SUM('[1]Site 5 Total'!$J$124:$J$147)/6</f>
        <v>601.5</v>
      </c>
      <c r="G27" s="2">
        <f>SUM('[1]Site 5 Total'!$B$124:$B$147)/6</f>
        <v>0</v>
      </c>
      <c r="H27" s="2">
        <f>SUM('[1]Site 5 Total'!$R$124:$R$147)/6</f>
        <v>196.5</v>
      </c>
      <c r="I27" s="1">
        <f>SUM(F27:H27)</f>
        <v>798</v>
      </c>
      <c r="K27" s="1" t="s">
        <v>3</v>
      </c>
      <c r="L27" s="2">
        <f>SUM('[1]Site 5 Total'!$K$124:$K$147)/6</f>
        <v>101.66666666666667</v>
      </c>
      <c r="M27" s="2">
        <f>SUM('[1]Site 5 Total'!$C$124:$C$147)/6</f>
        <v>0</v>
      </c>
      <c r="N27" s="2">
        <f>SUM('[1]Site 5 Total'!$S$124:$S$147)/6</f>
        <v>28.666666666666668</v>
      </c>
      <c r="O27" s="1">
        <f>SUM(L27:N27)</f>
        <v>130.33333333333334</v>
      </c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5:29" ht="14.4" x14ac:dyDescent="0.3">
      <c r="E28" s="1" t="s">
        <v>2</v>
      </c>
      <c r="F28" s="2">
        <f>SUM('[1]Site 5 Total'!$R$227:$R$250)/6</f>
        <v>41.666666666666664</v>
      </c>
      <c r="G28" s="2">
        <f>SUM('[1]Site 5 Total'!$J$227:$J$250)/6</f>
        <v>228.83333333333334</v>
      </c>
      <c r="H28" s="2">
        <f>SUM('[1]Site 5 Total'!$B$227:$B$250)/6</f>
        <v>0</v>
      </c>
      <c r="I28" s="1">
        <f>SUM(F28:H28)</f>
        <v>270.5</v>
      </c>
      <c r="K28" s="1" t="s">
        <v>2</v>
      </c>
      <c r="L28" s="2">
        <f>SUM('[1]Site 5 Total'!$S$227:$S$250)/6</f>
        <v>5</v>
      </c>
      <c r="M28" s="2">
        <f>SUM('[1]Site 5 Total'!$K$227:$K$250)/6</f>
        <v>32.5</v>
      </c>
      <c r="N28" s="2">
        <f>SUM('[1]Site 5 Total'!$C$227:$C$250)/6</f>
        <v>0</v>
      </c>
      <c r="O28" s="1">
        <f>SUM(L28:N28)</f>
        <v>37.5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  <c r="AC28"/>
    </row>
    <row r="29" spans="5:29" ht="14.4" x14ac:dyDescent="0.3">
      <c r="E29" s="1" t="s">
        <v>12</v>
      </c>
      <c r="F29" s="1">
        <f>SUM(F26:F28)</f>
        <v>643.16666666666663</v>
      </c>
      <c r="G29" s="1">
        <f>SUM(G26:G28)</f>
        <v>832.5</v>
      </c>
      <c r="H29" s="1">
        <f>SUM(H26:H28)</f>
        <v>247.16666666666666</v>
      </c>
      <c r="I29" s="1">
        <f>SUM(I26:I28)</f>
        <v>1722.8333333333333</v>
      </c>
      <c r="K29" s="1" t="s">
        <v>12</v>
      </c>
      <c r="L29" s="1">
        <f>SUM(L26:L28)</f>
        <v>106.66666666666667</v>
      </c>
      <c r="M29" s="1">
        <f>SUM(M26:M28)</f>
        <v>122.16666666666667</v>
      </c>
      <c r="N29" s="1">
        <f>SUM(N26:N28)</f>
        <v>33</v>
      </c>
      <c r="O29" s="1">
        <f>SUM(O26:O28)</f>
        <v>261.83333333333337</v>
      </c>
      <c r="Q29"/>
      <c r="R29"/>
      <c r="S29"/>
      <c r="T29"/>
      <c r="U29"/>
      <c r="V29"/>
      <c r="W29">
        <f>O23/(O23+I23)</f>
        <v>0.14953751284686537</v>
      </c>
      <c r="X29"/>
      <c r="Y29"/>
      <c r="Z29"/>
      <c r="AA29"/>
      <c r="AB29"/>
      <c r="AC29"/>
    </row>
    <row r="30" spans="5:29" ht="14.4" x14ac:dyDescent="0.3"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5:29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5:29" ht="14.4" x14ac:dyDescent="0.3">
      <c r="E32" s="1" t="s">
        <v>4</v>
      </c>
      <c r="F32" s="2">
        <f>SUM('[1]Site 5 Total'!$B$49:$B$52)</f>
        <v>0</v>
      </c>
      <c r="G32" s="2">
        <f>SUM('[1]Site 5 Total'!$R$49:$R$52)</f>
        <v>701</v>
      </c>
      <c r="H32" s="2">
        <f>SUM('[1]Site 5 Total'!$J$49:$J$52)</f>
        <v>33</v>
      </c>
      <c r="I32" s="1">
        <f>SUM(F32:H32)</f>
        <v>734</v>
      </c>
      <c r="K32" s="1" t="s">
        <v>4</v>
      </c>
      <c r="L32" s="2">
        <f>SUM('[1]Site 5 Total'!$C$49:$C$52)</f>
        <v>0</v>
      </c>
      <c r="M32" s="2">
        <f>SUM('[1]Site 5 Total'!$S$49:$S$52)</f>
        <v>68</v>
      </c>
      <c r="N32" s="2">
        <f>SUM('[1]Site 5 Total'!$K$49:$K$52)</f>
        <v>3</v>
      </c>
      <c r="O32" s="1">
        <f>SUM(L32:N32)</f>
        <v>71</v>
      </c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5:29" ht="14.4" x14ac:dyDescent="0.3">
      <c r="E33" s="1" t="s">
        <v>3</v>
      </c>
      <c r="F33" s="2">
        <f>SUM('[1]Site 5 Total'!$J$152:$J$155)</f>
        <v>567</v>
      </c>
      <c r="G33" s="2">
        <f>SUM('[1]Site 5 Total'!$B$152:$B$155)</f>
        <v>0</v>
      </c>
      <c r="H33" s="2">
        <f>SUM('[1]Site 5 Total'!$R$152:$R$155)</f>
        <v>159</v>
      </c>
      <c r="I33" s="1">
        <f>SUM(F33:H33)</f>
        <v>726</v>
      </c>
      <c r="K33" s="1" t="s">
        <v>3</v>
      </c>
      <c r="L33" s="2">
        <f>SUM('[1]Site 5 Total'!$K$152:$K$155)</f>
        <v>84</v>
      </c>
      <c r="M33" s="2">
        <f>SUM('[1]Site 5 Total'!$C$152:$C$155)</f>
        <v>0</v>
      </c>
      <c r="N33" s="2">
        <f>SUM('[1]Site 5 Total'!$S$152:$S$155)</f>
        <v>20</v>
      </c>
      <c r="O33" s="1">
        <f>SUM(L33:N33)</f>
        <v>104</v>
      </c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5:29" ht="14.4" x14ac:dyDescent="0.3">
      <c r="E34" s="1" t="s">
        <v>2</v>
      </c>
      <c r="F34" s="2">
        <f>SUM('[1]Site 5 Total'!$R$255:$R$258)</f>
        <v>51</v>
      </c>
      <c r="G34" s="2">
        <f>SUM('[1]Site 5 Total'!$J$255:$J$258)</f>
        <v>369</v>
      </c>
      <c r="H34" s="2">
        <f>SUM('[1]Site 5 Total'!$B$255:$B$258)</f>
        <v>0</v>
      </c>
      <c r="I34" s="1">
        <f>SUM(F34:H34)</f>
        <v>420</v>
      </c>
      <c r="K34" s="1" t="s">
        <v>2</v>
      </c>
      <c r="L34" s="2">
        <f>SUM('[1]Site 5 Total'!$S$255:$S$258)</f>
        <v>6</v>
      </c>
      <c r="M34" s="2">
        <f>SUM('[1]Site 5 Total'!$K$255:$K$258)</f>
        <v>25</v>
      </c>
      <c r="N34" s="2">
        <f>SUM('[1]Site 5 Total'!$C$255:$C$258)</f>
        <v>0</v>
      </c>
      <c r="O34" s="1">
        <f>SUM(L34:N34)</f>
        <v>31</v>
      </c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5:29" ht="14.4" x14ac:dyDescent="0.3">
      <c r="E35" s="1" t="s">
        <v>12</v>
      </c>
      <c r="F35" s="1">
        <f>SUM(F32:F34)</f>
        <v>618</v>
      </c>
      <c r="G35" s="1">
        <f>SUM(G32:G34)</f>
        <v>1070</v>
      </c>
      <c r="H35" s="1">
        <f>SUM(H32:H34)</f>
        <v>192</v>
      </c>
      <c r="I35" s="1">
        <f>SUM(I32:I34)</f>
        <v>1880</v>
      </c>
      <c r="K35" s="1" t="s">
        <v>12</v>
      </c>
      <c r="L35" s="1">
        <f>SUM(L32:L34)</f>
        <v>90</v>
      </c>
      <c r="M35" s="1">
        <f>SUM(M32:M34)</f>
        <v>93</v>
      </c>
      <c r="N35" s="1">
        <f>SUM(N32:N34)</f>
        <v>23</v>
      </c>
      <c r="O35" s="1">
        <f>SUM(O32:O34)</f>
        <v>206</v>
      </c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5:29" ht="14.4" x14ac:dyDescent="0.3"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5:29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  <c r="AC37"/>
    </row>
    <row r="38" spans="5:29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0.13192811555256972</v>
      </c>
      <c r="X38"/>
      <c r="Y38"/>
      <c r="Z38"/>
      <c r="AA38"/>
      <c r="AB38"/>
      <c r="AC38"/>
    </row>
    <row r="39" spans="5:29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2008-1067</v>
      </c>
      <c r="H39" s="1">
        <f t="shared" ref="H39:H44" si="1">IF($E39&lt;&gt;$F$17,VLOOKUP($E39,$E$20:$I$22,5,FALSE),HLOOKUP($F39,$F$19:$H$23,5,FALSE))</f>
        <v>459</v>
      </c>
      <c r="I39" s="1">
        <f t="shared" ref="I39:I44" si="2">IF($E39&lt;&gt;$F$17,VLOOKUP($E39,$K$20:$O$22,5,FALSE),HLOOKUP($F39,$L$19:$N$23,5,FALSE))</f>
        <v>103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654.33333333333326</v>
      </c>
      <c r="L39" s="1">
        <f t="shared" ref="L39:L44" si="5">IF($E39&lt;&gt;$F$17,VLOOKUP($E39,$K$26:$O$28,5,FALSE),HLOOKUP($F39,$L$25:$N$29,5,FALSE))</f>
        <v>94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734</v>
      </c>
      <c r="O39" s="1">
        <f t="shared" ref="O39:O44" si="8">IF($E39&lt;&gt;$F$17,VLOOKUP($E39,$K$32:$O$34,5,FALSE),HLOOKUP($F39,$L$31:$N$35,5,FALSE))</f>
        <v>71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5:29" ht="14.4" x14ac:dyDescent="0.3">
      <c r="E40" s="1" t="s">
        <v>0</v>
      </c>
      <c r="F40" s="1" t="s">
        <v>4</v>
      </c>
      <c r="G40" s="1" t="str">
        <f t="shared" si="0"/>
        <v>1067-2008</v>
      </c>
      <c r="H40" s="1">
        <f t="shared" si="1"/>
        <v>817</v>
      </c>
      <c r="I40" s="1">
        <f t="shared" si="2"/>
        <v>132</v>
      </c>
      <c r="J40" s="1" t="e">
        <f t="shared" si="3"/>
        <v>#N/A</v>
      </c>
      <c r="K40" s="1">
        <f t="shared" si="4"/>
        <v>643.16666666666663</v>
      </c>
      <c r="L40" s="1">
        <f t="shared" si="5"/>
        <v>106.66666666666667</v>
      </c>
      <c r="M40" s="1" t="e">
        <f t="shared" si="6"/>
        <v>#N/A</v>
      </c>
      <c r="N40" s="1">
        <f t="shared" si="7"/>
        <v>618</v>
      </c>
      <c r="O40" s="1">
        <f t="shared" si="8"/>
        <v>90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5:29" ht="14.4" x14ac:dyDescent="0.3">
      <c r="E41" s="1" t="s">
        <v>3</v>
      </c>
      <c r="F41" s="1" t="s">
        <v>0</v>
      </c>
      <c r="G41" s="1" t="str">
        <f t="shared" si="0"/>
        <v>4001-1067</v>
      </c>
      <c r="H41" s="1">
        <f t="shared" si="1"/>
        <v>1112</v>
      </c>
      <c r="I41" s="1">
        <f t="shared" si="2"/>
        <v>160</v>
      </c>
      <c r="J41" s="1" t="e">
        <f t="shared" si="3"/>
        <v>#N/A</v>
      </c>
      <c r="K41" s="1">
        <f t="shared" si="4"/>
        <v>798</v>
      </c>
      <c r="L41" s="1">
        <f t="shared" si="5"/>
        <v>130.33333333333334</v>
      </c>
      <c r="M41" s="1" t="e">
        <f t="shared" si="6"/>
        <v>#N/A</v>
      </c>
      <c r="N41" s="1">
        <f t="shared" si="7"/>
        <v>726</v>
      </c>
      <c r="O41" s="1">
        <f t="shared" si="8"/>
        <v>104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5:29" ht="14.4" x14ac:dyDescent="0.3">
      <c r="E42" s="1" t="s">
        <v>0</v>
      </c>
      <c r="F42" s="1" t="s">
        <v>3</v>
      </c>
      <c r="G42" s="1" t="str">
        <f t="shared" si="0"/>
        <v>1067-4001</v>
      </c>
      <c r="H42" s="1">
        <f t="shared" si="1"/>
        <v>469</v>
      </c>
      <c r="I42" s="1">
        <f t="shared" si="2"/>
        <v>121</v>
      </c>
      <c r="J42" s="1" t="e">
        <f t="shared" si="3"/>
        <v>#N/A</v>
      </c>
      <c r="K42" s="1">
        <f t="shared" si="4"/>
        <v>832.5</v>
      </c>
      <c r="L42" s="1">
        <f t="shared" si="5"/>
        <v>122.16666666666667</v>
      </c>
      <c r="M42" s="1" t="e">
        <f t="shared" si="6"/>
        <v>#N/A</v>
      </c>
      <c r="N42" s="1">
        <f t="shared" si="7"/>
        <v>1070</v>
      </c>
      <c r="O42" s="1">
        <f t="shared" si="8"/>
        <v>93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5:29" ht="14.4" x14ac:dyDescent="0.3">
      <c r="E43" s="1" t="s">
        <v>2</v>
      </c>
      <c r="F43" s="1" t="s">
        <v>0</v>
      </c>
      <c r="G43" s="1" t="str">
        <f t="shared" si="0"/>
        <v>1135-1067</v>
      </c>
      <c r="H43" s="1">
        <f t="shared" si="1"/>
        <v>84</v>
      </c>
      <c r="I43" s="1">
        <f t="shared" si="2"/>
        <v>28</v>
      </c>
      <c r="J43" s="1" t="e">
        <f t="shared" si="3"/>
        <v>#N/A</v>
      </c>
      <c r="K43" s="1">
        <f t="shared" si="4"/>
        <v>270.5</v>
      </c>
      <c r="L43" s="1">
        <f t="shared" si="5"/>
        <v>37.5</v>
      </c>
      <c r="M43" s="1" t="e">
        <f t="shared" si="6"/>
        <v>#N/A</v>
      </c>
      <c r="N43" s="1">
        <f t="shared" si="7"/>
        <v>420</v>
      </c>
      <c r="O43" s="1">
        <f t="shared" si="8"/>
        <v>31</v>
      </c>
      <c r="P43" s="1" t="e">
        <f t="shared" si="9"/>
        <v>#N/A</v>
      </c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5:29" ht="14.4" x14ac:dyDescent="0.3">
      <c r="E44" s="1" t="s">
        <v>0</v>
      </c>
      <c r="F44" s="1" t="s">
        <v>2</v>
      </c>
      <c r="G44" s="1" t="str">
        <f t="shared" si="0"/>
        <v>1067-1135</v>
      </c>
      <c r="H44" s="1">
        <f t="shared" si="1"/>
        <v>369</v>
      </c>
      <c r="I44" s="1">
        <f t="shared" si="2"/>
        <v>38</v>
      </c>
      <c r="J44" s="1" t="e">
        <f t="shared" si="3"/>
        <v>#N/A</v>
      </c>
      <c r="K44" s="1">
        <f t="shared" si="4"/>
        <v>247.16666666666666</v>
      </c>
      <c r="L44" s="1">
        <f t="shared" si="5"/>
        <v>33</v>
      </c>
      <c r="M44" s="1" t="e">
        <f t="shared" si="6"/>
        <v>#N/A</v>
      </c>
      <c r="N44" s="1">
        <f t="shared" si="7"/>
        <v>192</v>
      </c>
      <c r="O44" s="1">
        <f t="shared" si="8"/>
        <v>23</v>
      </c>
      <c r="P44" s="1" t="e">
        <f t="shared" si="9"/>
        <v>#N/A</v>
      </c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5:29" ht="14.4" x14ac:dyDescent="0.3"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5:29" ht="14.4" x14ac:dyDescent="0.3">
      <c r="Q46"/>
      <c r="R46"/>
      <c r="S46"/>
      <c r="T46"/>
      <c r="U46"/>
      <c r="V46"/>
      <c r="W46" t="s">
        <v>9</v>
      </c>
      <c r="X46"/>
      <c r="Y46"/>
      <c r="Z46"/>
      <c r="AA46"/>
      <c r="AB46"/>
      <c r="AC46"/>
    </row>
    <row r="47" spans="5:29" ht="14.4" x14ac:dyDescent="0.3">
      <c r="Q47"/>
      <c r="R47"/>
      <c r="S47"/>
      <c r="T47"/>
      <c r="U47"/>
      <c r="V47"/>
      <c r="W47">
        <f>O35/(I35+O35)</f>
        <v>9.8753595397890706E-2</v>
      </c>
      <c r="X47"/>
      <c r="Y47"/>
      <c r="Z47"/>
      <c r="AA47"/>
      <c r="AB47"/>
      <c r="AC47"/>
    </row>
  </sheetData>
  <mergeCells count="1">
    <mergeCell ref="A4:E4"/>
  </mergeCells>
  <conditionalFormatting sqref="A2">
    <cfRule type="expression" dxfId="17" priority="1">
      <formula>ISERROR(A2)</formula>
    </cfRule>
  </conditionalFormatting>
  <hyperlinks>
    <hyperlink ref="A4" location="'Map'!A1" display="Map" xr:uid="{00000000-0004-0000-07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I47"/>
  <sheetViews>
    <sheetView topLeftCell="H1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35" s="11" customFormat="1" x14ac:dyDescent="0.25">
      <c r="A1" s="7"/>
      <c r="B1" s="7"/>
      <c r="C1" s="7"/>
      <c r="D1" s="7"/>
      <c r="E1" s="7"/>
    </row>
    <row r="2" spans="1:35" s="8" customFormat="1" ht="27" customHeight="1" x14ac:dyDescent="0.3">
      <c r="A2" s="10" t="str">
        <f ca="1">MID(CELL("filename",D1),FIND("]",CELL("filename",D1))+1,256)</f>
        <v>Site 7</v>
      </c>
      <c r="B2" s="9"/>
      <c r="C2" s="9"/>
      <c r="D2" s="9"/>
      <c r="E2" s="9"/>
    </row>
    <row r="3" spans="1:35" s="5" customFormat="1" x14ac:dyDescent="0.25">
      <c r="A3" s="7"/>
      <c r="B3" s="7"/>
      <c r="C3" s="7"/>
      <c r="D3" s="7"/>
      <c r="E3" s="7"/>
      <c r="F3" s="6"/>
    </row>
    <row r="4" spans="1:35" s="4" customFormat="1" x14ac:dyDescent="0.25">
      <c r="A4" s="23" t="s">
        <v>18</v>
      </c>
      <c r="B4" s="23"/>
      <c r="C4" s="23"/>
      <c r="D4" s="23"/>
      <c r="E4" s="24"/>
    </row>
    <row r="5" spans="1:35" ht="3" customHeight="1" x14ac:dyDescent="0.25"/>
    <row r="6" spans="1:35" ht="3" customHeight="1" x14ac:dyDescent="0.25"/>
    <row r="7" spans="1:35" ht="3" customHeight="1" x14ac:dyDescent="0.25"/>
    <row r="8" spans="1:35" ht="3" customHeight="1" x14ac:dyDescent="0.25"/>
    <row r="9" spans="1:35" ht="3" customHeight="1" x14ac:dyDescent="0.25"/>
    <row r="13" spans="1:35" ht="14.4" x14ac:dyDescent="0.3">
      <c r="Q13"/>
      <c r="R13"/>
      <c r="S13"/>
      <c r="T13"/>
      <c r="U13"/>
      <c r="V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ht="14.4" x14ac:dyDescent="0.3">
      <c r="E14" s="1" t="s">
        <v>17</v>
      </c>
      <c r="F14" s="1" t="s">
        <v>4</v>
      </c>
      <c r="G14" s="3">
        <v>1058</v>
      </c>
      <c r="Q14"/>
      <c r="R14"/>
      <c r="S14"/>
      <c r="T14"/>
      <c r="U14"/>
      <c r="V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14.4" x14ac:dyDescent="0.3">
      <c r="E15" s="1" t="s">
        <v>16</v>
      </c>
      <c r="F15" s="1" t="s">
        <v>3</v>
      </c>
      <c r="G15" s="3">
        <v>2008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14.4" x14ac:dyDescent="0.3">
      <c r="E16" s="1" t="s">
        <v>15</v>
      </c>
      <c r="F16" s="1" t="s">
        <v>2</v>
      </c>
      <c r="G16" s="3">
        <v>1063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5:35" ht="14.4" x14ac:dyDescent="0.3">
      <c r="E17" s="1" t="s">
        <v>19</v>
      </c>
      <c r="F17" s="1" t="s">
        <v>0</v>
      </c>
      <c r="G17" s="3">
        <v>1064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5:35" ht="14.4" x14ac:dyDescent="0.3"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5:35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5:35" ht="14.4" x14ac:dyDescent="0.3">
      <c r="E20" s="1" t="s">
        <v>4</v>
      </c>
      <c r="F20" s="2">
        <f>SUM('[1]Site 7 Total'!$B$13:$B$16)</f>
        <v>0</v>
      </c>
      <c r="G20" s="2">
        <f>SUM('[1]Site 7 Total'!$R$13:$R$16)</f>
        <v>482</v>
      </c>
      <c r="H20" s="2">
        <f>SUM('[1]Site 7 Total'!$J$13:$J$16)</f>
        <v>0</v>
      </c>
      <c r="I20" s="1">
        <f>SUM(F20:H20)</f>
        <v>482</v>
      </c>
      <c r="K20" s="1" t="s">
        <v>4</v>
      </c>
      <c r="L20" s="2">
        <f>SUM('[1]Site 7 Total'!$C$13:$C$16)</f>
        <v>0</v>
      </c>
      <c r="M20" s="2">
        <f>SUM('[1]Site 7 Total'!$S$13:$S$16)</f>
        <v>106</v>
      </c>
      <c r="N20" s="2">
        <f>SUM('[1]Site 7 Total'!$K$13:$K$16)</f>
        <v>0</v>
      </c>
      <c r="O20" s="1">
        <f>SUM(L20:N20)</f>
        <v>106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5:35" ht="14.4" x14ac:dyDescent="0.3">
      <c r="E21" s="1" t="s">
        <v>3</v>
      </c>
      <c r="F21" s="2">
        <f>SUM('[1]Site 7 Total'!$J$116:$J$119)</f>
        <v>772</v>
      </c>
      <c r="G21" s="2">
        <f>SUM('[1]Site 7 Total'!$B$116:$B$119)</f>
        <v>0</v>
      </c>
      <c r="H21" s="2">
        <f>SUM('[1]Site 7 Total'!$R$116:$R$119)</f>
        <v>17</v>
      </c>
      <c r="I21" s="1">
        <f>SUM(F21:H21)</f>
        <v>789</v>
      </c>
      <c r="K21" s="1" t="s">
        <v>3</v>
      </c>
      <c r="L21" s="2">
        <f>SUM('[1]Site 7 Total'!$K$116:$K$119)</f>
        <v>117</v>
      </c>
      <c r="M21" s="2">
        <f>SUM('[1]Site 7 Total'!$C$116:$C$119)</f>
        <v>0</v>
      </c>
      <c r="N21" s="2">
        <f>SUM('[1]Site 7 Total'!$S$116:$S$119)</f>
        <v>6</v>
      </c>
      <c r="O21" s="1">
        <f>SUM(L21:N21)</f>
        <v>123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5:35" ht="14.4" x14ac:dyDescent="0.3">
      <c r="E22" s="1" t="s">
        <v>2</v>
      </c>
      <c r="F22" s="2">
        <f>SUM('[1]Site 7 Total'!$R$219:$R$222)</f>
        <v>20</v>
      </c>
      <c r="G22" s="2">
        <f>SUM('[1]Site 7 Total'!$J$219:$J$222)</f>
        <v>0</v>
      </c>
      <c r="H22" s="2">
        <f>SUM('[1]Site 7 Total'!$B$219:$B$222)</f>
        <v>0</v>
      </c>
      <c r="I22" s="1">
        <f>SUM(F22:H22)</f>
        <v>20</v>
      </c>
      <c r="K22" s="1" t="s">
        <v>2</v>
      </c>
      <c r="L22" s="2">
        <f>SUM('[1]Site 7 Total'!$S$219:$S$222)</f>
        <v>7</v>
      </c>
      <c r="M22" s="2">
        <f>SUM('[1]Site 7 Total'!$K$219:$K$222)</f>
        <v>0</v>
      </c>
      <c r="N22" s="2">
        <f>SUM('[1]Site 7 Total'!$C$219:$C$222)</f>
        <v>0</v>
      </c>
      <c r="O22" s="1">
        <f>SUM(L22:N22)</f>
        <v>7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5:35" ht="14.4" x14ac:dyDescent="0.3">
      <c r="E23" s="1" t="s">
        <v>12</v>
      </c>
      <c r="F23" s="1">
        <f>SUM(F20:F22)</f>
        <v>792</v>
      </c>
      <c r="G23" s="1">
        <f>SUM(G20:G22)</f>
        <v>482</v>
      </c>
      <c r="H23" s="1">
        <f>SUM(H20:H22)</f>
        <v>17</v>
      </c>
      <c r="I23" s="1">
        <f>SUM(I20:I22)</f>
        <v>1291</v>
      </c>
      <c r="K23" s="1" t="s">
        <v>12</v>
      </c>
      <c r="L23" s="1">
        <f>SUM(L20:L22)</f>
        <v>124</v>
      </c>
      <c r="M23" s="1">
        <f>SUM(M20:M22)</f>
        <v>106</v>
      </c>
      <c r="N23" s="1">
        <f>SUM(N20:N22)</f>
        <v>6</v>
      </c>
      <c r="O23" s="1">
        <f>SUM(O20:O22)</f>
        <v>236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5:35" ht="14.4" x14ac:dyDescent="0.3"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5:35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5:35" ht="14.4" x14ac:dyDescent="0.3">
      <c r="E26" s="1" t="s">
        <v>4</v>
      </c>
      <c r="F26" s="2">
        <f>SUM('[1]Site 7 Total'!$B$21:$B$44)/6</f>
        <v>0</v>
      </c>
      <c r="G26" s="2">
        <f>SUM('[1]Site 7 Total'!$R$21:$R$44)/6</f>
        <v>644.83333333333337</v>
      </c>
      <c r="H26" s="2">
        <f>SUM('[1]Site 7 Total'!$J$21:$J$44)/6</f>
        <v>0</v>
      </c>
      <c r="I26" s="1">
        <f>SUM(F26:H26)</f>
        <v>644.83333333333337</v>
      </c>
      <c r="K26" s="1" t="s">
        <v>4</v>
      </c>
      <c r="L26" s="2">
        <f>SUM('[1]Site 7 Total'!$C$21:$C$44)/6</f>
        <v>0</v>
      </c>
      <c r="M26" s="2">
        <f>SUM('[1]Site 7 Total'!$S$21:$S$44)/6</f>
        <v>93.833333333333329</v>
      </c>
      <c r="N26" s="2">
        <f>SUM('[1]Site 7 Total'!$K$21:$K$44)/6</f>
        <v>0</v>
      </c>
      <c r="O26" s="1">
        <f>SUM(L26:N26)</f>
        <v>93.833333333333329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  <c r="AC26"/>
      <c r="AD26"/>
      <c r="AE26"/>
      <c r="AF26"/>
      <c r="AG26"/>
      <c r="AH26"/>
      <c r="AI26"/>
    </row>
    <row r="27" spans="5:35" ht="14.4" x14ac:dyDescent="0.3">
      <c r="E27" s="1" t="s">
        <v>3</v>
      </c>
      <c r="F27" s="2">
        <f>SUM('[1]Site 7 Total'!$J$124:$J$147)/6</f>
        <v>624.66666666666663</v>
      </c>
      <c r="G27" s="2">
        <f>SUM('[1]Site 7 Total'!$B$124:$B$147)/6</f>
        <v>0</v>
      </c>
      <c r="H27" s="2">
        <f>SUM('[1]Site 7 Total'!$R$124:$R$147)/6</f>
        <v>18.666666666666668</v>
      </c>
      <c r="I27" s="1">
        <f>SUM(F27:H27)</f>
        <v>643.33333333333326</v>
      </c>
      <c r="K27" s="1" t="s">
        <v>3</v>
      </c>
      <c r="L27" s="2">
        <f>SUM('[1]Site 7 Total'!$K$124:$K$147)/6</f>
        <v>108.16666666666667</v>
      </c>
      <c r="M27" s="2">
        <f>SUM('[1]Site 7 Total'!$C$124:$C$147)/6</f>
        <v>0</v>
      </c>
      <c r="N27" s="2">
        <f>SUM('[1]Site 7 Total'!$S$124:$S$147)/6</f>
        <v>2.8333333333333335</v>
      </c>
      <c r="O27" s="1">
        <f>SUM(L27:N27)</f>
        <v>111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5:35" ht="14.4" x14ac:dyDescent="0.3">
      <c r="E28" s="1" t="s">
        <v>2</v>
      </c>
      <c r="F28" s="2">
        <f>SUM('[1]Site 7 Total'!$R$227:$R$250)/6</f>
        <v>61</v>
      </c>
      <c r="G28" s="2">
        <f>SUM('[1]Site 7 Total'!$J$227:$J$250)/6</f>
        <v>0</v>
      </c>
      <c r="H28" s="2">
        <f>SUM('[1]Site 7 Total'!$B$227:$B$250)/6</f>
        <v>0</v>
      </c>
      <c r="I28" s="1">
        <f>SUM(F28:H28)</f>
        <v>61</v>
      </c>
      <c r="K28" s="1" t="s">
        <v>2</v>
      </c>
      <c r="L28" s="2">
        <f>SUM('[1]Site 7 Total'!$S$227:$S$250)/6</f>
        <v>8.1666666666666661</v>
      </c>
      <c r="M28" s="2">
        <f>SUM('[1]Site 7 Total'!$K$227:$K$250)/6</f>
        <v>0</v>
      </c>
      <c r="N28" s="2">
        <f>SUM('[1]Site 7 Total'!$C$227:$C$250)/6</f>
        <v>0</v>
      </c>
      <c r="O28" s="1">
        <f>SUM(L28:N28)</f>
        <v>8.1666666666666661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  <c r="AC28"/>
      <c r="AD28"/>
      <c r="AE28"/>
      <c r="AF28"/>
      <c r="AG28"/>
      <c r="AH28"/>
      <c r="AI28"/>
    </row>
    <row r="29" spans="5:35" ht="14.4" x14ac:dyDescent="0.3">
      <c r="E29" s="1" t="s">
        <v>12</v>
      </c>
      <c r="F29" s="1">
        <f>SUM(F26:F28)</f>
        <v>685.66666666666663</v>
      </c>
      <c r="G29" s="1">
        <f>SUM(G26:G28)</f>
        <v>644.83333333333337</v>
      </c>
      <c r="H29" s="1">
        <f>SUM(H26:H28)</f>
        <v>18.666666666666668</v>
      </c>
      <c r="I29" s="1">
        <f>SUM(I26:I28)</f>
        <v>1349.1666666666665</v>
      </c>
      <c r="K29" s="1" t="s">
        <v>12</v>
      </c>
      <c r="L29" s="1">
        <f>SUM(L26:L28)</f>
        <v>116.33333333333334</v>
      </c>
      <c r="M29" s="1">
        <f>SUM(M26:M28)</f>
        <v>93.833333333333329</v>
      </c>
      <c r="N29" s="1">
        <f>SUM(N26:N28)</f>
        <v>2.8333333333333335</v>
      </c>
      <c r="O29" s="1">
        <f>SUM(O26:O28)</f>
        <v>212.99999999999997</v>
      </c>
      <c r="Q29"/>
      <c r="R29"/>
      <c r="S29"/>
      <c r="T29"/>
      <c r="U29"/>
      <c r="V29"/>
      <c r="W29">
        <f>O23/(O23+I23)</f>
        <v>0.15455140798952194</v>
      </c>
      <c r="X29"/>
      <c r="Y29"/>
      <c r="Z29"/>
      <c r="AA29"/>
      <c r="AB29"/>
      <c r="AC29"/>
      <c r="AD29"/>
      <c r="AE29"/>
      <c r="AF29"/>
      <c r="AG29"/>
      <c r="AH29"/>
      <c r="AI29"/>
    </row>
    <row r="30" spans="5:35" ht="14.4" x14ac:dyDescent="0.3"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5:35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5:35" ht="14.4" x14ac:dyDescent="0.3">
      <c r="E32" s="1" t="s">
        <v>4</v>
      </c>
      <c r="F32" s="2">
        <f>SUM('[1]Site 7 Total'!$B$49:$B$52)</f>
        <v>0</v>
      </c>
      <c r="G32" s="2">
        <f>SUM('[1]Site 7 Total'!$R$49:$R$52)</f>
        <v>729</v>
      </c>
      <c r="H32" s="2">
        <f>SUM('[1]Site 7 Total'!$J$49:$J$52)</f>
        <v>0</v>
      </c>
      <c r="I32" s="1">
        <f>SUM(F32:H32)</f>
        <v>729</v>
      </c>
      <c r="K32" s="1" t="s">
        <v>4</v>
      </c>
      <c r="L32" s="2">
        <f>SUM('[1]Site 7 Total'!$C$49:$C$52)</f>
        <v>0</v>
      </c>
      <c r="M32" s="2">
        <f>SUM('[1]Site 7 Total'!$S$49:$S$52)</f>
        <v>65</v>
      </c>
      <c r="N32" s="2">
        <f>SUM('[1]Site 7 Total'!$K$49:$K$52)</f>
        <v>0</v>
      </c>
      <c r="O32" s="1">
        <f>SUM(L32:N32)</f>
        <v>65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5:35" ht="14.4" x14ac:dyDescent="0.3">
      <c r="E33" s="1" t="s">
        <v>3</v>
      </c>
      <c r="F33" s="2">
        <f>SUM('[1]Site 7 Total'!$J$152:$J$155)</f>
        <v>640</v>
      </c>
      <c r="G33" s="2">
        <f>SUM('[1]Site 7 Total'!$B$152:$B$155)</f>
        <v>0</v>
      </c>
      <c r="H33" s="2">
        <f>SUM('[1]Site 7 Total'!$R$152:$R$155)</f>
        <v>13</v>
      </c>
      <c r="I33" s="1">
        <f>SUM(F33:H33)</f>
        <v>653</v>
      </c>
      <c r="K33" s="1" t="s">
        <v>3</v>
      </c>
      <c r="L33" s="2">
        <f>SUM('[1]Site 7 Total'!$K$152:$K$155)</f>
        <v>82</v>
      </c>
      <c r="M33" s="2">
        <f>SUM('[1]Site 7 Total'!$C$152:$C$155)</f>
        <v>0</v>
      </c>
      <c r="N33" s="2">
        <f>SUM('[1]Site 7 Total'!$S$152:$S$155)</f>
        <v>1</v>
      </c>
      <c r="O33" s="1">
        <f>SUM(L33:N33)</f>
        <v>83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5:35" ht="14.4" x14ac:dyDescent="0.3">
      <c r="E34" s="1" t="s">
        <v>2</v>
      </c>
      <c r="F34" s="2">
        <f>SUM('[1]Site 7 Total'!$R$255:$R$258)</f>
        <v>57</v>
      </c>
      <c r="G34" s="2">
        <f>SUM('[1]Site 7 Total'!$J$255:$J$258)</f>
        <v>0</v>
      </c>
      <c r="H34" s="2">
        <f>SUM('[1]Site 7 Total'!$B$255:$B$258)</f>
        <v>0</v>
      </c>
      <c r="I34" s="1">
        <f>SUM(F34:H34)</f>
        <v>57</v>
      </c>
      <c r="K34" s="1" t="s">
        <v>2</v>
      </c>
      <c r="L34" s="2">
        <f>SUM('[1]Site 7 Total'!$S$255:$S$258)</f>
        <v>7</v>
      </c>
      <c r="M34" s="2">
        <f>SUM('[1]Site 7 Total'!$K$255:$K$258)</f>
        <v>0</v>
      </c>
      <c r="N34" s="2">
        <f>SUM('[1]Site 7 Total'!$C$255:$C$258)</f>
        <v>0</v>
      </c>
      <c r="O34" s="1">
        <f>SUM(L34:N34)</f>
        <v>7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5:35" ht="14.4" x14ac:dyDescent="0.3">
      <c r="E35" s="1" t="s">
        <v>12</v>
      </c>
      <c r="F35" s="1">
        <f>SUM(F32:F34)</f>
        <v>697</v>
      </c>
      <c r="G35" s="1">
        <f>SUM(G32:G34)</f>
        <v>729</v>
      </c>
      <c r="H35" s="1">
        <f>SUM(H32:H34)</f>
        <v>13</v>
      </c>
      <c r="I35" s="1">
        <f>SUM(I32:I34)</f>
        <v>1439</v>
      </c>
      <c r="K35" s="1" t="s">
        <v>12</v>
      </c>
      <c r="L35" s="1">
        <f>SUM(L32:L34)</f>
        <v>89</v>
      </c>
      <c r="M35" s="1">
        <f>SUM(M32:M34)</f>
        <v>65</v>
      </c>
      <c r="N35" s="1">
        <f>SUM(N32:N34)</f>
        <v>1</v>
      </c>
      <c r="O35" s="1">
        <f>SUM(O32:O34)</f>
        <v>155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5:35" ht="14.4" x14ac:dyDescent="0.3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5:35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  <c r="AC37"/>
      <c r="AD37"/>
      <c r="AE37"/>
      <c r="AF37"/>
      <c r="AG37"/>
      <c r="AH37"/>
      <c r="AI37"/>
    </row>
    <row r="38" spans="5:35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0.13634908780539848</v>
      </c>
      <c r="X38"/>
      <c r="Y38"/>
      <c r="Z38"/>
      <c r="AA38"/>
      <c r="AB38"/>
      <c r="AC38"/>
      <c r="AD38"/>
      <c r="AE38"/>
      <c r="AF38"/>
      <c r="AG38"/>
      <c r="AH38"/>
      <c r="AI38"/>
    </row>
    <row r="39" spans="5:35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1058-1064</v>
      </c>
      <c r="H39" s="1">
        <f t="shared" ref="H39:H44" si="1">IF($E39&lt;&gt;$F$17,VLOOKUP($E39,$E$20:$I$22,5,FALSE),HLOOKUP($F39,$F$19:$H$23,5,FALSE))</f>
        <v>482</v>
      </c>
      <c r="I39" s="1">
        <f t="shared" ref="I39:I44" si="2">IF($E39&lt;&gt;$F$17,VLOOKUP($E39,$K$20:$O$22,5,FALSE),HLOOKUP($F39,$L$19:$N$23,5,FALSE))</f>
        <v>106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644.83333333333337</v>
      </c>
      <c r="L39" s="1">
        <f t="shared" ref="L39:L44" si="5">IF($E39&lt;&gt;$F$17,VLOOKUP($E39,$K$26:$O$28,5,FALSE),HLOOKUP($F39,$L$25:$N$29,5,FALSE))</f>
        <v>93.833333333333329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729</v>
      </c>
      <c r="O39" s="1">
        <f t="shared" ref="O39:O44" si="8">IF($E39&lt;&gt;$F$17,VLOOKUP($E39,$K$32:$O$34,5,FALSE),HLOOKUP($F39,$L$31:$N$35,5,FALSE))</f>
        <v>65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5:35" ht="14.4" x14ac:dyDescent="0.3">
      <c r="E40" s="1" t="s">
        <v>0</v>
      </c>
      <c r="F40" s="1" t="s">
        <v>4</v>
      </c>
      <c r="G40" s="1" t="str">
        <f t="shared" si="0"/>
        <v>1064-1058</v>
      </c>
      <c r="H40" s="1">
        <f t="shared" si="1"/>
        <v>792</v>
      </c>
      <c r="I40" s="1">
        <f t="shared" si="2"/>
        <v>124</v>
      </c>
      <c r="J40" s="1" t="e">
        <f t="shared" si="3"/>
        <v>#N/A</v>
      </c>
      <c r="K40" s="1">
        <f t="shared" si="4"/>
        <v>685.66666666666663</v>
      </c>
      <c r="L40" s="1">
        <f t="shared" si="5"/>
        <v>116.33333333333334</v>
      </c>
      <c r="M40" s="1" t="e">
        <f t="shared" si="6"/>
        <v>#N/A</v>
      </c>
      <c r="N40" s="1">
        <f t="shared" si="7"/>
        <v>697</v>
      </c>
      <c r="O40" s="1">
        <f t="shared" si="8"/>
        <v>89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5:35" ht="14.4" x14ac:dyDescent="0.3">
      <c r="E41" s="1" t="s">
        <v>3</v>
      </c>
      <c r="F41" s="1" t="s">
        <v>0</v>
      </c>
      <c r="G41" s="1" t="str">
        <f t="shared" si="0"/>
        <v>2008-1064</v>
      </c>
      <c r="H41" s="1">
        <f t="shared" si="1"/>
        <v>789</v>
      </c>
      <c r="I41" s="1">
        <f t="shared" si="2"/>
        <v>123</v>
      </c>
      <c r="J41" s="1" t="e">
        <f t="shared" si="3"/>
        <v>#N/A</v>
      </c>
      <c r="K41" s="1">
        <f t="shared" si="4"/>
        <v>643.33333333333326</v>
      </c>
      <c r="L41" s="1">
        <f t="shared" si="5"/>
        <v>111</v>
      </c>
      <c r="M41" s="1" t="e">
        <f t="shared" si="6"/>
        <v>#N/A</v>
      </c>
      <c r="N41" s="1">
        <f t="shared" si="7"/>
        <v>653</v>
      </c>
      <c r="O41" s="1">
        <f t="shared" si="8"/>
        <v>83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5:35" ht="14.4" x14ac:dyDescent="0.3">
      <c r="E42" s="1" t="s">
        <v>0</v>
      </c>
      <c r="F42" s="1" t="s">
        <v>3</v>
      </c>
      <c r="G42" s="1" t="str">
        <f t="shared" si="0"/>
        <v>1064-2008</v>
      </c>
      <c r="H42" s="1">
        <f t="shared" si="1"/>
        <v>482</v>
      </c>
      <c r="I42" s="1">
        <f t="shared" si="2"/>
        <v>106</v>
      </c>
      <c r="J42" s="1" t="e">
        <f t="shared" si="3"/>
        <v>#N/A</v>
      </c>
      <c r="K42" s="1">
        <f t="shared" si="4"/>
        <v>644.83333333333337</v>
      </c>
      <c r="L42" s="1">
        <f t="shared" si="5"/>
        <v>93.833333333333329</v>
      </c>
      <c r="M42" s="1" t="e">
        <f t="shared" si="6"/>
        <v>#N/A</v>
      </c>
      <c r="N42" s="1">
        <f t="shared" si="7"/>
        <v>729</v>
      </c>
      <c r="O42" s="1">
        <f t="shared" si="8"/>
        <v>65</v>
      </c>
      <c r="P42" s="1" t="e">
        <f t="shared" si="9"/>
        <v>#N/A</v>
      </c>
      <c r="W42"/>
    </row>
    <row r="43" spans="5:35" ht="14.4" x14ac:dyDescent="0.3">
      <c r="E43" s="1" t="s">
        <v>2</v>
      </c>
      <c r="F43" s="1" t="s">
        <v>0</v>
      </c>
      <c r="G43" s="1" t="str">
        <f t="shared" si="0"/>
        <v>1063-1064</v>
      </c>
      <c r="H43" s="1">
        <f t="shared" si="1"/>
        <v>20</v>
      </c>
      <c r="I43" s="1">
        <f t="shared" si="2"/>
        <v>7</v>
      </c>
      <c r="J43" s="1" t="e">
        <f t="shared" si="3"/>
        <v>#N/A</v>
      </c>
      <c r="K43" s="1">
        <f t="shared" si="4"/>
        <v>61</v>
      </c>
      <c r="L43" s="1">
        <f t="shared" si="5"/>
        <v>8.1666666666666661</v>
      </c>
      <c r="M43" s="1" t="e">
        <f t="shared" si="6"/>
        <v>#N/A</v>
      </c>
      <c r="N43" s="1">
        <f t="shared" si="7"/>
        <v>57</v>
      </c>
      <c r="O43" s="1">
        <f t="shared" si="8"/>
        <v>7</v>
      </c>
      <c r="P43" s="1" t="e">
        <f t="shared" si="9"/>
        <v>#N/A</v>
      </c>
      <c r="W43"/>
    </row>
    <row r="44" spans="5:35" ht="14.4" x14ac:dyDescent="0.3">
      <c r="E44" s="1" t="s">
        <v>0</v>
      </c>
      <c r="F44" s="1" t="s">
        <v>2</v>
      </c>
      <c r="G44" s="1" t="str">
        <f t="shared" si="0"/>
        <v>1064-1063</v>
      </c>
      <c r="H44" s="1">
        <f t="shared" si="1"/>
        <v>17</v>
      </c>
      <c r="I44" s="1">
        <f t="shared" si="2"/>
        <v>6</v>
      </c>
      <c r="J44" s="1" t="e">
        <f t="shared" si="3"/>
        <v>#N/A</v>
      </c>
      <c r="K44" s="1">
        <f t="shared" si="4"/>
        <v>18.666666666666668</v>
      </c>
      <c r="L44" s="1">
        <f t="shared" si="5"/>
        <v>2.8333333333333335</v>
      </c>
      <c r="M44" s="1" t="e">
        <f t="shared" si="6"/>
        <v>#N/A</v>
      </c>
      <c r="N44" s="1">
        <f t="shared" si="7"/>
        <v>13</v>
      </c>
      <c r="O44" s="1">
        <f t="shared" si="8"/>
        <v>1</v>
      </c>
      <c r="P44" s="1" t="e">
        <f t="shared" si="9"/>
        <v>#N/A</v>
      </c>
      <c r="W44"/>
    </row>
    <row r="45" spans="5:35" ht="14.4" x14ac:dyDescent="0.3">
      <c r="W45"/>
    </row>
    <row r="46" spans="5:35" ht="14.4" x14ac:dyDescent="0.3">
      <c r="W46" t="s">
        <v>9</v>
      </c>
    </row>
    <row r="47" spans="5:35" ht="14.4" x14ac:dyDescent="0.3">
      <c r="W47">
        <f>O35/(I35+O35)</f>
        <v>9.7239648682559604E-2</v>
      </c>
    </row>
  </sheetData>
  <mergeCells count="1">
    <mergeCell ref="A4:E4"/>
  </mergeCells>
  <conditionalFormatting sqref="A2">
    <cfRule type="expression" dxfId="16" priority="1">
      <formula>ISERROR(A2)</formula>
    </cfRule>
  </conditionalFormatting>
  <hyperlinks>
    <hyperlink ref="A4" location="'Map'!A1" display="Map" xr:uid="{00000000-0004-0000-08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B47"/>
  <sheetViews>
    <sheetView topLeftCell="A10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8" s="11" customFormat="1" x14ac:dyDescent="0.25">
      <c r="A1" s="7"/>
      <c r="B1" s="7"/>
      <c r="C1" s="7"/>
      <c r="D1" s="7"/>
      <c r="E1" s="7"/>
    </row>
    <row r="2" spans="1:28" s="8" customFormat="1" ht="27" customHeight="1" x14ac:dyDescent="0.3">
      <c r="A2" s="10" t="str">
        <f ca="1">MID(CELL("filename",D1),FIND("]",CELL("filename",D1))+1,256)</f>
        <v>Site 8</v>
      </c>
      <c r="B2" s="9"/>
      <c r="C2" s="9"/>
      <c r="D2" s="9"/>
      <c r="E2" s="9"/>
    </row>
    <row r="3" spans="1:28" s="5" customFormat="1" x14ac:dyDescent="0.25">
      <c r="A3" s="7"/>
      <c r="B3" s="7"/>
      <c r="C3" s="7"/>
      <c r="D3" s="7"/>
      <c r="E3" s="7"/>
      <c r="F3" s="6"/>
    </row>
    <row r="4" spans="1:28" s="4" customFormat="1" x14ac:dyDescent="0.25">
      <c r="A4" s="23" t="s">
        <v>18</v>
      </c>
      <c r="B4" s="23"/>
      <c r="C4" s="23"/>
      <c r="D4" s="23"/>
      <c r="E4" s="24"/>
    </row>
    <row r="5" spans="1:28" ht="3" customHeight="1" x14ac:dyDescent="0.25"/>
    <row r="6" spans="1:28" ht="3" customHeight="1" x14ac:dyDescent="0.25"/>
    <row r="7" spans="1:28" ht="3" customHeight="1" x14ac:dyDescent="0.25"/>
    <row r="8" spans="1:28" ht="3" customHeight="1" x14ac:dyDescent="0.25"/>
    <row r="9" spans="1:28" ht="3" customHeight="1" x14ac:dyDescent="0.25"/>
    <row r="14" spans="1:28" ht="14.4" x14ac:dyDescent="0.3">
      <c r="E14" s="1" t="s">
        <v>17</v>
      </c>
      <c r="F14" s="1" t="s">
        <v>4</v>
      </c>
      <c r="G14" s="3">
        <v>1062</v>
      </c>
    </row>
    <row r="15" spans="1:28" ht="14.4" x14ac:dyDescent="0.3">
      <c r="E15" s="1" t="s">
        <v>16</v>
      </c>
      <c r="F15" s="1" t="s">
        <v>3</v>
      </c>
      <c r="G15" s="3">
        <v>1124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28" ht="14.4" x14ac:dyDescent="0.3">
      <c r="E16" s="1" t="s">
        <v>15</v>
      </c>
      <c r="F16" s="1" t="s">
        <v>2</v>
      </c>
      <c r="G16" s="3">
        <v>5004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5:28" ht="14.4" x14ac:dyDescent="0.3">
      <c r="E17" s="1" t="s">
        <v>19</v>
      </c>
      <c r="F17" s="1" t="s">
        <v>0</v>
      </c>
      <c r="G17" s="3">
        <v>1061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5:28" ht="14.4" x14ac:dyDescent="0.3">
      <c r="Q18"/>
      <c r="R18"/>
      <c r="S18"/>
      <c r="T18"/>
      <c r="U18"/>
      <c r="V18"/>
      <c r="W18"/>
      <c r="X18"/>
      <c r="Y18"/>
      <c r="Z18"/>
      <c r="AA18"/>
      <c r="AB18"/>
    </row>
    <row r="19" spans="5:28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5:28" ht="14.4" x14ac:dyDescent="0.3">
      <c r="E20" s="1" t="s">
        <v>4</v>
      </c>
      <c r="F20" s="2">
        <f>SUM('[1]Site 8 Total'!$B$13:$B$16)</f>
        <v>0</v>
      </c>
      <c r="G20" s="2">
        <f>SUM('[1]Site 8 Total'!$R$13:$R$16)</f>
        <v>0</v>
      </c>
      <c r="H20" s="2">
        <f>SUM('[1]Site 8 Total'!$J$13:$J$16)</f>
        <v>0</v>
      </c>
      <c r="I20" s="1">
        <f>SUM(F20:H20)</f>
        <v>0</v>
      </c>
      <c r="K20" s="1" t="s">
        <v>4</v>
      </c>
      <c r="L20" s="2">
        <f>SUM('[1]Site 8 Total'!$C$13:$C$16)</f>
        <v>0</v>
      </c>
      <c r="M20" s="2">
        <f>SUM('[1]Site 8 Total'!$S$13:$S$16)</f>
        <v>0</v>
      </c>
      <c r="N20" s="2">
        <f>SUM('[1]Site 8 Total'!$K$13:$K$16)</f>
        <v>0</v>
      </c>
      <c r="O20" s="1">
        <f>SUM(L20:N20)</f>
        <v>0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5:28" ht="14.4" x14ac:dyDescent="0.3">
      <c r="E21" s="1" t="s">
        <v>3</v>
      </c>
      <c r="F21" s="2">
        <f>SUM('[1]Site 8 Total'!$J$116:$J$119)</f>
        <v>18</v>
      </c>
      <c r="G21" s="2">
        <f>SUM('[1]Site 8 Total'!$B$116:$B$119)</f>
        <v>0</v>
      </c>
      <c r="H21" s="2">
        <f>SUM('[1]Site 8 Total'!$R$116:$R$119)</f>
        <v>0</v>
      </c>
      <c r="I21" s="1">
        <f>SUM(F21:H21)</f>
        <v>18</v>
      </c>
      <c r="K21" s="1" t="s">
        <v>3</v>
      </c>
      <c r="L21" s="2">
        <f>SUM('[1]Site 8 Total'!$K$116:$K$119)</f>
        <v>3</v>
      </c>
      <c r="M21" s="2">
        <f>SUM('[1]Site 8 Total'!$C$116:$C$119)</f>
        <v>0</v>
      </c>
      <c r="N21" s="2">
        <f>SUM('[1]Site 8 Total'!$S$116:$S$119)</f>
        <v>0</v>
      </c>
      <c r="O21" s="1">
        <f>SUM(L21:N21)</f>
        <v>3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5:28" ht="14.4" x14ac:dyDescent="0.3">
      <c r="E22" s="1" t="s">
        <v>2</v>
      </c>
      <c r="F22" s="2">
        <f>SUM('[1]Site 8 Total'!$R$219:$R$222)</f>
        <v>35</v>
      </c>
      <c r="G22" s="2">
        <f>SUM('[1]Site 8 Total'!$J$219:$J$222)</f>
        <v>103</v>
      </c>
      <c r="H22" s="2">
        <f>SUM('[1]Site 8 Total'!$B$219:$B$222)</f>
        <v>0</v>
      </c>
      <c r="I22" s="1">
        <f>SUM(F22:H22)</f>
        <v>138</v>
      </c>
      <c r="K22" s="1" t="s">
        <v>2</v>
      </c>
      <c r="L22" s="2">
        <f>SUM('[1]Site 8 Total'!$S$219:$S$222)</f>
        <v>10</v>
      </c>
      <c r="M22" s="2">
        <f>SUM('[1]Site 8 Total'!$K$219:$K$222)</f>
        <v>19</v>
      </c>
      <c r="N22" s="2">
        <f>SUM('[1]Site 8 Total'!$C$219:$C$222)</f>
        <v>0</v>
      </c>
      <c r="O22" s="1">
        <f>SUM(L22:N22)</f>
        <v>29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5:28" ht="14.4" x14ac:dyDescent="0.3">
      <c r="E23" s="1" t="s">
        <v>12</v>
      </c>
      <c r="F23" s="1">
        <f>SUM(F20:F22)</f>
        <v>53</v>
      </c>
      <c r="G23" s="1">
        <f>SUM(G20:G22)</f>
        <v>103</v>
      </c>
      <c r="H23" s="1">
        <f>SUM(H20:H22)</f>
        <v>0</v>
      </c>
      <c r="I23" s="1">
        <f>SUM(I20:I22)</f>
        <v>156</v>
      </c>
      <c r="K23" s="1" t="s">
        <v>12</v>
      </c>
      <c r="L23" s="1">
        <f>SUM(L20:L22)</f>
        <v>13</v>
      </c>
      <c r="M23" s="1">
        <f>SUM(M20:M22)</f>
        <v>19</v>
      </c>
      <c r="N23" s="1">
        <f>SUM(N20:N22)</f>
        <v>0</v>
      </c>
      <c r="O23" s="1">
        <f>SUM(O20:O22)</f>
        <v>32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5:28" ht="14.4" x14ac:dyDescent="0.3">
      <c r="Q24"/>
      <c r="R24"/>
      <c r="S24"/>
      <c r="T24"/>
      <c r="U24"/>
      <c r="V24"/>
      <c r="W24"/>
      <c r="X24"/>
      <c r="Y24"/>
      <c r="Z24"/>
      <c r="AA24"/>
      <c r="AB24"/>
    </row>
    <row r="25" spans="5:28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5:28" ht="14.4" x14ac:dyDescent="0.3">
      <c r="E26" s="1" t="s">
        <v>4</v>
      </c>
      <c r="F26" s="2">
        <f>SUM('[1]Site 8 Total'!$B$21:$B$44)/6</f>
        <v>0</v>
      </c>
      <c r="G26" s="2">
        <f>SUM('[1]Site 8 Total'!$R$21:$R$44)/6</f>
        <v>0</v>
      </c>
      <c r="H26" s="2">
        <f>SUM('[1]Site 8 Total'!$J$21:$J$44)/6</f>
        <v>0</v>
      </c>
      <c r="I26" s="1">
        <f>SUM(F26:H26)</f>
        <v>0</v>
      </c>
      <c r="K26" s="1" t="s">
        <v>4</v>
      </c>
      <c r="L26" s="2">
        <f>SUM('[1]Site 8 Total'!$C$21:$C$44)/6</f>
        <v>0</v>
      </c>
      <c r="M26" s="2">
        <f>SUM('[1]Site 8 Total'!$S$21:$S$44)/6</f>
        <v>0</v>
      </c>
      <c r="N26" s="2">
        <f>SUM('[1]Site 8 Total'!$K$21:$K$44)/6</f>
        <v>0</v>
      </c>
      <c r="O26" s="1">
        <f>SUM(L26:N26)</f>
        <v>0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</row>
    <row r="27" spans="5:28" ht="14.4" x14ac:dyDescent="0.3">
      <c r="E27" s="1" t="s">
        <v>3</v>
      </c>
      <c r="F27" s="2">
        <f>SUM('[1]Site 8 Total'!$J$124:$J$147)/6</f>
        <v>23.833333333333332</v>
      </c>
      <c r="G27" s="2">
        <f>SUM('[1]Site 8 Total'!$B$124:$B$147)/6</f>
        <v>0</v>
      </c>
      <c r="H27" s="2">
        <f>SUM('[1]Site 8 Total'!$R$124:$R$147)/6</f>
        <v>0</v>
      </c>
      <c r="I27" s="1">
        <f>SUM(F27:H27)</f>
        <v>23.833333333333332</v>
      </c>
      <c r="K27" s="1" t="s">
        <v>3</v>
      </c>
      <c r="L27" s="2">
        <f>SUM('[1]Site 8 Total'!$K$124:$K$147)/6</f>
        <v>3.1666666666666665</v>
      </c>
      <c r="M27" s="2">
        <f>SUM('[1]Site 8 Total'!$C$124:$C$147)/6</f>
        <v>0</v>
      </c>
      <c r="N27" s="2">
        <f>SUM('[1]Site 8 Total'!$S$124:$S$147)/6</f>
        <v>0</v>
      </c>
      <c r="O27" s="1">
        <f>SUM(L27:N27)</f>
        <v>3.1666666666666665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5:28" ht="14.4" x14ac:dyDescent="0.3">
      <c r="E28" s="1" t="s">
        <v>2</v>
      </c>
      <c r="F28" s="2">
        <f>SUM('[1]Site 8 Total'!$R$227:$R$250)/6</f>
        <v>67.333333333333329</v>
      </c>
      <c r="G28" s="2">
        <f>SUM('[1]Site 8 Total'!$J$227:$J$250)/6</f>
        <v>191.33333333333334</v>
      </c>
      <c r="H28" s="2">
        <f>SUM('[1]Site 8 Total'!$B$227:$B$250)/6</f>
        <v>0</v>
      </c>
      <c r="I28" s="1">
        <f>SUM(F28:H28)</f>
        <v>258.66666666666669</v>
      </c>
      <c r="K28" s="1" t="s">
        <v>2</v>
      </c>
      <c r="L28" s="2">
        <f>SUM('[1]Site 8 Total'!$S$227:$S$250)/6</f>
        <v>13.166666666666666</v>
      </c>
      <c r="M28" s="2">
        <f>SUM('[1]Site 8 Total'!$K$227:$K$250)/6</f>
        <v>25.833333333333332</v>
      </c>
      <c r="N28" s="2">
        <f>SUM('[1]Site 8 Total'!$C$227:$C$250)/6</f>
        <v>0</v>
      </c>
      <c r="O28" s="1">
        <f>SUM(L28:N28)</f>
        <v>39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</row>
    <row r="29" spans="5:28" ht="14.4" x14ac:dyDescent="0.3">
      <c r="E29" s="1" t="s">
        <v>12</v>
      </c>
      <c r="F29" s="1">
        <f>SUM(F26:F28)</f>
        <v>91.166666666666657</v>
      </c>
      <c r="G29" s="1">
        <f>SUM(G26:G28)</f>
        <v>191.33333333333334</v>
      </c>
      <c r="H29" s="1">
        <f>SUM(H26:H28)</f>
        <v>0</v>
      </c>
      <c r="I29" s="1">
        <f>SUM(I26:I28)</f>
        <v>282.5</v>
      </c>
      <c r="K29" s="1" t="s">
        <v>12</v>
      </c>
      <c r="L29" s="1">
        <f>SUM(L26:L28)</f>
        <v>16.333333333333332</v>
      </c>
      <c r="M29" s="1">
        <f>SUM(M26:M28)</f>
        <v>25.833333333333332</v>
      </c>
      <c r="N29" s="1">
        <f>SUM(N26:N28)</f>
        <v>0</v>
      </c>
      <c r="O29" s="1">
        <f>SUM(O26:O28)</f>
        <v>42.166666666666664</v>
      </c>
      <c r="Q29"/>
      <c r="R29"/>
      <c r="S29"/>
      <c r="T29"/>
      <c r="U29"/>
      <c r="V29"/>
      <c r="W29">
        <f>O23/(O23+I23)</f>
        <v>0.1702127659574468</v>
      </c>
      <c r="X29"/>
      <c r="Y29"/>
      <c r="Z29"/>
      <c r="AA29"/>
      <c r="AB29"/>
    </row>
    <row r="30" spans="5:28" ht="14.4" x14ac:dyDescent="0.3">
      <c r="Q30"/>
      <c r="R30"/>
      <c r="S30"/>
      <c r="T30"/>
      <c r="U30"/>
      <c r="V30"/>
      <c r="W30"/>
      <c r="X30"/>
      <c r="Y30"/>
      <c r="Z30"/>
      <c r="AA30"/>
      <c r="AB30"/>
    </row>
    <row r="31" spans="5:28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</row>
    <row r="32" spans="5:28" ht="14.4" x14ac:dyDescent="0.3">
      <c r="E32" s="1" t="s">
        <v>4</v>
      </c>
      <c r="F32" s="2">
        <f>SUM('[1]Site 8 Total'!$B$49:$B$52)</f>
        <v>0</v>
      </c>
      <c r="G32" s="2">
        <f>SUM('[1]Site 8 Total'!$R$49:$R$52)</f>
        <v>0</v>
      </c>
      <c r="H32" s="2">
        <f>SUM('[1]Site 8 Total'!$J$49:$J$52)</f>
        <v>0</v>
      </c>
      <c r="I32" s="1">
        <f>SUM(F32:H32)</f>
        <v>0</v>
      </c>
      <c r="K32" s="1" t="s">
        <v>4</v>
      </c>
      <c r="L32" s="2">
        <f>SUM('[1]Site 8 Total'!$C$49:$C$52)</f>
        <v>0</v>
      </c>
      <c r="M32" s="2">
        <f>SUM('[1]Site 8 Total'!$S$49:$S$52)</f>
        <v>0</v>
      </c>
      <c r="N32" s="2">
        <f>SUM('[1]Site 8 Total'!$K$49:$K$52)</f>
        <v>0</v>
      </c>
      <c r="O32" s="1">
        <f>SUM(L32:N32)</f>
        <v>0</v>
      </c>
      <c r="Q32"/>
      <c r="R32"/>
      <c r="S32"/>
      <c r="T32"/>
      <c r="U32"/>
      <c r="V32"/>
      <c r="W32"/>
      <c r="X32"/>
      <c r="Y32"/>
      <c r="Z32"/>
      <c r="AA32"/>
      <c r="AB32"/>
    </row>
    <row r="33" spans="5:28" ht="14.4" x14ac:dyDescent="0.3">
      <c r="E33" s="1" t="s">
        <v>3</v>
      </c>
      <c r="F33" s="2">
        <f>SUM('[1]Site 8 Total'!$J$152:$J$155)</f>
        <v>37</v>
      </c>
      <c r="G33" s="2">
        <f>SUM('[1]Site 8 Total'!$B$152:$B$155)</f>
        <v>0</v>
      </c>
      <c r="H33" s="2">
        <f>SUM('[1]Site 8 Total'!$R$152:$R$155)</f>
        <v>0</v>
      </c>
      <c r="I33" s="1">
        <f>SUM(F33:H33)</f>
        <v>37</v>
      </c>
      <c r="K33" s="1" t="s">
        <v>3</v>
      </c>
      <c r="L33" s="2">
        <f>SUM('[1]Site 8 Total'!$K$152:$K$155)</f>
        <v>4</v>
      </c>
      <c r="M33" s="2">
        <f>SUM('[1]Site 8 Total'!$C$152:$C$155)</f>
        <v>0</v>
      </c>
      <c r="N33" s="2">
        <f>SUM('[1]Site 8 Total'!$S$152:$S$155)</f>
        <v>0</v>
      </c>
      <c r="O33" s="1">
        <f>SUM(L33:N33)</f>
        <v>4</v>
      </c>
      <c r="Q33"/>
      <c r="R33"/>
      <c r="S33"/>
      <c r="T33"/>
      <c r="U33"/>
      <c r="V33"/>
      <c r="W33"/>
      <c r="X33"/>
      <c r="Y33"/>
      <c r="Z33"/>
      <c r="AA33"/>
      <c r="AB33"/>
    </row>
    <row r="34" spans="5:28" ht="14.4" x14ac:dyDescent="0.3">
      <c r="E34" s="1" t="s">
        <v>2</v>
      </c>
      <c r="F34" s="2">
        <f>SUM('[1]Site 8 Total'!$R$255:$R$258)</f>
        <v>46</v>
      </c>
      <c r="G34" s="2">
        <f>SUM('[1]Site 8 Total'!$J$255:$J$258)</f>
        <v>276</v>
      </c>
      <c r="H34" s="2">
        <f>SUM('[1]Site 8 Total'!$B$255:$B$258)</f>
        <v>0</v>
      </c>
      <c r="I34" s="1">
        <f>SUM(F34:H34)</f>
        <v>322</v>
      </c>
      <c r="K34" s="1" t="s">
        <v>2</v>
      </c>
      <c r="L34" s="2">
        <f>SUM('[1]Site 8 Total'!$S$255:$S$258)</f>
        <v>5</v>
      </c>
      <c r="M34" s="2">
        <f>SUM('[1]Site 8 Total'!$K$255:$K$258)</f>
        <v>18</v>
      </c>
      <c r="N34" s="2">
        <f>SUM('[1]Site 8 Total'!$C$255:$C$258)</f>
        <v>0</v>
      </c>
      <c r="O34" s="1">
        <f>SUM(L34:N34)</f>
        <v>23</v>
      </c>
      <c r="Q34"/>
      <c r="R34"/>
      <c r="S34"/>
      <c r="T34"/>
      <c r="U34"/>
      <c r="V34"/>
      <c r="W34"/>
      <c r="X34"/>
      <c r="Y34"/>
      <c r="Z34"/>
      <c r="AA34"/>
      <c r="AB34"/>
    </row>
    <row r="35" spans="5:28" ht="14.4" x14ac:dyDescent="0.3">
      <c r="E35" s="1" t="s">
        <v>12</v>
      </c>
      <c r="F35" s="1">
        <f>SUM(F32:F34)</f>
        <v>83</v>
      </c>
      <c r="G35" s="1">
        <f>SUM(G32:G34)</f>
        <v>276</v>
      </c>
      <c r="H35" s="1">
        <f>SUM(H32:H34)</f>
        <v>0</v>
      </c>
      <c r="I35" s="1">
        <f>SUM(I32:I34)</f>
        <v>359</v>
      </c>
      <c r="K35" s="1" t="s">
        <v>12</v>
      </c>
      <c r="L35" s="1">
        <f>SUM(L32:L34)</f>
        <v>9</v>
      </c>
      <c r="M35" s="1">
        <f>SUM(M32:M34)</f>
        <v>18</v>
      </c>
      <c r="N35" s="1">
        <f>SUM(N32:N34)</f>
        <v>0</v>
      </c>
      <c r="O35" s="1">
        <f>SUM(O32:O34)</f>
        <v>27</v>
      </c>
      <c r="Q35"/>
      <c r="R35"/>
      <c r="S35"/>
      <c r="T35"/>
      <c r="U35"/>
      <c r="V35"/>
      <c r="W35"/>
      <c r="X35"/>
      <c r="Y35"/>
      <c r="Z35"/>
      <c r="AA35"/>
      <c r="AB35"/>
    </row>
    <row r="36" spans="5:28" ht="14.4" x14ac:dyDescent="0.3">
      <c r="Q36"/>
      <c r="R36"/>
      <c r="S36"/>
      <c r="T36"/>
      <c r="U36"/>
      <c r="V36"/>
      <c r="W36"/>
      <c r="X36"/>
      <c r="Y36"/>
      <c r="Z36"/>
      <c r="AA36"/>
      <c r="AB36"/>
    </row>
    <row r="37" spans="5:28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</row>
    <row r="38" spans="5:28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0.12987679671457905</v>
      </c>
      <c r="X38"/>
      <c r="Y38"/>
      <c r="Z38"/>
      <c r="AA38"/>
      <c r="AB38"/>
    </row>
    <row r="39" spans="5:28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1062-1061</v>
      </c>
      <c r="H39" s="1">
        <f t="shared" ref="H39:H44" si="1">IF($E39&lt;&gt;$F$17,VLOOKUP($E39,$E$20:$I$22,5,FALSE),HLOOKUP($F39,$F$19:$H$23,5,FALSE))</f>
        <v>0</v>
      </c>
      <c r="I39" s="1">
        <f t="shared" ref="I39:I44" si="2">IF($E39&lt;&gt;$F$17,VLOOKUP($E39,$K$20:$O$22,5,FALSE),HLOOKUP($F39,$L$19:$N$23,5,FALSE))</f>
        <v>0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0</v>
      </c>
      <c r="L39" s="1">
        <f t="shared" ref="L39:L44" si="5">IF($E39&lt;&gt;$F$17,VLOOKUP($E39,$K$26:$O$28,5,FALSE),HLOOKUP($F39,$L$25:$N$29,5,FALSE))</f>
        <v>0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0</v>
      </c>
      <c r="O39" s="1">
        <f t="shared" ref="O39:O44" si="8">IF($E39&lt;&gt;$F$17,VLOOKUP($E39,$K$32:$O$34,5,FALSE),HLOOKUP($F39,$L$31:$N$35,5,FALSE))</f>
        <v>0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</row>
    <row r="40" spans="5:28" ht="14.4" x14ac:dyDescent="0.3">
      <c r="E40" s="1" t="s">
        <v>0</v>
      </c>
      <c r="F40" s="1" t="s">
        <v>4</v>
      </c>
      <c r="G40" s="1" t="str">
        <f t="shared" si="0"/>
        <v>1061-1062</v>
      </c>
      <c r="H40" s="1">
        <f t="shared" si="1"/>
        <v>53</v>
      </c>
      <c r="I40" s="1">
        <f t="shared" si="2"/>
        <v>13</v>
      </c>
      <c r="J40" s="1" t="e">
        <f t="shared" si="3"/>
        <v>#N/A</v>
      </c>
      <c r="K40" s="1">
        <f t="shared" si="4"/>
        <v>91.166666666666657</v>
      </c>
      <c r="L40" s="1">
        <f t="shared" si="5"/>
        <v>16.333333333333332</v>
      </c>
      <c r="M40" s="1" t="e">
        <f t="shared" si="6"/>
        <v>#N/A</v>
      </c>
      <c r="N40" s="1">
        <f t="shared" si="7"/>
        <v>83</v>
      </c>
      <c r="O40" s="1">
        <f t="shared" si="8"/>
        <v>9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</row>
    <row r="41" spans="5:28" ht="14.4" x14ac:dyDescent="0.3">
      <c r="E41" s="1" t="s">
        <v>3</v>
      </c>
      <c r="F41" s="1" t="s">
        <v>0</v>
      </c>
      <c r="G41" s="1" t="str">
        <f t="shared" si="0"/>
        <v>1124-1061</v>
      </c>
      <c r="H41" s="1">
        <f t="shared" si="1"/>
        <v>18</v>
      </c>
      <c r="I41" s="1">
        <f t="shared" si="2"/>
        <v>3</v>
      </c>
      <c r="J41" s="1" t="e">
        <f t="shared" si="3"/>
        <v>#N/A</v>
      </c>
      <c r="K41" s="1">
        <f t="shared" si="4"/>
        <v>23.833333333333332</v>
      </c>
      <c r="L41" s="1">
        <f t="shared" si="5"/>
        <v>3.1666666666666665</v>
      </c>
      <c r="M41" s="1" t="e">
        <f t="shared" si="6"/>
        <v>#N/A</v>
      </c>
      <c r="N41" s="1">
        <f t="shared" si="7"/>
        <v>37</v>
      </c>
      <c r="O41" s="1">
        <f t="shared" si="8"/>
        <v>4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</row>
    <row r="42" spans="5:28" ht="14.4" x14ac:dyDescent="0.3">
      <c r="E42" s="1" t="s">
        <v>0</v>
      </c>
      <c r="F42" s="1" t="s">
        <v>3</v>
      </c>
      <c r="G42" s="1" t="str">
        <f t="shared" si="0"/>
        <v>1061-1124</v>
      </c>
      <c r="H42" s="1">
        <f t="shared" si="1"/>
        <v>103</v>
      </c>
      <c r="I42" s="1">
        <f t="shared" si="2"/>
        <v>19</v>
      </c>
      <c r="J42" s="1" t="e">
        <f t="shared" si="3"/>
        <v>#N/A</v>
      </c>
      <c r="K42" s="1">
        <f t="shared" si="4"/>
        <v>191.33333333333334</v>
      </c>
      <c r="L42" s="1">
        <f t="shared" si="5"/>
        <v>25.833333333333332</v>
      </c>
      <c r="M42" s="1" t="e">
        <f t="shared" si="6"/>
        <v>#N/A</v>
      </c>
      <c r="N42" s="1">
        <f t="shared" si="7"/>
        <v>276</v>
      </c>
      <c r="O42" s="1">
        <f t="shared" si="8"/>
        <v>18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  <c r="AB42"/>
    </row>
    <row r="43" spans="5:28" ht="14.4" x14ac:dyDescent="0.3">
      <c r="E43" s="1" t="s">
        <v>2</v>
      </c>
      <c r="F43" s="1" t="s">
        <v>0</v>
      </c>
      <c r="G43" s="1" t="str">
        <f t="shared" si="0"/>
        <v>5004-1061</v>
      </c>
      <c r="H43" s="1">
        <f t="shared" si="1"/>
        <v>138</v>
      </c>
      <c r="I43" s="1">
        <f t="shared" si="2"/>
        <v>29</v>
      </c>
      <c r="J43" s="1" t="e">
        <f t="shared" si="3"/>
        <v>#N/A</v>
      </c>
      <c r="K43" s="1">
        <f t="shared" si="4"/>
        <v>258.66666666666669</v>
      </c>
      <c r="L43" s="1">
        <f t="shared" si="5"/>
        <v>39</v>
      </c>
      <c r="M43" s="1" t="e">
        <f t="shared" si="6"/>
        <v>#N/A</v>
      </c>
      <c r="N43" s="1">
        <f t="shared" si="7"/>
        <v>322</v>
      </c>
      <c r="O43" s="1">
        <f t="shared" si="8"/>
        <v>23</v>
      </c>
      <c r="P43" s="1" t="e">
        <f t="shared" si="9"/>
        <v>#N/A</v>
      </c>
      <c r="W43"/>
    </row>
    <row r="44" spans="5:28" ht="14.4" x14ac:dyDescent="0.3">
      <c r="E44" s="1" t="s">
        <v>0</v>
      </c>
      <c r="F44" s="1" t="s">
        <v>2</v>
      </c>
      <c r="G44" s="1" t="str">
        <f t="shared" si="0"/>
        <v>1061-5004</v>
      </c>
      <c r="H44" s="1">
        <f t="shared" si="1"/>
        <v>0</v>
      </c>
      <c r="I44" s="1">
        <f t="shared" si="2"/>
        <v>0</v>
      </c>
      <c r="J44" s="1" t="e">
        <f t="shared" si="3"/>
        <v>#N/A</v>
      </c>
      <c r="K44" s="1">
        <f t="shared" si="4"/>
        <v>0</v>
      </c>
      <c r="L44" s="1">
        <f t="shared" si="5"/>
        <v>0</v>
      </c>
      <c r="M44" s="1" t="e">
        <f t="shared" si="6"/>
        <v>#N/A</v>
      </c>
      <c r="N44" s="1">
        <f t="shared" si="7"/>
        <v>0</v>
      </c>
      <c r="O44" s="1">
        <f t="shared" si="8"/>
        <v>0</v>
      </c>
      <c r="P44" s="1" t="e">
        <f t="shared" si="9"/>
        <v>#N/A</v>
      </c>
      <c r="W44"/>
    </row>
    <row r="45" spans="5:28" ht="14.4" x14ac:dyDescent="0.3">
      <c r="W45"/>
    </row>
    <row r="46" spans="5:28" ht="14.4" x14ac:dyDescent="0.3">
      <c r="W46" t="s">
        <v>9</v>
      </c>
    </row>
    <row r="47" spans="5:28" ht="14.4" x14ac:dyDescent="0.3">
      <c r="W47">
        <f>O35/(I35+O35)</f>
        <v>6.9948186528497408E-2</v>
      </c>
    </row>
  </sheetData>
  <mergeCells count="1">
    <mergeCell ref="A4:E4"/>
  </mergeCells>
  <conditionalFormatting sqref="A2">
    <cfRule type="expression" dxfId="15" priority="1">
      <formula>ISERROR(A2)</formula>
    </cfRule>
  </conditionalFormatting>
  <hyperlinks>
    <hyperlink ref="A4" location="'Map'!A1" display="Map" xr:uid="{00000000-0004-0000-09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B47"/>
  <sheetViews>
    <sheetView topLeftCell="A4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8" s="11" customFormat="1" x14ac:dyDescent="0.25">
      <c r="A1" s="7"/>
      <c r="B1" s="7"/>
      <c r="C1" s="7"/>
      <c r="D1" s="7"/>
      <c r="E1" s="7"/>
    </row>
    <row r="2" spans="1:28" s="8" customFormat="1" ht="27" customHeight="1" x14ac:dyDescent="0.3">
      <c r="A2" s="10" t="str">
        <f ca="1">MID(CELL("filename",D1),FIND("]",CELL("filename",D1))+1,256)</f>
        <v>Site 10</v>
      </c>
      <c r="B2" s="9"/>
      <c r="C2" s="9"/>
      <c r="D2" s="9"/>
      <c r="E2" s="9"/>
    </row>
    <row r="3" spans="1:28" s="5" customFormat="1" x14ac:dyDescent="0.25">
      <c r="A3" s="7"/>
      <c r="B3" s="7"/>
      <c r="C3" s="7"/>
      <c r="D3" s="7"/>
      <c r="E3" s="7"/>
      <c r="F3" s="6"/>
    </row>
    <row r="4" spans="1:28" s="4" customFormat="1" x14ac:dyDescent="0.25">
      <c r="A4" s="23" t="s">
        <v>18</v>
      </c>
      <c r="B4" s="23"/>
      <c r="C4" s="23"/>
      <c r="D4" s="23"/>
      <c r="E4" s="24"/>
    </row>
    <row r="5" spans="1:28" ht="3" customHeight="1" x14ac:dyDescent="0.25"/>
    <row r="6" spans="1:28" ht="3" customHeight="1" x14ac:dyDescent="0.25"/>
    <row r="7" spans="1:28" ht="3" customHeight="1" x14ac:dyDescent="0.25"/>
    <row r="8" spans="1:28" ht="3" customHeight="1" x14ac:dyDescent="0.25"/>
    <row r="9" spans="1:28" ht="3" customHeight="1" x14ac:dyDescent="0.25"/>
    <row r="10" spans="1:28" ht="14.4" x14ac:dyDescent="0.3">
      <c r="Q10"/>
      <c r="R10"/>
      <c r="S10"/>
      <c r="T10"/>
      <c r="U10"/>
      <c r="V10"/>
      <c r="X10"/>
      <c r="Y10"/>
      <c r="Z10"/>
      <c r="AA10"/>
      <c r="AB10"/>
    </row>
    <row r="11" spans="1:28" ht="14.4" x14ac:dyDescent="0.3">
      <c r="Q11"/>
      <c r="R11"/>
      <c r="S11"/>
      <c r="T11"/>
      <c r="U11"/>
      <c r="V11"/>
      <c r="X11"/>
      <c r="Y11"/>
      <c r="Z11"/>
      <c r="AA11"/>
      <c r="AB11"/>
    </row>
    <row r="12" spans="1:28" ht="14.4" x14ac:dyDescent="0.3">
      <c r="Q12"/>
      <c r="R12"/>
      <c r="S12"/>
      <c r="T12"/>
      <c r="U12"/>
      <c r="V12"/>
      <c r="X12"/>
      <c r="Y12"/>
      <c r="Z12"/>
      <c r="AA12"/>
      <c r="AB12"/>
    </row>
    <row r="13" spans="1:28" ht="14.4" x14ac:dyDescent="0.3">
      <c r="Q13"/>
      <c r="R13"/>
      <c r="S13"/>
      <c r="T13"/>
      <c r="U13"/>
      <c r="V13"/>
      <c r="X13"/>
      <c r="Y13"/>
      <c r="Z13"/>
      <c r="AA13"/>
      <c r="AB13"/>
    </row>
    <row r="14" spans="1:28" ht="14.4" x14ac:dyDescent="0.3">
      <c r="E14" s="1" t="s">
        <v>17</v>
      </c>
      <c r="F14" s="1" t="s">
        <v>4</v>
      </c>
      <c r="G14" s="3">
        <v>1029</v>
      </c>
      <c r="Q14"/>
      <c r="R14"/>
      <c r="S14"/>
      <c r="T14"/>
      <c r="U14"/>
      <c r="V14"/>
      <c r="X14"/>
      <c r="Y14"/>
      <c r="Z14"/>
      <c r="AA14"/>
      <c r="AB14"/>
    </row>
    <row r="15" spans="1:28" ht="14.4" x14ac:dyDescent="0.3">
      <c r="E15" s="1" t="s">
        <v>16</v>
      </c>
      <c r="F15" s="1" t="s">
        <v>3</v>
      </c>
      <c r="G15" s="3">
        <v>1139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28" ht="14.4" x14ac:dyDescent="0.3">
      <c r="E16" s="1" t="s">
        <v>15</v>
      </c>
      <c r="F16" s="1" t="s">
        <v>2</v>
      </c>
      <c r="G16" s="3">
        <v>1014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5:28" ht="14.4" x14ac:dyDescent="0.3">
      <c r="E17" s="1" t="s">
        <v>19</v>
      </c>
      <c r="F17" s="1" t="s">
        <v>0</v>
      </c>
      <c r="G17" s="3">
        <v>1011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5:28" ht="14.4" x14ac:dyDescent="0.3">
      <c r="Q18"/>
      <c r="R18"/>
      <c r="S18"/>
      <c r="T18"/>
      <c r="U18"/>
      <c r="V18"/>
      <c r="W18"/>
      <c r="X18"/>
      <c r="Y18"/>
      <c r="Z18"/>
      <c r="AA18"/>
      <c r="AB18"/>
    </row>
    <row r="19" spans="5:28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5:28" ht="14.4" x14ac:dyDescent="0.3">
      <c r="E20" s="1" t="s">
        <v>4</v>
      </c>
      <c r="F20" s="2">
        <f>SUM('[1]Site 10 Total'!$B$13:$B$16)</f>
        <v>0</v>
      </c>
      <c r="G20" s="2">
        <f>SUM('[1]Site 10 Total'!$R$13:$R$16)</f>
        <v>30</v>
      </c>
      <c r="H20" s="2">
        <f>SUM('[1]Site 10 Total'!$J$13:$J$16)</f>
        <v>692</v>
      </c>
      <c r="I20" s="1">
        <f>SUM(F20:H20)</f>
        <v>722</v>
      </c>
      <c r="K20" s="1" t="s">
        <v>4</v>
      </c>
      <c r="L20" s="2">
        <f>SUM('[1]Site 10 Total'!$C$13:$C$16)</f>
        <v>0</v>
      </c>
      <c r="M20" s="2">
        <f>SUM('[1]Site 10 Total'!$S$13:$S$16)</f>
        <v>2</v>
      </c>
      <c r="N20" s="2">
        <f>SUM('[1]Site 10 Total'!$K$13:$K$16)</f>
        <v>77</v>
      </c>
      <c r="O20" s="1">
        <f>SUM(L20:N20)</f>
        <v>79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5:28" ht="14.4" x14ac:dyDescent="0.3">
      <c r="E21" s="1" t="s">
        <v>3</v>
      </c>
      <c r="F21" s="2">
        <f>SUM('[1]Site 10 Total'!$J$116:$J$119)</f>
        <v>53</v>
      </c>
      <c r="G21" s="2">
        <f>SUM('[1]Site 10 Total'!$B$116:$B$119)</f>
        <v>0</v>
      </c>
      <c r="H21" s="2">
        <f>SUM('[1]Site 10 Total'!$R$116:$R$119)</f>
        <v>73</v>
      </c>
      <c r="I21" s="1">
        <f>SUM(F21:H21)</f>
        <v>126</v>
      </c>
      <c r="K21" s="1" t="s">
        <v>3</v>
      </c>
      <c r="L21" s="2">
        <f>SUM('[1]Site 10 Total'!$K$116:$K$119)</f>
        <v>3</v>
      </c>
      <c r="M21" s="2">
        <f>SUM('[1]Site 10 Total'!$C$116:$C$119)</f>
        <v>0</v>
      </c>
      <c r="N21" s="2">
        <f>SUM('[1]Site 10 Total'!$S$116:$S$119)</f>
        <v>5</v>
      </c>
      <c r="O21" s="1">
        <f>SUM(L21:N21)</f>
        <v>8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5:28" ht="14.4" x14ac:dyDescent="0.3">
      <c r="E22" s="1" t="s">
        <v>2</v>
      </c>
      <c r="F22" s="2">
        <f>SUM('[1]Site 10 Total'!$R$219:$R$222)</f>
        <v>382</v>
      </c>
      <c r="G22" s="2">
        <f>SUM('[1]Site 10 Total'!$J$219:$J$222)</f>
        <v>35</v>
      </c>
      <c r="H22" s="2">
        <f>SUM('[1]Site 10 Total'!$B$219:$B$222)</f>
        <v>0</v>
      </c>
      <c r="I22" s="1">
        <f>SUM(F22:H22)</f>
        <v>417</v>
      </c>
      <c r="K22" s="1" t="s">
        <v>2</v>
      </c>
      <c r="L22" s="2">
        <f>SUM('[1]Site 10 Total'!$S$219:$S$222)</f>
        <v>95</v>
      </c>
      <c r="M22" s="2">
        <f>SUM('[1]Site 10 Total'!$K$219:$K$222)</f>
        <v>12</v>
      </c>
      <c r="N22" s="2">
        <f>SUM('[1]Site 10 Total'!$C$219:$C$222)</f>
        <v>0</v>
      </c>
      <c r="O22" s="1">
        <f>SUM(L22:N22)</f>
        <v>107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5:28" ht="14.4" x14ac:dyDescent="0.3">
      <c r="E23" s="1" t="s">
        <v>12</v>
      </c>
      <c r="F23" s="1">
        <f>SUM(F20:F22)</f>
        <v>435</v>
      </c>
      <c r="G23" s="1">
        <f>SUM(G20:G22)</f>
        <v>65</v>
      </c>
      <c r="H23" s="1">
        <f>SUM(H20:H22)</f>
        <v>765</v>
      </c>
      <c r="I23" s="1">
        <f>SUM(I20:I22)</f>
        <v>1265</v>
      </c>
      <c r="K23" s="1" t="s">
        <v>12</v>
      </c>
      <c r="L23" s="1">
        <f>SUM(L20:L22)</f>
        <v>98</v>
      </c>
      <c r="M23" s="1">
        <f>SUM(M20:M22)</f>
        <v>14</v>
      </c>
      <c r="N23" s="1">
        <f>SUM(N20:N22)</f>
        <v>82</v>
      </c>
      <c r="O23" s="1">
        <f>SUM(O20:O22)</f>
        <v>194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5:28" ht="14.4" x14ac:dyDescent="0.3">
      <c r="Q24"/>
      <c r="R24"/>
      <c r="S24"/>
      <c r="T24"/>
      <c r="U24"/>
      <c r="V24"/>
      <c r="W24"/>
      <c r="X24"/>
      <c r="Y24"/>
      <c r="Z24"/>
      <c r="AA24"/>
      <c r="AB24"/>
    </row>
    <row r="25" spans="5:28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5:28" ht="14.4" x14ac:dyDescent="0.3">
      <c r="E26" s="1" t="s">
        <v>4</v>
      </c>
      <c r="F26" s="2">
        <f>SUM('[1]Site 10 Total'!$B$21:$B$44)/6</f>
        <v>0</v>
      </c>
      <c r="G26" s="2">
        <f>SUM('[1]Site 10 Total'!$R$21:$R$44)/6</f>
        <v>40.333333333333336</v>
      </c>
      <c r="H26" s="2">
        <f>SUM('[1]Site 10 Total'!$J$21:$J$44)/6</f>
        <v>470.16666666666669</v>
      </c>
      <c r="I26" s="1">
        <f>SUM(F26:H26)</f>
        <v>510.5</v>
      </c>
      <c r="K26" s="1" t="s">
        <v>4</v>
      </c>
      <c r="L26" s="2">
        <f>SUM('[1]Site 10 Total'!$C$21:$C$44)/6</f>
        <v>0</v>
      </c>
      <c r="M26" s="2">
        <f>SUM('[1]Site 10 Total'!$S$21:$S$44)/6</f>
        <v>8.3333333333333339</v>
      </c>
      <c r="N26" s="2">
        <f>SUM('[1]Site 10 Total'!$K$21:$K$44)/6</f>
        <v>77.166666666666671</v>
      </c>
      <c r="O26" s="1">
        <f>SUM(L26:N26)</f>
        <v>85.5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</row>
    <row r="27" spans="5:28" ht="14.4" x14ac:dyDescent="0.3">
      <c r="E27" s="1" t="s">
        <v>3</v>
      </c>
      <c r="F27" s="2">
        <f>SUM('[1]Site 10 Total'!$J$124:$J$147)/6</f>
        <v>40.833333333333336</v>
      </c>
      <c r="G27" s="2">
        <f>SUM('[1]Site 10 Total'!$B$124:$B$147)/6</f>
        <v>0</v>
      </c>
      <c r="H27" s="2">
        <f>SUM('[1]Site 10 Total'!$R$124:$R$147)/6</f>
        <v>65.666666666666671</v>
      </c>
      <c r="I27" s="1">
        <f>SUM(F27:H27)</f>
        <v>106.5</v>
      </c>
      <c r="K27" s="1" t="s">
        <v>3</v>
      </c>
      <c r="L27" s="2">
        <f>SUM('[1]Site 10 Total'!$K$124:$K$147)/6</f>
        <v>5.5</v>
      </c>
      <c r="M27" s="2">
        <f>SUM('[1]Site 10 Total'!$C$124:$C$147)/6</f>
        <v>0</v>
      </c>
      <c r="N27" s="2">
        <f>SUM('[1]Site 10 Total'!$S$124:$S$147)/6</f>
        <v>9.6666666666666661</v>
      </c>
      <c r="O27" s="1">
        <f>SUM(L27:N27)</f>
        <v>15.166666666666666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5:28" ht="14.4" x14ac:dyDescent="0.3">
      <c r="E28" s="1" t="s">
        <v>2</v>
      </c>
      <c r="F28" s="2">
        <f>SUM('[1]Site 10 Total'!$R$227:$R$250)/6</f>
        <v>479.16666666666669</v>
      </c>
      <c r="G28" s="2">
        <f>SUM('[1]Site 10 Total'!$J$227:$J$250)/6</f>
        <v>74.833333333333329</v>
      </c>
      <c r="H28" s="2">
        <f>SUM('[1]Site 10 Total'!$B$227:$B$250)/6</f>
        <v>0</v>
      </c>
      <c r="I28" s="1">
        <f>SUM(F28:H28)</f>
        <v>554</v>
      </c>
      <c r="K28" s="1" t="s">
        <v>2</v>
      </c>
      <c r="L28" s="2">
        <f>SUM('[1]Site 10 Total'!$S$227:$S$250)/6</f>
        <v>70.333333333333329</v>
      </c>
      <c r="M28" s="2">
        <f>SUM('[1]Site 10 Total'!$K$227:$K$250)/6</f>
        <v>9.3333333333333339</v>
      </c>
      <c r="N28" s="2">
        <f>SUM('[1]Site 10 Total'!$C$227:$C$250)/6</f>
        <v>0</v>
      </c>
      <c r="O28" s="1">
        <f>SUM(L28:N28)</f>
        <v>79.666666666666657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</row>
    <row r="29" spans="5:28" ht="14.4" x14ac:dyDescent="0.3">
      <c r="E29" s="1" t="s">
        <v>12</v>
      </c>
      <c r="F29" s="1">
        <f>SUM(F26:F28)</f>
        <v>520</v>
      </c>
      <c r="G29" s="1">
        <f>SUM(G26:G28)</f>
        <v>115.16666666666666</v>
      </c>
      <c r="H29" s="1">
        <f>SUM(H26:H28)</f>
        <v>535.83333333333337</v>
      </c>
      <c r="I29" s="1">
        <f>SUM(I26:I28)</f>
        <v>1171</v>
      </c>
      <c r="K29" s="1" t="s">
        <v>12</v>
      </c>
      <c r="L29" s="1">
        <f>SUM(L26:L28)</f>
        <v>75.833333333333329</v>
      </c>
      <c r="M29" s="1">
        <f>SUM(M26:M28)</f>
        <v>17.666666666666668</v>
      </c>
      <c r="N29" s="1">
        <f>SUM(N26:N28)</f>
        <v>86.833333333333343</v>
      </c>
      <c r="O29" s="1">
        <f>SUM(O26:O28)</f>
        <v>180.33333333333331</v>
      </c>
      <c r="Q29"/>
      <c r="R29"/>
      <c r="S29"/>
      <c r="T29"/>
      <c r="U29"/>
      <c r="V29"/>
      <c r="W29">
        <f>O23/(O23+I23)</f>
        <v>0.13296778615490062</v>
      </c>
      <c r="X29"/>
      <c r="Y29"/>
      <c r="Z29"/>
      <c r="AA29"/>
      <c r="AB29"/>
    </row>
    <row r="30" spans="5:28" ht="14.4" x14ac:dyDescent="0.3">
      <c r="Q30"/>
      <c r="R30"/>
      <c r="S30"/>
      <c r="T30"/>
      <c r="U30"/>
      <c r="V30"/>
      <c r="W30"/>
      <c r="X30"/>
      <c r="Y30"/>
      <c r="Z30"/>
      <c r="AA30"/>
      <c r="AB30"/>
    </row>
    <row r="31" spans="5:28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</row>
    <row r="32" spans="5:28" ht="14.4" x14ac:dyDescent="0.3">
      <c r="E32" s="1" t="s">
        <v>4</v>
      </c>
      <c r="F32" s="2">
        <f>SUM('[1]Site 10 Total'!$B$49:$B$52)</f>
        <v>0</v>
      </c>
      <c r="G32" s="2">
        <f>SUM('[1]Site 10 Total'!$R$49:$R$52)</f>
        <v>64</v>
      </c>
      <c r="H32" s="2">
        <f>SUM('[1]Site 10 Total'!$J$49:$J$52)</f>
        <v>420</v>
      </c>
      <c r="I32" s="1">
        <f>SUM(F32:H32)</f>
        <v>484</v>
      </c>
      <c r="K32" s="1" t="s">
        <v>4</v>
      </c>
      <c r="L32" s="2">
        <f>SUM('[1]Site 10 Total'!$C$49:$C$52)</f>
        <v>0</v>
      </c>
      <c r="M32" s="2">
        <f>SUM('[1]Site 10 Total'!$S$49:$S$52)</f>
        <v>9</v>
      </c>
      <c r="N32" s="2">
        <f>SUM('[1]Site 10 Total'!$K$49:$K$52)</f>
        <v>51</v>
      </c>
      <c r="O32" s="1">
        <f>SUM(L32:N32)</f>
        <v>60</v>
      </c>
      <c r="Q32"/>
      <c r="R32"/>
      <c r="S32"/>
      <c r="T32"/>
      <c r="U32"/>
      <c r="V32"/>
      <c r="W32"/>
      <c r="X32"/>
      <c r="Y32"/>
      <c r="Z32"/>
      <c r="AA32"/>
      <c r="AB32"/>
    </row>
    <row r="33" spans="5:28" ht="14.4" x14ac:dyDescent="0.3">
      <c r="E33" s="1" t="s">
        <v>3</v>
      </c>
      <c r="F33" s="2">
        <f>SUM('[1]Site 10 Total'!$J$152:$J$155)</f>
        <v>53</v>
      </c>
      <c r="G33" s="2">
        <f>SUM('[1]Site 10 Total'!$B$152:$B$155)</f>
        <v>0</v>
      </c>
      <c r="H33" s="2">
        <f>SUM('[1]Site 10 Total'!$R$152:$R$155)</f>
        <v>61</v>
      </c>
      <c r="I33" s="1">
        <f>SUM(F33:H33)</f>
        <v>114</v>
      </c>
      <c r="K33" s="1" t="s">
        <v>3</v>
      </c>
      <c r="L33" s="2">
        <f>SUM('[1]Site 10 Total'!$K$152:$K$155)</f>
        <v>4</v>
      </c>
      <c r="M33" s="2">
        <f>SUM('[1]Site 10 Total'!$C$152:$C$155)</f>
        <v>0</v>
      </c>
      <c r="N33" s="2">
        <f>SUM('[1]Site 10 Total'!$S$152:$S$155)</f>
        <v>4</v>
      </c>
      <c r="O33" s="1">
        <f>SUM(L33:N33)</f>
        <v>8</v>
      </c>
      <c r="Q33"/>
      <c r="R33"/>
      <c r="S33"/>
      <c r="T33"/>
      <c r="U33"/>
      <c r="V33"/>
      <c r="W33"/>
      <c r="X33"/>
      <c r="Y33"/>
      <c r="Z33"/>
      <c r="AA33"/>
      <c r="AB33"/>
    </row>
    <row r="34" spans="5:28" ht="14.4" x14ac:dyDescent="0.3">
      <c r="E34" s="1" t="s">
        <v>2</v>
      </c>
      <c r="F34" s="2">
        <f>SUM('[1]Site 10 Total'!$R$255:$R$258)</f>
        <v>659</v>
      </c>
      <c r="G34" s="2">
        <f>SUM('[1]Site 10 Total'!$J$255:$J$258)</f>
        <v>111</v>
      </c>
      <c r="H34" s="2">
        <f>SUM('[1]Site 10 Total'!$B$255:$B$258)</f>
        <v>0</v>
      </c>
      <c r="I34" s="1">
        <f>SUM(F34:H34)</f>
        <v>770</v>
      </c>
      <c r="K34" s="1" t="s">
        <v>2</v>
      </c>
      <c r="L34" s="2">
        <f>SUM('[1]Site 10 Total'!$S$255:$S$258)</f>
        <v>76</v>
      </c>
      <c r="M34" s="2">
        <f>SUM('[1]Site 10 Total'!$K$255:$K$258)</f>
        <v>17</v>
      </c>
      <c r="N34" s="2">
        <f>SUM('[1]Site 10 Total'!$C$255:$C$258)</f>
        <v>0</v>
      </c>
      <c r="O34" s="1">
        <f>SUM(L34:N34)</f>
        <v>93</v>
      </c>
      <c r="Q34"/>
      <c r="R34"/>
      <c r="S34"/>
      <c r="T34"/>
      <c r="U34"/>
      <c r="V34"/>
      <c r="W34"/>
      <c r="X34"/>
      <c r="Y34"/>
      <c r="Z34"/>
      <c r="AA34"/>
      <c r="AB34"/>
    </row>
    <row r="35" spans="5:28" ht="14.4" x14ac:dyDescent="0.3">
      <c r="E35" s="1" t="s">
        <v>12</v>
      </c>
      <c r="F35" s="1">
        <f>SUM(F32:F34)</f>
        <v>712</v>
      </c>
      <c r="G35" s="1">
        <f>SUM(G32:G34)</f>
        <v>175</v>
      </c>
      <c r="H35" s="1">
        <f>SUM(H32:H34)</f>
        <v>481</v>
      </c>
      <c r="I35" s="1">
        <f>SUM(I32:I34)</f>
        <v>1368</v>
      </c>
      <c r="K35" s="1" t="s">
        <v>12</v>
      </c>
      <c r="L35" s="1">
        <f>SUM(L32:L34)</f>
        <v>80</v>
      </c>
      <c r="M35" s="1">
        <f>SUM(M32:M34)</f>
        <v>26</v>
      </c>
      <c r="N35" s="1">
        <f>SUM(N32:N34)</f>
        <v>55</v>
      </c>
      <c r="O35" s="1">
        <f>SUM(O32:O34)</f>
        <v>161</v>
      </c>
      <c r="Q35"/>
      <c r="R35"/>
      <c r="S35"/>
      <c r="T35"/>
      <c r="U35"/>
      <c r="V35"/>
      <c r="W35"/>
      <c r="X35"/>
      <c r="Y35"/>
      <c r="Z35"/>
      <c r="AA35"/>
      <c r="AB35"/>
    </row>
    <row r="36" spans="5:28" ht="14.4" x14ac:dyDescent="0.3">
      <c r="Q36"/>
      <c r="R36"/>
      <c r="S36"/>
      <c r="T36"/>
      <c r="U36"/>
      <c r="V36"/>
      <c r="W36"/>
      <c r="X36"/>
      <c r="Y36"/>
      <c r="Z36"/>
      <c r="AA36"/>
      <c r="AB36"/>
    </row>
    <row r="37" spans="5:28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</row>
    <row r="38" spans="5:28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0.13344844597927971</v>
      </c>
      <c r="X38"/>
      <c r="Y38"/>
      <c r="Z38"/>
      <c r="AA38"/>
      <c r="AB38"/>
    </row>
    <row r="39" spans="5:28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1029-1011</v>
      </c>
      <c r="H39" s="1">
        <f t="shared" ref="H39:H44" si="1">IF($E39&lt;&gt;$F$17,VLOOKUP($E39,$E$20:$I$22,5,FALSE),HLOOKUP($F39,$F$19:$H$23,5,FALSE))</f>
        <v>722</v>
      </c>
      <c r="I39" s="1">
        <f t="shared" ref="I39:I44" si="2">IF($E39&lt;&gt;$F$17,VLOOKUP($E39,$K$20:$O$22,5,FALSE),HLOOKUP($F39,$L$19:$N$23,5,FALSE))</f>
        <v>79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510.5</v>
      </c>
      <c r="L39" s="1">
        <f t="shared" ref="L39:L44" si="5">IF($E39&lt;&gt;$F$17,VLOOKUP($E39,$K$26:$O$28,5,FALSE),HLOOKUP($F39,$L$25:$N$29,5,FALSE))</f>
        <v>85.5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484</v>
      </c>
      <c r="O39" s="1">
        <f t="shared" ref="O39:O44" si="8">IF($E39&lt;&gt;$F$17,VLOOKUP($E39,$K$32:$O$34,5,FALSE),HLOOKUP($F39,$L$31:$N$35,5,FALSE))</f>
        <v>60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</row>
    <row r="40" spans="5:28" ht="14.4" x14ac:dyDescent="0.3">
      <c r="E40" s="1" t="s">
        <v>0</v>
      </c>
      <c r="F40" s="1" t="s">
        <v>4</v>
      </c>
      <c r="G40" s="1" t="str">
        <f t="shared" si="0"/>
        <v>1011-1029</v>
      </c>
      <c r="H40" s="1">
        <f t="shared" si="1"/>
        <v>435</v>
      </c>
      <c r="I40" s="1">
        <f t="shared" si="2"/>
        <v>98</v>
      </c>
      <c r="J40" s="1" t="e">
        <f t="shared" si="3"/>
        <v>#N/A</v>
      </c>
      <c r="K40" s="1">
        <f t="shared" si="4"/>
        <v>520</v>
      </c>
      <c r="L40" s="1">
        <f t="shared" si="5"/>
        <v>75.833333333333329</v>
      </c>
      <c r="M40" s="1" t="e">
        <f t="shared" si="6"/>
        <v>#N/A</v>
      </c>
      <c r="N40" s="1">
        <f t="shared" si="7"/>
        <v>712</v>
      </c>
      <c r="O40" s="1">
        <f t="shared" si="8"/>
        <v>80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</row>
    <row r="41" spans="5:28" ht="14.4" x14ac:dyDescent="0.3">
      <c r="E41" s="1" t="s">
        <v>3</v>
      </c>
      <c r="F41" s="1" t="s">
        <v>0</v>
      </c>
      <c r="G41" s="1" t="str">
        <f t="shared" si="0"/>
        <v>1139-1011</v>
      </c>
      <c r="H41" s="1">
        <f t="shared" si="1"/>
        <v>126</v>
      </c>
      <c r="I41" s="1">
        <f t="shared" si="2"/>
        <v>8</v>
      </c>
      <c r="J41" s="1" t="e">
        <f t="shared" si="3"/>
        <v>#N/A</v>
      </c>
      <c r="K41" s="1">
        <f t="shared" si="4"/>
        <v>106.5</v>
      </c>
      <c r="L41" s="1">
        <f t="shared" si="5"/>
        <v>15.166666666666666</v>
      </c>
      <c r="M41" s="1" t="e">
        <f t="shared" si="6"/>
        <v>#N/A</v>
      </c>
      <c r="N41" s="1">
        <f t="shared" si="7"/>
        <v>114</v>
      </c>
      <c r="O41" s="1">
        <f t="shared" si="8"/>
        <v>8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</row>
    <row r="42" spans="5:28" ht="14.4" x14ac:dyDescent="0.3">
      <c r="E42" s="1" t="s">
        <v>0</v>
      </c>
      <c r="F42" s="1" t="s">
        <v>3</v>
      </c>
      <c r="G42" s="1" t="str">
        <f t="shared" si="0"/>
        <v>1011-1139</v>
      </c>
      <c r="H42" s="1">
        <f t="shared" si="1"/>
        <v>65</v>
      </c>
      <c r="I42" s="1">
        <f t="shared" si="2"/>
        <v>14</v>
      </c>
      <c r="J42" s="1" t="e">
        <f t="shared" si="3"/>
        <v>#N/A</v>
      </c>
      <c r="K42" s="1">
        <f t="shared" si="4"/>
        <v>115.16666666666666</v>
      </c>
      <c r="L42" s="1">
        <f t="shared" si="5"/>
        <v>17.666666666666668</v>
      </c>
      <c r="M42" s="1" t="e">
        <f t="shared" si="6"/>
        <v>#N/A</v>
      </c>
      <c r="N42" s="1">
        <f t="shared" si="7"/>
        <v>175</v>
      </c>
      <c r="O42" s="1">
        <f t="shared" si="8"/>
        <v>26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  <c r="AB42"/>
    </row>
    <row r="43" spans="5:28" ht="14.4" x14ac:dyDescent="0.3">
      <c r="E43" s="1" t="s">
        <v>2</v>
      </c>
      <c r="F43" s="1" t="s">
        <v>0</v>
      </c>
      <c r="G43" s="1" t="str">
        <f t="shared" si="0"/>
        <v>1014-1011</v>
      </c>
      <c r="H43" s="1">
        <f t="shared" si="1"/>
        <v>417</v>
      </c>
      <c r="I43" s="1">
        <f t="shared" si="2"/>
        <v>107</v>
      </c>
      <c r="J43" s="1" t="e">
        <f t="shared" si="3"/>
        <v>#N/A</v>
      </c>
      <c r="K43" s="1">
        <f t="shared" si="4"/>
        <v>554</v>
      </c>
      <c r="L43" s="1">
        <f t="shared" si="5"/>
        <v>79.666666666666657</v>
      </c>
      <c r="M43" s="1" t="e">
        <f t="shared" si="6"/>
        <v>#N/A</v>
      </c>
      <c r="N43" s="1">
        <f t="shared" si="7"/>
        <v>770</v>
      </c>
      <c r="O43" s="1">
        <f t="shared" si="8"/>
        <v>93</v>
      </c>
      <c r="P43" s="1" t="e">
        <f t="shared" si="9"/>
        <v>#N/A</v>
      </c>
      <c r="Q43"/>
      <c r="R43"/>
      <c r="S43"/>
      <c r="T43"/>
      <c r="U43"/>
      <c r="V43"/>
      <c r="W43"/>
      <c r="X43"/>
      <c r="Y43"/>
      <c r="Z43"/>
      <c r="AA43"/>
      <c r="AB43"/>
    </row>
    <row r="44" spans="5:28" ht="14.4" x14ac:dyDescent="0.3">
      <c r="E44" s="1" t="s">
        <v>0</v>
      </c>
      <c r="F44" s="1" t="s">
        <v>2</v>
      </c>
      <c r="G44" s="1" t="str">
        <f t="shared" si="0"/>
        <v>1011-1014</v>
      </c>
      <c r="H44" s="1">
        <f t="shared" si="1"/>
        <v>765</v>
      </c>
      <c r="I44" s="1">
        <f t="shared" si="2"/>
        <v>82</v>
      </c>
      <c r="J44" s="1" t="e">
        <f t="shared" si="3"/>
        <v>#N/A</v>
      </c>
      <c r="K44" s="1">
        <f t="shared" si="4"/>
        <v>535.83333333333337</v>
      </c>
      <c r="L44" s="1">
        <f t="shared" si="5"/>
        <v>86.833333333333343</v>
      </c>
      <c r="M44" s="1" t="e">
        <f t="shared" si="6"/>
        <v>#N/A</v>
      </c>
      <c r="N44" s="1">
        <f t="shared" si="7"/>
        <v>481</v>
      </c>
      <c r="O44" s="1">
        <f t="shared" si="8"/>
        <v>55</v>
      </c>
      <c r="P44" s="1" t="e">
        <f t="shared" si="9"/>
        <v>#N/A</v>
      </c>
      <c r="W44"/>
    </row>
    <row r="45" spans="5:28" ht="14.4" x14ac:dyDescent="0.3">
      <c r="W45"/>
    </row>
    <row r="46" spans="5:28" ht="14.4" x14ac:dyDescent="0.3">
      <c r="W46" t="s">
        <v>9</v>
      </c>
    </row>
    <row r="47" spans="5:28" ht="14.4" x14ac:dyDescent="0.3">
      <c r="W47">
        <f>O35/(I35+O35)</f>
        <v>0.105297580117724</v>
      </c>
    </row>
  </sheetData>
  <mergeCells count="1">
    <mergeCell ref="A4:E4"/>
  </mergeCells>
  <conditionalFormatting sqref="A2">
    <cfRule type="expression" dxfId="14" priority="1">
      <formula>ISERROR(A2)</formula>
    </cfRule>
  </conditionalFormatting>
  <hyperlinks>
    <hyperlink ref="A4" location="'Map'!A1" display="Map" xr:uid="{00000000-0004-0000-0A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B47"/>
  <sheetViews>
    <sheetView topLeftCell="A4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8" s="11" customFormat="1" x14ac:dyDescent="0.25">
      <c r="A1" s="7"/>
      <c r="B1" s="7"/>
      <c r="C1" s="7"/>
      <c r="D1" s="7"/>
      <c r="E1" s="7"/>
    </row>
    <row r="2" spans="1:28" s="8" customFormat="1" ht="27" customHeight="1" x14ac:dyDescent="0.3">
      <c r="A2" s="10" t="str">
        <f ca="1">MID(CELL("filename",D1),FIND("]",CELL("filename",D1))+1,256)</f>
        <v>Site 12</v>
      </c>
      <c r="B2" s="9"/>
      <c r="C2" s="9"/>
      <c r="D2" s="9"/>
      <c r="E2" s="9"/>
    </row>
    <row r="3" spans="1:28" s="5" customFormat="1" x14ac:dyDescent="0.25">
      <c r="A3" s="7"/>
      <c r="B3" s="7"/>
      <c r="C3" s="7"/>
      <c r="D3" s="7"/>
      <c r="E3" s="7"/>
      <c r="F3" s="6"/>
    </row>
    <row r="4" spans="1:28" s="4" customFormat="1" x14ac:dyDescent="0.25">
      <c r="A4" s="23" t="s">
        <v>18</v>
      </c>
      <c r="B4" s="23"/>
      <c r="C4" s="23"/>
      <c r="D4" s="23"/>
      <c r="E4" s="24"/>
    </row>
    <row r="5" spans="1:28" ht="3" customHeight="1" x14ac:dyDescent="0.25"/>
    <row r="6" spans="1:28" ht="3" customHeight="1" x14ac:dyDescent="0.25"/>
    <row r="7" spans="1:28" ht="3" customHeight="1" x14ac:dyDescent="0.25"/>
    <row r="8" spans="1:28" ht="3" customHeight="1" x14ac:dyDescent="0.25"/>
    <row r="9" spans="1:28" ht="3" customHeight="1" x14ac:dyDescent="0.25"/>
    <row r="12" spans="1:28" ht="14.4" x14ac:dyDescent="0.3">
      <c r="Q12"/>
      <c r="R12"/>
      <c r="S12"/>
      <c r="T12"/>
      <c r="U12"/>
      <c r="V12"/>
      <c r="X12"/>
      <c r="Y12"/>
      <c r="Z12"/>
      <c r="AA12"/>
      <c r="AB12"/>
    </row>
    <row r="13" spans="1:28" ht="14.4" x14ac:dyDescent="0.3">
      <c r="Q13"/>
      <c r="R13"/>
      <c r="S13"/>
      <c r="T13"/>
      <c r="U13"/>
      <c r="V13"/>
      <c r="X13"/>
      <c r="Y13"/>
      <c r="Z13"/>
      <c r="AA13"/>
      <c r="AB13"/>
    </row>
    <row r="14" spans="1:28" ht="14.4" x14ac:dyDescent="0.3">
      <c r="E14" s="1" t="s">
        <v>17</v>
      </c>
      <c r="F14" s="1" t="s">
        <v>4</v>
      </c>
      <c r="G14" s="3"/>
      <c r="Q14"/>
      <c r="R14"/>
      <c r="S14"/>
      <c r="T14"/>
      <c r="U14"/>
      <c r="V14"/>
      <c r="X14"/>
      <c r="Y14"/>
      <c r="Z14"/>
      <c r="AA14"/>
      <c r="AB14"/>
    </row>
    <row r="15" spans="1:28" ht="14.4" x14ac:dyDescent="0.3">
      <c r="E15" s="1" t="s">
        <v>16</v>
      </c>
      <c r="F15" s="1" t="s">
        <v>3</v>
      </c>
      <c r="G15" s="3">
        <v>7038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28" ht="14.4" x14ac:dyDescent="0.3">
      <c r="E16" s="1" t="s">
        <v>15</v>
      </c>
      <c r="F16" s="1" t="s">
        <v>2</v>
      </c>
      <c r="G16" s="3">
        <v>1040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5:28" ht="14.4" x14ac:dyDescent="0.3">
      <c r="E17" s="1" t="s">
        <v>19</v>
      </c>
      <c r="F17" s="1" t="s">
        <v>0</v>
      </c>
      <c r="G17" s="3">
        <v>4008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5:28" ht="14.4" x14ac:dyDescent="0.3">
      <c r="Q18"/>
      <c r="R18"/>
      <c r="S18"/>
      <c r="T18"/>
      <c r="U18"/>
      <c r="V18"/>
      <c r="W18"/>
      <c r="X18"/>
      <c r="Y18"/>
      <c r="Z18"/>
      <c r="AA18"/>
      <c r="AB18"/>
    </row>
    <row r="19" spans="5:28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5:28" ht="14.4" x14ac:dyDescent="0.3">
      <c r="E20" s="1" t="s">
        <v>4</v>
      </c>
      <c r="F20" s="2">
        <v>0</v>
      </c>
      <c r="G20" s="2">
        <f>SUM('[1]Site 12 Total'!$B$116:$B$119)</f>
        <v>1</v>
      </c>
      <c r="H20" s="2">
        <f>SUM('[1]Site 12 Total'!$J$13:$J$16)</f>
        <v>0</v>
      </c>
      <c r="I20" s="1">
        <f>SUM(F20:H20)</f>
        <v>1</v>
      </c>
      <c r="K20" s="1" t="s">
        <v>4</v>
      </c>
      <c r="L20" s="2">
        <v>0</v>
      </c>
      <c r="M20" s="2">
        <f>SUM('[1]Site 12 Total'!$C$116:$C$119)</f>
        <v>0</v>
      </c>
      <c r="N20" s="2">
        <f>SUM('[1]Site 12 Total'!$K$13:$K$16)</f>
        <v>0</v>
      </c>
      <c r="O20" s="1">
        <f>SUM(L20:N20)</f>
        <v>0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5:28" ht="14.4" x14ac:dyDescent="0.3">
      <c r="E21" s="1" t="s">
        <v>3</v>
      </c>
      <c r="F21" s="2">
        <f>SUM('[1]Site 12 Total'!$R$116:$R$119)</f>
        <v>0</v>
      </c>
      <c r="G21" s="2">
        <v>0</v>
      </c>
      <c r="H21" s="2">
        <f>SUM('[1]Site 12 Total'!$B$219:$B$222)</f>
        <v>461</v>
      </c>
      <c r="I21" s="1">
        <f>SUM(F21:H21)</f>
        <v>461</v>
      </c>
      <c r="K21" s="1" t="s">
        <v>3</v>
      </c>
      <c r="L21" s="2">
        <f>SUM('[1]Site 12 Total'!$S$116:$S$119)</f>
        <v>0</v>
      </c>
      <c r="M21" s="2">
        <v>0</v>
      </c>
      <c r="N21" s="2">
        <f>SUM('[1]Site 12 Total'!$C$219:$C$222)</f>
        <v>46</v>
      </c>
      <c r="O21" s="1">
        <f>SUM(L21:N21)</f>
        <v>46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5:28" ht="14.4" x14ac:dyDescent="0.3">
      <c r="E22" s="1" t="s">
        <v>2</v>
      </c>
      <c r="F22" s="2">
        <f>SUM('[1]Site 12 Total'!$B$528:$B$531)</f>
        <v>0</v>
      </c>
      <c r="G22" s="2">
        <f>SUM('[1]Site 12 Total'!$R$425:$R$428)</f>
        <v>252</v>
      </c>
      <c r="H22" s="2">
        <v>0</v>
      </c>
      <c r="I22" s="1">
        <f>SUM(F22:H22)</f>
        <v>252</v>
      </c>
      <c r="K22" s="1" t="s">
        <v>2</v>
      </c>
      <c r="L22" s="2">
        <f>SUM('[1]Site 12 Total'!$C$528:$C$531)</f>
        <v>0</v>
      </c>
      <c r="M22" s="2">
        <f>SUM('[1]Site 12 Total'!$S$425:$S$428)</f>
        <v>39</v>
      </c>
      <c r="N22" s="2">
        <v>0</v>
      </c>
      <c r="O22" s="1">
        <f>SUM(L22:N22)</f>
        <v>39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5:28" ht="14.4" x14ac:dyDescent="0.3">
      <c r="E23" s="1" t="s">
        <v>12</v>
      </c>
      <c r="F23" s="1">
        <f>SUM(F20:F22)</f>
        <v>0</v>
      </c>
      <c r="G23" s="1">
        <f>SUM(G20:G22)</f>
        <v>253</v>
      </c>
      <c r="H23" s="1">
        <f>SUM(H20:H22)</f>
        <v>461</v>
      </c>
      <c r="I23" s="1">
        <f>SUM(I20:I22)</f>
        <v>714</v>
      </c>
      <c r="K23" s="1" t="s">
        <v>12</v>
      </c>
      <c r="L23" s="1">
        <f>SUM(L20:L22)</f>
        <v>0</v>
      </c>
      <c r="M23" s="1">
        <f>SUM(M20:M22)</f>
        <v>39</v>
      </c>
      <c r="N23" s="1">
        <f>SUM(N20:N22)</f>
        <v>46</v>
      </c>
      <c r="O23" s="1">
        <f>SUM(O20:O22)</f>
        <v>85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5:28" ht="14.4" x14ac:dyDescent="0.3">
      <c r="Q24"/>
      <c r="R24"/>
      <c r="S24"/>
      <c r="T24"/>
      <c r="U24"/>
      <c r="V24"/>
      <c r="W24"/>
      <c r="X24"/>
      <c r="Y24"/>
      <c r="Z24"/>
      <c r="AA24"/>
      <c r="AB24"/>
    </row>
    <row r="25" spans="5:28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5:28" ht="14.4" x14ac:dyDescent="0.3">
      <c r="E26" s="1" t="s">
        <v>4</v>
      </c>
      <c r="F26" s="2">
        <v>0</v>
      </c>
      <c r="G26" s="2">
        <f>SUM('[1]Site 12 Total'!$B$127:$B$147)/6</f>
        <v>1.5</v>
      </c>
      <c r="H26" s="2">
        <f>SUM('[1]Site 12 Total'!$J$21:$J$44)/6</f>
        <v>1.3333333333333333</v>
      </c>
      <c r="I26" s="1">
        <f>SUM(F26:H26)</f>
        <v>2.833333333333333</v>
      </c>
      <c r="K26" s="1" t="s">
        <v>4</v>
      </c>
      <c r="L26" s="2">
        <v>0</v>
      </c>
      <c r="M26" s="2">
        <f>SUM('[1]Site 12 Total'!$C$124:$C$147)/6</f>
        <v>1</v>
      </c>
      <c r="N26" s="2">
        <f>SUM('[1]Site 12 Total'!$K$21:$K$44)/6</f>
        <v>0</v>
      </c>
      <c r="O26" s="1">
        <f>SUM(L26:N26)</f>
        <v>1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</row>
    <row r="27" spans="5:28" ht="14.4" x14ac:dyDescent="0.3">
      <c r="E27" s="1" t="s">
        <v>3</v>
      </c>
      <c r="F27" s="2">
        <f>SUM('[1]Site 12 Total'!$R$127:$R$147)/6</f>
        <v>0.5</v>
      </c>
      <c r="G27" s="2">
        <v>0</v>
      </c>
      <c r="H27" s="2">
        <f>SUM('[1]Site 12 Total'!$B$227:$B$250)/6</f>
        <v>358.83333333333331</v>
      </c>
      <c r="I27" s="1">
        <f>SUM(F27:H27)</f>
        <v>359.33333333333331</v>
      </c>
      <c r="K27" s="1" t="s">
        <v>3</v>
      </c>
      <c r="L27" s="2">
        <f>SUM('[1]Site 12 Total'!$S$124:$S$147)/6</f>
        <v>0.5</v>
      </c>
      <c r="M27" s="2">
        <v>0</v>
      </c>
      <c r="N27" s="2">
        <f>SUM('[1]Site 12 Total'!$C$227:$C$250)/6</f>
        <v>33.333333333333336</v>
      </c>
      <c r="O27" s="1">
        <f>SUM(L27:N27)</f>
        <v>33.833333333333336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5:28" ht="14.4" x14ac:dyDescent="0.3">
      <c r="E28" s="1" t="s">
        <v>2</v>
      </c>
      <c r="F28" s="2">
        <f>SUM('[1]Site 12 Total'!$B$536:$B$559)/6</f>
        <v>2.1666666666666665</v>
      </c>
      <c r="G28" s="2">
        <f>SUM('[1]Site 12 Total'!$R$433:$R$456)/6</f>
        <v>416.33333333333331</v>
      </c>
      <c r="H28" s="2">
        <v>0</v>
      </c>
      <c r="I28" s="1">
        <f>SUM(F28:H28)</f>
        <v>418.5</v>
      </c>
      <c r="K28" s="1" t="s">
        <v>2</v>
      </c>
      <c r="L28" s="2">
        <f>SUM('[1]Site 12 Total'!$C$536:$C$559)/6</f>
        <v>0.33333333333333331</v>
      </c>
      <c r="M28" s="2">
        <f>SUM('[1]Site 12 Total'!$S$433:$S$456)/6</f>
        <v>43.333333333333336</v>
      </c>
      <c r="N28" s="2">
        <v>0</v>
      </c>
      <c r="O28" s="1">
        <f>SUM(L28:N28)</f>
        <v>43.666666666666671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</row>
    <row r="29" spans="5:28" ht="14.4" x14ac:dyDescent="0.3">
      <c r="E29" s="1" t="s">
        <v>12</v>
      </c>
      <c r="F29" s="1">
        <f>SUM(F26:F28)</f>
        <v>2.6666666666666665</v>
      </c>
      <c r="G29" s="1">
        <f>SUM(G26:G28)</f>
        <v>417.83333333333331</v>
      </c>
      <c r="H29" s="1">
        <f>SUM(H26:H28)</f>
        <v>360.16666666666663</v>
      </c>
      <c r="I29" s="1">
        <f>SUM(I26:I28)</f>
        <v>780.66666666666663</v>
      </c>
      <c r="K29" s="1" t="s">
        <v>12</v>
      </c>
      <c r="L29" s="1">
        <f>SUM(L26:L28)</f>
        <v>0.83333333333333326</v>
      </c>
      <c r="M29" s="1">
        <f>SUM(M26:M28)</f>
        <v>44.333333333333336</v>
      </c>
      <c r="N29" s="1">
        <f>SUM(N26:N28)</f>
        <v>33.333333333333336</v>
      </c>
      <c r="O29" s="1">
        <f>SUM(O26:O28)</f>
        <v>78.5</v>
      </c>
      <c r="Q29"/>
      <c r="R29"/>
      <c r="S29"/>
      <c r="T29"/>
      <c r="U29"/>
      <c r="V29"/>
      <c r="W29">
        <f>O23/(O23+I23)</f>
        <v>0.10638297872340426</v>
      </c>
      <c r="X29"/>
      <c r="Y29"/>
      <c r="Z29"/>
      <c r="AA29"/>
      <c r="AB29"/>
    </row>
    <row r="30" spans="5:28" ht="14.4" x14ac:dyDescent="0.3">
      <c r="Q30"/>
      <c r="R30"/>
      <c r="S30"/>
      <c r="T30"/>
      <c r="U30"/>
      <c r="V30"/>
      <c r="W30"/>
      <c r="X30"/>
      <c r="Y30"/>
      <c r="Z30"/>
      <c r="AA30"/>
      <c r="AB30"/>
    </row>
    <row r="31" spans="5:28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</row>
    <row r="32" spans="5:28" ht="14.4" x14ac:dyDescent="0.3">
      <c r="E32" s="1" t="s">
        <v>4</v>
      </c>
      <c r="F32" s="2">
        <v>0</v>
      </c>
      <c r="G32" s="2">
        <f>SUM('[1]Site 12 Total'!$B$152:$B$155)</f>
        <v>1</v>
      </c>
      <c r="H32" s="2">
        <f>SUM('[1]Site 12 Total'!$J$49:$J$52)</f>
        <v>0</v>
      </c>
      <c r="I32" s="1">
        <f>SUM(F32:H32)</f>
        <v>1</v>
      </c>
      <c r="K32" s="1" t="s">
        <v>4</v>
      </c>
      <c r="L32" s="2">
        <v>0</v>
      </c>
      <c r="M32" s="2">
        <f>SUM('[1]Site 12 Total'!$C$152:$C$155)</f>
        <v>0</v>
      </c>
      <c r="N32" s="2">
        <f>SUM('[1]Site 12 Total'!$K$49:$K$52)</f>
        <v>0</v>
      </c>
      <c r="O32" s="1">
        <f>SUM(L32:N32)</f>
        <v>0</v>
      </c>
      <c r="Q32"/>
      <c r="R32"/>
      <c r="S32"/>
      <c r="T32"/>
      <c r="U32"/>
      <c r="V32"/>
      <c r="W32"/>
      <c r="X32"/>
      <c r="Y32"/>
      <c r="Z32"/>
      <c r="AA32"/>
      <c r="AB32"/>
    </row>
    <row r="33" spans="5:28" ht="14.4" x14ac:dyDescent="0.3">
      <c r="E33" s="1" t="s">
        <v>3</v>
      </c>
      <c r="F33" s="2">
        <f>SUM('[1]Site 12 Total'!$R$152:$R$155)</f>
        <v>1</v>
      </c>
      <c r="G33" s="2">
        <v>0</v>
      </c>
      <c r="H33" s="2">
        <f>SUM('[1]Site 12 Total'!$B$255:$B$258)</f>
        <v>266</v>
      </c>
      <c r="I33" s="1">
        <f>SUM(F33:H33)</f>
        <v>267</v>
      </c>
      <c r="K33" s="1" t="s">
        <v>3</v>
      </c>
      <c r="L33" s="2">
        <f>SUM('[1]Site 12 Total'!$S$152:$S$155)</f>
        <v>0</v>
      </c>
      <c r="M33" s="2">
        <v>0</v>
      </c>
      <c r="N33" s="2">
        <f>SUM('[1]Site 12 Total'!$C$255:$C$258)</f>
        <v>16</v>
      </c>
      <c r="O33" s="1">
        <f>SUM(L33:N33)</f>
        <v>16</v>
      </c>
      <c r="Q33"/>
      <c r="R33"/>
      <c r="S33"/>
      <c r="T33"/>
      <c r="U33"/>
      <c r="V33"/>
      <c r="W33"/>
      <c r="X33"/>
      <c r="Y33"/>
      <c r="Z33"/>
      <c r="AA33"/>
      <c r="AB33"/>
    </row>
    <row r="34" spans="5:28" ht="14.4" x14ac:dyDescent="0.3">
      <c r="E34" s="1" t="s">
        <v>2</v>
      </c>
      <c r="F34" s="2">
        <f>SUM('[1]Site 12 Total'!$B$564:$B$567)</f>
        <v>3</v>
      </c>
      <c r="G34" s="2">
        <f>SUM('[1]Site 12 Total'!$R$461:$R$464)</f>
        <v>540</v>
      </c>
      <c r="H34" s="2">
        <v>0</v>
      </c>
      <c r="I34" s="1">
        <f>SUM(F34:H34)</f>
        <v>543</v>
      </c>
      <c r="K34" s="1" t="s">
        <v>2</v>
      </c>
      <c r="L34" s="2">
        <f>SUM('[1]Site 12 Total'!$C$564:$C$567)</f>
        <v>0</v>
      </c>
      <c r="M34" s="2">
        <f>SUM('[1]Site 12 Total'!$S$461:$S$464)</f>
        <v>42</v>
      </c>
      <c r="N34" s="2">
        <v>0</v>
      </c>
      <c r="O34" s="1">
        <f>SUM(L34:N34)</f>
        <v>42</v>
      </c>
      <c r="Q34"/>
      <c r="R34"/>
      <c r="S34"/>
      <c r="T34"/>
      <c r="U34"/>
      <c r="V34"/>
      <c r="W34"/>
      <c r="X34"/>
      <c r="Y34"/>
      <c r="Z34"/>
      <c r="AA34"/>
      <c r="AB34"/>
    </row>
    <row r="35" spans="5:28" ht="14.4" x14ac:dyDescent="0.3">
      <c r="E35" s="1" t="s">
        <v>12</v>
      </c>
      <c r="F35" s="1">
        <f>SUM(F32:F34)</f>
        <v>4</v>
      </c>
      <c r="G35" s="1">
        <f>SUM(G32:G34)</f>
        <v>541</v>
      </c>
      <c r="H35" s="1">
        <f>SUM(H32:H34)</f>
        <v>266</v>
      </c>
      <c r="I35" s="1">
        <f>SUM(I32:I34)</f>
        <v>811</v>
      </c>
      <c r="K35" s="1" t="s">
        <v>12</v>
      </c>
      <c r="L35" s="1">
        <f>SUM(L32:L34)</f>
        <v>0</v>
      </c>
      <c r="M35" s="1">
        <f>SUM(M32:M34)</f>
        <v>42</v>
      </c>
      <c r="N35" s="1">
        <f>SUM(N32:N34)</f>
        <v>16</v>
      </c>
      <c r="O35" s="1">
        <f>SUM(O32:O34)</f>
        <v>58</v>
      </c>
      <c r="Q35"/>
      <c r="R35"/>
      <c r="S35"/>
      <c r="T35"/>
      <c r="U35"/>
      <c r="V35"/>
      <c r="W35"/>
      <c r="X35"/>
      <c r="Y35"/>
      <c r="Z35"/>
      <c r="AA35"/>
      <c r="AB35"/>
    </row>
    <row r="36" spans="5:28" ht="14.4" x14ac:dyDescent="0.3">
      <c r="Q36"/>
      <c r="R36"/>
      <c r="S36"/>
      <c r="T36"/>
      <c r="U36"/>
      <c r="V36"/>
      <c r="W36"/>
      <c r="X36"/>
      <c r="Y36"/>
      <c r="Z36"/>
      <c r="AA36"/>
      <c r="AB36"/>
    </row>
    <row r="37" spans="5:28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</row>
    <row r="38" spans="5:28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9.1367604267701269E-2</v>
      </c>
      <c r="X38"/>
      <c r="Y38"/>
      <c r="Z38"/>
      <c r="AA38"/>
      <c r="AB38"/>
    </row>
    <row r="39" spans="5:28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-4008</v>
      </c>
      <c r="H39" s="1">
        <f t="shared" ref="H39:H44" si="1">IF($E39&lt;&gt;$F$17,VLOOKUP($E39,$E$20:$I$22,5,FALSE),HLOOKUP($F39,$F$19:$H$23,5,FALSE))</f>
        <v>1</v>
      </c>
      <c r="I39" s="1">
        <f t="shared" ref="I39:I44" si="2">IF($E39&lt;&gt;$F$17,VLOOKUP($E39,$K$20:$O$22,5,FALSE),HLOOKUP($F39,$L$19:$N$23,5,FALSE))</f>
        <v>0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2.833333333333333</v>
      </c>
      <c r="L39" s="1">
        <f t="shared" ref="L39:L44" si="5">IF($E39&lt;&gt;$F$17,VLOOKUP($E39,$K$26:$O$28,5,FALSE),HLOOKUP($F39,$L$25:$N$29,5,FALSE))</f>
        <v>1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1</v>
      </c>
      <c r="O39" s="1">
        <f t="shared" ref="O39:O44" si="8">IF($E39&lt;&gt;$F$17,VLOOKUP($E39,$K$32:$O$34,5,FALSE),HLOOKUP($F39,$L$31:$N$35,5,FALSE))</f>
        <v>0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</row>
    <row r="40" spans="5:28" ht="14.4" x14ac:dyDescent="0.3">
      <c r="E40" s="1" t="s">
        <v>0</v>
      </c>
      <c r="F40" s="1" t="s">
        <v>4</v>
      </c>
      <c r="G40" s="1" t="str">
        <f t="shared" si="0"/>
        <v>4008-</v>
      </c>
      <c r="H40" s="1">
        <f t="shared" si="1"/>
        <v>0</v>
      </c>
      <c r="I40" s="1">
        <f t="shared" si="2"/>
        <v>0</v>
      </c>
      <c r="J40" s="1" t="e">
        <f t="shared" si="3"/>
        <v>#N/A</v>
      </c>
      <c r="K40" s="1">
        <f t="shared" si="4"/>
        <v>2.6666666666666665</v>
      </c>
      <c r="L40" s="1">
        <f t="shared" si="5"/>
        <v>0.83333333333333326</v>
      </c>
      <c r="M40" s="1" t="e">
        <f t="shared" si="6"/>
        <v>#N/A</v>
      </c>
      <c r="N40" s="1">
        <f t="shared" si="7"/>
        <v>4</v>
      </c>
      <c r="O40" s="1">
        <f t="shared" si="8"/>
        <v>0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</row>
    <row r="41" spans="5:28" ht="14.4" x14ac:dyDescent="0.3">
      <c r="E41" s="1" t="s">
        <v>3</v>
      </c>
      <c r="F41" s="1" t="s">
        <v>0</v>
      </c>
      <c r="G41" s="1" t="str">
        <f t="shared" si="0"/>
        <v>7038-4008</v>
      </c>
      <c r="H41" s="1">
        <f t="shared" si="1"/>
        <v>461</v>
      </c>
      <c r="I41" s="1">
        <f t="shared" si="2"/>
        <v>46</v>
      </c>
      <c r="J41" s="1" t="e">
        <f t="shared" si="3"/>
        <v>#N/A</v>
      </c>
      <c r="K41" s="1">
        <f t="shared" si="4"/>
        <v>359.33333333333331</v>
      </c>
      <c r="L41" s="1">
        <f t="shared" si="5"/>
        <v>33.833333333333336</v>
      </c>
      <c r="M41" s="1" t="e">
        <f t="shared" si="6"/>
        <v>#N/A</v>
      </c>
      <c r="N41" s="1">
        <f t="shared" si="7"/>
        <v>267</v>
      </c>
      <c r="O41" s="1">
        <f t="shared" si="8"/>
        <v>16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</row>
    <row r="42" spans="5:28" ht="14.4" x14ac:dyDescent="0.3">
      <c r="E42" s="1" t="s">
        <v>0</v>
      </c>
      <c r="F42" s="1" t="s">
        <v>3</v>
      </c>
      <c r="G42" s="1" t="str">
        <f t="shared" si="0"/>
        <v>4008-7038</v>
      </c>
      <c r="H42" s="1">
        <f t="shared" si="1"/>
        <v>253</v>
      </c>
      <c r="I42" s="1">
        <f t="shared" si="2"/>
        <v>39</v>
      </c>
      <c r="J42" s="1" t="e">
        <f t="shared" si="3"/>
        <v>#N/A</v>
      </c>
      <c r="K42" s="1">
        <f t="shared" si="4"/>
        <v>417.83333333333331</v>
      </c>
      <c r="L42" s="1">
        <f t="shared" si="5"/>
        <v>44.333333333333336</v>
      </c>
      <c r="M42" s="1" t="e">
        <f t="shared" si="6"/>
        <v>#N/A</v>
      </c>
      <c r="N42" s="1">
        <f t="shared" si="7"/>
        <v>541</v>
      </c>
      <c r="O42" s="1">
        <f t="shared" si="8"/>
        <v>42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  <c r="AB42"/>
    </row>
    <row r="43" spans="5:28" ht="14.4" x14ac:dyDescent="0.3">
      <c r="E43" s="1" t="s">
        <v>2</v>
      </c>
      <c r="F43" s="1" t="s">
        <v>0</v>
      </c>
      <c r="G43" s="1" t="str">
        <f t="shared" si="0"/>
        <v>1040-4008</v>
      </c>
      <c r="H43" s="1">
        <f t="shared" si="1"/>
        <v>252</v>
      </c>
      <c r="I43" s="1">
        <f t="shared" si="2"/>
        <v>39</v>
      </c>
      <c r="J43" s="1" t="e">
        <f t="shared" si="3"/>
        <v>#N/A</v>
      </c>
      <c r="K43" s="1">
        <f t="shared" si="4"/>
        <v>418.5</v>
      </c>
      <c r="L43" s="1">
        <f t="shared" si="5"/>
        <v>43.666666666666671</v>
      </c>
      <c r="M43" s="1" t="e">
        <f t="shared" si="6"/>
        <v>#N/A</v>
      </c>
      <c r="N43" s="1">
        <f t="shared" si="7"/>
        <v>543</v>
      </c>
      <c r="O43" s="1">
        <f t="shared" si="8"/>
        <v>42</v>
      </c>
      <c r="P43" s="1" t="e">
        <f t="shared" si="9"/>
        <v>#N/A</v>
      </c>
      <c r="Q43"/>
      <c r="R43"/>
      <c r="S43"/>
      <c r="T43"/>
      <c r="U43"/>
      <c r="V43"/>
      <c r="W43"/>
      <c r="X43"/>
      <c r="Y43"/>
      <c r="Z43"/>
      <c r="AA43"/>
      <c r="AB43"/>
    </row>
    <row r="44" spans="5:28" ht="14.4" x14ac:dyDescent="0.3">
      <c r="E44" s="1" t="s">
        <v>0</v>
      </c>
      <c r="F44" s="1" t="s">
        <v>2</v>
      </c>
      <c r="G44" s="1" t="str">
        <f t="shared" si="0"/>
        <v>4008-1040</v>
      </c>
      <c r="H44" s="1">
        <f t="shared" si="1"/>
        <v>461</v>
      </c>
      <c r="I44" s="1">
        <f t="shared" si="2"/>
        <v>46</v>
      </c>
      <c r="J44" s="1" t="e">
        <f t="shared" si="3"/>
        <v>#N/A</v>
      </c>
      <c r="K44" s="1">
        <f t="shared" si="4"/>
        <v>360.16666666666663</v>
      </c>
      <c r="L44" s="1">
        <f t="shared" si="5"/>
        <v>33.333333333333336</v>
      </c>
      <c r="M44" s="1" t="e">
        <f t="shared" si="6"/>
        <v>#N/A</v>
      </c>
      <c r="N44" s="1">
        <f t="shared" si="7"/>
        <v>266</v>
      </c>
      <c r="O44" s="1">
        <f t="shared" si="8"/>
        <v>16</v>
      </c>
      <c r="P44" s="1" t="e">
        <f t="shared" si="9"/>
        <v>#N/A</v>
      </c>
      <c r="Q44"/>
      <c r="R44"/>
      <c r="S44"/>
      <c r="T44"/>
      <c r="U44"/>
      <c r="V44"/>
      <c r="W44"/>
      <c r="X44"/>
      <c r="Y44"/>
      <c r="Z44"/>
      <c r="AA44"/>
      <c r="AB44"/>
    </row>
    <row r="45" spans="5:28" ht="14.4" x14ac:dyDescent="0.3">
      <c r="Q45"/>
      <c r="R45"/>
      <c r="S45"/>
      <c r="T45"/>
      <c r="U45"/>
      <c r="V45"/>
      <c r="W45"/>
      <c r="X45"/>
      <c r="Y45"/>
      <c r="Z45"/>
      <c r="AA45"/>
      <c r="AB45"/>
    </row>
    <row r="46" spans="5:28" ht="14.4" x14ac:dyDescent="0.3">
      <c r="Q46"/>
      <c r="R46"/>
      <c r="S46"/>
      <c r="T46"/>
      <c r="U46"/>
      <c r="V46"/>
      <c r="W46" t="s">
        <v>9</v>
      </c>
      <c r="X46"/>
      <c r="Y46"/>
      <c r="Z46"/>
      <c r="AA46"/>
      <c r="AB46"/>
    </row>
    <row r="47" spans="5:28" ht="14.4" x14ac:dyDescent="0.3">
      <c r="W47">
        <f>O35/(I35+O35)</f>
        <v>6.6743383199079395E-2</v>
      </c>
    </row>
  </sheetData>
  <mergeCells count="1">
    <mergeCell ref="A4:E4"/>
  </mergeCells>
  <conditionalFormatting sqref="A2">
    <cfRule type="expression" dxfId="13" priority="1">
      <formula>ISERROR(A2)</formula>
    </cfRule>
  </conditionalFormatting>
  <hyperlinks>
    <hyperlink ref="A4" location="'Map'!A1" display="Map" xr:uid="{00000000-0004-0000-0B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A47"/>
  <sheetViews>
    <sheetView topLeftCell="A4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13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x14ac:dyDescent="0.25">
      <c r="A4" s="23" t="s">
        <v>18</v>
      </c>
      <c r="B4" s="23"/>
      <c r="C4" s="23"/>
      <c r="D4" s="23"/>
      <c r="E4" s="24"/>
    </row>
    <row r="5" spans="1:27" ht="3" customHeight="1" x14ac:dyDescent="0.25"/>
    <row r="6" spans="1:27" ht="3" customHeight="1" x14ac:dyDescent="0.25"/>
    <row r="7" spans="1:27" ht="3" customHeight="1" x14ac:dyDescent="0.25"/>
    <row r="8" spans="1:27" ht="3" customHeight="1" x14ac:dyDescent="0.25"/>
    <row r="9" spans="1:27" ht="3" customHeight="1" x14ac:dyDescent="0.25"/>
    <row r="14" spans="1:27" ht="14.4" x14ac:dyDescent="0.3">
      <c r="E14" s="1" t="s">
        <v>17</v>
      </c>
      <c r="F14" s="1" t="s">
        <v>4</v>
      </c>
      <c r="G14" s="3">
        <v>1120</v>
      </c>
      <c r="Q14"/>
      <c r="R14"/>
      <c r="S14"/>
      <c r="T14"/>
      <c r="U14"/>
      <c r="V14"/>
      <c r="X14"/>
      <c r="Y14"/>
      <c r="Z14"/>
      <c r="AA14"/>
    </row>
    <row r="15" spans="1:27" ht="14.4" x14ac:dyDescent="0.3">
      <c r="E15" s="1" t="s">
        <v>16</v>
      </c>
      <c r="F15" s="1" t="s">
        <v>3</v>
      </c>
      <c r="G15" s="3">
        <v>1016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4010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1015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13 Total'!$B$13:$B$16)</f>
        <v>0</v>
      </c>
      <c r="G20" s="2">
        <f>SUM('[1]Site 13 Total'!$R$13:$R$16)</f>
        <v>187</v>
      </c>
      <c r="H20" s="2">
        <f>SUM('[1]Site 13 Total'!$J$13:$J$16)</f>
        <v>127</v>
      </c>
      <c r="I20" s="1">
        <f>SUM(F20:H20)</f>
        <v>314</v>
      </c>
      <c r="K20" s="1" t="s">
        <v>4</v>
      </c>
      <c r="L20" s="2">
        <f>SUM('[1]Site 13 Total'!$C$13:$C$16)</f>
        <v>0</v>
      </c>
      <c r="M20" s="2">
        <f>SUM('[1]Site 13 Total'!$S$13:$S$16)</f>
        <v>28</v>
      </c>
      <c r="N20" s="2">
        <f>SUM('[1]Site 13 Total'!$K$13:$K$16)</f>
        <v>7</v>
      </c>
      <c r="O20" s="1">
        <f>SUM(L20:N20)</f>
        <v>35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13 Total'!$J$116:$J$119)</f>
        <v>163</v>
      </c>
      <c r="G21" s="2">
        <f>SUM('[1]Site 13 Total'!$B$116:$B$119)</f>
        <v>0</v>
      </c>
      <c r="H21" s="2">
        <f>SUM('[1]Site 13 Total'!$R$116:$R$119)</f>
        <v>358</v>
      </c>
      <c r="I21" s="1">
        <f>SUM(F21:H21)</f>
        <v>521</v>
      </c>
      <c r="K21" s="1" t="s">
        <v>3</v>
      </c>
      <c r="L21" s="2">
        <f>SUM('[1]Site 13 Total'!$K$116:$K$119)</f>
        <v>26</v>
      </c>
      <c r="M21" s="2">
        <f>SUM('[1]Site 13 Total'!$C$116:$C$119)</f>
        <v>0</v>
      </c>
      <c r="N21" s="2">
        <f>SUM('[1]Site 13 Total'!$S$116:$S$119)</f>
        <v>39</v>
      </c>
      <c r="O21" s="1">
        <f>SUM(L21:N21)</f>
        <v>65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13 Total'!$R$219:$R$222)</f>
        <v>56</v>
      </c>
      <c r="G22" s="2">
        <f>SUM('[1]Site 13 Total'!$J$219:$J$222)</f>
        <v>206</v>
      </c>
      <c r="H22" s="2">
        <f>SUM('[1]Site 13 Total'!$B$219:$B$222)</f>
        <v>0</v>
      </c>
      <c r="I22" s="1">
        <f>SUM(F22:H22)</f>
        <v>262</v>
      </c>
      <c r="K22" s="1" t="s">
        <v>2</v>
      </c>
      <c r="L22" s="2">
        <f>SUM('[1]Site 13 Total'!$S$219:$S$222)</f>
        <v>8</v>
      </c>
      <c r="M22" s="2">
        <f>SUM('[1]Site 13 Total'!$K$219:$K$222)</f>
        <v>37</v>
      </c>
      <c r="N22" s="2">
        <f>SUM('[1]Site 13 Total'!$C$219:$C$222)</f>
        <v>0</v>
      </c>
      <c r="O22" s="1">
        <f>SUM(L22:N22)</f>
        <v>45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219</v>
      </c>
      <c r="G23" s="1">
        <f>SUM(G20:G22)</f>
        <v>393</v>
      </c>
      <c r="H23" s="1">
        <f>SUM(H20:H22)</f>
        <v>485</v>
      </c>
      <c r="I23" s="1">
        <f>SUM(I20:I22)</f>
        <v>1097</v>
      </c>
      <c r="K23" s="1" t="s">
        <v>12</v>
      </c>
      <c r="L23" s="1">
        <f>SUM(L20:L22)</f>
        <v>34</v>
      </c>
      <c r="M23" s="1">
        <f>SUM(M20:M22)</f>
        <v>65</v>
      </c>
      <c r="N23" s="1">
        <f>SUM(N20:N22)</f>
        <v>46</v>
      </c>
      <c r="O23" s="1">
        <f>SUM(O20:O22)</f>
        <v>145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13 Total'!$B$21:$B$44)/6</f>
        <v>0</v>
      </c>
      <c r="G26" s="2">
        <f>SUM('[1]Site 13 Total'!$R$21:$R$44)/6</f>
        <v>164.16666666666666</v>
      </c>
      <c r="H26" s="2">
        <f>SUM('[1]Site 13 Total'!$J$21:$J$44)/6</f>
        <v>74.666666666666671</v>
      </c>
      <c r="I26" s="1">
        <f>SUM(F26:H26)</f>
        <v>238.83333333333331</v>
      </c>
      <c r="K26" s="1" t="s">
        <v>4</v>
      </c>
      <c r="L26" s="2">
        <f>SUM('[1]Site 13 Total'!$C$21:$C$44)/6</f>
        <v>0</v>
      </c>
      <c r="M26" s="2">
        <f>SUM('[1]Site 13 Total'!$S$21:$S$44)/6</f>
        <v>19.666666666666668</v>
      </c>
      <c r="N26" s="2">
        <f>SUM('[1]Site 13 Total'!$K$21:$K$44)/6</f>
        <v>8.6666666666666661</v>
      </c>
      <c r="O26" s="1">
        <f>SUM(L26:N26)</f>
        <v>28.333333333333336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13 Total'!$J$124:$J$147)/6</f>
        <v>170.83333333333334</v>
      </c>
      <c r="G27" s="2">
        <f>SUM('[1]Site 13 Total'!$B$124:$B$147)/6</f>
        <v>0</v>
      </c>
      <c r="H27" s="2">
        <f>SUM('[1]Site 13 Total'!$R$124:$R$147)/6</f>
        <v>296</v>
      </c>
      <c r="I27" s="1">
        <f>SUM(F27:H27)</f>
        <v>466.83333333333337</v>
      </c>
      <c r="K27" s="1" t="s">
        <v>3</v>
      </c>
      <c r="L27" s="2">
        <f>SUM('[1]Site 13 Total'!$K$124:$K$147)/6</f>
        <v>21</v>
      </c>
      <c r="M27" s="2">
        <f>SUM('[1]Site 13 Total'!$C$124:$C$147)/6</f>
        <v>0</v>
      </c>
      <c r="N27" s="2">
        <f>SUM('[1]Site 13 Total'!$S$124:$S$147)/6</f>
        <v>23.166666666666668</v>
      </c>
      <c r="O27" s="1">
        <f>SUM(L27:N27)</f>
        <v>44.166666666666671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13 Total'!$R$227:$R$250)/6</f>
        <v>79.666666666666671</v>
      </c>
      <c r="G28" s="2">
        <f>SUM('[1]Site 13 Total'!$J$227:$J$250)/6</f>
        <v>341.33333333333331</v>
      </c>
      <c r="H28" s="2">
        <f>SUM('[1]Site 13 Total'!$B$227:$B$250)/6</f>
        <v>0</v>
      </c>
      <c r="I28" s="1">
        <f>SUM(F28:H28)</f>
        <v>421</v>
      </c>
      <c r="K28" s="1" t="s">
        <v>2</v>
      </c>
      <c r="L28" s="2">
        <f>SUM('[1]Site 13 Total'!$S$227:$S$250)/6</f>
        <v>7.166666666666667</v>
      </c>
      <c r="M28" s="2">
        <f>SUM('[1]Site 13 Total'!$K$227:$K$250)/6</f>
        <v>35.833333333333336</v>
      </c>
      <c r="N28" s="2">
        <f>SUM('[1]Site 13 Total'!$C$227:$C$250)/6</f>
        <v>0</v>
      </c>
      <c r="O28" s="1">
        <f>SUM(L28:N28)</f>
        <v>43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250.5</v>
      </c>
      <c r="G29" s="1">
        <f>SUM(G26:G28)</f>
        <v>505.5</v>
      </c>
      <c r="H29" s="1">
        <f>SUM(H26:H28)</f>
        <v>370.66666666666669</v>
      </c>
      <c r="I29" s="1">
        <f>SUM(I26:I28)</f>
        <v>1126.6666666666667</v>
      </c>
      <c r="K29" s="1" t="s">
        <v>12</v>
      </c>
      <c r="L29" s="1">
        <f>SUM(L26:L28)</f>
        <v>28.166666666666668</v>
      </c>
      <c r="M29" s="1">
        <f>SUM(M26:M28)</f>
        <v>55.5</v>
      </c>
      <c r="N29" s="1">
        <f>SUM(N26:N28)</f>
        <v>31.833333333333336</v>
      </c>
      <c r="O29" s="1">
        <f>SUM(O26:O28)</f>
        <v>115.5</v>
      </c>
      <c r="Q29"/>
      <c r="R29"/>
      <c r="S29"/>
      <c r="T29"/>
      <c r="U29"/>
      <c r="V29"/>
      <c r="W29">
        <f>O23/(O23+I23)</f>
        <v>0.11674718196457327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13 Total'!$B$49:$B$52)</f>
        <v>0</v>
      </c>
      <c r="G32" s="2">
        <f>SUM('[1]Site 13 Total'!$R$49:$R$52)</f>
        <v>219</v>
      </c>
      <c r="H32" s="2">
        <f>SUM('[1]Site 13 Total'!$J$49:$J$52)</f>
        <v>76</v>
      </c>
      <c r="I32" s="1">
        <f>SUM(F32:H32)</f>
        <v>295</v>
      </c>
      <c r="K32" s="1" t="s">
        <v>4</v>
      </c>
      <c r="L32" s="2">
        <f>SUM('[1]Site 13 Total'!$C$49:$C$52)</f>
        <v>0</v>
      </c>
      <c r="M32" s="2">
        <f>SUM('[1]Site 13 Total'!$S$49:$S$52)</f>
        <v>23</v>
      </c>
      <c r="N32" s="2">
        <f>SUM('[1]Site 13 Total'!$K$49:$K$52)</f>
        <v>10</v>
      </c>
      <c r="O32" s="1">
        <f>SUM(L32:N32)</f>
        <v>33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13 Total'!$J$152:$J$155)</f>
        <v>242</v>
      </c>
      <c r="G33" s="2">
        <f>SUM('[1]Site 13 Total'!$B$152:$B$155)</f>
        <v>0</v>
      </c>
      <c r="H33" s="2">
        <f>SUM('[1]Site 13 Total'!$R$152:$R$155)</f>
        <v>208</v>
      </c>
      <c r="I33" s="1">
        <f>SUM(F33:H33)</f>
        <v>450</v>
      </c>
      <c r="K33" s="1" t="s">
        <v>3</v>
      </c>
      <c r="L33" s="2">
        <f>SUM('[1]Site 13 Total'!$K$152:$K$155)</f>
        <v>27</v>
      </c>
      <c r="M33" s="2">
        <f>SUM('[1]Site 13 Total'!$C$152:$C$155)</f>
        <v>0</v>
      </c>
      <c r="N33" s="2">
        <f>SUM('[1]Site 13 Total'!$S$152:$S$155)</f>
        <v>12</v>
      </c>
      <c r="O33" s="1">
        <f>SUM(L33:N33)</f>
        <v>39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13 Total'!$R$255:$R$258)</f>
        <v>119</v>
      </c>
      <c r="G34" s="2">
        <f>SUM('[1]Site 13 Total'!$J$255:$J$258)</f>
        <v>397</v>
      </c>
      <c r="H34" s="2">
        <f>SUM('[1]Site 13 Total'!$B$255:$B$258)</f>
        <v>0</v>
      </c>
      <c r="I34" s="1">
        <f>SUM(F34:H34)</f>
        <v>516</v>
      </c>
      <c r="K34" s="1" t="s">
        <v>2</v>
      </c>
      <c r="L34" s="2">
        <f>SUM('[1]Site 13 Total'!$S$255:$S$258)</f>
        <v>12</v>
      </c>
      <c r="M34" s="2">
        <f>SUM('[1]Site 13 Total'!$K$255:$K$258)</f>
        <v>31</v>
      </c>
      <c r="N34" s="2">
        <f>SUM('[1]Site 13 Total'!$C$255:$C$258)</f>
        <v>0</v>
      </c>
      <c r="O34" s="1">
        <f>SUM(L34:N34)</f>
        <v>43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361</v>
      </c>
      <c r="G35" s="1">
        <f>SUM(G32:G34)</f>
        <v>616</v>
      </c>
      <c r="H35" s="1">
        <f>SUM(H32:H34)</f>
        <v>284</v>
      </c>
      <c r="I35" s="1">
        <f>SUM(I32:I34)</f>
        <v>1261</v>
      </c>
      <c r="K35" s="1" t="s">
        <v>12</v>
      </c>
      <c r="L35" s="1">
        <f>SUM(L32:L34)</f>
        <v>39</v>
      </c>
      <c r="M35" s="1">
        <f>SUM(M32:M34)</f>
        <v>54</v>
      </c>
      <c r="N35" s="1">
        <f>SUM(N32:N34)</f>
        <v>22</v>
      </c>
      <c r="O35" s="1">
        <f>SUM(O32:O34)</f>
        <v>115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9.298269153361062E-2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1120-1015</v>
      </c>
      <c r="H39" s="1">
        <f t="shared" ref="H39:H44" si="1">IF($E39&lt;&gt;$F$17,VLOOKUP($E39,$E$20:$I$22,5,FALSE),HLOOKUP($F39,$F$19:$H$23,5,FALSE))</f>
        <v>314</v>
      </c>
      <c r="I39" s="1">
        <f t="shared" ref="I39:I44" si="2">IF($E39&lt;&gt;$F$17,VLOOKUP($E39,$K$20:$O$22,5,FALSE),HLOOKUP($F39,$L$19:$N$23,5,FALSE))</f>
        <v>35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238.83333333333331</v>
      </c>
      <c r="L39" s="1">
        <f t="shared" ref="L39:L44" si="5">IF($E39&lt;&gt;$F$17,VLOOKUP($E39,$K$26:$O$28,5,FALSE),HLOOKUP($F39,$L$25:$N$29,5,FALSE))</f>
        <v>28.333333333333336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295</v>
      </c>
      <c r="O39" s="1">
        <f t="shared" ref="O39:O44" si="8">IF($E39&lt;&gt;$F$17,VLOOKUP($E39,$K$32:$O$34,5,FALSE),HLOOKUP($F39,$L$31:$N$35,5,FALSE))</f>
        <v>33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</row>
    <row r="40" spans="5:27" ht="14.4" x14ac:dyDescent="0.3">
      <c r="E40" s="1" t="s">
        <v>0</v>
      </c>
      <c r="F40" s="1" t="s">
        <v>4</v>
      </c>
      <c r="G40" s="1" t="str">
        <f t="shared" si="0"/>
        <v>1015-1120</v>
      </c>
      <c r="H40" s="1">
        <f t="shared" si="1"/>
        <v>219</v>
      </c>
      <c r="I40" s="1">
        <f t="shared" si="2"/>
        <v>34</v>
      </c>
      <c r="J40" s="1" t="e">
        <f t="shared" si="3"/>
        <v>#N/A</v>
      </c>
      <c r="K40" s="1">
        <f t="shared" si="4"/>
        <v>250.5</v>
      </c>
      <c r="L40" s="1">
        <f t="shared" si="5"/>
        <v>28.166666666666668</v>
      </c>
      <c r="M40" s="1" t="e">
        <f t="shared" si="6"/>
        <v>#N/A</v>
      </c>
      <c r="N40" s="1">
        <f t="shared" si="7"/>
        <v>361</v>
      </c>
      <c r="O40" s="1">
        <f t="shared" si="8"/>
        <v>39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</row>
    <row r="41" spans="5:27" ht="14.4" x14ac:dyDescent="0.3">
      <c r="E41" s="1" t="s">
        <v>3</v>
      </c>
      <c r="F41" s="1" t="s">
        <v>0</v>
      </c>
      <c r="G41" s="1" t="str">
        <f t="shared" si="0"/>
        <v>1016-1015</v>
      </c>
      <c r="H41" s="1">
        <f t="shared" si="1"/>
        <v>521</v>
      </c>
      <c r="I41" s="1">
        <f t="shared" si="2"/>
        <v>65</v>
      </c>
      <c r="J41" s="1" t="e">
        <f t="shared" si="3"/>
        <v>#N/A</v>
      </c>
      <c r="K41" s="1">
        <f t="shared" si="4"/>
        <v>466.83333333333337</v>
      </c>
      <c r="L41" s="1">
        <f t="shared" si="5"/>
        <v>44.166666666666671</v>
      </c>
      <c r="M41" s="1" t="e">
        <f t="shared" si="6"/>
        <v>#N/A</v>
      </c>
      <c r="N41" s="1">
        <f t="shared" si="7"/>
        <v>450</v>
      </c>
      <c r="O41" s="1">
        <f t="shared" si="8"/>
        <v>39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</row>
    <row r="42" spans="5:27" ht="14.4" x14ac:dyDescent="0.3">
      <c r="E42" s="1" t="s">
        <v>0</v>
      </c>
      <c r="F42" s="1" t="s">
        <v>3</v>
      </c>
      <c r="G42" s="1" t="str">
        <f t="shared" si="0"/>
        <v>1015-1016</v>
      </c>
      <c r="H42" s="1">
        <f t="shared" si="1"/>
        <v>393</v>
      </c>
      <c r="I42" s="1">
        <f t="shared" si="2"/>
        <v>65</v>
      </c>
      <c r="J42" s="1" t="e">
        <f t="shared" si="3"/>
        <v>#N/A</v>
      </c>
      <c r="K42" s="1">
        <f t="shared" si="4"/>
        <v>505.5</v>
      </c>
      <c r="L42" s="1">
        <f t="shared" si="5"/>
        <v>55.5</v>
      </c>
      <c r="M42" s="1" t="e">
        <f t="shared" si="6"/>
        <v>#N/A</v>
      </c>
      <c r="N42" s="1">
        <f t="shared" si="7"/>
        <v>616</v>
      </c>
      <c r="O42" s="1">
        <f t="shared" si="8"/>
        <v>54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</row>
    <row r="43" spans="5:27" ht="14.4" x14ac:dyDescent="0.3">
      <c r="E43" s="1" t="s">
        <v>2</v>
      </c>
      <c r="F43" s="1" t="s">
        <v>0</v>
      </c>
      <c r="G43" s="1" t="str">
        <f t="shared" si="0"/>
        <v>4010-1015</v>
      </c>
      <c r="H43" s="1">
        <f t="shared" si="1"/>
        <v>262</v>
      </c>
      <c r="I43" s="1">
        <f t="shared" si="2"/>
        <v>45</v>
      </c>
      <c r="J43" s="1" t="e">
        <f t="shared" si="3"/>
        <v>#N/A</v>
      </c>
      <c r="K43" s="1">
        <f t="shared" si="4"/>
        <v>421</v>
      </c>
      <c r="L43" s="1">
        <f t="shared" si="5"/>
        <v>43</v>
      </c>
      <c r="M43" s="1" t="e">
        <f t="shared" si="6"/>
        <v>#N/A</v>
      </c>
      <c r="N43" s="1">
        <f t="shared" si="7"/>
        <v>516</v>
      </c>
      <c r="O43" s="1">
        <f t="shared" si="8"/>
        <v>43</v>
      </c>
      <c r="P43" s="1" t="e">
        <f t="shared" si="9"/>
        <v>#N/A</v>
      </c>
      <c r="Q43"/>
      <c r="R43"/>
      <c r="S43"/>
      <c r="T43"/>
      <c r="U43"/>
      <c r="V43"/>
      <c r="W43"/>
      <c r="X43"/>
      <c r="Y43"/>
      <c r="Z43"/>
      <c r="AA43"/>
    </row>
    <row r="44" spans="5:27" ht="14.4" x14ac:dyDescent="0.3">
      <c r="E44" s="1" t="s">
        <v>0</v>
      </c>
      <c r="F44" s="1" t="s">
        <v>2</v>
      </c>
      <c r="G44" s="1" t="str">
        <f t="shared" si="0"/>
        <v>1015-4010</v>
      </c>
      <c r="H44" s="1">
        <f t="shared" si="1"/>
        <v>485</v>
      </c>
      <c r="I44" s="1">
        <f t="shared" si="2"/>
        <v>46</v>
      </c>
      <c r="J44" s="1" t="e">
        <f t="shared" si="3"/>
        <v>#N/A</v>
      </c>
      <c r="K44" s="1">
        <f t="shared" si="4"/>
        <v>370.66666666666669</v>
      </c>
      <c r="L44" s="1">
        <f t="shared" si="5"/>
        <v>31.833333333333336</v>
      </c>
      <c r="M44" s="1" t="e">
        <f t="shared" si="6"/>
        <v>#N/A</v>
      </c>
      <c r="N44" s="1">
        <f t="shared" si="7"/>
        <v>284</v>
      </c>
      <c r="O44" s="1">
        <f t="shared" si="8"/>
        <v>22</v>
      </c>
      <c r="P44" s="1" t="e">
        <f t="shared" si="9"/>
        <v>#N/A</v>
      </c>
      <c r="Q44"/>
      <c r="R44"/>
      <c r="S44"/>
      <c r="T44"/>
      <c r="U44"/>
      <c r="V44"/>
      <c r="W44"/>
      <c r="X44"/>
      <c r="Y44"/>
      <c r="Z44"/>
      <c r="AA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8.3575581395348833E-2</v>
      </c>
    </row>
  </sheetData>
  <mergeCells count="1">
    <mergeCell ref="A4:E4"/>
  </mergeCells>
  <conditionalFormatting sqref="A2">
    <cfRule type="expression" dxfId="12" priority="1">
      <formula>ISERROR(A2)</formula>
    </cfRule>
  </conditionalFormatting>
  <hyperlinks>
    <hyperlink ref="A4" location="'Map'!A1" display="Map" xr:uid="{00000000-0004-0000-0C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A47"/>
  <sheetViews>
    <sheetView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14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ht="14.4" x14ac:dyDescent="0.3">
      <c r="A4" s="23" t="s">
        <v>18</v>
      </c>
      <c r="B4" s="23"/>
      <c r="C4" s="23"/>
      <c r="D4" s="23"/>
      <c r="E4" s="24"/>
      <c r="Q4"/>
      <c r="R4"/>
      <c r="S4"/>
      <c r="T4"/>
      <c r="U4"/>
      <c r="V4"/>
      <c r="W4"/>
      <c r="X4"/>
      <c r="Y4"/>
      <c r="Z4"/>
      <c r="AA4"/>
    </row>
    <row r="5" spans="1:27" ht="3" customHeight="1" x14ac:dyDescent="0.3">
      <c r="Q5"/>
      <c r="R5"/>
      <c r="S5"/>
      <c r="T5"/>
      <c r="U5"/>
      <c r="V5"/>
      <c r="W5"/>
      <c r="X5"/>
      <c r="Y5"/>
      <c r="Z5"/>
      <c r="AA5"/>
    </row>
    <row r="6" spans="1:27" ht="3" customHeight="1" x14ac:dyDescent="0.3">
      <c r="Q6"/>
      <c r="R6"/>
      <c r="S6"/>
      <c r="T6"/>
      <c r="U6"/>
      <c r="V6"/>
      <c r="W6"/>
      <c r="X6"/>
      <c r="Y6"/>
      <c r="Z6"/>
      <c r="AA6"/>
    </row>
    <row r="7" spans="1:27" ht="3" customHeight="1" x14ac:dyDescent="0.3">
      <c r="Q7"/>
      <c r="R7"/>
      <c r="S7"/>
      <c r="T7"/>
      <c r="U7"/>
      <c r="V7"/>
      <c r="W7"/>
      <c r="X7"/>
      <c r="Y7"/>
      <c r="Z7"/>
      <c r="AA7"/>
    </row>
    <row r="8" spans="1:27" ht="3" customHeight="1" x14ac:dyDescent="0.3">
      <c r="Q8"/>
      <c r="R8"/>
      <c r="S8"/>
      <c r="T8"/>
      <c r="U8"/>
      <c r="V8"/>
      <c r="W8"/>
      <c r="X8"/>
      <c r="Y8"/>
      <c r="Z8"/>
      <c r="AA8"/>
    </row>
    <row r="9" spans="1:27" ht="3" customHeight="1" x14ac:dyDescent="0.3">
      <c r="Q9"/>
      <c r="R9"/>
      <c r="S9"/>
      <c r="T9"/>
      <c r="U9"/>
      <c r="V9"/>
      <c r="W9"/>
      <c r="X9"/>
      <c r="Y9"/>
      <c r="Z9"/>
      <c r="AA9"/>
    </row>
    <row r="10" spans="1:27" ht="14.4" x14ac:dyDescent="0.3">
      <c r="Q10"/>
      <c r="R10"/>
      <c r="S10"/>
      <c r="T10"/>
      <c r="U10"/>
      <c r="V10"/>
      <c r="X10"/>
      <c r="Y10"/>
      <c r="Z10"/>
      <c r="AA10"/>
    </row>
    <row r="11" spans="1:27" ht="14.4" x14ac:dyDescent="0.3">
      <c r="Q11"/>
      <c r="R11"/>
      <c r="S11"/>
      <c r="T11"/>
      <c r="U11"/>
      <c r="V11"/>
      <c r="X11"/>
      <c r="Y11"/>
      <c r="Z11"/>
      <c r="AA11"/>
    </row>
    <row r="12" spans="1:27" ht="14.4" x14ac:dyDescent="0.3">
      <c r="Q12"/>
      <c r="R12"/>
      <c r="S12"/>
      <c r="T12"/>
      <c r="U12"/>
      <c r="V12"/>
      <c r="X12"/>
      <c r="Y12"/>
      <c r="Z12"/>
      <c r="AA12"/>
    </row>
    <row r="13" spans="1:27" ht="14.4" x14ac:dyDescent="0.3">
      <c r="Q13"/>
      <c r="R13"/>
      <c r="S13"/>
      <c r="T13"/>
      <c r="U13"/>
      <c r="V13"/>
      <c r="X13"/>
      <c r="Y13"/>
      <c r="Z13"/>
      <c r="AA13"/>
    </row>
    <row r="14" spans="1:27" ht="14.4" x14ac:dyDescent="0.3">
      <c r="E14" s="1" t="s">
        <v>17</v>
      </c>
      <c r="F14" s="1" t="s">
        <v>4</v>
      </c>
      <c r="G14" s="3">
        <v>4012</v>
      </c>
      <c r="Q14"/>
      <c r="R14"/>
      <c r="S14"/>
      <c r="T14"/>
      <c r="U14"/>
      <c r="V14"/>
      <c r="X14"/>
      <c r="Y14"/>
      <c r="Z14"/>
      <c r="AA14"/>
    </row>
    <row r="15" spans="1:27" ht="14.4" x14ac:dyDescent="0.3">
      <c r="E15" s="1" t="s">
        <v>16</v>
      </c>
      <c r="F15" s="1" t="s">
        <v>3</v>
      </c>
      <c r="G15" s="3">
        <v>7044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1015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1016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14 Total'!$B$13:$B$16)</f>
        <v>0</v>
      </c>
      <c r="G20" s="2">
        <f>SUM('[1]Site 14 Total'!$R$13:$R$16)</f>
        <v>318</v>
      </c>
      <c r="H20" s="2">
        <f>SUM('[1]Site 14 Total'!$J$13:$J$16)</f>
        <v>412</v>
      </c>
      <c r="I20" s="1">
        <f>SUM(F20:H20)</f>
        <v>730</v>
      </c>
      <c r="K20" s="1" t="s">
        <v>4</v>
      </c>
      <c r="L20" s="2">
        <f>SUM('[1]Site 14 Total'!$C$13:$C$16)</f>
        <v>0</v>
      </c>
      <c r="M20" s="2">
        <f>SUM('[1]Site 14 Total'!$S$13:$S$16)</f>
        <v>38</v>
      </c>
      <c r="N20" s="2">
        <f>SUM('[1]Site 14 Total'!$K$13:$K$16)</f>
        <v>39</v>
      </c>
      <c r="O20" s="1">
        <f>SUM(L20:N20)</f>
        <v>77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14 Total'!$J$116:$J$119)</f>
        <v>236</v>
      </c>
      <c r="G21" s="2">
        <f>SUM('[1]Site 14 Total'!$B$116:$B$119)</f>
        <v>0</v>
      </c>
      <c r="H21" s="2">
        <f>SUM('[1]Site 14 Total'!$R$116:$R$119)</f>
        <v>106</v>
      </c>
      <c r="I21" s="1">
        <f>SUM(F21:H21)</f>
        <v>342</v>
      </c>
      <c r="K21" s="1" t="s">
        <v>3</v>
      </c>
      <c r="L21" s="2">
        <f>SUM('[1]Site 14 Total'!$K$116:$K$119)</f>
        <v>33</v>
      </c>
      <c r="M21" s="2">
        <f>SUM('[1]Site 14 Total'!$C$116:$C$119)</f>
        <v>0</v>
      </c>
      <c r="N21" s="2">
        <f>SUM('[1]Site 14 Total'!$S$116:$S$119)</f>
        <v>24</v>
      </c>
      <c r="O21" s="1">
        <f>SUM(L21:N21)</f>
        <v>57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14 Total'!$R$219:$R$222)</f>
        <v>284</v>
      </c>
      <c r="G22" s="2">
        <f>SUM('[1]Site 14 Total'!$J$219:$J$222)</f>
        <v>100</v>
      </c>
      <c r="H22" s="2">
        <f>SUM('[1]Site 14 Total'!$B$219:$B$222)</f>
        <v>0</v>
      </c>
      <c r="I22" s="1">
        <f>SUM(F22:H22)</f>
        <v>384</v>
      </c>
      <c r="K22" s="1" t="s">
        <v>2</v>
      </c>
      <c r="L22" s="2">
        <f>SUM('[1]Site 14 Total'!$S$219:$S$222)</f>
        <v>35</v>
      </c>
      <c r="M22" s="2">
        <f>SUM('[1]Site 14 Total'!$K$219:$K$222)</f>
        <v>21</v>
      </c>
      <c r="N22" s="2">
        <f>SUM('[1]Site 14 Total'!$C$219:$C$222)</f>
        <v>0</v>
      </c>
      <c r="O22" s="1">
        <f>SUM(L22:N22)</f>
        <v>56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520</v>
      </c>
      <c r="G23" s="1">
        <f>SUM(G20:G22)</f>
        <v>418</v>
      </c>
      <c r="H23" s="1">
        <f>SUM(H20:H22)</f>
        <v>518</v>
      </c>
      <c r="I23" s="1">
        <f>SUM(I20:I22)</f>
        <v>1456</v>
      </c>
      <c r="K23" s="1" t="s">
        <v>12</v>
      </c>
      <c r="L23" s="1">
        <f>SUM(L20:L22)</f>
        <v>68</v>
      </c>
      <c r="M23" s="1">
        <f>SUM(M20:M22)</f>
        <v>59</v>
      </c>
      <c r="N23" s="1">
        <f>SUM(N20:N22)</f>
        <v>63</v>
      </c>
      <c r="O23" s="1">
        <f>SUM(O20:O22)</f>
        <v>190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14 Total'!$B$21:$B$44)/6</f>
        <v>0</v>
      </c>
      <c r="G26" s="2">
        <f>SUM('[1]Site 14 Total'!$R$21:$R$44)/6</f>
        <v>271.33333333333331</v>
      </c>
      <c r="H26" s="2">
        <f>SUM('[1]Site 14 Total'!$J$21:$J$44)/6</f>
        <v>368.16666666666669</v>
      </c>
      <c r="I26" s="1">
        <f>SUM(F26:H26)</f>
        <v>639.5</v>
      </c>
      <c r="K26" s="1" t="s">
        <v>4</v>
      </c>
      <c r="L26" s="2">
        <f>SUM('[1]Site 14 Total'!$C$21:$C$44)/6</f>
        <v>0</v>
      </c>
      <c r="M26" s="2">
        <f>SUM('[1]Site 14 Total'!$S$21:$S$44)/6</f>
        <v>32.666666666666664</v>
      </c>
      <c r="N26" s="2">
        <f>SUM('[1]Site 14 Total'!$K$21:$K$44)/6</f>
        <v>28.833333333333332</v>
      </c>
      <c r="O26" s="1">
        <f>SUM(L26:N26)</f>
        <v>61.5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14 Total'!$J$124:$J$147)/6</f>
        <v>258.16666666666669</v>
      </c>
      <c r="G27" s="2">
        <f>SUM('[1]Site 14 Total'!$B$124:$B$147)/6</f>
        <v>0</v>
      </c>
      <c r="H27" s="2">
        <f>SUM('[1]Site 14 Total'!$R$124:$R$147)/6</f>
        <v>100.83333333333333</v>
      </c>
      <c r="I27" s="1">
        <f>SUM(F27:H27)</f>
        <v>359</v>
      </c>
      <c r="K27" s="1" t="s">
        <v>3</v>
      </c>
      <c r="L27" s="2">
        <f>SUM('[1]Site 14 Total'!$K$124:$K$147)/6</f>
        <v>29.666666666666668</v>
      </c>
      <c r="M27" s="2">
        <f>SUM('[1]Site 14 Total'!$C$124:$C$147)/6</f>
        <v>0</v>
      </c>
      <c r="N27" s="2">
        <f>SUM('[1]Site 14 Total'!$S$124:$S$147)/6</f>
        <v>13.333333333333334</v>
      </c>
      <c r="O27" s="1">
        <f>SUM(L27:N27)</f>
        <v>43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14 Total'!$R$227:$R$250)/6</f>
        <v>375.16666666666669</v>
      </c>
      <c r="G28" s="2">
        <f>SUM('[1]Site 14 Total'!$J$227:$J$250)/6</f>
        <v>126.33333333333333</v>
      </c>
      <c r="H28" s="2">
        <f>SUM('[1]Site 14 Total'!$B$227:$B$250)/6</f>
        <v>0</v>
      </c>
      <c r="I28" s="1">
        <f>SUM(F28:H28)</f>
        <v>501.5</v>
      </c>
      <c r="K28" s="1" t="s">
        <v>2</v>
      </c>
      <c r="L28" s="2">
        <f>SUM('[1]Site 14 Total'!$S$227:$S$250)/6</f>
        <v>34.5</v>
      </c>
      <c r="M28" s="2">
        <f>SUM('[1]Site 14 Total'!$K$227:$K$250)/6</f>
        <v>19.5</v>
      </c>
      <c r="N28" s="2">
        <f>SUM('[1]Site 14 Total'!$C$227:$C$250)/6</f>
        <v>0</v>
      </c>
      <c r="O28" s="1">
        <f>SUM(L28:N28)</f>
        <v>54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633.33333333333337</v>
      </c>
      <c r="G29" s="1">
        <f>SUM(G26:G28)</f>
        <v>397.66666666666663</v>
      </c>
      <c r="H29" s="1">
        <f>SUM(H26:H28)</f>
        <v>469</v>
      </c>
      <c r="I29" s="1">
        <f>SUM(I26:I28)</f>
        <v>1500</v>
      </c>
      <c r="K29" s="1" t="s">
        <v>12</v>
      </c>
      <c r="L29" s="1">
        <f>SUM(L26:L28)</f>
        <v>64.166666666666671</v>
      </c>
      <c r="M29" s="1">
        <f>SUM(M26:M28)</f>
        <v>52.166666666666664</v>
      </c>
      <c r="N29" s="1">
        <f>SUM(N26:N28)</f>
        <v>42.166666666666664</v>
      </c>
      <c r="O29" s="1">
        <f>SUM(O26:O28)</f>
        <v>158.5</v>
      </c>
      <c r="Q29"/>
      <c r="R29"/>
      <c r="S29"/>
      <c r="T29"/>
      <c r="U29"/>
      <c r="V29"/>
      <c r="W29">
        <f>O23/(O23+I23)</f>
        <v>0.11543134872417983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14 Total'!$B$49:$B$52)</f>
        <v>0</v>
      </c>
      <c r="G32" s="2">
        <f>SUM('[1]Site 14 Total'!$R$49:$R$52)</f>
        <v>356</v>
      </c>
      <c r="H32" s="2">
        <f>SUM('[1]Site 14 Total'!$J$49:$J$52)</f>
        <v>335</v>
      </c>
      <c r="I32" s="1">
        <f>SUM(F32:H32)</f>
        <v>691</v>
      </c>
      <c r="K32" s="1" t="s">
        <v>4</v>
      </c>
      <c r="L32" s="2">
        <f>SUM('[1]Site 14 Total'!$C$49:$C$52)</f>
        <v>0</v>
      </c>
      <c r="M32" s="2">
        <f>SUM('[1]Site 14 Total'!$S$49:$S$52)</f>
        <v>21</v>
      </c>
      <c r="N32" s="2">
        <f>SUM('[1]Site 14 Total'!$K$49:$K$52)</f>
        <v>23</v>
      </c>
      <c r="O32" s="1">
        <f>SUM(L32:N32)</f>
        <v>44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14 Total'!$J$152:$J$155)</f>
        <v>371</v>
      </c>
      <c r="G33" s="2">
        <f>SUM('[1]Site 14 Total'!$B$152:$B$155)</f>
        <v>0</v>
      </c>
      <c r="H33" s="2">
        <f>SUM('[1]Site 14 Total'!$R$152:$R$155)</f>
        <v>113</v>
      </c>
      <c r="I33" s="1">
        <f>SUM(F33:H33)</f>
        <v>484</v>
      </c>
      <c r="K33" s="1" t="s">
        <v>3</v>
      </c>
      <c r="L33" s="2">
        <f>SUM('[1]Site 14 Total'!$K$152:$K$155)</f>
        <v>49</v>
      </c>
      <c r="M33" s="2">
        <f>SUM('[1]Site 14 Total'!$C$152:$C$155)</f>
        <v>0</v>
      </c>
      <c r="N33" s="2">
        <f>SUM('[1]Site 14 Total'!$S$152:$S$155)</f>
        <v>20</v>
      </c>
      <c r="O33" s="1">
        <f>SUM(L33:N33)</f>
        <v>69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14 Total'!$R$255:$R$258)</f>
        <v>475</v>
      </c>
      <c r="G34" s="2">
        <f>SUM('[1]Site 14 Total'!$J$255:$J$258)</f>
        <v>142</v>
      </c>
      <c r="H34" s="2">
        <f>SUM('[1]Site 14 Total'!$B$255:$B$258)</f>
        <v>0</v>
      </c>
      <c r="I34" s="1">
        <f>SUM(F34:H34)</f>
        <v>617</v>
      </c>
      <c r="K34" s="1" t="s">
        <v>2</v>
      </c>
      <c r="L34" s="2">
        <f>SUM('[1]Site 14 Total'!$S$255:$S$258)</f>
        <v>36</v>
      </c>
      <c r="M34" s="2">
        <f>SUM('[1]Site 14 Total'!$K$255:$K$258)</f>
        <v>16</v>
      </c>
      <c r="N34" s="2">
        <f>SUM('[1]Site 14 Total'!$C$255:$C$258)</f>
        <v>0</v>
      </c>
      <c r="O34" s="1">
        <f>SUM(L34:N34)</f>
        <v>52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846</v>
      </c>
      <c r="G35" s="1">
        <f>SUM(G32:G34)</f>
        <v>498</v>
      </c>
      <c r="H35" s="1">
        <f>SUM(H32:H34)</f>
        <v>448</v>
      </c>
      <c r="I35" s="1">
        <f>SUM(I32:I34)</f>
        <v>1792</v>
      </c>
      <c r="K35" s="1" t="s">
        <v>12</v>
      </c>
      <c r="L35" s="1">
        <f>SUM(L32:L34)</f>
        <v>85</v>
      </c>
      <c r="M35" s="1">
        <f>SUM(M32:M34)</f>
        <v>37</v>
      </c>
      <c r="N35" s="1">
        <f>SUM(N32:N34)</f>
        <v>43</v>
      </c>
      <c r="O35" s="1">
        <f>SUM(O32:O34)</f>
        <v>165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9.5568284594513109E-2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4012-1016</v>
      </c>
      <c r="H39" s="1">
        <f t="shared" ref="H39:H44" si="1">IF($E39&lt;&gt;$F$17,VLOOKUP($E39,$E$20:$I$22,5,FALSE),HLOOKUP($F39,$F$19:$H$23,5,FALSE))</f>
        <v>730</v>
      </c>
      <c r="I39" s="1">
        <f t="shared" ref="I39:I44" si="2">IF($E39&lt;&gt;$F$17,VLOOKUP($E39,$K$20:$O$22,5,FALSE),HLOOKUP($F39,$L$19:$N$23,5,FALSE))</f>
        <v>77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639.5</v>
      </c>
      <c r="L39" s="1">
        <f t="shared" ref="L39:L44" si="5">IF($E39&lt;&gt;$F$17,VLOOKUP($E39,$K$26:$O$28,5,FALSE),HLOOKUP($F39,$L$25:$N$29,5,FALSE))</f>
        <v>61.5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691</v>
      </c>
      <c r="O39" s="1">
        <f t="shared" ref="O39:O44" si="8">IF($E39&lt;&gt;$F$17,VLOOKUP($E39,$K$32:$O$34,5,FALSE),HLOOKUP($F39,$L$31:$N$35,5,FALSE))</f>
        <v>44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</row>
    <row r="40" spans="5:27" ht="14.4" x14ac:dyDescent="0.3">
      <c r="E40" s="1" t="s">
        <v>0</v>
      </c>
      <c r="F40" s="1" t="s">
        <v>4</v>
      </c>
      <c r="G40" s="1" t="str">
        <f t="shared" si="0"/>
        <v>1016-4012</v>
      </c>
      <c r="H40" s="1">
        <f t="shared" si="1"/>
        <v>520</v>
      </c>
      <c r="I40" s="1">
        <f t="shared" si="2"/>
        <v>68</v>
      </c>
      <c r="J40" s="1" t="e">
        <f t="shared" si="3"/>
        <v>#N/A</v>
      </c>
      <c r="K40" s="1">
        <f t="shared" si="4"/>
        <v>633.33333333333337</v>
      </c>
      <c r="L40" s="1">
        <f t="shared" si="5"/>
        <v>64.166666666666671</v>
      </c>
      <c r="M40" s="1" t="e">
        <f t="shared" si="6"/>
        <v>#N/A</v>
      </c>
      <c r="N40" s="1">
        <f t="shared" si="7"/>
        <v>846</v>
      </c>
      <c r="O40" s="1">
        <f t="shared" si="8"/>
        <v>85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</row>
    <row r="41" spans="5:27" ht="14.4" x14ac:dyDescent="0.3">
      <c r="E41" s="1" t="s">
        <v>3</v>
      </c>
      <c r="F41" s="1" t="s">
        <v>0</v>
      </c>
      <c r="G41" s="1" t="str">
        <f t="shared" si="0"/>
        <v>7044-1016</v>
      </c>
      <c r="H41" s="1">
        <f t="shared" si="1"/>
        <v>342</v>
      </c>
      <c r="I41" s="1">
        <f t="shared" si="2"/>
        <v>57</v>
      </c>
      <c r="J41" s="1" t="e">
        <f t="shared" si="3"/>
        <v>#N/A</v>
      </c>
      <c r="K41" s="1">
        <f t="shared" si="4"/>
        <v>359</v>
      </c>
      <c r="L41" s="1">
        <f t="shared" si="5"/>
        <v>43</v>
      </c>
      <c r="M41" s="1" t="e">
        <f t="shared" si="6"/>
        <v>#N/A</v>
      </c>
      <c r="N41" s="1">
        <f t="shared" si="7"/>
        <v>484</v>
      </c>
      <c r="O41" s="1">
        <f t="shared" si="8"/>
        <v>69</v>
      </c>
      <c r="P41" s="1" t="e">
        <f t="shared" si="9"/>
        <v>#N/A</v>
      </c>
      <c r="W41"/>
    </row>
    <row r="42" spans="5:27" ht="14.4" x14ac:dyDescent="0.3">
      <c r="E42" s="1" t="s">
        <v>0</v>
      </c>
      <c r="F42" s="1" t="s">
        <v>3</v>
      </c>
      <c r="G42" s="1" t="str">
        <f t="shared" si="0"/>
        <v>1016-7044</v>
      </c>
      <c r="H42" s="1">
        <f t="shared" si="1"/>
        <v>418</v>
      </c>
      <c r="I42" s="1">
        <f t="shared" si="2"/>
        <v>59</v>
      </c>
      <c r="J42" s="1" t="e">
        <f t="shared" si="3"/>
        <v>#N/A</v>
      </c>
      <c r="K42" s="1">
        <f t="shared" si="4"/>
        <v>397.66666666666663</v>
      </c>
      <c r="L42" s="1">
        <f t="shared" si="5"/>
        <v>52.166666666666664</v>
      </c>
      <c r="M42" s="1" t="e">
        <f t="shared" si="6"/>
        <v>#N/A</v>
      </c>
      <c r="N42" s="1">
        <f t="shared" si="7"/>
        <v>498</v>
      </c>
      <c r="O42" s="1">
        <f t="shared" si="8"/>
        <v>37</v>
      </c>
      <c r="P42" s="1" t="e">
        <f t="shared" si="9"/>
        <v>#N/A</v>
      </c>
      <c r="W42"/>
    </row>
    <row r="43" spans="5:27" ht="14.4" x14ac:dyDescent="0.3">
      <c r="E43" s="1" t="s">
        <v>2</v>
      </c>
      <c r="F43" s="1" t="s">
        <v>0</v>
      </c>
      <c r="G43" s="1" t="str">
        <f t="shared" si="0"/>
        <v>1015-1016</v>
      </c>
      <c r="H43" s="1">
        <f t="shared" si="1"/>
        <v>384</v>
      </c>
      <c r="I43" s="1">
        <f t="shared" si="2"/>
        <v>56</v>
      </c>
      <c r="J43" s="1" t="e">
        <f t="shared" si="3"/>
        <v>#N/A</v>
      </c>
      <c r="K43" s="1">
        <f t="shared" si="4"/>
        <v>501.5</v>
      </c>
      <c r="L43" s="1">
        <f t="shared" si="5"/>
        <v>54</v>
      </c>
      <c r="M43" s="1" t="e">
        <f t="shared" si="6"/>
        <v>#N/A</v>
      </c>
      <c r="N43" s="1">
        <f t="shared" si="7"/>
        <v>617</v>
      </c>
      <c r="O43" s="1">
        <f t="shared" si="8"/>
        <v>52</v>
      </c>
      <c r="P43" s="1" t="e">
        <f t="shared" si="9"/>
        <v>#N/A</v>
      </c>
      <c r="W43"/>
    </row>
    <row r="44" spans="5:27" ht="14.4" x14ac:dyDescent="0.3">
      <c r="E44" s="1" t="s">
        <v>0</v>
      </c>
      <c r="F44" s="1" t="s">
        <v>2</v>
      </c>
      <c r="G44" s="1" t="str">
        <f t="shared" si="0"/>
        <v>1016-1015</v>
      </c>
      <c r="H44" s="1">
        <f t="shared" si="1"/>
        <v>518</v>
      </c>
      <c r="I44" s="1">
        <f t="shared" si="2"/>
        <v>63</v>
      </c>
      <c r="J44" s="1" t="e">
        <f t="shared" si="3"/>
        <v>#N/A</v>
      </c>
      <c r="K44" s="1">
        <f t="shared" si="4"/>
        <v>469</v>
      </c>
      <c r="L44" s="1">
        <f t="shared" si="5"/>
        <v>42.166666666666664</v>
      </c>
      <c r="M44" s="1" t="e">
        <f t="shared" si="6"/>
        <v>#N/A</v>
      </c>
      <c r="N44" s="1">
        <f t="shared" si="7"/>
        <v>448</v>
      </c>
      <c r="O44" s="1">
        <f t="shared" si="8"/>
        <v>43</v>
      </c>
      <c r="P44" s="1" t="e">
        <f t="shared" si="9"/>
        <v>#N/A</v>
      </c>
      <c r="W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8.4312723556463978E-2</v>
      </c>
    </row>
  </sheetData>
  <mergeCells count="1">
    <mergeCell ref="A4:E4"/>
  </mergeCells>
  <conditionalFormatting sqref="A2">
    <cfRule type="expression" dxfId="11" priority="1">
      <formula>ISERROR(A2)</formula>
    </cfRule>
  </conditionalFormatting>
  <hyperlinks>
    <hyperlink ref="A4" location="'Map'!A1" display="Map" xr:uid="{00000000-0004-0000-0D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A47"/>
  <sheetViews>
    <sheetView topLeftCell="F14" zoomScale="115" zoomScaleNormal="115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17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x14ac:dyDescent="0.25">
      <c r="A4" s="23" t="s">
        <v>18</v>
      </c>
      <c r="B4" s="23"/>
      <c r="C4" s="23"/>
      <c r="D4" s="23"/>
      <c r="E4" s="24"/>
    </row>
    <row r="5" spans="1:27" ht="3" customHeight="1" x14ac:dyDescent="0.25"/>
    <row r="6" spans="1:27" ht="3" customHeight="1" x14ac:dyDescent="0.25"/>
    <row r="7" spans="1:27" ht="3" customHeight="1" x14ac:dyDescent="0.25"/>
    <row r="8" spans="1:27" ht="3" customHeight="1" x14ac:dyDescent="0.25"/>
    <row r="9" spans="1:27" ht="3" customHeight="1" x14ac:dyDescent="0.25"/>
    <row r="12" spans="1:27" ht="14.4" x14ac:dyDescent="0.3">
      <c r="Q12"/>
      <c r="R12"/>
      <c r="S12"/>
      <c r="T12"/>
      <c r="U12"/>
      <c r="V12"/>
      <c r="X12"/>
      <c r="Y12"/>
      <c r="Z12"/>
      <c r="AA12"/>
    </row>
    <row r="13" spans="1:27" ht="14.4" x14ac:dyDescent="0.3">
      <c r="Q13"/>
      <c r="R13"/>
      <c r="S13"/>
      <c r="T13"/>
      <c r="U13"/>
      <c r="V13"/>
      <c r="X13"/>
      <c r="Y13"/>
      <c r="Z13"/>
      <c r="AA13"/>
    </row>
    <row r="14" spans="1:27" ht="14.4" x14ac:dyDescent="0.3">
      <c r="E14" s="1" t="s">
        <v>17</v>
      </c>
      <c r="F14" s="1" t="s">
        <v>4</v>
      </c>
      <c r="G14" s="3">
        <v>1019</v>
      </c>
      <c r="Q14"/>
      <c r="R14"/>
      <c r="S14"/>
      <c r="T14"/>
      <c r="U14"/>
      <c r="V14"/>
      <c r="X14"/>
      <c r="Y14"/>
      <c r="Z14"/>
      <c r="AA14"/>
    </row>
    <row r="15" spans="1:27" ht="14.4" x14ac:dyDescent="0.3">
      <c r="E15" s="1" t="s">
        <v>16</v>
      </c>
      <c r="F15" s="1" t="s">
        <v>3</v>
      </c>
      <c r="G15" s="3">
        <v>1020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2147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1018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17 Total'!$B$13:$B$16)</f>
        <v>0</v>
      </c>
      <c r="G20" s="2">
        <f>SUM('[1]Site 17 Total'!$R$13:$R$16)</f>
        <v>248</v>
      </c>
      <c r="H20" s="2">
        <f>SUM('[1]Site 17 Total'!$J$13:$J$16)</f>
        <v>658</v>
      </c>
      <c r="I20" s="1">
        <f>SUM(F20:H20)</f>
        <v>906</v>
      </c>
      <c r="K20" s="1" t="s">
        <v>4</v>
      </c>
      <c r="L20" s="2">
        <f>SUM('[1]Site 17 Total'!$C$13:$C$16)</f>
        <v>0</v>
      </c>
      <c r="M20" s="2">
        <f>SUM('[1]Site 17 Total'!$S$13:$S$16)</f>
        <v>13</v>
      </c>
      <c r="N20" s="2">
        <f>SUM('[1]Site 17 Total'!$K$13:$K$16)</f>
        <v>56</v>
      </c>
      <c r="O20" s="1">
        <f>SUM(L20:N20)</f>
        <v>69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17 Total'!$J$116:$J$119)</f>
        <v>203</v>
      </c>
      <c r="G21" s="2">
        <f>SUM('[1]Site 17 Total'!$B$116:$B$119)</f>
        <v>0</v>
      </c>
      <c r="H21" s="2">
        <f>SUM('[1]Site 17 Total'!$R$116:$R$119)</f>
        <v>152</v>
      </c>
      <c r="I21" s="1">
        <f>SUM(F21:H21)</f>
        <v>355</v>
      </c>
      <c r="K21" s="1" t="s">
        <v>3</v>
      </c>
      <c r="L21" s="2">
        <f>SUM('[1]Site 17 Total'!$K$116:$K$119)</f>
        <v>21</v>
      </c>
      <c r="M21" s="2">
        <f>SUM('[1]Site 17 Total'!$C$116:$C$119)</f>
        <v>0</v>
      </c>
      <c r="N21" s="2">
        <f>SUM('[1]Site 17 Total'!$S$116:$S$119)</f>
        <v>21</v>
      </c>
      <c r="O21" s="1">
        <f>SUM(L21:N21)</f>
        <v>42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17 Total'!$R$219:$R$222)</f>
        <v>384</v>
      </c>
      <c r="G22" s="2">
        <f>SUM('[1]Site 17 Total'!$J$219:$J$222)</f>
        <v>163</v>
      </c>
      <c r="H22" s="2">
        <f>SUM('[1]Site 17 Total'!$B$219:$B$222)</f>
        <v>0</v>
      </c>
      <c r="I22" s="1">
        <f>SUM(F22:H22)</f>
        <v>547</v>
      </c>
      <c r="K22" s="1" t="s">
        <v>2</v>
      </c>
      <c r="L22" s="2">
        <f>SUM('[1]Site 17 Total'!$S$219:$S$222)</f>
        <v>52</v>
      </c>
      <c r="M22" s="2">
        <f>SUM('[1]Site 17 Total'!$K$219:$K$222)</f>
        <v>12</v>
      </c>
      <c r="N22" s="2">
        <f>SUM('[1]Site 17 Total'!$C$219:$C$222)</f>
        <v>0</v>
      </c>
      <c r="O22" s="1">
        <f>SUM(L22:N22)</f>
        <v>64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587</v>
      </c>
      <c r="G23" s="1">
        <f>SUM(G20:G22)</f>
        <v>411</v>
      </c>
      <c r="H23" s="1">
        <f>SUM(H20:H22)</f>
        <v>810</v>
      </c>
      <c r="I23" s="1">
        <f>SUM(I20:I22)</f>
        <v>1808</v>
      </c>
      <c r="K23" s="1" t="s">
        <v>12</v>
      </c>
      <c r="L23" s="1">
        <f>SUM(L20:L22)</f>
        <v>73</v>
      </c>
      <c r="M23" s="1">
        <f>SUM(M20:M22)</f>
        <v>25</v>
      </c>
      <c r="N23" s="1">
        <f>SUM(N20:N22)</f>
        <v>77</v>
      </c>
      <c r="O23" s="1">
        <f>SUM(O20:O22)</f>
        <v>175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17 Total'!$B$21:$B$44)/6</f>
        <v>0</v>
      </c>
      <c r="G26" s="2">
        <f>SUM('[1]Site 17 Total'!$R$21:$R$44)/6</f>
        <v>142.33333333333334</v>
      </c>
      <c r="H26" s="2">
        <f>SUM('[1]Site 17 Total'!$J$21:$J$44)/6</f>
        <v>574.5</v>
      </c>
      <c r="I26" s="1">
        <f>SUM(F26:H26)</f>
        <v>716.83333333333337</v>
      </c>
      <c r="K26" s="1" t="s">
        <v>4</v>
      </c>
      <c r="L26" s="2">
        <f>SUM('[1]Site 17 Total'!$C$21:$C$44)/6</f>
        <v>0</v>
      </c>
      <c r="M26" s="2">
        <f>SUM('[1]Site 17 Total'!$S$21:$S$44)/6</f>
        <v>13</v>
      </c>
      <c r="N26" s="2">
        <f>SUM('[1]Site 17 Total'!$K$21:$K$44)/6</f>
        <v>54.166666666666664</v>
      </c>
      <c r="O26" s="1">
        <f>SUM(L26:N26)</f>
        <v>67.166666666666657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17 Total'!$J$124:$J$147)/6</f>
        <v>145.33333333333334</v>
      </c>
      <c r="G27" s="2">
        <f>SUM('[1]Site 17 Total'!$B$124:$B$147)/6</f>
        <v>0</v>
      </c>
      <c r="H27" s="2">
        <f>SUM('[1]Site 17 Total'!$R$124:$R$147)/6</f>
        <v>139.16666666666666</v>
      </c>
      <c r="I27" s="1">
        <f>SUM(F27:H27)</f>
        <v>284.5</v>
      </c>
      <c r="K27" s="1" t="s">
        <v>3</v>
      </c>
      <c r="L27" s="2">
        <f>SUM('[1]Site 17 Total'!$K$124:$K$147)/6</f>
        <v>13.666666666666666</v>
      </c>
      <c r="M27" s="2">
        <f>SUM('[1]Site 17 Total'!$C$124:$C$147)/6</f>
        <v>0</v>
      </c>
      <c r="N27" s="2">
        <f>SUM('[1]Site 17 Total'!$S$124:$S$147)/6</f>
        <v>14.166666666666666</v>
      </c>
      <c r="O27" s="1">
        <f>SUM(L27:N27)</f>
        <v>27.833333333333332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17 Total'!$R$227:$R$250)/6</f>
        <v>596.16666666666663</v>
      </c>
      <c r="G28" s="2">
        <f>SUM('[1]Site 17 Total'!$J$227:$J$250)/6</f>
        <v>129.16666666666666</v>
      </c>
      <c r="H28" s="2">
        <f>SUM('[1]Site 17 Total'!$B$227:$B$250)/6</f>
        <v>0</v>
      </c>
      <c r="I28" s="1">
        <f>SUM(F28:H28)</f>
        <v>725.33333333333326</v>
      </c>
      <c r="K28" s="1" t="s">
        <v>2</v>
      </c>
      <c r="L28" s="2">
        <f>SUM('[1]Site 17 Total'!$S$227:$S$250)/6</f>
        <v>58.5</v>
      </c>
      <c r="M28" s="2">
        <f>SUM('[1]Site 17 Total'!$K$227:$K$250)/6</f>
        <v>10.833333333333334</v>
      </c>
      <c r="N28" s="2">
        <f>SUM('[1]Site 17 Total'!$C$227:$C$250)/6</f>
        <v>0</v>
      </c>
      <c r="O28" s="1">
        <f>SUM(L28:N28)</f>
        <v>69.333333333333329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741.5</v>
      </c>
      <c r="G29" s="1">
        <f>SUM(G26:G28)</f>
        <v>271.5</v>
      </c>
      <c r="H29" s="1">
        <f>SUM(H26:H28)</f>
        <v>713.66666666666663</v>
      </c>
      <c r="I29" s="1">
        <f>SUM(I26:I28)</f>
        <v>1726.6666666666665</v>
      </c>
      <c r="K29" s="1" t="s">
        <v>12</v>
      </c>
      <c r="L29" s="1">
        <f>SUM(L26:L28)</f>
        <v>72.166666666666671</v>
      </c>
      <c r="M29" s="1">
        <f>SUM(M26:M28)</f>
        <v>23.833333333333336</v>
      </c>
      <c r="N29" s="1">
        <f>SUM(N26:N28)</f>
        <v>68.333333333333329</v>
      </c>
      <c r="O29" s="1">
        <f>SUM(O26:O28)</f>
        <v>164.33333333333331</v>
      </c>
      <c r="Q29"/>
      <c r="R29"/>
      <c r="S29"/>
      <c r="T29"/>
      <c r="U29"/>
      <c r="V29"/>
      <c r="W29">
        <f>O23/(O23+I23)</f>
        <v>8.8250126071608676E-2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17 Total'!$B$49:$B$52)</f>
        <v>0</v>
      </c>
      <c r="G32" s="2">
        <f>SUM('[1]Site 17 Total'!$R$49:$R$52)</f>
        <v>114</v>
      </c>
      <c r="H32" s="2">
        <f>SUM('[1]Site 17 Total'!$J$49:$J$52)</f>
        <v>647</v>
      </c>
      <c r="I32" s="1">
        <f>SUM(F32:H32)</f>
        <v>761</v>
      </c>
      <c r="K32" s="1" t="s">
        <v>4</v>
      </c>
      <c r="L32" s="2">
        <f>SUM('[1]Site 17 Total'!$C$49:$C$52)</f>
        <v>0</v>
      </c>
      <c r="M32" s="2">
        <f>SUM('[1]Site 17 Total'!$S$49:$S$52)</f>
        <v>19</v>
      </c>
      <c r="N32" s="2">
        <f>SUM('[1]Site 17 Total'!$K$49:$K$52)</f>
        <v>36</v>
      </c>
      <c r="O32" s="1">
        <f>SUM(L32:N32)</f>
        <v>55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17 Total'!$J$152:$J$155)</f>
        <v>140</v>
      </c>
      <c r="G33" s="2">
        <f>SUM('[1]Site 17 Total'!$B$152:$B$155)</f>
        <v>0</v>
      </c>
      <c r="H33" s="2">
        <f>SUM('[1]Site 17 Total'!$R$152:$R$155)</f>
        <v>122</v>
      </c>
      <c r="I33" s="1">
        <f>SUM(F33:H33)</f>
        <v>262</v>
      </c>
      <c r="K33" s="1" t="s">
        <v>3</v>
      </c>
      <c r="L33" s="2">
        <f>SUM('[1]Site 17 Total'!$K$152:$K$155)</f>
        <v>19</v>
      </c>
      <c r="M33" s="2">
        <f>SUM('[1]Site 17 Total'!$C$152:$C$155)</f>
        <v>0</v>
      </c>
      <c r="N33" s="2">
        <f>SUM('[1]Site 17 Total'!$S$152:$S$155)</f>
        <v>16</v>
      </c>
      <c r="O33" s="1">
        <f>SUM(L33:N33)</f>
        <v>35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17 Total'!$R$255:$R$258)</f>
        <v>839</v>
      </c>
      <c r="G34" s="2">
        <f>SUM('[1]Site 17 Total'!$J$255:$J$258)</f>
        <v>142</v>
      </c>
      <c r="H34" s="2">
        <f>SUM('[1]Site 17 Total'!$B$255:$B$258)</f>
        <v>0</v>
      </c>
      <c r="I34" s="1">
        <f>SUM(F34:H34)</f>
        <v>981</v>
      </c>
      <c r="K34" s="1" t="s">
        <v>2</v>
      </c>
      <c r="L34" s="2">
        <f>SUM('[1]Site 17 Total'!$S$255:$S$258)</f>
        <v>65</v>
      </c>
      <c r="M34" s="2">
        <f>SUM('[1]Site 17 Total'!$K$255:$K$258)</f>
        <v>11</v>
      </c>
      <c r="N34" s="2">
        <f>SUM('[1]Site 17 Total'!$C$255:$C$258)</f>
        <v>0</v>
      </c>
      <c r="O34" s="1">
        <f>SUM(L34:N34)</f>
        <v>76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979</v>
      </c>
      <c r="G35" s="1">
        <f>SUM(G32:G34)</f>
        <v>256</v>
      </c>
      <c r="H35" s="1">
        <f>SUM(H32:H34)</f>
        <v>769</v>
      </c>
      <c r="I35" s="1">
        <f>SUM(I32:I34)</f>
        <v>2004</v>
      </c>
      <c r="K35" s="1" t="s">
        <v>12</v>
      </c>
      <c r="L35" s="1">
        <f>SUM(L32:L34)</f>
        <v>84</v>
      </c>
      <c r="M35" s="1">
        <f>SUM(M32:M34)</f>
        <v>30</v>
      </c>
      <c r="N35" s="1">
        <f>SUM(N32:N34)</f>
        <v>52</v>
      </c>
      <c r="O35" s="1">
        <f>SUM(O32:O34)</f>
        <v>166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8.6902873259298435E-2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1019-1018</v>
      </c>
      <c r="H39" s="1">
        <f t="shared" ref="H39:H44" si="1">IF($E39&lt;&gt;$F$17,VLOOKUP($E39,$E$20:$I$22,5,FALSE),HLOOKUP($F39,$F$19:$H$23,5,FALSE))</f>
        <v>906</v>
      </c>
      <c r="I39" s="1">
        <f t="shared" ref="I39:I44" si="2">IF($E39&lt;&gt;$F$17,VLOOKUP($E39,$K$20:$O$22,5,FALSE),HLOOKUP($F39,$L$19:$N$23,5,FALSE))</f>
        <v>69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716.83333333333337</v>
      </c>
      <c r="L39" s="1">
        <f t="shared" ref="L39:L44" si="5">IF($E39&lt;&gt;$F$17,VLOOKUP($E39,$K$26:$O$28,5,FALSE),HLOOKUP($F39,$L$25:$N$29,5,FALSE))</f>
        <v>67.166666666666657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761</v>
      </c>
      <c r="O39" s="1">
        <f t="shared" ref="O39:O44" si="8">IF($E39&lt;&gt;$F$17,VLOOKUP($E39,$K$32:$O$34,5,FALSE),HLOOKUP($F39,$L$31:$N$35,5,FALSE))</f>
        <v>55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</row>
    <row r="40" spans="5:27" ht="14.4" x14ac:dyDescent="0.3">
      <c r="E40" s="1" t="s">
        <v>0</v>
      </c>
      <c r="F40" s="1" t="s">
        <v>4</v>
      </c>
      <c r="G40" s="1" t="str">
        <f t="shared" si="0"/>
        <v>1018-1019</v>
      </c>
      <c r="H40" s="1">
        <f t="shared" si="1"/>
        <v>587</v>
      </c>
      <c r="I40" s="1">
        <f t="shared" si="2"/>
        <v>73</v>
      </c>
      <c r="J40" s="1" t="e">
        <f t="shared" si="3"/>
        <v>#N/A</v>
      </c>
      <c r="K40" s="1">
        <f t="shared" si="4"/>
        <v>741.5</v>
      </c>
      <c r="L40" s="1">
        <f t="shared" si="5"/>
        <v>72.166666666666671</v>
      </c>
      <c r="M40" s="1" t="e">
        <f t="shared" si="6"/>
        <v>#N/A</v>
      </c>
      <c r="N40" s="1">
        <f t="shared" si="7"/>
        <v>979</v>
      </c>
      <c r="O40" s="1">
        <f t="shared" si="8"/>
        <v>84</v>
      </c>
      <c r="P40" s="1" t="e">
        <f t="shared" si="9"/>
        <v>#N/A</v>
      </c>
      <c r="W40"/>
    </row>
    <row r="41" spans="5:27" ht="14.4" x14ac:dyDescent="0.3">
      <c r="E41" s="1" t="s">
        <v>3</v>
      </c>
      <c r="F41" s="1" t="s">
        <v>0</v>
      </c>
      <c r="G41" s="1" t="str">
        <f t="shared" si="0"/>
        <v>1020-1018</v>
      </c>
      <c r="H41" s="1">
        <f t="shared" si="1"/>
        <v>355</v>
      </c>
      <c r="I41" s="1">
        <f t="shared" si="2"/>
        <v>42</v>
      </c>
      <c r="J41" s="1" t="e">
        <f t="shared" si="3"/>
        <v>#N/A</v>
      </c>
      <c r="K41" s="1">
        <f t="shared" si="4"/>
        <v>284.5</v>
      </c>
      <c r="L41" s="1">
        <f t="shared" si="5"/>
        <v>27.833333333333332</v>
      </c>
      <c r="M41" s="1" t="e">
        <f t="shared" si="6"/>
        <v>#N/A</v>
      </c>
      <c r="N41" s="1">
        <f t="shared" si="7"/>
        <v>262</v>
      </c>
      <c r="O41" s="1">
        <f t="shared" si="8"/>
        <v>35</v>
      </c>
      <c r="P41" s="1" t="e">
        <f t="shared" si="9"/>
        <v>#N/A</v>
      </c>
      <c r="W41"/>
    </row>
    <row r="42" spans="5:27" ht="14.4" x14ac:dyDescent="0.3">
      <c r="E42" s="1" t="s">
        <v>0</v>
      </c>
      <c r="F42" s="1" t="s">
        <v>3</v>
      </c>
      <c r="G42" s="1" t="str">
        <f t="shared" si="0"/>
        <v>1018-1020</v>
      </c>
      <c r="H42" s="1">
        <f t="shared" si="1"/>
        <v>411</v>
      </c>
      <c r="I42" s="1">
        <f t="shared" si="2"/>
        <v>25</v>
      </c>
      <c r="J42" s="1" t="e">
        <f t="shared" si="3"/>
        <v>#N/A</v>
      </c>
      <c r="K42" s="1">
        <f t="shared" si="4"/>
        <v>271.5</v>
      </c>
      <c r="L42" s="1">
        <f t="shared" si="5"/>
        <v>23.833333333333336</v>
      </c>
      <c r="M42" s="1" t="e">
        <f t="shared" si="6"/>
        <v>#N/A</v>
      </c>
      <c r="N42" s="1">
        <f t="shared" si="7"/>
        <v>256</v>
      </c>
      <c r="O42" s="1">
        <f t="shared" si="8"/>
        <v>30</v>
      </c>
      <c r="P42" s="1" t="e">
        <f t="shared" si="9"/>
        <v>#N/A</v>
      </c>
      <c r="W42"/>
    </row>
    <row r="43" spans="5:27" ht="14.4" x14ac:dyDescent="0.3">
      <c r="E43" s="1" t="s">
        <v>2</v>
      </c>
      <c r="F43" s="1" t="s">
        <v>0</v>
      </c>
      <c r="G43" s="1" t="str">
        <f t="shared" si="0"/>
        <v>2147-1018</v>
      </c>
      <c r="H43" s="1">
        <f t="shared" si="1"/>
        <v>547</v>
      </c>
      <c r="I43" s="1">
        <f t="shared" si="2"/>
        <v>64</v>
      </c>
      <c r="J43" s="1" t="e">
        <f t="shared" si="3"/>
        <v>#N/A</v>
      </c>
      <c r="K43" s="1">
        <f t="shared" si="4"/>
        <v>725.33333333333326</v>
      </c>
      <c r="L43" s="1">
        <f t="shared" si="5"/>
        <v>69.333333333333329</v>
      </c>
      <c r="M43" s="1" t="e">
        <f t="shared" si="6"/>
        <v>#N/A</v>
      </c>
      <c r="N43" s="1">
        <f t="shared" si="7"/>
        <v>981</v>
      </c>
      <c r="O43" s="1">
        <f t="shared" si="8"/>
        <v>76</v>
      </c>
      <c r="P43" s="1" t="e">
        <f t="shared" si="9"/>
        <v>#N/A</v>
      </c>
      <c r="W43"/>
    </row>
    <row r="44" spans="5:27" ht="14.4" x14ac:dyDescent="0.3">
      <c r="E44" s="1" t="s">
        <v>0</v>
      </c>
      <c r="F44" s="1" t="s">
        <v>2</v>
      </c>
      <c r="G44" s="1" t="str">
        <f t="shared" si="0"/>
        <v>1018-2147</v>
      </c>
      <c r="H44" s="1">
        <f t="shared" si="1"/>
        <v>810</v>
      </c>
      <c r="I44" s="1">
        <f t="shared" si="2"/>
        <v>77</v>
      </c>
      <c r="J44" s="1" t="e">
        <f t="shared" si="3"/>
        <v>#N/A</v>
      </c>
      <c r="K44" s="1">
        <f t="shared" si="4"/>
        <v>713.66666666666663</v>
      </c>
      <c r="L44" s="1">
        <f t="shared" si="5"/>
        <v>68.333333333333329</v>
      </c>
      <c r="M44" s="1" t="e">
        <f t="shared" si="6"/>
        <v>#N/A</v>
      </c>
      <c r="N44" s="1">
        <f t="shared" si="7"/>
        <v>769</v>
      </c>
      <c r="O44" s="1">
        <f t="shared" si="8"/>
        <v>52</v>
      </c>
      <c r="P44" s="1" t="e">
        <f t="shared" si="9"/>
        <v>#N/A</v>
      </c>
      <c r="W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7.6497695852534561E-2</v>
      </c>
    </row>
  </sheetData>
  <mergeCells count="1">
    <mergeCell ref="A4:E4"/>
  </mergeCells>
  <conditionalFormatting sqref="A2">
    <cfRule type="expression" dxfId="10" priority="1">
      <formula>ISERROR(A2)</formula>
    </cfRule>
  </conditionalFormatting>
  <hyperlinks>
    <hyperlink ref="A4" location="'Map'!A1" display="Map" xr:uid="{00000000-0004-0000-0E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A47"/>
  <sheetViews>
    <sheetView topLeftCell="A4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18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x14ac:dyDescent="0.25">
      <c r="A4" s="23" t="s">
        <v>18</v>
      </c>
      <c r="B4" s="23"/>
      <c r="C4" s="23"/>
      <c r="D4" s="23"/>
      <c r="E4" s="24"/>
    </row>
    <row r="5" spans="1:27" ht="3" customHeight="1" x14ac:dyDescent="0.25"/>
    <row r="6" spans="1:27" ht="3" customHeight="1" x14ac:dyDescent="0.25"/>
    <row r="7" spans="1:27" ht="3" customHeight="1" x14ac:dyDescent="0.25"/>
    <row r="8" spans="1:27" ht="3" customHeight="1" x14ac:dyDescent="0.25"/>
    <row r="9" spans="1:27" ht="3" customHeight="1" x14ac:dyDescent="0.25"/>
    <row r="14" spans="1:27" ht="14.4" x14ac:dyDescent="0.3">
      <c r="E14" s="1" t="s">
        <v>17</v>
      </c>
      <c r="F14" s="1" t="s">
        <v>4</v>
      </c>
      <c r="G14" s="3">
        <v>2031</v>
      </c>
    </row>
    <row r="15" spans="1:27" ht="14.4" x14ac:dyDescent="0.3">
      <c r="E15" s="1" t="s">
        <v>16</v>
      </c>
      <c r="F15" s="1" t="s">
        <v>3</v>
      </c>
      <c r="G15" s="3">
        <v>7042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1018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1019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18 Total'!$B$13:$B$16)</f>
        <v>0</v>
      </c>
      <c r="G20" s="2">
        <f>SUM('[1]Site 18 Total'!$R$13:$R$16)</f>
        <v>131</v>
      </c>
      <c r="H20" s="2">
        <f>SUM('[1]Site 18 Total'!$J$13:$J$16)</f>
        <v>499</v>
      </c>
      <c r="I20" s="1">
        <f>SUM(F20:H20)</f>
        <v>630</v>
      </c>
      <c r="K20" s="1" t="s">
        <v>4</v>
      </c>
      <c r="L20" s="2">
        <f>SUM('[1]Site 18 Total'!$C$13:$C$16)</f>
        <v>0</v>
      </c>
      <c r="M20" s="2">
        <f>SUM('[1]Site 18 Total'!$S$13:$S$16)</f>
        <v>14</v>
      </c>
      <c r="N20" s="2">
        <f>SUM('[1]Site 18 Total'!$K$13:$K$16)</f>
        <v>32</v>
      </c>
      <c r="O20" s="1">
        <f>SUM(L20:N20)</f>
        <v>46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18 Total'!$J$116:$J$119)</f>
        <v>118</v>
      </c>
      <c r="G21" s="2">
        <f>SUM('[1]Site 18 Total'!$B$116:$B$119)</f>
        <v>0</v>
      </c>
      <c r="H21" s="2">
        <f>SUM('[1]Site 18 Total'!$R$116:$R$119)</f>
        <v>399</v>
      </c>
      <c r="I21" s="1">
        <f>SUM(F21:H21)</f>
        <v>517</v>
      </c>
      <c r="K21" s="1" t="s">
        <v>3</v>
      </c>
      <c r="L21" s="2">
        <f>SUM('[1]Site 18 Total'!$K$116:$K$119)</f>
        <v>21</v>
      </c>
      <c r="M21" s="2">
        <f>SUM('[1]Site 18 Total'!$C$116:$C$119)</f>
        <v>0</v>
      </c>
      <c r="N21" s="2">
        <f>SUM('[1]Site 18 Total'!$S$116:$S$119)</f>
        <v>34</v>
      </c>
      <c r="O21" s="1">
        <f>SUM(L21:N21)</f>
        <v>55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18 Total'!$R$219:$R$222)</f>
        <v>306</v>
      </c>
      <c r="G22" s="2">
        <f>SUM('[1]Site 18 Total'!$J$219:$J$222)</f>
        <v>290</v>
      </c>
      <c r="H22" s="2">
        <f>SUM('[1]Site 18 Total'!$B$219:$B$222)</f>
        <v>0</v>
      </c>
      <c r="I22" s="1">
        <f>SUM(F22:H22)</f>
        <v>596</v>
      </c>
      <c r="K22" s="1" t="s">
        <v>2</v>
      </c>
      <c r="L22" s="2">
        <f>SUM('[1]Site 18 Total'!$S$219:$S$222)</f>
        <v>37</v>
      </c>
      <c r="M22" s="2">
        <f>SUM('[1]Site 18 Total'!$K$219:$K$222)</f>
        <v>36</v>
      </c>
      <c r="N22" s="2">
        <f>SUM('[1]Site 18 Total'!$C$219:$C$222)</f>
        <v>0</v>
      </c>
      <c r="O22" s="1">
        <f>SUM(L22:N22)</f>
        <v>73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424</v>
      </c>
      <c r="G23" s="1">
        <f>SUM(G20:G22)</f>
        <v>421</v>
      </c>
      <c r="H23" s="1">
        <f>SUM(H20:H22)</f>
        <v>898</v>
      </c>
      <c r="I23" s="1">
        <f>SUM(I20:I22)</f>
        <v>1743</v>
      </c>
      <c r="K23" s="1" t="s">
        <v>12</v>
      </c>
      <c r="L23" s="1">
        <f>SUM(L20:L22)</f>
        <v>58</v>
      </c>
      <c r="M23" s="1">
        <f>SUM(M20:M22)</f>
        <v>50</v>
      </c>
      <c r="N23" s="1">
        <f>SUM(N20:N22)</f>
        <v>66</v>
      </c>
      <c r="O23" s="1">
        <f>SUM(O20:O22)</f>
        <v>174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18 Total'!$B$21:$B$44)/6</f>
        <v>0</v>
      </c>
      <c r="G26" s="2">
        <f>SUM('[1]Site 18 Total'!$R$21:$R$44)/6</f>
        <v>112.33333333333333</v>
      </c>
      <c r="H26" s="2">
        <f>SUM('[1]Site 18 Total'!$J$21:$J$44)/6</f>
        <v>324.33333333333331</v>
      </c>
      <c r="I26" s="1">
        <f>SUM(F26:H26)</f>
        <v>436.66666666666663</v>
      </c>
      <c r="K26" s="1" t="s">
        <v>4</v>
      </c>
      <c r="L26" s="2">
        <f>SUM('[1]Site 18 Total'!$C$21:$C$44)/6</f>
        <v>0</v>
      </c>
      <c r="M26" s="2">
        <f>SUM('[1]Site 18 Total'!$S$21:$S$44)/6</f>
        <v>15.333333333333334</v>
      </c>
      <c r="N26" s="2">
        <f>SUM('[1]Site 18 Total'!$K$21:$K$44)/6</f>
        <v>35.666666666666664</v>
      </c>
      <c r="O26" s="1">
        <f>SUM(L26:N26)</f>
        <v>51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18 Total'!$J$124:$J$147)/6</f>
        <v>121.16666666666667</v>
      </c>
      <c r="G27" s="2">
        <f>SUM('[1]Site 18 Total'!$B$124:$B$147)/6</f>
        <v>0</v>
      </c>
      <c r="H27" s="2">
        <f>SUM('[1]Site 18 Total'!$R$124:$R$147)/6</f>
        <v>390</v>
      </c>
      <c r="I27" s="1">
        <f>SUM(F27:H27)</f>
        <v>511.16666666666669</v>
      </c>
      <c r="K27" s="1" t="s">
        <v>3</v>
      </c>
      <c r="L27" s="2">
        <f>SUM('[1]Site 18 Total'!$K$124:$K$147)/6</f>
        <v>17</v>
      </c>
      <c r="M27" s="2">
        <f>SUM('[1]Site 18 Total'!$C$124:$C$147)/6</f>
        <v>0</v>
      </c>
      <c r="N27" s="2">
        <f>SUM('[1]Site 18 Total'!$S$124:$S$147)/6</f>
        <v>32.5</v>
      </c>
      <c r="O27" s="1">
        <f>SUM(L27:N27)</f>
        <v>49.5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18 Total'!$R$227:$R$250)/6</f>
        <v>374.83333333333331</v>
      </c>
      <c r="G28" s="2">
        <f>SUM('[1]Site 18 Total'!$J$227:$J$250)/6</f>
        <v>365.83333333333331</v>
      </c>
      <c r="H28" s="2">
        <f>SUM('[1]Site 18 Total'!$B$227:$B$250)/6</f>
        <v>0</v>
      </c>
      <c r="I28" s="1">
        <f>SUM(F28:H28)</f>
        <v>740.66666666666663</v>
      </c>
      <c r="K28" s="1" t="s">
        <v>2</v>
      </c>
      <c r="L28" s="2">
        <f>SUM('[1]Site 18 Total'!$S$227:$S$250)/6</f>
        <v>37.833333333333336</v>
      </c>
      <c r="M28" s="2">
        <f>SUM('[1]Site 18 Total'!$K$227:$K$250)/6</f>
        <v>35.333333333333336</v>
      </c>
      <c r="N28" s="2">
        <f>SUM('[1]Site 18 Total'!$C$227:$C$250)/6</f>
        <v>0</v>
      </c>
      <c r="O28" s="1">
        <f>SUM(L28:N28)</f>
        <v>73.166666666666671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496</v>
      </c>
      <c r="G29" s="1">
        <f>SUM(G26:G28)</f>
        <v>478.16666666666663</v>
      </c>
      <c r="H29" s="1">
        <f>SUM(H26:H28)</f>
        <v>714.33333333333326</v>
      </c>
      <c r="I29" s="1">
        <f>SUM(I26:I28)</f>
        <v>1688.5</v>
      </c>
      <c r="K29" s="1" t="s">
        <v>12</v>
      </c>
      <c r="L29" s="1">
        <f>SUM(L26:L28)</f>
        <v>54.833333333333336</v>
      </c>
      <c r="M29" s="1">
        <f>SUM(M26:M28)</f>
        <v>50.666666666666671</v>
      </c>
      <c r="N29" s="1">
        <f>SUM(N26:N28)</f>
        <v>68.166666666666657</v>
      </c>
      <c r="O29" s="1">
        <f>SUM(O26:O28)</f>
        <v>173.66666666666669</v>
      </c>
      <c r="Q29"/>
      <c r="R29"/>
      <c r="S29"/>
      <c r="T29"/>
      <c r="U29"/>
      <c r="V29"/>
      <c r="W29">
        <f>O23/(O23+I23)</f>
        <v>9.0766823161189364E-2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18 Total'!$B$49:$B$52)</f>
        <v>0</v>
      </c>
      <c r="G32" s="2">
        <f>SUM('[1]Site 18 Total'!$R$49:$R$52)</f>
        <v>118</v>
      </c>
      <c r="H32" s="2">
        <f>SUM('[1]Site 18 Total'!$J$49:$J$52)</f>
        <v>351</v>
      </c>
      <c r="I32" s="1">
        <f>SUM(F32:H32)</f>
        <v>469</v>
      </c>
      <c r="K32" s="1" t="s">
        <v>4</v>
      </c>
      <c r="L32" s="2">
        <f>SUM('[1]Site 18 Total'!$C$49:$C$52)</f>
        <v>0</v>
      </c>
      <c r="M32" s="2">
        <f>SUM('[1]Site 18 Total'!$S$49:$S$52)</f>
        <v>17</v>
      </c>
      <c r="N32" s="2">
        <f>SUM('[1]Site 18 Total'!$K$49:$K$52)</f>
        <v>23</v>
      </c>
      <c r="O32" s="1">
        <f>SUM(L32:N32)</f>
        <v>40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18 Total'!$J$152:$J$155)</f>
        <v>158</v>
      </c>
      <c r="G33" s="2">
        <f>SUM('[1]Site 18 Total'!$B$152:$B$155)</f>
        <v>0</v>
      </c>
      <c r="H33" s="2">
        <f>SUM('[1]Site 18 Total'!$R$152:$R$155)</f>
        <v>422</v>
      </c>
      <c r="I33" s="1">
        <f>SUM(F33:H33)</f>
        <v>580</v>
      </c>
      <c r="K33" s="1" t="s">
        <v>3</v>
      </c>
      <c r="L33" s="2">
        <f>SUM('[1]Site 18 Total'!$K$152:$K$155)</f>
        <v>17</v>
      </c>
      <c r="M33" s="2">
        <f>SUM('[1]Site 18 Total'!$C$152:$C$155)</f>
        <v>0</v>
      </c>
      <c r="N33" s="2">
        <f>SUM('[1]Site 18 Total'!$S$152:$S$155)</f>
        <v>36</v>
      </c>
      <c r="O33" s="1">
        <f>SUM(L33:N33)</f>
        <v>53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18 Total'!$R$255:$R$258)</f>
        <v>522</v>
      </c>
      <c r="G34" s="2">
        <f>SUM('[1]Site 18 Total'!$J$255:$J$258)</f>
        <v>455</v>
      </c>
      <c r="H34" s="2">
        <f>SUM('[1]Site 18 Total'!$B$255:$B$258)</f>
        <v>0</v>
      </c>
      <c r="I34" s="1">
        <f>SUM(F34:H34)</f>
        <v>977</v>
      </c>
      <c r="K34" s="1" t="s">
        <v>2</v>
      </c>
      <c r="L34" s="2">
        <f>SUM('[1]Site 18 Total'!$S$255:$S$258)</f>
        <v>52</v>
      </c>
      <c r="M34" s="2">
        <f>SUM('[1]Site 18 Total'!$K$255:$K$258)</f>
        <v>33</v>
      </c>
      <c r="N34" s="2">
        <f>SUM('[1]Site 18 Total'!$C$255:$C$258)</f>
        <v>0</v>
      </c>
      <c r="O34" s="1">
        <f>SUM(L34:N34)</f>
        <v>85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680</v>
      </c>
      <c r="G35" s="1">
        <f>SUM(G32:G34)</f>
        <v>573</v>
      </c>
      <c r="H35" s="1">
        <f>SUM(H32:H34)</f>
        <v>773</v>
      </c>
      <c r="I35" s="1">
        <f>SUM(I32:I34)</f>
        <v>2026</v>
      </c>
      <c r="K35" s="1" t="s">
        <v>12</v>
      </c>
      <c r="L35" s="1">
        <f>SUM(L32:L34)</f>
        <v>69</v>
      </c>
      <c r="M35" s="1">
        <f>SUM(M32:M34)</f>
        <v>50</v>
      </c>
      <c r="N35" s="1">
        <f>SUM(N32:N34)</f>
        <v>59</v>
      </c>
      <c r="O35" s="1">
        <f>SUM(O32:O34)</f>
        <v>178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9.3260538798890194E-2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2031-1019</v>
      </c>
      <c r="H39" s="1">
        <f t="shared" ref="H39:H44" si="1">IF($E39&lt;&gt;$F$17,VLOOKUP($E39,$E$20:$I$22,5,FALSE),HLOOKUP($F39,$F$19:$H$23,5,FALSE))</f>
        <v>630</v>
      </c>
      <c r="I39" s="1">
        <f t="shared" ref="I39:I44" si="2">IF($E39&lt;&gt;$F$17,VLOOKUP($E39,$K$20:$O$22,5,FALSE),HLOOKUP($F39,$L$19:$N$23,5,FALSE))</f>
        <v>46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436.66666666666663</v>
      </c>
      <c r="L39" s="1">
        <f t="shared" ref="L39:L44" si="5">IF($E39&lt;&gt;$F$17,VLOOKUP($E39,$K$26:$O$28,5,FALSE),HLOOKUP($F39,$L$25:$N$29,5,FALSE))</f>
        <v>51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469</v>
      </c>
      <c r="O39" s="1">
        <f t="shared" ref="O39:O44" si="8">IF($E39&lt;&gt;$F$17,VLOOKUP($E39,$K$32:$O$34,5,FALSE),HLOOKUP($F39,$L$31:$N$35,5,FALSE))</f>
        <v>40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</row>
    <row r="40" spans="5:27" ht="14.4" x14ac:dyDescent="0.3">
      <c r="E40" s="1" t="s">
        <v>0</v>
      </c>
      <c r="F40" s="1" t="s">
        <v>4</v>
      </c>
      <c r="G40" s="1" t="str">
        <f t="shared" si="0"/>
        <v>1019-2031</v>
      </c>
      <c r="H40" s="1">
        <f t="shared" si="1"/>
        <v>424</v>
      </c>
      <c r="I40" s="1">
        <f t="shared" si="2"/>
        <v>58</v>
      </c>
      <c r="J40" s="1" t="e">
        <f t="shared" si="3"/>
        <v>#N/A</v>
      </c>
      <c r="K40" s="1">
        <f t="shared" si="4"/>
        <v>496</v>
      </c>
      <c r="L40" s="1">
        <f t="shared" si="5"/>
        <v>54.833333333333336</v>
      </c>
      <c r="M40" s="1" t="e">
        <f t="shared" si="6"/>
        <v>#N/A</v>
      </c>
      <c r="N40" s="1">
        <f t="shared" si="7"/>
        <v>680</v>
      </c>
      <c r="O40" s="1">
        <f t="shared" si="8"/>
        <v>69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</row>
    <row r="41" spans="5:27" ht="14.4" x14ac:dyDescent="0.3">
      <c r="E41" s="1" t="s">
        <v>3</v>
      </c>
      <c r="F41" s="1" t="s">
        <v>0</v>
      </c>
      <c r="G41" s="1" t="str">
        <f t="shared" si="0"/>
        <v>7042-1019</v>
      </c>
      <c r="H41" s="1">
        <f t="shared" si="1"/>
        <v>517</v>
      </c>
      <c r="I41" s="1">
        <f t="shared" si="2"/>
        <v>55</v>
      </c>
      <c r="J41" s="1" t="e">
        <f t="shared" si="3"/>
        <v>#N/A</v>
      </c>
      <c r="K41" s="1">
        <f t="shared" si="4"/>
        <v>511.16666666666669</v>
      </c>
      <c r="L41" s="1">
        <f t="shared" si="5"/>
        <v>49.5</v>
      </c>
      <c r="M41" s="1" t="e">
        <f t="shared" si="6"/>
        <v>#N/A</v>
      </c>
      <c r="N41" s="1">
        <f t="shared" si="7"/>
        <v>580</v>
      </c>
      <c r="O41" s="1">
        <f t="shared" si="8"/>
        <v>53</v>
      </c>
      <c r="P41" s="1" t="e">
        <f t="shared" si="9"/>
        <v>#N/A</v>
      </c>
      <c r="W41"/>
    </row>
    <row r="42" spans="5:27" ht="14.4" x14ac:dyDescent="0.3">
      <c r="E42" s="1" t="s">
        <v>0</v>
      </c>
      <c r="F42" s="1" t="s">
        <v>3</v>
      </c>
      <c r="G42" s="1" t="str">
        <f t="shared" si="0"/>
        <v>1019-7042</v>
      </c>
      <c r="H42" s="1">
        <f t="shared" si="1"/>
        <v>421</v>
      </c>
      <c r="I42" s="1">
        <f t="shared" si="2"/>
        <v>50</v>
      </c>
      <c r="J42" s="1" t="e">
        <f t="shared" si="3"/>
        <v>#N/A</v>
      </c>
      <c r="K42" s="1">
        <f t="shared" si="4"/>
        <v>478.16666666666663</v>
      </c>
      <c r="L42" s="1">
        <f t="shared" si="5"/>
        <v>50.666666666666671</v>
      </c>
      <c r="M42" s="1" t="e">
        <f t="shared" si="6"/>
        <v>#N/A</v>
      </c>
      <c r="N42" s="1">
        <f t="shared" si="7"/>
        <v>573</v>
      </c>
      <c r="O42" s="1">
        <f t="shared" si="8"/>
        <v>50</v>
      </c>
      <c r="P42" s="1" t="e">
        <f t="shared" si="9"/>
        <v>#N/A</v>
      </c>
      <c r="W42"/>
    </row>
    <row r="43" spans="5:27" ht="14.4" x14ac:dyDescent="0.3">
      <c r="E43" s="1" t="s">
        <v>2</v>
      </c>
      <c r="F43" s="1" t="s">
        <v>0</v>
      </c>
      <c r="G43" s="1" t="str">
        <f t="shared" si="0"/>
        <v>1018-1019</v>
      </c>
      <c r="H43" s="1">
        <f t="shared" si="1"/>
        <v>596</v>
      </c>
      <c r="I43" s="1">
        <f t="shared" si="2"/>
        <v>73</v>
      </c>
      <c r="J43" s="1" t="e">
        <f t="shared" si="3"/>
        <v>#N/A</v>
      </c>
      <c r="K43" s="1">
        <f t="shared" si="4"/>
        <v>740.66666666666663</v>
      </c>
      <c r="L43" s="1">
        <f t="shared" si="5"/>
        <v>73.166666666666671</v>
      </c>
      <c r="M43" s="1" t="e">
        <f t="shared" si="6"/>
        <v>#N/A</v>
      </c>
      <c r="N43" s="1">
        <f t="shared" si="7"/>
        <v>977</v>
      </c>
      <c r="O43" s="1">
        <f t="shared" si="8"/>
        <v>85</v>
      </c>
      <c r="P43" s="1" t="e">
        <f t="shared" si="9"/>
        <v>#N/A</v>
      </c>
      <c r="W43"/>
    </row>
    <row r="44" spans="5:27" ht="14.4" x14ac:dyDescent="0.3">
      <c r="E44" s="1" t="s">
        <v>0</v>
      </c>
      <c r="F44" s="1" t="s">
        <v>2</v>
      </c>
      <c r="G44" s="1" t="str">
        <f t="shared" si="0"/>
        <v>1019-1018</v>
      </c>
      <c r="H44" s="1">
        <f t="shared" si="1"/>
        <v>898</v>
      </c>
      <c r="I44" s="1">
        <f t="shared" si="2"/>
        <v>66</v>
      </c>
      <c r="J44" s="1" t="e">
        <f t="shared" si="3"/>
        <v>#N/A</v>
      </c>
      <c r="K44" s="1">
        <f t="shared" si="4"/>
        <v>714.33333333333326</v>
      </c>
      <c r="L44" s="1">
        <f t="shared" si="5"/>
        <v>68.166666666666657</v>
      </c>
      <c r="M44" s="1" t="e">
        <f t="shared" si="6"/>
        <v>#N/A</v>
      </c>
      <c r="N44" s="1">
        <f t="shared" si="7"/>
        <v>773</v>
      </c>
      <c r="O44" s="1">
        <f t="shared" si="8"/>
        <v>59</v>
      </c>
      <c r="P44" s="1" t="e">
        <f t="shared" si="9"/>
        <v>#N/A</v>
      </c>
      <c r="W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8.0762250453720513E-2</v>
      </c>
    </row>
  </sheetData>
  <mergeCells count="1">
    <mergeCell ref="A4:E4"/>
  </mergeCells>
  <conditionalFormatting sqref="A2">
    <cfRule type="expression" dxfId="9" priority="1">
      <formula>ISERROR(A2)</formula>
    </cfRule>
  </conditionalFormatting>
  <hyperlinks>
    <hyperlink ref="A4" location="'Map'!A1" display="Map" xr:uid="{00000000-0004-0000-0F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7"/>
  <sheetViews>
    <sheetView topLeftCell="A7" workbookViewId="0">
      <selection activeCell="W48" sqref="W48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9" s="11" customFormat="1" x14ac:dyDescent="0.25">
      <c r="A1" s="7"/>
      <c r="B1" s="7"/>
      <c r="C1" s="7"/>
      <c r="D1" s="7"/>
      <c r="E1" s="7"/>
    </row>
    <row r="2" spans="1:29" s="8" customFormat="1" ht="27" customHeight="1" x14ac:dyDescent="0.3">
      <c r="A2" s="10" t="str">
        <f ca="1">MID(CELL("filename",D1),FIND("]",CELL("filename",D1))+1,256)</f>
        <v>Site 19</v>
      </c>
      <c r="B2" s="9"/>
      <c r="C2" s="9"/>
      <c r="D2" s="9"/>
      <c r="E2" s="9"/>
    </row>
    <row r="3" spans="1:29" s="5" customFormat="1" x14ac:dyDescent="0.25">
      <c r="A3" s="7"/>
      <c r="B3" s="7"/>
      <c r="C3" s="7"/>
      <c r="D3" s="7"/>
      <c r="E3" s="7"/>
      <c r="F3" s="6"/>
    </row>
    <row r="4" spans="1:29" s="4" customFormat="1" x14ac:dyDescent="0.25">
      <c r="A4" s="23" t="s">
        <v>18</v>
      </c>
      <c r="B4" s="23"/>
      <c r="C4" s="23"/>
      <c r="D4" s="23"/>
      <c r="E4" s="24"/>
    </row>
    <row r="5" spans="1:29" ht="3" customHeight="1" x14ac:dyDescent="0.25"/>
    <row r="6" spans="1:29" ht="3" customHeight="1" x14ac:dyDescent="0.25"/>
    <row r="7" spans="1:29" ht="3" customHeight="1" x14ac:dyDescent="0.25"/>
    <row r="8" spans="1:29" ht="3" customHeight="1" x14ac:dyDescent="0.25"/>
    <row r="9" spans="1:29" ht="3" customHeight="1" x14ac:dyDescent="0.25"/>
    <row r="14" spans="1:29" ht="14.4" x14ac:dyDescent="0.3">
      <c r="E14" s="1" t="s">
        <v>17</v>
      </c>
      <c r="F14" s="1" t="s">
        <v>4</v>
      </c>
      <c r="G14" s="3">
        <v>2037</v>
      </c>
      <c r="Q14"/>
      <c r="R14"/>
      <c r="S14"/>
      <c r="T14"/>
      <c r="U14"/>
      <c r="V14"/>
      <c r="X14"/>
      <c r="Y14"/>
      <c r="Z14"/>
      <c r="AA14"/>
      <c r="AB14"/>
      <c r="AC14"/>
    </row>
    <row r="15" spans="1:29" ht="14.4" x14ac:dyDescent="0.3">
      <c r="E15" s="1" t="s">
        <v>16</v>
      </c>
      <c r="F15" s="1" t="s">
        <v>3</v>
      </c>
      <c r="G15" s="3">
        <v>2002</v>
      </c>
      <c r="H15" s="1" t="s">
        <v>2</v>
      </c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4.4" x14ac:dyDescent="0.3">
      <c r="E16" s="1" t="s">
        <v>15</v>
      </c>
      <c r="F16" s="1" t="s">
        <v>2</v>
      </c>
      <c r="G16" s="3">
        <v>1142</v>
      </c>
      <c r="H16" s="1" t="s">
        <v>0</v>
      </c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5:29" ht="14.4" x14ac:dyDescent="0.3">
      <c r="E17" s="1" t="s">
        <v>19</v>
      </c>
      <c r="F17" s="1" t="s">
        <v>0</v>
      </c>
      <c r="G17" s="3">
        <v>1073</v>
      </c>
      <c r="H17" s="1" t="s">
        <v>1</v>
      </c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5:29" ht="14.4" x14ac:dyDescent="0.3"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5:29" ht="14.4" x14ac:dyDescent="0.3">
      <c r="E19" s="1" t="s">
        <v>7</v>
      </c>
      <c r="F19" s="1" t="s">
        <v>4</v>
      </c>
      <c r="G19" s="1" t="s">
        <v>2</v>
      </c>
      <c r="H19" s="1" t="s">
        <v>0</v>
      </c>
      <c r="I19" s="1" t="s">
        <v>12</v>
      </c>
      <c r="K19" s="1" t="s">
        <v>6</v>
      </c>
      <c r="L19" s="1" t="s">
        <v>4</v>
      </c>
      <c r="M19" s="1" t="s">
        <v>2</v>
      </c>
      <c r="N19" s="1" t="s">
        <v>0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5:29" ht="14.4" x14ac:dyDescent="0.3">
      <c r="E20" s="1" t="s">
        <v>4</v>
      </c>
      <c r="F20" s="2">
        <v>0</v>
      </c>
      <c r="G20" s="2">
        <f>SUM('[1]Site 19 Total'!$R$13:$R$16)</f>
        <v>338</v>
      </c>
      <c r="H20" s="2">
        <f>SUM('[1]Site 19 Total'!$J$13:$J$16)</f>
        <v>7</v>
      </c>
      <c r="I20" s="1">
        <f>SUM(F20:H20)</f>
        <v>345</v>
      </c>
      <c r="K20" s="1" t="s">
        <v>4</v>
      </c>
      <c r="L20" s="2">
        <v>0</v>
      </c>
      <c r="M20" s="2">
        <f>SUM('[1]Site 19 Total'!$S$13:$S$16)</f>
        <v>68</v>
      </c>
      <c r="N20" s="2">
        <f>SUM('[1]Site 19 Total'!$K$13:$K$16)</f>
        <v>2</v>
      </c>
      <c r="O20" s="1">
        <f>SUM(L20:N20)</f>
        <v>70</v>
      </c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5:29" ht="14.4" x14ac:dyDescent="0.3">
      <c r="E21" s="1" t="s">
        <v>2</v>
      </c>
      <c r="F21" s="2">
        <f>SUM('[1]Site 19 Total'!$J$322:$J$325)</f>
        <v>402</v>
      </c>
      <c r="G21" s="2">
        <v>0</v>
      </c>
      <c r="H21" s="2">
        <f>SUM('[1]Site 19 Total'!$R$322:$R$325)</f>
        <v>1</v>
      </c>
      <c r="I21" s="1">
        <f>SUM(F21:H21)</f>
        <v>403</v>
      </c>
      <c r="K21" s="1" t="s">
        <v>2</v>
      </c>
      <c r="L21" s="2">
        <f>SUM('[1]Site 19 Total'!$K$322:$K$325)</f>
        <v>54</v>
      </c>
      <c r="M21" s="2">
        <v>0</v>
      </c>
      <c r="N21" s="2">
        <f>SUM('[1]Site 19 Total'!$S$322:$S$325)</f>
        <v>0</v>
      </c>
      <c r="O21" s="1">
        <f>SUM(L21:N21)</f>
        <v>54</v>
      </c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5:29" ht="14.4" x14ac:dyDescent="0.3">
      <c r="E22" s="1" t="s">
        <v>0</v>
      </c>
      <c r="F22" s="2">
        <f>SUM('[1]Site 19 Total'!$B$528:$B$531)</f>
        <v>5</v>
      </c>
      <c r="G22" s="2">
        <f>SUM('[1]Site 19 Total'!$J$425:$J$428)</f>
        <v>1</v>
      </c>
      <c r="H22" s="2">
        <v>0</v>
      </c>
      <c r="I22" s="1">
        <f>SUM(F22:H22)</f>
        <v>6</v>
      </c>
      <c r="K22" s="1" t="s">
        <v>0</v>
      </c>
      <c r="L22" s="2">
        <f>SUM('[1]Site 19 Total'!$C$528:$C$531)</f>
        <v>0</v>
      </c>
      <c r="M22" s="2">
        <f>SUM('[1]Site 19 Total'!$K$425:$K$428)</f>
        <v>0</v>
      </c>
      <c r="N22" s="2">
        <v>0</v>
      </c>
      <c r="O22" s="1">
        <f>SUM(L22:N22)</f>
        <v>0</v>
      </c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5:29" ht="14.4" x14ac:dyDescent="0.3">
      <c r="E23" s="1" t="s">
        <v>12</v>
      </c>
      <c r="F23" s="1">
        <f>SUM(F20:F22)</f>
        <v>407</v>
      </c>
      <c r="G23" s="1">
        <f>SUM(G20:G22)</f>
        <v>339</v>
      </c>
      <c r="H23" s="1">
        <f>SUM(H20:H22)</f>
        <v>8</v>
      </c>
      <c r="I23" s="1">
        <f>SUM(I20:I22)</f>
        <v>754</v>
      </c>
      <c r="K23" s="1" t="s">
        <v>12</v>
      </c>
      <c r="L23" s="1">
        <f>SUM(L20:L22)</f>
        <v>54</v>
      </c>
      <c r="M23" s="1">
        <f>SUM(M20:M22)</f>
        <v>68</v>
      </c>
      <c r="N23" s="1">
        <f>SUM(N20:N22)</f>
        <v>2</v>
      </c>
      <c r="O23" s="1">
        <f>SUM(O20:O22)</f>
        <v>124</v>
      </c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5:29" ht="14.4" x14ac:dyDescent="0.3"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5:29" ht="14.4" x14ac:dyDescent="0.3">
      <c r="E25" s="1" t="s">
        <v>7</v>
      </c>
      <c r="F25" s="1" t="s">
        <v>4</v>
      </c>
      <c r="G25" s="1" t="s">
        <v>2</v>
      </c>
      <c r="H25" s="1" t="s">
        <v>0</v>
      </c>
      <c r="I25" s="1" t="s">
        <v>12</v>
      </c>
      <c r="K25" s="1" t="s">
        <v>6</v>
      </c>
      <c r="L25" s="1" t="s">
        <v>4</v>
      </c>
      <c r="M25" s="1" t="s">
        <v>2</v>
      </c>
      <c r="N25" s="1" t="s">
        <v>0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5:29" ht="14.4" x14ac:dyDescent="0.3">
      <c r="E26" s="1" t="s">
        <v>4</v>
      </c>
      <c r="F26" s="2">
        <v>0</v>
      </c>
      <c r="G26" s="2">
        <f>SUM('[1]Site 19 Total'!$R$21:$R$44)/6</f>
        <v>345.66666666666669</v>
      </c>
      <c r="H26" s="2">
        <f>SUM('[1]Site 19 Total'!$J$21:$J$44)/6</f>
        <v>6.333333333333333</v>
      </c>
      <c r="I26" s="1">
        <f>SUM(F26:H26)</f>
        <v>352</v>
      </c>
      <c r="K26" s="1" t="s">
        <v>4</v>
      </c>
      <c r="L26" s="2">
        <v>0</v>
      </c>
      <c r="M26" s="2">
        <f>SUM('[1]Site 19 Total'!$S$21:$S$44)/6</f>
        <v>53.333333333333336</v>
      </c>
      <c r="N26" s="2">
        <f>SUM('[1]Site 19 Total'!$K$21:$K$44)/6</f>
        <v>0.5</v>
      </c>
      <c r="O26" s="1">
        <f>SUM(L26:N26)</f>
        <v>53.833333333333336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  <c r="AC26"/>
    </row>
    <row r="27" spans="5:29" ht="14.4" x14ac:dyDescent="0.3">
      <c r="E27" s="1" t="s">
        <v>2</v>
      </c>
      <c r="F27" s="2">
        <f>SUM('[1]Site 19 Total'!$J$330:$J$353)/6</f>
        <v>317.16666666666669</v>
      </c>
      <c r="G27" s="2">
        <v>0</v>
      </c>
      <c r="H27" s="2">
        <f>SUM('[1]Site 19 Total'!$R$330:$R$353)/6</f>
        <v>5</v>
      </c>
      <c r="I27" s="1">
        <f>SUM(F27:H27)</f>
        <v>322.16666666666669</v>
      </c>
      <c r="K27" s="1" t="s">
        <v>2</v>
      </c>
      <c r="L27" s="2">
        <f>SUM('[1]Site 19 Total'!$K$330:$K$353)/6</f>
        <v>46.666666666666664</v>
      </c>
      <c r="M27" s="2">
        <v>0</v>
      </c>
      <c r="N27" s="2">
        <f>SUM('[1]Site 19 Total'!$S$330:$S$353)/6</f>
        <v>1.1666666666666667</v>
      </c>
      <c r="O27" s="1">
        <f>SUM(L27:N27)</f>
        <v>47.833333333333329</v>
      </c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5:29" ht="14.4" x14ac:dyDescent="0.3">
      <c r="E28" s="1" t="s">
        <v>0</v>
      </c>
      <c r="F28" s="2">
        <f>SUM('[1]Site 19 Total'!$B$536:$B$559)/6</f>
        <v>3.8333333333333335</v>
      </c>
      <c r="G28" s="2">
        <f>SUM('[1]Site 19 Total'!$J$433:$J$456)</f>
        <v>28</v>
      </c>
      <c r="H28" s="2">
        <v>0</v>
      </c>
      <c r="I28" s="1">
        <f>SUM(F28:H28)</f>
        <v>31.833333333333332</v>
      </c>
      <c r="K28" s="1" t="s">
        <v>0</v>
      </c>
      <c r="L28" s="2">
        <f>SUM('[1]Site 19 Total'!$C$536:$C$559)/6</f>
        <v>0.5</v>
      </c>
      <c r="M28" s="2">
        <f>SUM('[1]Site 19 Total'!$K$433:$K$456)/6</f>
        <v>0.66666666666666663</v>
      </c>
      <c r="N28" s="2">
        <v>0</v>
      </c>
      <c r="O28" s="1">
        <f>SUM(L28:N28)</f>
        <v>1.1666666666666665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  <c r="AC28"/>
    </row>
    <row r="29" spans="5:29" ht="14.4" x14ac:dyDescent="0.3">
      <c r="E29" s="1" t="s">
        <v>12</v>
      </c>
      <c r="F29" s="1">
        <f>SUM(F26:F28)</f>
        <v>321</v>
      </c>
      <c r="G29" s="1">
        <f>SUM(G26:G28)</f>
        <v>373.66666666666669</v>
      </c>
      <c r="H29" s="1">
        <f>SUM(H26:H28)</f>
        <v>11.333333333333332</v>
      </c>
      <c r="I29" s="1">
        <f>SUM(I26:I28)</f>
        <v>706.00000000000011</v>
      </c>
      <c r="K29" s="1" t="s">
        <v>12</v>
      </c>
      <c r="L29" s="1">
        <f>SUM(L26:L28)</f>
        <v>47.166666666666664</v>
      </c>
      <c r="M29" s="1">
        <f>SUM(M26:M28)</f>
        <v>54</v>
      </c>
      <c r="N29" s="1">
        <f>SUM(N26:N28)</f>
        <v>1.6666666666666667</v>
      </c>
      <c r="O29" s="1">
        <f>SUM(O26:O28)</f>
        <v>102.83333333333333</v>
      </c>
      <c r="Q29"/>
      <c r="R29"/>
      <c r="S29"/>
      <c r="T29"/>
      <c r="U29"/>
      <c r="V29"/>
      <c r="W29">
        <f>O23/(O23+I23)</f>
        <v>0.14123006833712984</v>
      </c>
      <c r="X29"/>
      <c r="Y29"/>
      <c r="Z29"/>
      <c r="AA29"/>
      <c r="AB29"/>
      <c r="AC29"/>
    </row>
    <row r="30" spans="5:29" ht="14.4" x14ac:dyDescent="0.3"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5:29" ht="14.4" x14ac:dyDescent="0.3">
      <c r="E31" s="1" t="s">
        <v>7</v>
      </c>
      <c r="F31" s="1" t="s">
        <v>4</v>
      </c>
      <c r="G31" s="1" t="s">
        <v>2</v>
      </c>
      <c r="H31" s="1" t="s">
        <v>0</v>
      </c>
      <c r="I31" s="1" t="s">
        <v>12</v>
      </c>
      <c r="K31" s="1" t="s">
        <v>6</v>
      </c>
      <c r="L31" s="1" t="s">
        <v>4</v>
      </c>
      <c r="M31" s="1" t="s">
        <v>2</v>
      </c>
      <c r="N31" s="1" t="s">
        <v>0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5:29" ht="14.4" x14ac:dyDescent="0.3">
      <c r="E32" s="1" t="s">
        <v>4</v>
      </c>
      <c r="F32" s="2">
        <v>0</v>
      </c>
      <c r="G32" s="2">
        <f>SUM('[1]Site 19 Total'!$R$49:$R$52)</f>
        <v>435</v>
      </c>
      <c r="H32" s="2">
        <f>SUM('[1]Site 19 Total'!$J$49:$J$52)</f>
        <v>2</v>
      </c>
      <c r="I32" s="1">
        <f>SUM(F32:H32)</f>
        <v>437</v>
      </c>
      <c r="K32" s="1" t="s">
        <v>4</v>
      </c>
      <c r="L32" s="2">
        <v>0</v>
      </c>
      <c r="M32" s="2">
        <f>SUM('[1]Site 19 Total'!$S$49:$S$52)</f>
        <v>35</v>
      </c>
      <c r="N32" s="2">
        <f>SUM('[1]Site 19 Total'!$K$49:$K$52)</f>
        <v>0</v>
      </c>
      <c r="O32" s="1">
        <f>SUM(L32:N32)</f>
        <v>35</v>
      </c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5:29" ht="14.4" x14ac:dyDescent="0.3">
      <c r="E33" s="1" t="s">
        <v>2</v>
      </c>
      <c r="F33" s="2">
        <f>SUM('[1]Site 19 Total'!$J$358:$J$361)</f>
        <v>461</v>
      </c>
      <c r="G33" s="2">
        <v>0</v>
      </c>
      <c r="H33" s="2">
        <f>SUM('[1]Site 19 Total'!$R$358:$R$361)</f>
        <v>2</v>
      </c>
      <c r="I33" s="1">
        <f>SUM(F33:H33)</f>
        <v>463</v>
      </c>
      <c r="K33" s="1" t="s">
        <v>2</v>
      </c>
      <c r="L33" s="2">
        <f>SUM('[1]Site 19 Total'!$K$358:$K$361)</f>
        <v>72</v>
      </c>
      <c r="M33" s="2">
        <v>0</v>
      </c>
      <c r="N33" s="2">
        <f>SUM('[1]Site 19 Total'!$S$358:$S$361)</f>
        <v>0</v>
      </c>
      <c r="O33" s="1">
        <f>SUM(L33:N33)</f>
        <v>72</v>
      </c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5:29" ht="14.4" x14ac:dyDescent="0.3">
      <c r="E34" s="1" t="s">
        <v>0</v>
      </c>
      <c r="F34" s="2">
        <f>SUM('[1]Site 19 Total'!$B$564:$B$567)</f>
        <v>4</v>
      </c>
      <c r="G34" s="2">
        <f>SUM('[1]Site 19 Total'!$J$461:$J$464)</f>
        <v>8</v>
      </c>
      <c r="H34" s="2">
        <v>0</v>
      </c>
      <c r="I34" s="1">
        <f>SUM(F34:H34)</f>
        <v>12</v>
      </c>
      <c r="K34" s="1" t="s">
        <v>0</v>
      </c>
      <c r="L34" s="2">
        <f>SUM('[1]Site 19 Total'!$C$564:$C$567)</f>
        <v>0</v>
      </c>
      <c r="M34" s="2">
        <f>SUM('[1]Site 19 Total'!$K$461:$K$464)</f>
        <v>2</v>
      </c>
      <c r="N34" s="2">
        <v>0</v>
      </c>
      <c r="O34" s="1">
        <f>SUM(L34:N34)</f>
        <v>2</v>
      </c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5:29" ht="14.4" x14ac:dyDescent="0.3">
      <c r="E35" s="1" t="s">
        <v>12</v>
      </c>
      <c r="F35" s="1">
        <f>SUM(F32:F34)</f>
        <v>465</v>
      </c>
      <c r="G35" s="1">
        <f>SUM(G32:G34)</f>
        <v>443</v>
      </c>
      <c r="H35" s="1">
        <f>SUM(H32:H34)</f>
        <v>4</v>
      </c>
      <c r="I35" s="1">
        <f>SUM(I32:I34)</f>
        <v>912</v>
      </c>
      <c r="K35" s="1" t="s">
        <v>12</v>
      </c>
      <c r="L35" s="1">
        <f>SUM(L32:L34)</f>
        <v>72</v>
      </c>
      <c r="M35" s="1">
        <f>SUM(M32:M34)</f>
        <v>37</v>
      </c>
      <c r="N35" s="1">
        <f>SUM(N32:N34)</f>
        <v>0</v>
      </c>
      <c r="O35" s="1">
        <f>SUM(O32:O34)</f>
        <v>109</v>
      </c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5:29" ht="14.4" x14ac:dyDescent="0.3"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5:29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  <c r="AC37"/>
    </row>
    <row r="38" spans="5:29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0.12713785287451057</v>
      </c>
      <c r="X38"/>
      <c r="Y38"/>
      <c r="Z38"/>
      <c r="AA38"/>
      <c r="AB38"/>
      <c r="AC38"/>
    </row>
    <row r="39" spans="5:29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2037-1073</v>
      </c>
      <c r="H39" s="1">
        <f t="shared" ref="H39:H44" si="1">IF($E39&lt;&gt;$F$17,VLOOKUP($E39,$E$20:$I$22,5,FALSE),HLOOKUP($F39,$F$19:$H$23,5,FALSE))</f>
        <v>345</v>
      </c>
      <c r="I39" s="1">
        <f t="shared" ref="I39:I44" si="2">IF($E39&lt;&gt;$F$17,VLOOKUP($E39,$K$20:$O$22,5,FALSE),HLOOKUP($F39,$L$19:$N$23,5,FALSE))</f>
        <v>70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352</v>
      </c>
      <c r="L39" s="1">
        <f t="shared" ref="L39:L44" si="5">IF($E39&lt;&gt;$F$17,VLOOKUP($E39,$K$26:$O$28,5,FALSE),HLOOKUP($F39,$L$25:$N$29,5,FALSE))</f>
        <v>53.833333333333336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437</v>
      </c>
      <c r="O39" s="1">
        <f t="shared" ref="O39:O44" si="8">IF($E39&lt;&gt;$F$17,VLOOKUP($E39,$K$32:$O$34,5,FALSE),HLOOKUP($F39,$L$31:$N$35,5,FALSE))</f>
        <v>35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5:29" ht="14.4" x14ac:dyDescent="0.3">
      <c r="E40" s="1" t="s">
        <v>0</v>
      </c>
      <c r="F40" s="1" t="s">
        <v>4</v>
      </c>
      <c r="G40" s="1" t="str">
        <f t="shared" si="0"/>
        <v>1073-2037</v>
      </c>
      <c r="H40" s="1">
        <f t="shared" si="1"/>
        <v>407</v>
      </c>
      <c r="I40" s="1">
        <f t="shared" si="2"/>
        <v>54</v>
      </c>
      <c r="J40" s="1" t="e">
        <f t="shared" si="3"/>
        <v>#N/A</v>
      </c>
      <c r="K40" s="1">
        <f t="shared" si="4"/>
        <v>321</v>
      </c>
      <c r="L40" s="1">
        <f t="shared" si="5"/>
        <v>47.166666666666664</v>
      </c>
      <c r="M40" s="1" t="e">
        <f t="shared" si="6"/>
        <v>#N/A</v>
      </c>
      <c r="N40" s="1">
        <f t="shared" si="7"/>
        <v>465</v>
      </c>
      <c r="O40" s="1">
        <f t="shared" si="8"/>
        <v>72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5:29" ht="14.4" x14ac:dyDescent="0.3">
      <c r="E41" s="1" t="s">
        <v>3</v>
      </c>
      <c r="F41" s="1" t="s">
        <v>0</v>
      </c>
      <c r="G41" s="1" t="str">
        <f t="shared" si="0"/>
        <v>2002-1073</v>
      </c>
      <c r="H41" s="1" t="e">
        <f t="shared" si="1"/>
        <v>#N/A</v>
      </c>
      <c r="I41" s="1" t="e">
        <f t="shared" si="2"/>
        <v>#N/A</v>
      </c>
      <c r="J41" s="1" t="e">
        <f t="shared" si="3"/>
        <v>#N/A</v>
      </c>
      <c r="K41" s="1" t="e">
        <f t="shared" si="4"/>
        <v>#N/A</v>
      </c>
      <c r="L41" s="1" t="e">
        <f t="shared" si="5"/>
        <v>#N/A</v>
      </c>
      <c r="M41" s="1" t="e">
        <f t="shared" si="6"/>
        <v>#N/A</v>
      </c>
      <c r="N41" s="1" t="e">
        <f t="shared" si="7"/>
        <v>#N/A</v>
      </c>
      <c r="O41" s="1" t="e">
        <f t="shared" si="8"/>
        <v>#N/A</v>
      </c>
      <c r="P41" s="1" t="e">
        <f t="shared" si="9"/>
        <v>#N/A</v>
      </c>
      <c r="W41"/>
    </row>
    <row r="42" spans="5:29" ht="14.4" x14ac:dyDescent="0.3">
      <c r="E42" s="1" t="s">
        <v>0</v>
      </c>
      <c r="F42" s="1" t="s">
        <v>3</v>
      </c>
      <c r="G42" s="1" t="str">
        <f t="shared" si="0"/>
        <v>1073-2002</v>
      </c>
      <c r="H42" s="1" t="e">
        <f t="shared" si="1"/>
        <v>#N/A</v>
      </c>
      <c r="I42" s="1" t="e">
        <f t="shared" si="2"/>
        <v>#N/A</v>
      </c>
      <c r="J42" s="1" t="e">
        <f t="shared" si="3"/>
        <v>#N/A</v>
      </c>
      <c r="K42" s="1" t="e">
        <f t="shared" si="4"/>
        <v>#N/A</v>
      </c>
      <c r="L42" s="1" t="e">
        <f t="shared" si="5"/>
        <v>#N/A</v>
      </c>
      <c r="M42" s="1" t="e">
        <f t="shared" si="6"/>
        <v>#N/A</v>
      </c>
      <c r="N42" s="1" t="e">
        <f t="shared" si="7"/>
        <v>#N/A</v>
      </c>
      <c r="O42" s="1" t="e">
        <f t="shared" si="8"/>
        <v>#N/A</v>
      </c>
      <c r="P42" s="1" t="e">
        <f t="shared" si="9"/>
        <v>#N/A</v>
      </c>
      <c r="W42"/>
    </row>
    <row r="43" spans="5:29" ht="14.4" x14ac:dyDescent="0.3">
      <c r="E43" s="1" t="s">
        <v>2</v>
      </c>
      <c r="F43" s="1" t="s">
        <v>0</v>
      </c>
      <c r="G43" s="1" t="str">
        <f t="shared" si="0"/>
        <v>1142-1073</v>
      </c>
      <c r="H43" s="1">
        <f t="shared" si="1"/>
        <v>403</v>
      </c>
      <c r="I43" s="1">
        <f t="shared" si="2"/>
        <v>54</v>
      </c>
      <c r="J43" s="1" t="e">
        <f t="shared" si="3"/>
        <v>#N/A</v>
      </c>
      <c r="K43" s="1">
        <f t="shared" si="4"/>
        <v>322.16666666666669</v>
      </c>
      <c r="L43" s="1">
        <f t="shared" si="5"/>
        <v>47.833333333333329</v>
      </c>
      <c r="M43" s="1" t="e">
        <f t="shared" si="6"/>
        <v>#N/A</v>
      </c>
      <c r="N43" s="1">
        <f t="shared" si="7"/>
        <v>463</v>
      </c>
      <c r="O43" s="1">
        <f t="shared" si="8"/>
        <v>72</v>
      </c>
      <c r="P43" s="1" t="e">
        <f t="shared" si="9"/>
        <v>#N/A</v>
      </c>
      <c r="W43"/>
    </row>
    <row r="44" spans="5:29" ht="14.4" x14ac:dyDescent="0.3">
      <c r="E44" s="1" t="s">
        <v>0</v>
      </c>
      <c r="F44" s="1" t="s">
        <v>2</v>
      </c>
      <c r="G44" s="1" t="str">
        <f t="shared" si="0"/>
        <v>1073-1142</v>
      </c>
      <c r="H44" s="1">
        <f t="shared" si="1"/>
        <v>339</v>
      </c>
      <c r="I44" s="1">
        <f t="shared" si="2"/>
        <v>68</v>
      </c>
      <c r="J44" s="1" t="e">
        <f t="shared" si="3"/>
        <v>#N/A</v>
      </c>
      <c r="K44" s="1">
        <f t="shared" si="4"/>
        <v>373.66666666666669</v>
      </c>
      <c r="L44" s="1">
        <f t="shared" si="5"/>
        <v>54</v>
      </c>
      <c r="M44" s="1" t="e">
        <f t="shared" si="6"/>
        <v>#N/A</v>
      </c>
      <c r="N44" s="1">
        <f t="shared" si="7"/>
        <v>443</v>
      </c>
      <c r="O44" s="1">
        <f t="shared" si="8"/>
        <v>37</v>
      </c>
      <c r="P44" s="1" t="e">
        <f t="shared" si="9"/>
        <v>#N/A</v>
      </c>
      <c r="W44"/>
    </row>
    <row r="45" spans="5:29" ht="14.4" x14ac:dyDescent="0.3">
      <c r="W45"/>
    </row>
    <row r="46" spans="5:29" ht="14.4" x14ac:dyDescent="0.3">
      <c r="W46" t="s">
        <v>9</v>
      </c>
    </row>
    <row r="47" spans="5:29" ht="14.4" x14ac:dyDescent="0.3">
      <c r="W47">
        <f>O35/(I35+O35)</f>
        <v>0.10675808031341821</v>
      </c>
    </row>
  </sheetData>
  <mergeCells count="1">
    <mergeCell ref="A4:E4"/>
  </mergeCells>
  <conditionalFormatting sqref="A2">
    <cfRule type="expression" dxfId="8" priority="1">
      <formula>ISERROR(A2)</formula>
    </cfRule>
  </conditionalFormatting>
  <hyperlinks>
    <hyperlink ref="A4" location="'Map'!A1" display="Map" xr:uid="{00000000-0004-0000-10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47"/>
  <sheetViews>
    <sheetView topLeftCell="A4" workbookViewId="0">
      <selection activeCell="U32" sqref="U32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8" s="11" customFormat="1" x14ac:dyDescent="0.25">
      <c r="A1" s="7"/>
      <c r="B1" s="7"/>
      <c r="C1" s="7"/>
      <c r="D1" s="7"/>
      <c r="E1" s="7"/>
    </row>
    <row r="2" spans="1:28" s="8" customFormat="1" ht="27" customHeight="1" x14ac:dyDescent="0.3">
      <c r="A2" s="10" t="str">
        <f ca="1">MID(CELL("filename",D1),FIND("]",CELL("filename",D1))+1,256)</f>
        <v>3-Arm</v>
      </c>
      <c r="B2" s="9"/>
      <c r="C2" s="9"/>
      <c r="D2" s="9"/>
      <c r="E2" s="9"/>
    </row>
    <row r="3" spans="1:28" s="5" customFormat="1" x14ac:dyDescent="0.25">
      <c r="A3" s="7"/>
      <c r="B3" s="7"/>
      <c r="C3" s="7"/>
      <c r="D3" s="7"/>
      <c r="E3" s="7"/>
      <c r="F3" s="6"/>
    </row>
    <row r="4" spans="1:28" s="4" customFormat="1" x14ac:dyDescent="0.25">
      <c r="A4" s="23" t="s">
        <v>18</v>
      </c>
      <c r="B4" s="23"/>
      <c r="C4" s="23"/>
      <c r="D4" s="23"/>
      <c r="E4" s="24"/>
    </row>
    <row r="5" spans="1:28" ht="3" customHeight="1" x14ac:dyDescent="0.25"/>
    <row r="6" spans="1:28" ht="3" customHeight="1" x14ac:dyDescent="0.25"/>
    <row r="7" spans="1:28" ht="3" customHeight="1" x14ac:dyDescent="0.25"/>
    <row r="8" spans="1:28" ht="3" customHeight="1" x14ac:dyDescent="0.25"/>
    <row r="9" spans="1:28" ht="3" customHeight="1" x14ac:dyDescent="0.25"/>
    <row r="14" spans="1:28" ht="14.4" x14ac:dyDescent="0.3">
      <c r="E14" s="1" t="s">
        <v>17</v>
      </c>
      <c r="F14" s="1" t="s">
        <v>4</v>
      </c>
      <c r="G14" s="3"/>
    </row>
    <row r="15" spans="1:28" ht="14.4" x14ac:dyDescent="0.3">
      <c r="E15" s="1" t="s">
        <v>16</v>
      </c>
      <c r="F15" s="1" t="s">
        <v>3</v>
      </c>
      <c r="G15" s="3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4.4" x14ac:dyDescent="0.3">
      <c r="E16" s="1" t="s">
        <v>15</v>
      </c>
      <c r="F16" s="1" t="s">
        <v>2</v>
      </c>
      <c r="G16" s="3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5:28" ht="14.4" x14ac:dyDescent="0.3">
      <c r="E17" s="1" t="s">
        <v>19</v>
      </c>
      <c r="F17" s="1" t="s">
        <v>0</v>
      </c>
      <c r="G17" s="3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5:28" ht="14.4" x14ac:dyDescent="0.3"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5:28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5:28" ht="14.4" x14ac:dyDescent="0.3">
      <c r="E20" s="1" t="s">
        <v>4</v>
      </c>
      <c r="F20" s="2"/>
      <c r="G20" s="2"/>
      <c r="H20" s="2"/>
      <c r="I20" s="1">
        <f>SUM(F20:H20)</f>
        <v>0</v>
      </c>
      <c r="K20" s="1" t="s">
        <v>4</v>
      </c>
      <c r="L20" s="2"/>
      <c r="M20" s="2"/>
      <c r="N20" s="2"/>
      <c r="O20" s="1">
        <f>SUM(L20:N20)</f>
        <v>0</v>
      </c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5:28" ht="14.4" x14ac:dyDescent="0.3">
      <c r="E21" s="1" t="s">
        <v>3</v>
      </c>
      <c r="F21" s="2"/>
      <c r="G21" s="2"/>
      <c r="H21" s="2"/>
      <c r="I21" s="1">
        <f>SUM(F21:H21)</f>
        <v>0</v>
      </c>
      <c r="K21" s="1" t="s">
        <v>3</v>
      </c>
      <c r="L21" s="2"/>
      <c r="M21" s="2"/>
      <c r="N21" s="2"/>
      <c r="O21" s="1">
        <f>SUM(L21:N21)</f>
        <v>0</v>
      </c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5:28" ht="14.4" x14ac:dyDescent="0.3">
      <c r="E22" s="1" t="s">
        <v>2</v>
      </c>
      <c r="F22" s="2"/>
      <c r="G22" s="2"/>
      <c r="H22" s="2"/>
      <c r="I22" s="1">
        <f>SUM(F22:H22)</f>
        <v>0</v>
      </c>
      <c r="K22" s="1" t="s">
        <v>2</v>
      </c>
      <c r="L22" s="2"/>
      <c r="M22" s="2"/>
      <c r="N22" s="2"/>
      <c r="O22" s="1">
        <f>SUM(L22:N22)</f>
        <v>0</v>
      </c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5:28" ht="14.4" x14ac:dyDescent="0.3">
      <c r="E23" s="1" t="s">
        <v>12</v>
      </c>
      <c r="F23" s="1">
        <f>SUM(F20:F22)</f>
        <v>0</v>
      </c>
      <c r="G23" s="1">
        <f>SUM(G20:G22)</f>
        <v>0</v>
      </c>
      <c r="H23" s="1">
        <f>SUM(H20:H22)</f>
        <v>0</v>
      </c>
      <c r="I23" s="1">
        <f>SUM(I20:I22)</f>
        <v>0</v>
      </c>
      <c r="K23" s="1" t="s">
        <v>12</v>
      </c>
      <c r="L23" s="1">
        <f>SUM(L20:L22)</f>
        <v>0</v>
      </c>
      <c r="M23" s="1">
        <f>SUM(M20:M22)</f>
        <v>0</v>
      </c>
      <c r="N23" s="1">
        <f>SUM(N20:N22)</f>
        <v>0</v>
      </c>
      <c r="O23" s="1">
        <f>SUM(O20:O22)</f>
        <v>0</v>
      </c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5:28" ht="14.4" x14ac:dyDescent="0.3">
      <c r="P24"/>
      <c r="Q24"/>
      <c r="R24"/>
      <c r="S24"/>
      <c r="T24"/>
      <c r="U24"/>
      <c r="V24"/>
      <c r="W24"/>
      <c r="X24"/>
      <c r="Y24"/>
      <c r="Z24"/>
      <c r="AA24"/>
      <c r="AB24"/>
    </row>
    <row r="25" spans="5:28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P25"/>
      <c r="Q25"/>
      <c r="R25"/>
      <c r="S25"/>
      <c r="T25"/>
      <c r="U25"/>
      <c r="V25"/>
      <c r="W25"/>
      <c r="X25"/>
      <c r="Y25"/>
      <c r="Z25"/>
      <c r="AA25"/>
      <c r="AB25"/>
    </row>
    <row r="26" spans="5:28" ht="14.4" x14ac:dyDescent="0.3">
      <c r="E26" s="1" t="s">
        <v>4</v>
      </c>
      <c r="F26" s="3"/>
      <c r="G26" s="3"/>
      <c r="H26" s="3"/>
      <c r="I26" s="1">
        <f>SUM(F26:H26)</f>
        <v>0</v>
      </c>
      <c r="K26" s="1" t="s">
        <v>4</v>
      </c>
      <c r="L26" s="3"/>
      <c r="M26" s="3"/>
      <c r="N26" s="3"/>
      <c r="O26" s="1">
        <f>SUM(L26:N26)</f>
        <v>0</v>
      </c>
      <c r="P26"/>
      <c r="Q26"/>
      <c r="R26"/>
      <c r="S26"/>
      <c r="T26"/>
      <c r="U26"/>
      <c r="V26"/>
      <c r="W26"/>
      <c r="X26"/>
      <c r="Y26"/>
      <c r="Z26"/>
      <c r="AA26"/>
      <c r="AB26"/>
    </row>
    <row r="27" spans="5:28" ht="14.4" x14ac:dyDescent="0.3">
      <c r="E27" s="1" t="s">
        <v>3</v>
      </c>
      <c r="F27" s="3"/>
      <c r="G27" s="3"/>
      <c r="H27" s="3"/>
      <c r="I27" s="1">
        <f>SUM(F27:H27)</f>
        <v>0</v>
      </c>
      <c r="K27" s="1" t="s">
        <v>3</v>
      </c>
      <c r="L27" s="3"/>
      <c r="M27" s="3"/>
      <c r="N27" s="3"/>
      <c r="O27" s="1">
        <f>SUM(L27:N27)</f>
        <v>0</v>
      </c>
      <c r="P27"/>
      <c r="Q27"/>
      <c r="R27"/>
      <c r="S27"/>
      <c r="T27"/>
      <c r="U27"/>
      <c r="V27"/>
      <c r="W27"/>
      <c r="X27"/>
      <c r="Y27"/>
      <c r="Z27"/>
      <c r="AA27"/>
      <c r="AB27"/>
    </row>
    <row r="28" spans="5:28" ht="14.4" x14ac:dyDescent="0.3">
      <c r="E28" s="1" t="s">
        <v>2</v>
      </c>
      <c r="F28" s="3"/>
      <c r="G28" s="3"/>
      <c r="H28" s="3"/>
      <c r="I28" s="1">
        <f>SUM(F28:H28)</f>
        <v>0</v>
      </c>
      <c r="K28" s="1" t="s">
        <v>2</v>
      </c>
      <c r="L28" s="3"/>
      <c r="M28" s="3"/>
      <c r="N28" s="3"/>
      <c r="O28" s="1">
        <f>SUM(L28:N28)</f>
        <v>0</v>
      </c>
      <c r="P28"/>
      <c r="Q28"/>
      <c r="R28"/>
      <c r="S28"/>
      <c r="T28"/>
      <c r="U28"/>
      <c r="V28"/>
      <c r="W28"/>
      <c r="X28"/>
      <c r="Y28"/>
      <c r="Z28"/>
      <c r="AA28"/>
      <c r="AB28"/>
    </row>
    <row r="29" spans="5:28" ht="14.4" x14ac:dyDescent="0.3">
      <c r="E29" s="1" t="s">
        <v>12</v>
      </c>
      <c r="F29" s="1">
        <f>SUM(F26:F28)</f>
        <v>0</v>
      </c>
      <c r="G29" s="1">
        <f>SUM(G26:G28)</f>
        <v>0</v>
      </c>
      <c r="H29" s="1">
        <f>SUM(H26:H28)</f>
        <v>0</v>
      </c>
      <c r="I29" s="1">
        <f>SUM(I26:I28)</f>
        <v>0</v>
      </c>
      <c r="K29" s="1" t="s">
        <v>12</v>
      </c>
      <c r="L29" s="1">
        <f>SUM(L26:L28)</f>
        <v>0</v>
      </c>
      <c r="M29" s="1">
        <f>SUM(M26:M28)</f>
        <v>0</v>
      </c>
      <c r="N29" s="1">
        <f>SUM(N26:N28)</f>
        <v>0</v>
      </c>
      <c r="O29" s="1">
        <f>SUM(O26:O28)</f>
        <v>0</v>
      </c>
      <c r="P29"/>
      <c r="Q29"/>
      <c r="R29"/>
      <c r="S29"/>
      <c r="T29"/>
      <c r="U29"/>
      <c r="V29"/>
      <c r="W29" t="e">
        <f>I23/(I23+O23)</f>
        <v>#DIV/0!</v>
      </c>
      <c r="X29"/>
      <c r="Y29"/>
      <c r="Z29"/>
      <c r="AA29"/>
      <c r="AB29"/>
    </row>
    <row r="30" spans="5:28" ht="14.4" x14ac:dyDescent="0.3"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5:28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P31"/>
      <c r="Q31"/>
      <c r="R31"/>
      <c r="S31"/>
      <c r="T31"/>
      <c r="U31"/>
      <c r="V31"/>
      <c r="W31"/>
      <c r="X31"/>
      <c r="Y31"/>
      <c r="Z31"/>
      <c r="AA31"/>
      <c r="AB31"/>
    </row>
    <row r="32" spans="5:28" ht="14.4" x14ac:dyDescent="0.3">
      <c r="E32" s="1" t="s">
        <v>4</v>
      </c>
      <c r="F32" s="2"/>
      <c r="G32" s="2"/>
      <c r="H32" s="2"/>
      <c r="I32" s="1">
        <f>SUM(F32:H32)</f>
        <v>0</v>
      </c>
      <c r="K32" s="1" t="s">
        <v>4</v>
      </c>
      <c r="L32" s="2"/>
      <c r="M32" s="2"/>
      <c r="N32" s="2"/>
      <c r="O32" s="1">
        <f>SUM(L32:N32)</f>
        <v>0</v>
      </c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5:28" ht="14.4" x14ac:dyDescent="0.3">
      <c r="E33" s="1" t="s">
        <v>3</v>
      </c>
      <c r="F33" s="2"/>
      <c r="G33" s="2"/>
      <c r="H33" s="2"/>
      <c r="I33" s="1">
        <f>SUM(F33:H33)</f>
        <v>0</v>
      </c>
      <c r="K33" s="1" t="s">
        <v>3</v>
      </c>
      <c r="L33" s="2"/>
      <c r="M33" s="2"/>
      <c r="N33" s="2"/>
      <c r="O33" s="1">
        <f>SUM(L33:N33)</f>
        <v>0</v>
      </c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5:28" ht="14.4" x14ac:dyDescent="0.3">
      <c r="E34" s="1" t="s">
        <v>2</v>
      </c>
      <c r="F34" s="2"/>
      <c r="G34" s="2"/>
      <c r="H34" s="2"/>
      <c r="I34" s="1">
        <f>SUM(F34:H34)</f>
        <v>0</v>
      </c>
      <c r="K34" s="1" t="s">
        <v>2</v>
      </c>
      <c r="L34" s="2"/>
      <c r="M34" s="2"/>
      <c r="N34" s="2"/>
      <c r="O34" s="1">
        <f>SUM(L34:N34)</f>
        <v>0</v>
      </c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5:28" ht="14.4" x14ac:dyDescent="0.3">
      <c r="E35" s="1" t="s">
        <v>12</v>
      </c>
      <c r="F35" s="1">
        <f>SUM(F32:F34)</f>
        <v>0</v>
      </c>
      <c r="G35" s="1">
        <f>SUM(G32:G34)</f>
        <v>0</v>
      </c>
      <c r="H35" s="1">
        <f>SUM(H32:H34)</f>
        <v>0</v>
      </c>
      <c r="I35" s="1">
        <f>SUM(I32:I34)</f>
        <v>0</v>
      </c>
      <c r="K35" s="1" t="s">
        <v>12</v>
      </c>
      <c r="L35" s="1">
        <f>SUM(L32:L34)</f>
        <v>0</v>
      </c>
      <c r="M35" s="1">
        <f>SUM(M32:M34)</f>
        <v>0</v>
      </c>
      <c r="N35" s="1">
        <f>SUM(N32:N34)</f>
        <v>0</v>
      </c>
      <c r="O35" s="1">
        <f>SUM(O32:O34)</f>
        <v>0</v>
      </c>
      <c r="P35"/>
      <c r="Q35"/>
      <c r="R35"/>
      <c r="S35"/>
      <c r="T35"/>
      <c r="U35"/>
      <c r="V35"/>
      <c r="W35"/>
      <c r="X35"/>
      <c r="Y35"/>
      <c r="Z35"/>
      <c r="AA35"/>
      <c r="AB35"/>
    </row>
    <row r="36" spans="5:28" ht="14.4" x14ac:dyDescent="0.3"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5:28" ht="14.4" x14ac:dyDescent="0.3">
      <c r="H37" s="1" t="s">
        <v>11</v>
      </c>
      <c r="K37" s="1" t="s">
        <v>10</v>
      </c>
      <c r="N37" s="1" t="s">
        <v>9</v>
      </c>
      <c r="P37"/>
      <c r="Q37"/>
      <c r="R37"/>
      <c r="S37"/>
      <c r="T37"/>
      <c r="U37"/>
      <c r="V37"/>
      <c r="W37"/>
      <c r="X37"/>
      <c r="Y37"/>
      <c r="Z37"/>
      <c r="AA37"/>
      <c r="AB37"/>
    </row>
    <row r="38" spans="5:28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/>
      <c r="Q38"/>
      <c r="R38"/>
      <c r="S38"/>
      <c r="T38"/>
      <c r="U38"/>
      <c r="V38"/>
      <c r="W38" t="e">
        <f>I29/(I29+O29)</f>
        <v>#DIV/0!</v>
      </c>
      <c r="X38"/>
      <c r="Y38"/>
      <c r="Z38"/>
      <c r="AA38"/>
      <c r="AB38"/>
    </row>
    <row r="39" spans="5:28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-</v>
      </c>
      <c r="H39" s="1">
        <f t="shared" ref="H39:H44" si="1">IF($E39&lt;&gt;$F$17,VLOOKUP($E39,$E$20:$I$22,5,FALSE),HLOOKUP($F39,$F$19:$H$23,5,FALSE))</f>
        <v>0</v>
      </c>
      <c r="I39" s="1">
        <f t="shared" ref="I39:I44" si="2">IF($E39&lt;&gt;$F$17,VLOOKUP($E39,$K$20:$O$22,5,FALSE),HLOOKUP($F39,$L$19:$N$23,5,FALSE))</f>
        <v>0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0</v>
      </c>
      <c r="L39" s="1">
        <f t="shared" ref="L39:L44" si="5">IF($E39&lt;&gt;$F$17,VLOOKUP($E39,$K$26:$O$28,5,FALSE),HLOOKUP($F39,$L$25:$N$29,5,FALSE))</f>
        <v>0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0</v>
      </c>
      <c r="O39" s="1">
        <f t="shared" ref="O39:O44" si="8">IF($E39&lt;&gt;$F$17,VLOOKUP($E39,$K$32:$O$34,5,FALSE),HLOOKUP($F39,$L$31:$N$35,5,FALSE))</f>
        <v>0</v>
      </c>
      <c r="P39"/>
      <c r="Q39"/>
      <c r="R39"/>
      <c r="S39"/>
      <c r="T39"/>
      <c r="U39"/>
      <c r="V39"/>
      <c r="W39"/>
      <c r="X39"/>
      <c r="Y39"/>
      <c r="Z39"/>
      <c r="AA39"/>
      <c r="AB39"/>
    </row>
    <row r="40" spans="5:28" ht="14.4" x14ac:dyDescent="0.3">
      <c r="E40" s="1" t="s">
        <v>0</v>
      </c>
      <c r="F40" s="1" t="s">
        <v>4</v>
      </c>
      <c r="G40" s="1" t="str">
        <f t="shared" si="0"/>
        <v>-</v>
      </c>
      <c r="H40" s="1">
        <f t="shared" si="1"/>
        <v>0</v>
      </c>
      <c r="I40" s="1">
        <f t="shared" si="2"/>
        <v>0</v>
      </c>
      <c r="J40" s="1" t="e">
        <f t="shared" si="3"/>
        <v>#N/A</v>
      </c>
      <c r="K40" s="1">
        <f t="shared" si="4"/>
        <v>0</v>
      </c>
      <c r="L40" s="1">
        <f t="shared" si="5"/>
        <v>0</v>
      </c>
      <c r="M40" s="1" t="e">
        <f t="shared" si="6"/>
        <v>#N/A</v>
      </c>
      <c r="N40" s="1">
        <f t="shared" si="7"/>
        <v>0</v>
      </c>
      <c r="O40" s="1">
        <f t="shared" si="8"/>
        <v>0</v>
      </c>
      <c r="P40"/>
      <c r="Q40"/>
      <c r="R40"/>
      <c r="S40"/>
      <c r="T40"/>
      <c r="U40"/>
      <c r="V40"/>
      <c r="W40"/>
      <c r="X40"/>
      <c r="Y40"/>
      <c r="Z40"/>
      <c r="AA40"/>
      <c r="AB40"/>
    </row>
    <row r="41" spans="5:28" ht="14.4" x14ac:dyDescent="0.3">
      <c r="E41" s="1" t="s">
        <v>3</v>
      </c>
      <c r="F41" s="1" t="s">
        <v>0</v>
      </c>
      <c r="G41" s="1" t="str">
        <f t="shared" si="0"/>
        <v>-</v>
      </c>
      <c r="H41" s="1">
        <f t="shared" si="1"/>
        <v>0</v>
      </c>
      <c r="I41" s="1">
        <f t="shared" si="2"/>
        <v>0</v>
      </c>
      <c r="J41" s="1" t="e">
        <f t="shared" si="3"/>
        <v>#N/A</v>
      </c>
      <c r="K41" s="1">
        <f t="shared" si="4"/>
        <v>0</v>
      </c>
      <c r="L41" s="1">
        <f t="shared" si="5"/>
        <v>0</v>
      </c>
      <c r="M41" s="1" t="e">
        <f t="shared" si="6"/>
        <v>#N/A</v>
      </c>
      <c r="N41" s="1">
        <f t="shared" si="7"/>
        <v>0</v>
      </c>
      <c r="O41" s="1">
        <f t="shared" si="8"/>
        <v>0</v>
      </c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5:28" ht="14.4" x14ac:dyDescent="0.3">
      <c r="E42" s="1" t="s">
        <v>0</v>
      </c>
      <c r="F42" s="1" t="s">
        <v>3</v>
      </c>
      <c r="G42" s="1" t="str">
        <f t="shared" si="0"/>
        <v>-</v>
      </c>
      <c r="H42" s="1">
        <f t="shared" si="1"/>
        <v>0</v>
      </c>
      <c r="I42" s="1">
        <f t="shared" si="2"/>
        <v>0</v>
      </c>
      <c r="J42" s="1" t="e">
        <f t="shared" si="3"/>
        <v>#N/A</v>
      </c>
      <c r="K42" s="1">
        <f t="shared" si="4"/>
        <v>0</v>
      </c>
      <c r="L42" s="1">
        <f t="shared" si="5"/>
        <v>0</v>
      </c>
      <c r="M42" s="1" t="e">
        <f t="shared" si="6"/>
        <v>#N/A</v>
      </c>
      <c r="N42" s="1">
        <f t="shared" si="7"/>
        <v>0</v>
      </c>
      <c r="O42" s="1">
        <f t="shared" si="8"/>
        <v>0</v>
      </c>
      <c r="P42"/>
      <c r="Q42"/>
      <c r="R42"/>
      <c r="S42"/>
      <c r="T42"/>
      <c r="U42"/>
      <c r="V42"/>
      <c r="W42"/>
      <c r="X42"/>
      <c r="Y42"/>
      <c r="Z42"/>
      <c r="AA42"/>
      <c r="AB42"/>
    </row>
    <row r="43" spans="5:28" ht="14.4" x14ac:dyDescent="0.3">
      <c r="E43" s="1" t="s">
        <v>2</v>
      </c>
      <c r="F43" s="1" t="s">
        <v>0</v>
      </c>
      <c r="G43" s="1" t="str">
        <f t="shared" si="0"/>
        <v>-</v>
      </c>
      <c r="H43" s="1">
        <f t="shared" si="1"/>
        <v>0</v>
      </c>
      <c r="I43" s="1">
        <f t="shared" si="2"/>
        <v>0</v>
      </c>
      <c r="J43" s="1" t="e">
        <f t="shared" si="3"/>
        <v>#N/A</v>
      </c>
      <c r="K43" s="1">
        <f t="shared" si="4"/>
        <v>0</v>
      </c>
      <c r="L43" s="1">
        <f t="shared" si="5"/>
        <v>0</v>
      </c>
      <c r="M43" s="1" t="e">
        <f t="shared" si="6"/>
        <v>#N/A</v>
      </c>
      <c r="N43" s="1">
        <f t="shared" si="7"/>
        <v>0</v>
      </c>
      <c r="O43" s="1">
        <f t="shared" si="8"/>
        <v>0</v>
      </c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5:28" ht="14.4" x14ac:dyDescent="0.3">
      <c r="E44" s="1" t="s">
        <v>0</v>
      </c>
      <c r="F44" s="1" t="s">
        <v>2</v>
      </c>
      <c r="G44" s="1" t="str">
        <f t="shared" si="0"/>
        <v>-</v>
      </c>
      <c r="H44" s="1">
        <f t="shared" si="1"/>
        <v>0</v>
      </c>
      <c r="I44" s="1">
        <f t="shared" si="2"/>
        <v>0</v>
      </c>
      <c r="J44" s="1" t="e">
        <f t="shared" si="3"/>
        <v>#N/A</v>
      </c>
      <c r="K44" s="1">
        <f t="shared" si="4"/>
        <v>0</v>
      </c>
      <c r="L44" s="1">
        <f t="shared" si="5"/>
        <v>0</v>
      </c>
      <c r="M44" s="1" t="e">
        <f t="shared" si="6"/>
        <v>#N/A</v>
      </c>
      <c r="N44" s="1">
        <f t="shared" si="7"/>
        <v>0</v>
      </c>
      <c r="O44" s="1">
        <f t="shared" si="8"/>
        <v>0</v>
      </c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5:28" ht="14.4" x14ac:dyDescent="0.3"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5:28" ht="14.4" x14ac:dyDescent="0.3"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5:28" ht="14.4" x14ac:dyDescent="0.3">
      <c r="P47"/>
      <c r="Q47"/>
      <c r="R47"/>
      <c r="S47"/>
      <c r="T47"/>
      <c r="U47"/>
      <c r="V47"/>
      <c r="W47" t="e">
        <f>I35/(I35+O35)</f>
        <v>#DIV/0!</v>
      </c>
      <c r="X47"/>
      <c r="Y47"/>
      <c r="Z47"/>
      <c r="AA47"/>
      <c r="AB47"/>
    </row>
  </sheetData>
  <mergeCells count="1">
    <mergeCell ref="A4:E4"/>
  </mergeCells>
  <conditionalFormatting sqref="A2">
    <cfRule type="expression" dxfId="24" priority="1">
      <formula>ISERROR(A2)</formula>
    </cfRule>
  </conditionalFormatting>
  <hyperlinks>
    <hyperlink ref="A4" location="'Map'!A1" display="Map" xr:uid="{00000000-0004-0000-01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A47"/>
  <sheetViews>
    <sheetView topLeftCell="A4" workbookViewId="0">
      <selection activeCell="S52" sqref="S52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20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x14ac:dyDescent="0.25">
      <c r="A4" s="23" t="s">
        <v>18</v>
      </c>
      <c r="B4" s="23"/>
      <c r="C4" s="23"/>
      <c r="D4" s="23"/>
      <c r="E4" s="24"/>
    </row>
    <row r="5" spans="1:27" ht="3" customHeight="1" x14ac:dyDescent="0.25"/>
    <row r="6" spans="1:27" ht="3" customHeight="1" x14ac:dyDescent="0.25"/>
    <row r="7" spans="1:27" ht="3" customHeight="1" x14ac:dyDescent="0.25"/>
    <row r="8" spans="1:27" ht="3" customHeight="1" x14ac:dyDescent="0.25"/>
    <row r="9" spans="1:27" ht="3" customHeight="1" x14ac:dyDescent="0.25"/>
    <row r="13" spans="1:27" ht="14.4" x14ac:dyDescent="0.3">
      <c r="Q13"/>
      <c r="R13"/>
      <c r="S13"/>
      <c r="T13"/>
      <c r="U13"/>
      <c r="V13"/>
      <c r="X13"/>
      <c r="Y13"/>
      <c r="Z13"/>
      <c r="AA13"/>
    </row>
    <row r="14" spans="1:27" ht="14.4" x14ac:dyDescent="0.3">
      <c r="E14" s="1" t="s">
        <v>17</v>
      </c>
      <c r="F14" s="1" t="s">
        <v>4</v>
      </c>
      <c r="G14" s="3">
        <v>1073</v>
      </c>
      <c r="Q14"/>
      <c r="R14"/>
      <c r="S14"/>
      <c r="T14"/>
      <c r="U14"/>
      <c r="V14"/>
      <c r="X14"/>
      <c r="Y14"/>
      <c r="Z14"/>
      <c r="AA14"/>
    </row>
    <row r="15" spans="1:27" ht="14.4" x14ac:dyDescent="0.3">
      <c r="E15" s="1" t="s">
        <v>16</v>
      </c>
      <c r="F15" s="1" t="s">
        <v>3</v>
      </c>
      <c r="G15" s="3">
        <v>1114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2001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2002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20 Total'!$B$13:$B$16)</f>
        <v>0</v>
      </c>
      <c r="G20" s="2">
        <f>SUM('[1]Site 20 Total'!$R$13:$R$16)</f>
        <v>281</v>
      </c>
      <c r="H20" s="2">
        <f>SUM('[1]Site 20 Total'!$J$13:$J$16)</f>
        <v>77</v>
      </c>
      <c r="I20" s="1">
        <f>SUM(F20:H20)</f>
        <v>358</v>
      </c>
      <c r="K20" s="1" t="s">
        <v>4</v>
      </c>
      <c r="L20" s="2">
        <f>SUM('[1]Site 20 Total'!$C$13:$C$16)</f>
        <v>0</v>
      </c>
      <c r="M20" s="2">
        <f>SUM('[1]Site 20 Total'!$S$13:$S$16)</f>
        <v>71</v>
      </c>
      <c r="N20" s="2">
        <f>SUM('[1]Site 20 Total'!$K$13:$K$16)</f>
        <v>8</v>
      </c>
      <c r="O20" s="1">
        <f>SUM(L20:N20)</f>
        <v>79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20 Total'!$J$116:$J$119)</f>
        <v>431</v>
      </c>
      <c r="G21" s="2">
        <f>SUM('[1]Site 20 Total'!$B$116:$B$119)</f>
        <v>0</v>
      </c>
      <c r="H21" s="2">
        <f>SUM('[1]Site 20 Total'!$R$116:$R$119)</f>
        <v>64</v>
      </c>
      <c r="I21" s="1">
        <f>SUM(F21:H21)</f>
        <v>495</v>
      </c>
      <c r="K21" s="1" t="s">
        <v>3</v>
      </c>
      <c r="L21" s="2">
        <f>SUM('[1]Site 20 Total'!$K$116:$K$119)</f>
        <v>61</v>
      </c>
      <c r="M21" s="2">
        <f>SUM('[1]Site 20 Total'!$C$116:$C$119)</f>
        <v>0</v>
      </c>
      <c r="N21" s="2">
        <f>SUM('[1]Site 20 Total'!$S$116:$S$119)</f>
        <v>6</v>
      </c>
      <c r="O21" s="1">
        <f>SUM(L21:N21)</f>
        <v>67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20 Total'!$R$219:$R$222)</f>
        <v>53</v>
      </c>
      <c r="G22" s="2">
        <f>SUM('[1]Site 20 Total'!$J$219:$J$222)</f>
        <v>29</v>
      </c>
      <c r="H22" s="2">
        <f>SUM('[1]Site 20 Total'!$B$219:$B$222)</f>
        <v>0</v>
      </c>
      <c r="I22" s="1">
        <f>SUM(F22:H22)</f>
        <v>82</v>
      </c>
      <c r="K22" s="1" t="s">
        <v>2</v>
      </c>
      <c r="L22" s="2">
        <f>SUM('[1]Site 20 Total'!$S$219:$S$222)</f>
        <v>5</v>
      </c>
      <c r="M22" s="2">
        <f>SUM('[1]Site 20 Total'!$K$219:$K$222)</f>
        <v>5</v>
      </c>
      <c r="N22" s="2">
        <f>SUM('[1]Site 20 Total'!$C$219:$C$222)</f>
        <v>0</v>
      </c>
      <c r="O22" s="1">
        <f>SUM(L22:N22)</f>
        <v>10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484</v>
      </c>
      <c r="G23" s="1">
        <f>SUM(G20:G22)</f>
        <v>310</v>
      </c>
      <c r="H23" s="1">
        <f>SUM(H20:H22)</f>
        <v>141</v>
      </c>
      <c r="I23" s="1">
        <f>SUM(I20:I22)</f>
        <v>935</v>
      </c>
      <c r="K23" s="1" t="s">
        <v>12</v>
      </c>
      <c r="L23" s="1">
        <f>SUM(L20:L22)</f>
        <v>66</v>
      </c>
      <c r="M23" s="1">
        <f>SUM(M20:M22)</f>
        <v>76</v>
      </c>
      <c r="N23" s="1">
        <f>SUM(N20:N22)</f>
        <v>14</v>
      </c>
      <c r="O23" s="1">
        <f>SUM(O20:O22)</f>
        <v>156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20 Total'!$B$21:$B$44)/6</f>
        <v>0</v>
      </c>
      <c r="G26" s="2">
        <f>SUM('[1]Site 20 Total'!$R$21:$R$44)/6</f>
        <v>333</v>
      </c>
      <c r="H26" s="2">
        <f>SUM('[1]Site 20 Total'!$J$21:$J$44)/6</f>
        <v>48.5</v>
      </c>
      <c r="I26" s="1">
        <f>SUM(F26:H26)</f>
        <v>381.5</v>
      </c>
      <c r="K26" s="1" t="s">
        <v>4</v>
      </c>
      <c r="L26" s="2">
        <f>SUM('[1]Site 20 Total'!$C$21:$C$44)/6</f>
        <v>0</v>
      </c>
      <c r="M26" s="2">
        <f>SUM('[1]Site 20 Total'!$S$21:$S$44)/6</f>
        <v>51.5</v>
      </c>
      <c r="N26" s="2">
        <f>SUM('[1]Site 20 Total'!$K$21:$K$44)/6</f>
        <v>4.666666666666667</v>
      </c>
      <c r="O26" s="1">
        <f>SUM(L26:N26)</f>
        <v>56.166666666666664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20 Total'!$J$124:$J$147)/6</f>
        <v>283.66666666666669</v>
      </c>
      <c r="G27" s="2">
        <f>SUM('[1]Site 20 Total'!$B$124:$B$147)/6</f>
        <v>0.16666666666666666</v>
      </c>
      <c r="H27" s="2">
        <f>SUM('[1]Site 20 Total'!$R$124:$R$147)/6</f>
        <v>24.666666666666668</v>
      </c>
      <c r="I27" s="1">
        <f>SUM(F27:H27)</f>
        <v>308.50000000000006</v>
      </c>
      <c r="K27" s="1" t="s">
        <v>3</v>
      </c>
      <c r="L27" s="2">
        <f>SUM('[1]Site 20 Total'!$K$124:$K$147)/6</f>
        <v>43.166666666666664</v>
      </c>
      <c r="M27" s="2">
        <f>SUM('[1]Site 20 Total'!$C$124:$C$147)/6</f>
        <v>0</v>
      </c>
      <c r="N27" s="2">
        <f>SUM('[1]Site 20 Total'!$S$124:$S$147)/6</f>
        <v>3.1666666666666665</v>
      </c>
      <c r="O27" s="1">
        <f>SUM(L27:N27)</f>
        <v>46.333333333333329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20 Total'!$R$227:$R$250)/6</f>
        <v>61.166666666666664</v>
      </c>
      <c r="G28" s="2">
        <f>SUM('[1]Site 20 Total'!$J$227:$J$250)/6</f>
        <v>24.166666666666668</v>
      </c>
      <c r="H28" s="2">
        <f>SUM('[1]Site 20 Total'!$B$227:$B$250)/6</f>
        <v>0.16666666666666666</v>
      </c>
      <c r="I28" s="1">
        <f>SUM(F28:H28)</f>
        <v>85.5</v>
      </c>
      <c r="K28" s="1" t="s">
        <v>2</v>
      </c>
      <c r="L28" s="2">
        <f>SUM('[1]Site 20 Total'!$S$227:$S$250)/6</f>
        <v>7.833333333333333</v>
      </c>
      <c r="M28" s="2">
        <f>SUM('[1]Site 20 Total'!$K$227:$K$250)/6</f>
        <v>2</v>
      </c>
      <c r="N28" s="2">
        <f>SUM('[1]Site 20 Total'!$C$227:$C$250)/6</f>
        <v>0</v>
      </c>
      <c r="O28" s="1">
        <f>SUM(L28:N28)</f>
        <v>9.8333333333333321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344.83333333333337</v>
      </c>
      <c r="G29" s="1">
        <f>SUM(G26:G28)</f>
        <v>357.33333333333337</v>
      </c>
      <c r="H29" s="1">
        <f>SUM(H26:H28)</f>
        <v>73.333333333333343</v>
      </c>
      <c r="I29" s="1">
        <f>SUM(I26:I28)</f>
        <v>775.5</v>
      </c>
      <c r="K29" s="1" t="s">
        <v>12</v>
      </c>
      <c r="L29" s="1">
        <f>SUM(L26:L28)</f>
        <v>51</v>
      </c>
      <c r="M29" s="1">
        <f>SUM(M26:M28)</f>
        <v>53.5</v>
      </c>
      <c r="N29" s="1">
        <f>SUM(N26:N28)</f>
        <v>7.8333333333333339</v>
      </c>
      <c r="O29" s="1">
        <f>SUM(O26:O28)</f>
        <v>112.33333333333333</v>
      </c>
      <c r="Q29"/>
      <c r="R29"/>
      <c r="S29"/>
      <c r="T29"/>
      <c r="U29"/>
      <c r="V29"/>
      <c r="W29">
        <f>O23/(O23+I23)</f>
        <v>0.14298808432630614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20 Total'!$B$49:$B$52)</f>
        <v>0</v>
      </c>
      <c r="G32" s="2">
        <f>SUM('[1]Site 20 Total'!$R$49:$R$52)</f>
        <v>426</v>
      </c>
      <c r="H32" s="2">
        <f>SUM('[1]Site 20 Total'!$J$49:$J$52)</f>
        <v>83</v>
      </c>
      <c r="I32" s="1">
        <f>SUM(F32:H32)</f>
        <v>509</v>
      </c>
      <c r="K32" s="1" t="s">
        <v>4</v>
      </c>
      <c r="L32" s="2">
        <f>SUM('[1]Site 20 Total'!$C$49:$C$52)</f>
        <v>0</v>
      </c>
      <c r="M32" s="2">
        <f>SUM('[1]Site 20 Total'!$S$49:$S$52)</f>
        <v>37</v>
      </c>
      <c r="N32" s="2">
        <f>SUM('[1]Site 20 Total'!$K$49:$K$52)</f>
        <v>5</v>
      </c>
      <c r="O32" s="1">
        <f>SUM(L32:N32)</f>
        <v>42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20 Total'!$J$152:$J$155)</f>
        <v>395</v>
      </c>
      <c r="G33" s="2">
        <f>SUM('[1]Site 20 Total'!$B$152:$B$155)</f>
        <v>0</v>
      </c>
      <c r="H33" s="2">
        <f>SUM('[1]Site 20 Total'!$R$152:$R$155)</f>
        <v>25</v>
      </c>
      <c r="I33" s="1">
        <f>SUM(F33:H33)</f>
        <v>420</v>
      </c>
      <c r="K33" s="1" t="s">
        <v>3</v>
      </c>
      <c r="L33" s="2">
        <f>SUM('[1]Site 20 Total'!$K$152:$K$155)</f>
        <v>67</v>
      </c>
      <c r="M33" s="2">
        <f>SUM('[1]Site 20 Total'!$C$152:$C$155)</f>
        <v>0</v>
      </c>
      <c r="N33" s="2">
        <f>SUM('[1]Site 20 Total'!$S$152:$S$155)</f>
        <v>3</v>
      </c>
      <c r="O33" s="1">
        <f>SUM(L33:N33)</f>
        <v>70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20 Total'!$R$255:$R$258)</f>
        <v>73</v>
      </c>
      <c r="G34" s="2">
        <f>SUM('[1]Site 20 Total'!$J$255:$J$258)</f>
        <v>22</v>
      </c>
      <c r="H34" s="2">
        <f>SUM('[1]Site 20 Total'!$B$255:$B$258)</f>
        <v>1</v>
      </c>
      <c r="I34" s="1">
        <f>SUM(F34:H34)</f>
        <v>96</v>
      </c>
      <c r="K34" s="1" t="s">
        <v>2</v>
      </c>
      <c r="L34" s="2">
        <f>SUM('[1]Site 20 Total'!$S$255:$S$258)</f>
        <v>10</v>
      </c>
      <c r="M34" s="2">
        <f>SUM('[1]Site 20 Total'!$K$255:$K$258)</f>
        <v>1</v>
      </c>
      <c r="N34" s="2">
        <f>SUM('[1]Site 20 Total'!$C$255:$C$258)</f>
        <v>0</v>
      </c>
      <c r="O34" s="1">
        <f>SUM(L34:N34)</f>
        <v>11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468</v>
      </c>
      <c r="G35" s="1">
        <f>SUM(G32:G34)</f>
        <v>448</v>
      </c>
      <c r="H35" s="1">
        <f>SUM(H32:H34)</f>
        <v>109</v>
      </c>
      <c r="I35" s="1">
        <f>SUM(I32:I34)</f>
        <v>1025</v>
      </c>
      <c r="K35" s="1" t="s">
        <v>12</v>
      </c>
      <c r="L35" s="1">
        <f>SUM(L32:L34)</f>
        <v>77</v>
      </c>
      <c r="M35" s="1">
        <f>SUM(M32:M34)</f>
        <v>38</v>
      </c>
      <c r="N35" s="1">
        <f>SUM(N32:N34)</f>
        <v>8</v>
      </c>
      <c r="O35" s="1">
        <f>SUM(O32:O34)</f>
        <v>123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0.12652524873287027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1073-2002</v>
      </c>
      <c r="H39" s="1">
        <f t="shared" ref="H39:H44" si="1">IF($E39&lt;&gt;$F$17,VLOOKUP($E39,$E$20:$I$22,5,FALSE),HLOOKUP($F39,$F$19:$H$23,5,FALSE))</f>
        <v>358</v>
      </c>
      <c r="I39" s="1">
        <f t="shared" ref="I39:I44" si="2">IF($E39&lt;&gt;$F$17,VLOOKUP($E39,$K$20:$O$22,5,FALSE),HLOOKUP($F39,$L$19:$N$23,5,FALSE))</f>
        <v>79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381.5</v>
      </c>
      <c r="L39" s="1">
        <f t="shared" ref="L39:L44" si="5">IF($E39&lt;&gt;$F$17,VLOOKUP($E39,$K$26:$O$28,5,FALSE),HLOOKUP($F39,$L$25:$N$29,5,FALSE))</f>
        <v>56.166666666666664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509</v>
      </c>
      <c r="O39" s="1">
        <f t="shared" ref="O39:O44" si="8">IF($E39&lt;&gt;$F$17,VLOOKUP($E39,$K$32:$O$34,5,FALSE),HLOOKUP($F39,$L$31:$N$35,5,FALSE))</f>
        <v>42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</row>
    <row r="40" spans="5:27" ht="14.4" x14ac:dyDescent="0.3">
      <c r="E40" s="1" t="s">
        <v>0</v>
      </c>
      <c r="F40" s="1" t="s">
        <v>4</v>
      </c>
      <c r="G40" s="1" t="str">
        <f t="shared" si="0"/>
        <v>2002-1073</v>
      </c>
      <c r="H40" s="1">
        <f t="shared" si="1"/>
        <v>484</v>
      </c>
      <c r="I40" s="1">
        <f t="shared" si="2"/>
        <v>66</v>
      </c>
      <c r="J40" s="1" t="e">
        <f t="shared" si="3"/>
        <v>#N/A</v>
      </c>
      <c r="K40" s="1">
        <f t="shared" si="4"/>
        <v>344.83333333333337</v>
      </c>
      <c r="L40" s="1">
        <f t="shared" si="5"/>
        <v>51</v>
      </c>
      <c r="M40" s="1" t="e">
        <f t="shared" si="6"/>
        <v>#N/A</v>
      </c>
      <c r="N40" s="1">
        <f t="shared" si="7"/>
        <v>468</v>
      </c>
      <c r="O40" s="1">
        <f t="shared" si="8"/>
        <v>77</v>
      </c>
      <c r="P40" s="1" t="e">
        <f t="shared" si="9"/>
        <v>#N/A</v>
      </c>
      <c r="W40"/>
    </row>
    <row r="41" spans="5:27" ht="14.4" x14ac:dyDescent="0.3">
      <c r="E41" s="1" t="s">
        <v>3</v>
      </c>
      <c r="F41" s="1" t="s">
        <v>0</v>
      </c>
      <c r="G41" s="1" t="str">
        <f t="shared" si="0"/>
        <v>1114-2002</v>
      </c>
      <c r="H41" s="1">
        <f t="shared" si="1"/>
        <v>495</v>
      </c>
      <c r="I41" s="1">
        <f t="shared" si="2"/>
        <v>67</v>
      </c>
      <c r="J41" s="1" t="e">
        <f t="shared" si="3"/>
        <v>#N/A</v>
      </c>
      <c r="K41" s="1">
        <f t="shared" si="4"/>
        <v>308.50000000000006</v>
      </c>
      <c r="L41" s="1">
        <f t="shared" si="5"/>
        <v>46.333333333333329</v>
      </c>
      <c r="M41" s="1" t="e">
        <f t="shared" si="6"/>
        <v>#N/A</v>
      </c>
      <c r="N41" s="1">
        <f t="shared" si="7"/>
        <v>420</v>
      </c>
      <c r="O41" s="1">
        <f t="shared" si="8"/>
        <v>70</v>
      </c>
      <c r="P41" s="1" t="e">
        <f t="shared" si="9"/>
        <v>#N/A</v>
      </c>
      <c r="W41"/>
    </row>
    <row r="42" spans="5:27" ht="14.4" x14ac:dyDescent="0.3">
      <c r="E42" s="1" t="s">
        <v>0</v>
      </c>
      <c r="F42" s="1" t="s">
        <v>3</v>
      </c>
      <c r="G42" s="1" t="str">
        <f t="shared" si="0"/>
        <v>2002-1114</v>
      </c>
      <c r="H42" s="1">
        <f t="shared" si="1"/>
        <v>310</v>
      </c>
      <c r="I42" s="1">
        <f t="shared" si="2"/>
        <v>76</v>
      </c>
      <c r="J42" s="1" t="e">
        <f t="shared" si="3"/>
        <v>#N/A</v>
      </c>
      <c r="K42" s="1">
        <f t="shared" si="4"/>
        <v>357.33333333333337</v>
      </c>
      <c r="L42" s="1">
        <f t="shared" si="5"/>
        <v>53.5</v>
      </c>
      <c r="M42" s="1" t="e">
        <f t="shared" si="6"/>
        <v>#N/A</v>
      </c>
      <c r="N42" s="1">
        <f t="shared" si="7"/>
        <v>448</v>
      </c>
      <c r="O42" s="1">
        <f t="shared" si="8"/>
        <v>38</v>
      </c>
      <c r="P42" s="1" t="e">
        <f t="shared" si="9"/>
        <v>#N/A</v>
      </c>
      <c r="W42"/>
    </row>
    <row r="43" spans="5:27" ht="14.4" x14ac:dyDescent="0.3">
      <c r="E43" s="1" t="s">
        <v>2</v>
      </c>
      <c r="F43" s="1" t="s">
        <v>0</v>
      </c>
      <c r="G43" s="1" t="str">
        <f t="shared" si="0"/>
        <v>2001-2002</v>
      </c>
      <c r="H43" s="1">
        <f t="shared" si="1"/>
        <v>82</v>
      </c>
      <c r="I43" s="1">
        <f t="shared" si="2"/>
        <v>10</v>
      </c>
      <c r="J43" s="1" t="e">
        <f t="shared" si="3"/>
        <v>#N/A</v>
      </c>
      <c r="K43" s="1">
        <f t="shared" si="4"/>
        <v>85.5</v>
      </c>
      <c r="L43" s="1">
        <f t="shared" si="5"/>
        <v>9.8333333333333321</v>
      </c>
      <c r="M43" s="1" t="e">
        <f t="shared" si="6"/>
        <v>#N/A</v>
      </c>
      <c r="N43" s="1">
        <f t="shared" si="7"/>
        <v>96</v>
      </c>
      <c r="O43" s="1">
        <f t="shared" si="8"/>
        <v>11</v>
      </c>
      <c r="P43" s="1" t="e">
        <f t="shared" si="9"/>
        <v>#N/A</v>
      </c>
      <c r="W43"/>
    </row>
    <row r="44" spans="5:27" ht="14.4" x14ac:dyDescent="0.3">
      <c r="E44" s="1" t="s">
        <v>0</v>
      </c>
      <c r="F44" s="1" t="s">
        <v>2</v>
      </c>
      <c r="G44" s="1" t="str">
        <f t="shared" si="0"/>
        <v>2002-2001</v>
      </c>
      <c r="H44" s="1">
        <f t="shared" si="1"/>
        <v>141</v>
      </c>
      <c r="I44" s="1">
        <f t="shared" si="2"/>
        <v>14</v>
      </c>
      <c r="J44" s="1" t="e">
        <f t="shared" si="3"/>
        <v>#N/A</v>
      </c>
      <c r="K44" s="1">
        <f t="shared" si="4"/>
        <v>73.333333333333343</v>
      </c>
      <c r="L44" s="1">
        <f t="shared" si="5"/>
        <v>7.8333333333333339</v>
      </c>
      <c r="M44" s="1" t="e">
        <f t="shared" si="6"/>
        <v>#N/A</v>
      </c>
      <c r="N44" s="1">
        <f t="shared" si="7"/>
        <v>109</v>
      </c>
      <c r="O44" s="1">
        <f t="shared" si="8"/>
        <v>8</v>
      </c>
      <c r="P44" s="1" t="e">
        <f t="shared" si="9"/>
        <v>#N/A</v>
      </c>
      <c r="W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0.10714285714285714</v>
      </c>
    </row>
  </sheetData>
  <mergeCells count="1">
    <mergeCell ref="A4:E4"/>
  </mergeCells>
  <conditionalFormatting sqref="A2">
    <cfRule type="expression" dxfId="7" priority="1">
      <formula>ISERROR(A2)</formula>
    </cfRule>
  </conditionalFormatting>
  <hyperlinks>
    <hyperlink ref="A4" location="'Map'!A1" display="Map" xr:uid="{00000000-0004-0000-11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9AD8-B324-4435-8DC2-F956E6B570D4}">
  <dimension ref="A1:AG50"/>
  <sheetViews>
    <sheetView topLeftCell="G1" workbookViewId="0">
      <selection activeCell="W47" sqref="W47"/>
    </sheetView>
  </sheetViews>
  <sheetFormatPr defaultColWidth="9.109375" defaultRowHeight="13.2" x14ac:dyDescent="0.25"/>
  <cols>
    <col min="1" max="4" width="3.6640625" style="19" customWidth="1"/>
    <col min="5" max="5" width="14.44140625" style="19" customWidth="1"/>
    <col min="6" max="6" width="9.33203125" style="19" bestFit="1" customWidth="1"/>
    <col min="7" max="7" width="15.6640625" style="19" customWidth="1"/>
    <col min="8" max="9" width="9.33203125" style="19" bestFit="1" customWidth="1"/>
    <col min="10" max="10" width="9.5546875" style="19" bestFit="1" customWidth="1"/>
    <col min="11" max="13" width="9.109375" style="19"/>
    <col min="14" max="14" width="12.88671875" style="19" customWidth="1"/>
    <col min="15" max="26" width="9.109375" style="19"/>
    <col min="27" max="27" width="9.33203125" style="19" bestFit="1" customWidth="1"/>
    <col min="28" max="28" width="9.5546875" style="19" bestFit="1" customWidth="1"/>
    <col min="29" max="30" width="9.33203125" style="19" bestFit="1" customWidth="1"/>
    <col min="31" max="31" width="9.5546875" style="19" bestFit="1" customWidth="1"/>
    <col min="32" max="16384" width="9.109375" style="19"/>
  </cols>
  <sheetData>
    <row r="1" spans="1:33" s="11" customFormat="1" x14ac:dyDescent="0.25">
      <c r="A1" s="14"/>
      <c r="B1" s="14"/>
      <c r="C1" s="14"/>
      <c r="D1" s="14"/>
      <c r="E1" s="14"/>
    </row>
    <row r="2" spans="1:33" s="8" customFormat="1" ht="27" customHeight="1" x14ac:dyDescent="0.3">
      <c r="A2" s="10" t="str">
        <f ca="1">MID(CELL("filename",D1),FIND("]",CELL("filename",D1))+1,256)</f>
        <v>Site 24</v>
      </c>
      <c r="E2" s="15"/>
    </row>
    <row r="3" spans="1:33" s="17" customFormat="1" x14ac:dyDescent="0.25">
      <c r="A3" s="14"/>
      <c r="B3" s="14"/>
      <c r="C3" s="14"/>
      <c r="D3" s="14"/>
      <c r="E3" s="14"/>
      <c r="F3" s="16"/>
    </row>
    <row r="4" spans="1:33" s="18" customFormat="1" x14ac:dyDescent="0.25">
      <c r="A4" s="25" t="s">
        <v>18</v>
      </c>
      <c r="B4" s="25"/>
      <c r="C4" s="25"/>
      <c r="D4" s="25"/>
      <c r="E4" s="24"/>
    </row>
    <row r="5" spans="1:33" ht="3" customHeight="1" x14ac:dyDescent="0.25"/>
    <row r="6" spans="1:33" ht="3" customHeight="1" x14ac:dyDescent="0.25"/>
    <row r="7" spans="1:33" ht="3" customHeight="1" x14ac:dyDescent="0.25"/>
    <row r="8" spans="1:33" ht="3" customHeight="1" x14ac:dyDescent="0.25"/>
    <row r="9" spans="1:33" ht="3" customHeight="1" x14ac:dyDescent="0.25"/>
    <row r="10" spans="1:33" x14ac:dyDescent="0.25">
      <c r="W10" s="1"/>
    </row>
    <row r="11" spans="1:33" x14ac:dyDescent="0.25">
      <c r="W11" s="1"/>
    </row>
    <row r="12" spans="1:33" x14ac:dyDescent="0.25">
      <c r="W12" s="1"/>
    </row>
    <row r="13" spans="1:33" x14ac:dyDescent="0.25">
      <c r="G13" s="19" t="s">
        <v>26</v>
      </c>
      <c r="H13" s="19" t="s">
        <v>27</v>
      </c>
      <c r="W13" s="1"/>
    </row>
    <row r="14" spans="1:33" ht="14.4" x14ac:dyDescent="0.3">
      <c r="E14" s="19" t="s">
        <v>17</v>
      </c>
      <c r="F14" s="19" t="s">
        <v>28</v>
      </c>
      <c r="G14" s="3" t="s">
        <v>40</v>
      </c>
      <c r="H14" s="3" t="s">
        <v>41</v>
      </c>
      <c r="R14"/>
      <c r="S14"/>
      <c r="T14"/>
      <c r="U14"/>
      <c r="V14"/>
      <c r="W14" s="1"/>
      <c r="X14"/>
      <c r="Y14"/>
      <c r="Z14"/>
      <c r="AA14"/>
      <c r="AB14"/>
      <c r="AC14"/>
      <c r="AD14"/>
      <c r="AE14"/>
      <c r="AF14"/>
      <c r="AG14"/>
    </row>
    <row r="15" spans="1:33" ht="14.4" x14ac:dyDescent="0.3">
      <c r="E15" s="19" t="s">
        <v>16</v>
      </c>
      <c r="F15" s="19" t="s">
        <v>29</v>
      </c>
      <c r="G15" s="3" t="s">
        <v>42</v>
      </c>
      <c r="H15" s="3" t="s">
        <v>43</v>
      </c>
      <c r="R15"/>
      <c r="S15"/>
      <c r="T15"/>
      <c r="U15"/>
      <c r="V15"/>
      <c r="W15" s="1"/>
      <c r="X15"/>
      <c r="Y15"/>
      <c r="Z15"/>
      <c r="AA15"/>
      <c r="AB15"/>
      <c r="AC15"/>
      <c r="AD15"/>
      <c r="AE15"/>
      <c r="AF15"/>
      <c r="AG15"/>
    </row>
    <row r="16" spans="1:33" ht="14.4" x14ac:dyDescent="0.3">
      <c r="E16" s="19" t="s">
        <v>15</v>
      </c>
      <c r="F16" s="19" t="s">
        <v>30</v>
      </c>
      <c r="G16" s="3" t="s">
        <v>44</v>
      </c>
      <c r="H16" s="3" t="s">
        <v>45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5:33" ht="14.4" x14ac:dyDescent="0.3">
      <c r="E17" s="19" t="s">
        <v>14</v>
      </c>
      <c r="F17" s="19" t="s">
        <v>31</v>
      </c>
      <c r="G17" s="3" t="s">
        <v>46</v>
      </c>
      <c r="H17" s="3" t="s">
        <v>47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5:33" ht="14.4" x14ac:dyDescent="0.3">
      <c r="E18" s="19" t="s">
        <v>13</v>
      </c>
      <c r="F18" s="19" t="s">
        <v>1</v>
      </c>
      <c r="G18" s="3"/>
      <c r="H18" s="3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5:33" ht="14.4" x14ac:dyDescent="0.3"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5:33" ht="14.4" x14ac:dyDescent="0.3">
      <c r="E20" s="19" t="s">
        <v>7</v>
      </c>
      <c r="F20" s="19" t="s">
        <v>4</v>
      </c>
      <c r="G20" s="19" t="s">
        <v>3</v>
      </c>
      <c r="H20" s="19" t="s">
        <v>2</v>
      </c>
      <c r="I20" s="19" t="s">
        <v>0</v>
      </c>
      <c r="J20" s="19" t="s">
        <v>12</v>
      </c>
      <c r="L20" s="19" t="s">
        <v>6</v>
      </c>
      <c r="M20" s="19" t="s">
        <v>4</v>
      </c>
      <c r="N20" s="19" t="s">
        <v>3</v>
      </c>
      <c r="O20" s="19" t="s">
        <v>2</v>
      </c>
      <c r="P20" s="19" t="s">
        <v>0</v>
      </c>
      <c r="Q20" s="19" t="s">
        <v>12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5:33" ht="14.4" x14ac:dyDescent="0.3">
      <c r="E21" s="19" t="s">
        <v>4</v>
      </c>
      <c r="F21" s="20">
        <f>SUM('[4]MCC Data'!$B$13:$B$16)</f>
        <v>0</v>
      </c>
      <c r="G21" s="20">
        <f>SUM('[4]MCC Data'!$B$116:$B$119)</f>
        <v>316</v>
      </c>
      <c r="H21" s="20">
        <f>SUM('[4]MCC Data'!$R$13:$R$16)</f>
        <v>32</v>
      </c>
      <c r="I21" s="20">
        <f>SUM('[4]MCC Data'!$J$13:$J$16)</f>
        <v>20</v>
      </c>
      <c r="J21" s="19">
        <f>SUM(F21:I21)</f>
        <v>368</v>
      </c>
      <c r="L21" s="19" t="s">
        <v>4</v>
      </c>
      <c r="M21" s="20">
        <f>SUM('[4]MCC Data'!$C$13:$C$16)</f>
        <v>0</v>
      </c>
      <c r="N21" s="20">
        <f>SUM('[4]MCC Data'!$C$116:$C$119)</f>
        <v>70</v>
      </c>
      <c r="O21" s="20">
        <f>SUM('[4]MCC Data'!$S$13:$S$16)</f>
        <v>13</v>
      </c>
      <c r="P21" s="20">
        <f>SUM('[4]MCC Data'!$K$13:$K$16)</f>
        <v>19</v>
      </c>
      <c r="Q21" s="19">
        <f>SUM(M21:P21)</f>
        <v>102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5:33" ht="14.4" x14ac:dyDescent="0.3">
      <c r="E22" s="19" t="s">
        <v>3</v>
      </c>
      <c r="F22" s="20">
        <f>SUM('[4]MCC Data'!$R$116:$R$119)</f>
        <v>91</v>
      </c>
      <c r="G22" s="20">
        <f>SUM('[4]MCC Data'!$J$116:$J$119)</f>
        <v>3</v>
      </c>
      <c r="H22" s="20">
        <f>SUM('[4]MCC Data'!$J$219:$J$222)</f>
        <v>365</v>
      </c>
      <c r="I22" s="20">
        <f>SUM('[4]MCC Data'!$B$219:$B$222)</f>
        <v>315</v>
      </c>
      <c r="J22" s="19">
        <f>SUM(F22:I22)</f>
        <v>774</v>
      </c>
      <c r="L22" s="19" t="s">
        <v>3</v>
      </c>
      <c r="M22" s="20">
        <f>SUM('[4]MCC Data'!$S$116:$S$119)</f>
        <v>41</v>
      </c>
      <c r="N22" s="20">
        <f>SUM('[4]MCC Data'!$K$116:$K$119)</f>
        <v>1</v>
      </c>
      <c r="O22" s="20">
        <f>SUM('[4]MCC Data'!$K$219:$K$222)</f>
        <v>113</v>
      </c>
      <c r="P22" s="20">
        <f>SUM('[4]MCC Data'!$C$219:$C$222)</f>
        <v>103</v>
      </c>
      <c r="Q22" s="19">
        <f>SUM(M22:P22)</f>
        <v>258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5:33" ht="14.4" x14ac:dyDescent="0.3">
      <c r="E23" s="19" t="s">
        <v>2</v>
      </c>
      <c r="F23" s="20">
        <f>SUM('[4]MCC Data'!$J$322:$J$325)</f>
        <v>81</v>
      </c>
      <c r="G23" s="20">
        <f>SUM('[4]MCC Data'!$B$322:$B$325)</f>
        <v>741</v>
      </c>
      <c r="H23" s="20">
        <f>SUM('[4]MCC Data'!$R$219:$R$222)</f>
        <v>0</v>
      </c>
      <c r="I23" s="20">
        <f>SUM('[4]MCC Data'!$R$322:$R$325)</f>
        <v>3</v>
      </c>
      <c r="J23" s="19">
        <f>SUM(F23:I23)</f>
        <v>825</v>
      </c>
      <c r="L23" s="19" t="s">
        <v>2</v>
      </c>
      <c r="M23" s="20">
        <f>SUM('[4]MCC Data'!$K$322:$K$325)</f>
        <v>21</v>
      </c>
      <c r="N23" s="20">
        <f>SUM('[4]MCC Data'!$C$322:$C$325)</f>
        <v>147</v>
      </c>
      <c r="O23" s="20">
        <f>SUM('[4]MCC Data'!$S$219:$S$222)</f>
        <v>0</v>
      </c>
      <c r="P23" s="20">
        <f>SUM('[4]MCC Data'!$S$322:$S$325)</f>
        <v>0</v>
      </c>
      <c r="Q23" s="19">
        <f>SUM(M23:P23)</f>
        <v>168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5:33" ht="14.4" x14ac:dyDescent="0.3">
      <c r="E24" s="19" t="s">
        <v>0</v>
      </c>
      <c r="F24" s="20">
        <f>SUM('[4]MCC Data'!$B$528:$B$531)</f>
        <v>45</v>
      </c>
      <c r="G24" s="20">
        <f>SUM('[4]MCC Data'!$R$425:$R$428)</f>
        <v>603</v>
      </c>
      <c r="H24" s="20">
        <f>SUM('[4]MCC Data'!$J$425:$J$428)</f>
        <v>1</v>
      </c>
      <c r="I24" s="20">
        <f>SUM('[4]MCC Data'!$B$425:$B$428)</f>
        <v>0</v>
      </c>
      <c r="J24" s="19">
        <f>SUM(F24:I24)</f>
        <v>649</v>
      </c>
      <c r="L24" s="19" t="s">
        <v>0</v>
      </c>
      <c r="M24" s="20">
        <f>SUM('[4]MCC Data'!$C$528:$C$531)</f>
        <v>12</v>
      </c>
      <c r="N24" s="20">
        <f>SUM('[4]MCC Data'!$S$425:$S$428)</f>
        <v>112</v>
      </c>
      <c r="O24" s="20">
        <f>SUM('[4]MCC Data'!$K$425:$K$428)</f>
        <v>1</v>
      </c>
      <c r="P24" s="20">
        <f>SUM('[4]MCC Data'!$C$425:$C$428)</f>
        <v>0</v>
      </c>
      <c r="Q24" s="19">
        <f>SUM(M24:P24)</f>
        <v>125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5:33" ht="14.4" x14ac:dyDescent="0.3">
      <c r="E25" s="19" t="s">
        <v>12</v>
      </c>
      <c r="F25" s="19">
        <f>SUM(F21:F24)</f>
        <v>217</v>
      </c>
      <c r="G25" s="19">
        <f>SUM(G21:G24)</f>
        <v>1663</v>
      </c>
      <c r="H25" s="19">
        <f>SUM(H21:H24)</f>
        <v>398</v>
      </c>
      <c r="I25" s="19">
        <f>SUM(I21:I24)</f>
        <v>338</v>
      </c>
      <c r="J25" s="19">
        <f>SUM(J21:J24)</f>
        <v>2616</v>
      </c>
      <c r="L25" s="19" t="s">
        <v>12</v>
      </c>
      <c r="M25" s="19">
        <f>SUM(M21:M24)</f>
        <v>74</v>
      </c>
      <c r="N25" s="19">
        <f>SUM(N21:N24)</f>
        <v>330</v>
      </c>
      <c r="O25" s="19">
        <f>SUM(O21:O24)</f>
        <v>127</v>
      </c>
      <c r="P25" s="19">
        <f>SUM(P21:P24)</f>
        <v>122</v>
      </c>
      <c r="Q25" s="19">
        <f>SUM(Q21:Q24)</f>
        <v>653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5:33" ht="14.4" x14ac:dyDescent="0.3">
      <c r="R26"/>
      <c r="S26"/>
      <c r="T26"/>
      <c r="U26"/>
      <c r="V26"/>
      <c r="W26" t="s">
        <v>84</v>
      </c>
      <c r="X26"/>
      <c r="Y26"/>
      <c r="Z26"/>
      <c r="AA26"/>
      <c r="AB26"/>
      <c r="AC26"/>
      <c r="AD26"/>
      <c r="AE26"/>
      <c r="AF26"/>
      <c r="AG26"/>
    </row>
    <row r="27" spans="5:33" ht="14.4" x14ac:dyDescent="0.3">
      <c r="E27" s="19" t="s">
        <v>7</v>
      </c>
      <c r="F27" s="19" t="s">
        <v>4</v>
      </c>
      <c r="G27" s="19" t="s">
        <v>3</v>
      </c>
      <c r="H27" s="19" t="s">
        <v>2</v>
      </c>
      <c r="I27" s="19" t="s">
        <v>0</v>
      </c>
      <c r="J27" s="19" t="s">
        <v>12</v>
      </c>
      <c r="L27" s="19" t="s">
        <v>6</v>
      </c>
      <c r="M27" s="19" t="s">
        <v>4</v>
      </c>
      <c r="N27" s="19" t="s">
        <v>3</v>
      </c>
      <c r="O27" s="19" t="s">
        <v>2</v>
      </c>
      <c r="P27" s="19" t="s">
        <v>0</v>
      </c>
      <c r="Q27" s="19" t="s">
        <v>12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5:33" ht="14.4" x14ac:dyDescent="0.3">
      <c r="E28" s="19" t="s">
        <v>4</v>
      </c>
      <c r="F28" s="20">
        <f>SUM('[4]MCC Data'!$B$21:$B$44)/6</f>
        <v>0.33333333333333331</v>
      </c>
      <c r="G28" s="20">
        <f>SUM('[4]MCC Data'!$B$124:$B$147)/6</f>
        <v>165.83333333333334</v>
      </c>
      <c r="H28" s="20">
        <f>SUM('[4]MCC Data'!$R$21:$R$44)/6</f>
        <v>84.333333333333329</v>
      </c>
      <c r="I28" s="20">
        <f>SUM('[4]MCC Data'!$J$21:$J$44)/6</f>
        <v>52</v>
      </c>
      <c r="J28" s="21">
        <f>SUM(F28:I28)</f>
        <v>302.5</v>
      </c>
      <c r="L28" s="19" t="s">
        <v>4</v>
      </c>
      <c r="M28" s="20">
        <f>SUM('[4]MCC Data'!$C$21:$C$44)/6</f>
        <v>0.5</v>
      </c>
      <c r="N28" s="20">
        <f>SUM('[4]MCC Data'!$C$124:$C$147)/6</f>
        <v>43</v>
      </c>
      <c r="O28" s="20">
        <f>SUM('[4]MCC Data'!$S$21:$S$44)/6</f>
        <v>19</v>
      </c>
      <c r="P28" s="20">
        <f>SUM('[4]MCC Data'!$K$21:$K$44)/6</f>
        <v>8.6666666666666661</v>
      </c>
      <c r="Q28" s="21">
        <f>SUM(M28:P28)</f>
        <v>71.166666666666671</v>
      </c>
      <c r="R28"/>
      <c r="S28"/>
      <c r="T28"/>
      <c r="U28"/>
      <c r="V28"/>
      <c r="W28" t="s">
        <v>11</v>
      </c>
      <c r="X28"/>
      <c r="Y28"/>
      <c r="Z28"/>
      <c r="AA28"/>
      <c r="AB28"/>
      <c r="AC28"/>
      <c r="AD28"/>
      <c r="AE28"/>
      <c r="AF28"/>
      <c r="AG28"/>
    </row>
    <row r="29" spans="5:33" ht="14.4" x14ac:dyDescent="0.3">
      <c r="E29" s="19" t="s">
        <v>3</v>
      </c>
      <c r="F29" s="20">
        <f>SUM('[4]MCC Data'!$R$124:$R$147)/6</f>
        <v>139.5</v>
      </c>
      <c r="G29" s="20">
        <f>SUM('[4]MCC Data'!$J$124:$J$147)/6</f>
        <v>3.6666666666666665</v>
      </c>
      <c r="H29" s="20">
        <f>SUM('[4]MCC Data'!$J$227:$J$250)/6</f>
        <v>480</v>
      </c>
      <c r="I29" s="20">
        <f>SUM('[4]MCC Data'!$B$227:$B$250)/6</f>
        <v>489.5</v>
      </c>
      <c r="J29" s="21">
        <f>SUM(F29:I29)</f>
        <v>1112.6666666666665</v>
      </c>
      <c r="L29" s="19" t="s">
        <v>3</v>
      </c>
      <c r="M29" s="20">
        <f>SUM('[4]MCC Data'!$S$124:$S$147)/6</f>
        <v>33.833333333333336</v>
      </c>
      <c r="N29" s="20">
        <f>SUM('[4]MCC Data'!$K$124:$K$147)/6</f>
        <v>1.5</v>
      </c>
      <c r="O29" s="20">
        <f>SUM('[4]MCC Data'!$K$227:$K$250)/6</f>
        <v>109.16666666666667</v>
      </c>
      <c r="P29" s="20">
        <f>SUM('[4]MCC Data'!$C$227:$C$250)/6</f>
        <v>120.83333333333333</v>
      </c>
      <c r="Q29" s="21">
        <f>SUM(M29:P29)</f>
        <v>265.33333333333331</v>
      </c>
      <c r="R29"/>
      <c r="S29"/>
      <c r="T29"/>
      <c r="U29"/>
      <c r="V29"/>
      <c r="W29">
        <f>Q25/(J25+Q25)</f>
        <v>0.19975527684307129</v>
      </c>
      <c r="X29"/>
      <c r="Y29"/>
      <c r="Z29"/>
      <c r="AA29"/>
      <c r="AB29"/>
      <c r="AC29"/>
      <c r="AD29"/>
      <c r="AE29"/>
      <c r="AF29"/>
      <c r="AG29"/>
    </row>
    <row r="30" spans="5:33" ht="14.4" x14ac:dyDescent="0.3">
      <c r="E30" s="19" t="s">
        <v>2</v>
      </c>
      <c r="F30" s="20">
        <f>SUM('[4]MCC Data'!$J$330:$J$353)/6</f>
        <v>72.333333333333329</v>
      </c>
      <c r="G30" s="20">
        <f>SUM('[4]MCC Data'!$B$330:$B$353)/6</f>
        <v>491.83333333333331</v>
      </c>
      <c r="H30" s="20">
        <f>SUM('[4]MCC Data'!$R$227:$R$250)/6</f>
        <v>0</v>
      </c>
      <c r="I30" s="20">
        <f>SUM('[4]MCC Data'!$R$330:$R$353)/6</f>
        <v>2.8333333333333335</v>
      </c>
      <c r="J30" s="21">
        <f>SUM(F30:I30)</f>
        <v>567</v>
      </c>
      <c r="L30" s="19" t="s">
        <v>2</v>
      </c>
      <c r="M30" s="20">
        <f>SUM('[4]MCC Data'!$K$330:$K$353)/6</f>
        <v>18.166666666666668</v>
      </c>
      <c r="N30" s="20">
        <f>SUM('[4]MCC Data'!$C$330:$C$353)/6</f>
        <v>106.66666666666667</v>
      </c>
      <c r="O30" s="20">
        <f>SUM('[4]MCC Data'!$S$227:$S$250)/6</f>
        <v>0</v>
      </c>
      <c r="P30" s="20">
        <f>SUM('[4]MCC Data'!$S$330:$S$353)/6</f>
        <v>1.5</v>
      </c>
      <c r="Q30" s="21">
        <f>SUM(M30:P30)</f>
        <v>126.33333333333334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5:33" ht="14.4" x14ac:dyDescent="0.3">
      <c r="E31" s="19" t="s">
        <v>0</v>
      </c>
      <c r="F31" s="20">
        <f>SUM('[4]MCC Data'!$B$536:$B$559)/6</f>
        <v>45.166666666666664</v>
      </c>
      <c r="G31" s="20">
        <f>SUM('[4]MCC Data'!$R$433:$R$456)/6</f>
        <v>425.66666666666669</v>
      </c>
      <c r="H31" s="20">
        <f>SUM('[4]MCC Data'!$J$433:$J$456)/6</f>
        <v>2.5</v>
      </c>
      <c r="I31" s="20">
        <f>SUM('[4]MCC Data'!$B$433:$B$456)/6</f>
        <v>0.16666666666666666</v>
      </c>
      <c r="J31" s="21">
        <f>SUM(F31:I31)</f>
        <v>473.50000000000006</v>
      </c>
      <c r="L31" s="19" t="s">
        <v>0</v>
      </c>
      <c r="M31" s="20">
        <f>SUM('[4]MCC Data'!$C$536:$C$559)/6</f>
        <v>8.8333333333333339</v>
      </c>
      <c r="N31" s="20">
        <f>SUM('[4]MCC Data'!$S$433:$S$456)/6</f>
        <v>90</v>
      </c>
      <c r="O31" s="20">
        <f>SUM('[4]MCC Data'!$K$433:$K$456)/6</f>
        <v>1</v>
      </c>
      <c r="P31" s="20">
        <f>SUM('[4]MCC Data'!$C$433:$C$456)/6</f>
        <v>0.16666666666666666</v>
      </c>
      <c r="Q31" s="21">
        <f>SUM(M31:P31)</f>
        <v>100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5:33" ht="14.4" x14ac:dyDescent="0.3">
      <c r="E32" s="19" t="s">
        <v>12</v>
      </c>
      <c r="F32" s="21">
        <f>SUM(F28:F31)</f>
        <v>257.33333333333337</v>
      </c>
      <c r="G32" s="21">
        <f>SUM(G28:G31)</f>
        <v>1087</v>
      </c>
      <c r="H32" s="21">
        <f>SUM(H28:H31)</f>
        <v>566.83333333333337</v>
      </c>
      <c r="I32" s="21">
        <f>SUM(I28:I31)</f>
        <v>544.5</v>
      </c>
      <c r="J32" s="21">
        <f>SUM(J28:J31)</f>
        <v>2455.6666666666665</v>
      </c>
      <c r="L32" s="19" t="s">
        <v>12</v>
      </c>
      <c r="M32" s="21">
        <f>SUM(M28:M31)</f>
        <v>61.333333333333336</v>
      </c>
      <c r="N32" s="21">
        <f>SUM(N28:N31)</f>
        <v>241.16666666666669</v>
      </c>
      <c r="O32" s="21">
        <f>SUM(O28:O31)</f>
        <v>129.16666666666669</v>
      </c>
      <c r="P32" s="21">
        <f>SUM(P28:P31)</f>
        <v>131.16666666666666</v>
      </c>
      <c r="Q32" s="21">
        <f>SUM(Q28:Q31)</f>
        <v>562.83333333333337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5:33" ht="14.4" x14ac:dyDescent="0.3"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5:33" ht="14.4" x14ac:dyDescent="0.3">
      <c r="E34" s="19" t="s">
        <v>7</v>
      </c>
      <c r="F34" s="19" t="s">
        <v>4</v>
      </c>
      <c r="G34" s="19" t="s">
        <v>3</v>
      </c>
      <c r="H34" s="19" t="s">
        <v>2</v>
      </c>
      <c r="I34" s="19" t="s">
        <v>0</v>
      </c>
      <c r="J34" s="19" t="s">
        <v>12</v>
      </c>
      <c r="L34" s="19" t="s">
        <v>6</v>
      </c>
      <c r="M34" s="19" t="s">
        <v>4</v>
      </c>
      <c r="N34" s="19" t="s">
        <v>3</v>
      </c>
      <c r="O34" s="19" t="s">
        <v>2</v>
      </c>
      <c r="P34" s="19" t="s">
        <v>0</v>
      </c>
      <c r="Q34" s="19" t="s">
        <v>12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5:33" ht="14.4" x14ac:dyDescent="0.3">
      <c r="E35" s="19" t="s">
        <v>4</v>
      </c>
      <c r="F35" s="20">
        <f>SUM('[4]MCC Data'!$B$49:$B$52)</f>
        <v>0</v>
      </c>
      <c r="G35" s="20">
        <f>SUM('[4]MCC Data'!$B$152:$B$155)</f>
        <v>143</v>
      </c>
      <c r="H35" s="20">
        <f>SUM('[4]MCC Data'!$R$49:$R$52)</f>
        <v>139</v>
      </c>
      <c r="I35" s="20">
        <f>SUM('[4]MCC Data'!$J$49:$J$52)</f>
        <v>190</v>
      </c>
      <c r="J35" s="19">
        <f>SUM(F35:I35)</f>
        <v>472</v>
      </c>
      <c r="L35" s="19" t="s">
        <v>4</v>
      </c>
      <c r="M35" s="20">
        <f>SUM('[4]MCC Data'!$C$49:$C$52)</f>
        <v>0</v>
      </c>
      <c r="N35" s="20">
        <f>SUM('[4]MCC Data'!$C$152:$C$155)</f>
        <v>33</v>
      </c>
      <c r="O35" s="20">
        <f>SUM('[4]MCC Data'!$S$49:$S$52)</f>
        <v>23</v>
      </c>
      <c r="P35" s="20">
        <f>SUM('[4]MCC Data'!$K$49:$K$52)</f>
        <v>25</v>
      </c>
      <c r="Q35" s="19">
        <f>SUM(M35:P35)</f>
        <v>81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5:33" ht="14.4" x14ac:dyDescent="0.3">
      <c r="E36" s="19" t="s">
        <v>3</v>
      </c>
      <c r="F36" s="20">
        <f>SUM('[4]MCC Data'!$R$152:$R$155)</f>
        <v>231</v>
      </c>
      <c r="G36" s="20">
        <f>SUM('[4]MCC Data'!$J$152:$J$155)</f>
        <v>3</v>
      </c>
      <c r="H36" s="20">
        <f>SUM('[4]MCC Data'!$J$255:$J$258)</f>
        <v>714</v>
      </c>
      <c r="I36" s="20">
        <f>SUM('[4]MCC Data'!$B$255:$B$258)</f>
        <v>782</v>
      </c>
      <c r="J36" s="19">
        <f>SUM(F36:I36)</f>
        <v>1730</v>
      </c>
      <c r="L36" s="19" t="s">
        <v>3</v>
      </c>
      <c r="M36" s="20">
        <f>SUM('[4]MCC Data'!$S$152:$S$155)</f>
        <v>40</v>
      </c>
      <c r="N36" s="20">
        <f>SUM('[4]MCC Data'!$K$152:$K$155)</f>
        <v>0</v>
      </c>
      <c r="O36" s="20">
        <f>SUM('[4]MCC Data'!$K$255:$K$258)</f>
        <v>99</v>
      </c>
      <c r="P36" s="20">
        <f>SUM('[4]MCC Data'!$C$255:$C$258)</f>
        <v>133</v>
      </c>
      <c r="Q36" s="19">
        <f>SUM(M36:P36)</f>
        <v>272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5:33" ht="14.4" x14ac:dyDescent="0.3">
      <c r="E37" s="19" t="s">
        <v>2</v>
      </c>
      <c r="F37" s="20">
        <f>SUM('[4]MCC Data'!$J$358:$J$361)</f>
        <v>103</v>
      </c>
      <c r="G37" s="20">
        <f>SUM('[4]MCC Data'!$B$358:$B$361)</f>
        <v>500</v>
      </c>
      <c r="H37" s="20">
        <f>SUM('[4]MCC Data'!$R$255:$R$258)</f>
        <v>0</v>
      </c>
      <c r="I37" s="20">
        <f>SUM('[4]MCC Data'!$R$358:$R$361)</f>
        <v>3</v>
      </c>
      <c r="J37" s="19">
        <f>SUM(F37:I37)</f>
        <v>606</v>
      </c>
      <c r="L37" s="19" t="s">
        <v>2</v>
      </c>
      <c r="M37" s="20">
        <f>SUM('[4]MCC Data'!$K$358:$K$361)</f>
        <v>23</v>
      </c>
      <c r="N37" s="20">
        <f>SUM('[4]MCC Data'!$C$358:$C$361)</f>
        <v>113</v>
      </c>
      <c r="O37" s="20">
        <f>SUM('[4]MCC Data'!$S$255:$S$258)</f>
        <v>0</v>
      </c>
      <c r="P37" s="20">
        <f>SUM('[4]MCC Data'!$S$358:$S$361)</f>
        <v>0</v>
      </c>
      <c r="Q37" s="19">
        <f>SUM(M37:P37)</f>
        <v>136</v>
      </c>
      <c r="R37"/>
      <c r="S37"/>
      <c r="T37"/>
      <c r="U37"/>
      <c r="V37"/>
      <c r="W37" t="s">
        <v>10</v>
      </c>
      <c r="X37"/>
      <c r="Y37"/>
      <c r="Z37"/>
      <c r="AA37"/>
      <c r="AB37"/>
      <c r="AC37"/>
      <c r="AD37"/>
      <c r="AE37"/>
      <c r="AF37"/>
      <c r="AG37"/>
    </row>
    <row r="38" spans="5:33" ht="14.4" x14ac:dyDescent="0.3">
      <c r="E38" s="19" t="s">
        <v>0</v>
      </c>
      <c r="F38" s="20">
        <f>SUM('[4]MCC Data'!$B$564:$B$567)</f>
        <v>41</v>
      </c>
      <c r="G38" s="20">
        <f>SUM('[4]MCC Data'!$R$461:$R$464)</f>
        <v>449</v>
      </c>
      <c r="H38" s="20">
        <f>SUM('[4]MCC Data'!$J$461:$J$464)</f>
        <v>0</v>
      </c>
      <c r="I38" s="20">
        <f>SUM('[4]MCC Data'!$B$461:$B$464)</f>
        <v>0</v>
      </c>
      <c r="J38" s="19">
        <f>SUM(F38:I38)</f>
        <v>490</v>
      </c>
      <c r="L38" s="19" t="s">
        <v>0</v>
      </c>
      <c r="M38" s="20">
        <f>SUM('[4]MCC Data'!$C$564:$C$567)</f>
        <v>13</v>
      </c>
      <c r="N38" s="20">
        <f>SUM('[4]MCC Data'!$S$461:$S$464)</f>
        <v>70</v>
      </c>
      <c r="O38" s="20">
        <f>SUM('[4]MCC Data'!$K$461:$K$464)</f>
        <v>0</v>
      </c>
      <c r="P38" s="20">
        <f>SUM('[4]MCC Data'!$C$461:$C$464)</f>
        <v>0</v>
      </c>
      <c r="Q38" s="19">
        <f>SUM(M38:P38)</f>
        <v>83</v>
      </c>
      <c r="R38"/>
      <c r="S38"/>
      <c r="T38"/>
      <c r="U38"/>
      <c r="V38"/>
      <c r="W38">
        <f>Q32/(J32+Q32)</f>
        <v>0.18646126663353765</v>
      </c>
      <c r="X38"/>
      <c r="Y38"/>
      <c r="Z38"/>
      <c r="AA38"/>
      <c r="AB38"/>
      <c r="AC38"/>
      <c r="AD38"/>
      <c r="AE38"/>
      <c r="AF38"/>
      <c r="AG38"/>
    </row>
    <row r="39" spans="5:33" ht="14.4" x14ac:dyDescent="0.3">
      <c r="E39" s="19" t="s">
        <v>12</v>
      </c>
      <c r="F39" s="19">
        <f>SUM(F35:F38)</f>
        <v>375</v>
      </c>
      <c r="G39" s="19">
        <f>SUM(G35:G38)</f>
        <v>1095</v>
      </c>
      <c r="H39" s="19">
        <f>SUM(H35:H38)</f>
        <v>853</v>
      </c>
      <c r="I39" s="19">
        <f>SUM(I35:I38)</f>
        <v>975</v>
      </c>
      <c r="J39" s="19">
        <f>SUM(J35:J38)</f>
        <v>3298</v>
      </c>
      <c r="L39" s="19" t="s">
        <v>12</v>
      </c>
      <c r="M39" s="19">
        <f>SUM(M35:M38)</f>
        <v>76</v>
      </c>
      <c r="N39" s="19">
        <f>SUM(N35:N38)</f>
        <v>216</v>
      </c>
      <c r="O39" s="19">
        <f>SUM(O35:O38)</f>
        <v>122</v>
      </c>
      <c r="P39" s="19">
        <f>SUM(P35:P38)</f>
        <v>158</v>
      </c>
      <c r="Q39" s="19">
        <f>SUM(Q35:Q38)</f>
        <v>572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5:33" ht="14.4" x14ac:dyDescent="0.3"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5:33" ht="14.4" x14ac:dyDescent="0.3">
      <c r="H41" s="19" t="s">
        <v>11</v>
      </c>
      <c r="K41" s="19" t="s">
        <v>10</v>
      </c>
      <c r="N41" s="19" t="s">
        <v>9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5:33" ht="14.4" x14ac:dyDescent="0.3">
      <c r="G42" s="19" t="s">
        <v>8</v>
      </c>
      <c r="H42" s="19" t="s">
        <v>7</v>
      </c>
      <c r="I42" s="19" t="s">
        <v>6</v>
      </c>
      <c r="J42" s="19" t="s">
        <v>5</v>
      </c>
      <c r="K42" s="19" t="s">
        <v>7</v>
      </c>
      <c r="L42" s="19" t="s">
        <v>6</v>
      </c>
      <c r="M42" s="19" t="s">
        <v>5</v>
      </c>
      <c r="N42" s="19" t="s">
        <v>7</v>
      </c>
      <c r="O42" s="19" t="s">
        <v>6</v>
      </c>
      <c r="P42" s="19" t="s">
        <v>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5:33" ht="14.4" x14ac:dyDescent="0.3">
      <c r="E43" s="19" t="s">
        <v>4</v>
      </c>
      <c r="F43" s="19" t="s">
        <v>1</v>
      </c>
      <c r="G43" s="19" t="str">
        <f>G14</f>
        <v>1219-1237</v>
      </c>
      <c r="H43" s="19">
        <f t="shared" ref="H43:H50" si="0">IF($E43&lt;&gt;$F$18,VLOOKUP($E43,$E$21:$J$24,6,FALSE),HLOOKUP($F43,$F$20:$I$25,6,FALSE))</f>
        <v>368</v>
      </c>
      <c r="I43" s="19">
        <f t="shared" ref="I43:I50" si="1">IF($E43&lt;&gt;$F$18,VLOOKUP($E43,$L$21:$Q$24,6,FALSE),HLOOKUP($F43,$M$20:$P$25,6,FALSE))</f>
        <v>102</v>
      </c>
      <c r="J43" s="19" t="e">
        <f t="shared" ref="J43:J50" si="2">IF($E43&lt;&gt;$F$18,VLOOKUP($E43,$S$21:$X$24,6,FALSE),HLOOKUP($F43,$T$20:$W$25,6,FALSE))</f>
        <v>#N/A</v>
      </c>
      <c r="K43" s="19">
        <f t="shared" ref="K43:K50" si="3">IF($E43&lt;&gt;$F$18,VLOOKUP($E43,$E$28:$J$31,6,FALSE),HLOOKUP($F43,$F$27:$I$32,6,FALSE))</f>
        <v>302.5</v>
      </c>
      <c r="L43" s="19">
        <f t="shared" ref="L43:L50" si="4">IF($E43&lt;&gt;$F$18,VLOOKUP($E43,$L$28:$Q$31,6,FALSE),HLOOKUP($F43,$M$27:$P$32,6,FALSE))</f>
        <v>71.166666666666671</v>
      </c>
      <c r="M43" s="19" t="e">
        <f t="shared" ref="M43:M50" si="5">IF($E43&lt;&gt;$F$18,VLOOKUP($E43,$S$28:$X$31,6,FALSE),HLOOKUP($F43,$T$27:$W$32,6,FALSE))</f>
        <v>#N/A</v>
      </c>
      <c r="N43" s="19">
        <f t="shared" ref="N43:N50" si="6">IF($E43&lt;&gt;$F$18,VLOOKUP($E43,$E$35:$J$38,6,FALSE),HLOOKUP($F43,$F$34:$I$39,6,FALSE))</f>
        <v>472</v>
      </c>
      <c r="O43" s="19">
        <f t="shared" ref="O43:O50" si="7">IF($E43&lt;&gt;$F$18,VLOOKUP($E43,$L$35:$Q$38,6,FALSE),HLOOKUP($F43,$M$34:$P$39,6,FALSE))</f>
        <v>81</v>
      </c>
      <c r="P43" s="19" t="e">
        <f t="shared" ref="P43:P50" si="8">IF($E43&lt;&gt;$F$18,VLOOKUP($E43,$S$35:$X$38,6,FALSE),HLOOKUP($F43,$T$34:$W$39,6,FALSE))</f>
        <v>#N/A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5:33" ht="14.4" x14ac:dyDescent="0.3">
      <c r="E44" s="19" t="s">
        <v>1</v>
      </c>
      <c r="F44" s="19" t="s">
        <v>4</v>
      </c>
      <c r="G44" s="19" t="str">
        <f>H14</f>
        <v>1236-1219</v>
      </c>
      <c r="H44" s="19">
        <f t="shared" si="0"/>
        <v>217</v>
      </c>
      <c r="I44" s="19">
        <f t="shared" si="1"/>
        <v>74</v>
      </c>
      <c r="J44" s="19" t="e">
        <f t="shared" si="2"/>
        <v>#N/A</v>
      </c>
      <c r="K44" s="19">
        <f t="shared" si="3"/>
        <v>257.33333333333337</v>
      </c>
      <c r="L44" s="19">
        <f t="shared" si="4"/>
        <v>61.333333333333336</v>
      </c>
      <c r="M44" s="19" t="e">
        <f t="shared" si="5"/>
        <v>#N/A</v>
      </c>
      <c r="N44" s="19">
        <f t="shared" si="6"/>
        <v>375</v>
      </c>
      <c r="O44" s="19">
        <f t="shared" si="7"/>
        <v>76</v>
      </c>
      <c r="P44" s="19" t="e">
        <f t="shared" si="8"/>
        <v>#N/A</v>
      </c>
      <c r="W44"/>
    </row>
    <row r="45" spans="5:33" ht="14.4" x14ac:dyDescent="0.3">
      <c r="E45" s="19" t="s">
        <v>3</v>
      </c>
      <c r="F45" s="19" t="s">
        <v>1</v>
      </c>
      <c r="G45" s="19" t="str">
        <f>G15</f>
        <v>1233-1232</v>
      </c>
      <c r="H45" s="19">
        <f t="shared" si="0"/>
        <v>774</v>
      </c>
      <c r="I45" s="19">
        <f t="shared" si="1"/>
        <v>258</v>
      </c>
      <c r="J45" s="19" t="e">
        <f t="shared" si="2"/>
        <v>#N/A</v>
      </c>
      <c r="K45" s="19">
        <f t="shared" si="3"/>
        <v>1112.6666666666665</v>
      </c>
      <c r="L45" s="19">
        <f t="shared" si="4"/>
        <v>265.33333333333331</v>
      </c>
      <c r="M45" s="19" t="e">
        <f t="shared" si="5"/>
        <v>#N/A</v>
      </c>
      <c r="N45" s="19">
        <f t="shared" si="6"/>
        <v>1730</v>
      </c>
      <c r="O45" s="19">
        <f t="shared" si="7"/>
        <v>272</v>
      </c>
      <c r="P45" s="19" t="e">
        <f t="shared" si="8"/>
        <v>#N/A</v>
      </c>
      <c r="W45"/>
    </row>
    <row r="46" spans="5:33" ht="14.4" x14ac:dyDescent="0.3">
      <c r="E46" s="19" t="s">
        <v>1</v>
      </c>
      <c r="F46" s="19" t="s">
        <v>3</v>
      </c>
      <c r="G46" s="19" t="str">
        <f>H15</f>
        <v>1220-1233</v>
      </c>
      <c r="H46" s="19">
        <f t="shared" si="0"/>
        <v>1663</v>
      </c>
      <c r="I46" s="19">
        <f t="shared" si="1"/>
        <v>330</v>
      </c>
      <c r="J46" s="19" t="e">
        <f t="shared" si="2"/>
        <v>#N/A</v>
      </c>
      <c r="K46" s="19">
        <f t="shared" si="3"/>
        <v>1087</v>
      </c>
      <c r="L46" s="19">
        <f t="shared" si="4"/>
        <v>241.16666666666669</v>
      </c>
      <c r="M46" s="19" t="e">
        <f t="shared" si="5"/>
        <v>#N/A</v>
      </c>
      <c r="N46" s="19">
        <f t="shared" si="6"/>
        <v>1095</v>
      </c>
      <c r="O46" s="19">
        <f t="shared" si="7"/>
        <v>216</v>
      </c>
      <c r="P46" s="19" t="e">
        <f t="shared" si="8"/>
        <v>#N/A</v>
      </c>
      <c r="W46" t="s">
        <v>9</v>
      </c>
    </row>
    <row r="47" spans="5:33" ht="14.4" x14ac:dyDescent="0.3">
      <c r="E47" s="19" t="s">
        <v>2</v>
      </c>
      <c r="F47" s="19" t="s">
        <v>1</v>
      </c>
      <c r="G47" s="19" t="str">
        <f>G16</f>
        <v>1221-1231</v>
      </c>
      <c r="H47" s="19">
        <f t="shared" si="0"/>
        <v>825</v>
      </c>
      <c r="I47" s="19">
        <f t="shared" si="1"/>
        <v>168</v>
      </c>
      <c r="J47" s="19" t="e">
        <f t="shared" si="2"/>
        <v>#N/A</v>
      </c>
      <c r="K47" s="19">
        <f t="shared" si="3"/>
        <v>567</v>
      </c>
      <c r="L47" s="19">
        <f t="shared" si="4"/>
        <v>126.33333333333334</v>
      </c>
      <c r="M47" s="19" t="e">
        <f t="shared" si="5"/>
        <v>#N/A</v>
      </c>
      <c r="N47" s="19">
        <f t="shared" si="6"/>
        <v>606</v>
      </c>
      <c r="O47" s="19">
        <f t="shared" si="7"/>
        <v>136</v>
      </c>
      <c r="P47" s="19" t="e">
        <f t="shared" si="8"/>
        <v>#N/A</v>
      </c>
      <c r="W47">
        <f>Q39/(J39+Q39)</f>
        <v>0.14780361757105942</v>
      </c>
    </row>
    <row r="48" spans="5:33" x14ac:dyDescent="0.25">
      <c r="E48" s="19" t="s">
        <v>1</v>
      </c>
      <c r="F48" s="19" t="s">
        <v>2</v>
      </c>
      <c r="G48" s="19" t="str">
        <f>H16</f>
        <v>1234-1221</v>
      </c>
      <c r="H48" s="19">
        <f t="shared" si="0"/>
        <v>398</v>
      </c>
      <c r="I48" s="19">
        <f t="shared" si="1"/>
        <v>127</v>
      </c>
      <c r="J48" s="19" t="e">
        <f t="shared" si="2"/>
        <v>#N/A</v>
      </c>
      <c r="K48" s="19">
        <f t="shared" si="3"/>
        <v>566.83333333333337</v>
      </c>
      <c r="L48" s="19">
        <f t="shared" si="4"/>
        <v>129.16666666666669</v>
      </c>
      <c r="M48" s="19" t="e">
        <f t="shared" si="5"/>
        <v>#N/A</v>
      </c>
      <c r="N48" s="19">
        <f t="shared" si="6"/>
        <v>853</v>
      </c>
      <c r="O48" s="19">
        <f t="shared" si="7"/>
        <v>122</v>
      </c>
      <c r="P48" s="19" t="e">
        <f t="shared" si="8"/>
        <v>#N/A</v>
      </c>
    </row>
    <row r="49" spans="5:16" x14ac:dyDescent="0.25">
      <c r="E49" s="19" t="s">
        <v>0</v>
      </c>
      <c r="F49" s="19" t="s">
        <v>1</v>
      </c>
      <c r="G49" s="19" t="str">
        <f>G17</f>
        <v>1230-1218</v>
      </c>
      <c r="H49" s="19">
        <f t="shared" si="0"/>
        <v>649</v>
      </c>
      <c r="I49" s="19">
        <f t="shared" si="1"/>
        <v>125</v>
      </c>
      <c r="J49" s="19" t="e">
        <f t="shared" si="2"/>
        <v>#N/A</v>
      </c>
      <c r="K49" s="19">
        <f t="shared" si="3"/>
        <v>473.50000000000006</v>
      </c>
      <c r="L49" s="19">
        <f t="shared" si="4"/>
        <v>100</v>
      </c>
      <c r="M49" s="19" t="e">
        <f t="shared" si="5"/>
        <v>#N/A</v>
      </c>
      <c r="N49" s="19">
        <f t="shared" si="6"/>
        <v>490</v>
      </c>
      <c r="O49" s="19">
        <f t="shared" si="7"/>
        <v>83</v>
      </c>
      <c r="P49" s="19" t="e">
        <f t="shared" si="8"/>
        <v>#N/A</v>
      </c>
    </row>
    <row r="50" spans="5:16" x14ac:dyDescent="0.25">
      <c r="E50" s="19" t="s">
        <v>1</v>
      </c>
      <c r="F50" s="19" t="s">
        <v>0</v>
      </c>
      <c r="G50" s="19" t="str">
        <f>H17</f>
        <v>1235-1230</v>
      </c>
      <c r="H50" s="19">
        <f t="shared" si="0"/>
        <v>338</v>
      </c>
      <c r="I50" s="19">
        <f t="shared" si="1"/>
        <v>122</v>
      </c>
      <c r="J50" s="19" t="e">
        <f t="shared" si="2"/>
        <v>#N/A</v>
      </c>
      <c r="K50" s="19">
        <f t="shared" si="3"/>
        <v>544.5</v>
      </c>
      <c r="L50" s="19">
        <f t="shared" si="4"/>
        <v>131.16666666666666</v>
      </c>
      <c r="M50" s="19" t="e">
        <f t="shared" si="5"/>
        <v>#N/A</v>
      </c>
      <c r="N50" s="19">
        <f t="shared" si="6"/>
        <v>975</v>
      </c>
      <c r="O50" s="19">
        <f t="shared" si="7"/>
        <v>158</v>
      </c>
      <c r="P50" s="19" t="e">
        <f t="shared" si="8"/>
        <v>#N/A</v>
      </c>
    </row>
  </sheetData>
  <mergeCells count="1">
    <mergeCell ref="A4:E4"/>
  </mergeCells>
  <conditionalFormatting sqref="A2">
    <cfRule type="expression" dxfId="6" priority="1">
      <formula>ISERROR(A2)</formula>
    </cfRule>
  </conditionalFormatting>
  <hyperlinks>
    <hyperlink ref="A4" location="'Map'!A1" display="Map" xr:uid="{A87E8700-D2EE-4EFC-A0BA-CDF2722267D1}"/>
  </hyperlinks>
  <pageMargins left="0.7" right="0.7" top="0.75" bottom="0.75" header="0.3" footer="0.3"/>
  <pageSetup paperSize="9" orientation="portrait" horizont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2CC5-3AEA-49E7-BF00-4366542E3B5B}">
  <dimension ref="A1:AI56"/>
  <sheetViews>
    <sheetView topLeftCell="H1" zoomScale="85" zoomScaleNormal="85" workbookViewId="0">
      <selection activeCell="W47" sqref="W47"/>
    </sheetView>
  </sheetViews>
  <sheetFormatPr defaultColWidth="9.109375" defaultRowHeight="13.2" x14ac:dyDescent="0.25"/>
  <cols>
    <col min="1" max="4" width="3.6640625" style="19" customWidth="1"/>
    <col min="5" max="5" width="14.44140625" style="19" customWidth="1"/>
    <col min="6" max="6" width="10.6640625" style="19" bestFit="1" customWidth="1"/>
    <col min="7" max="7" width="15.6640625" style="19" customWidth="1"/>
    <col min="8" max="9" width="11.6640625" style="19" bestFit="1" customWidth="1"/>
    <col min="10" max="10" width="12.6640625" style="19" bestFit="1" customWidth="1"/>
    <col min="11" max="11" width="9.6640625" style="19" bestFit="1" customWidth="1"/>
    <col min="12" max="13" width="9.33203125" style="19" bestFit="1" customWidth="1"/>
    <col min="14" max="14" width="10.6640625" style="19" bestFit="1" customWidth="1"/>
    <col min="15" max="15" width="12.88671875" style="19" customWidth="1"/>
    <col min="16" max="18" width="11.6640625" style="19" bestFit="1" customWidth="1"/>
    <col min="19" max="29" width="9.109375" style="19"/>
    <col min="30" max="30" width="9.33203125" style="19" bestFit="1" customWidth="1"/>
    <col min="31" max="31" width="9.6640625" style="19" bestFit="1" customWidth="1"/>
    <col min="32" max="32" width="9.33203125" style="19" bestFit="1" customWidth="1"/>
    <col min="33" max="34" width="9.6640625" style="19" bestFit="1" customWidth="1"/>
    <col min="35" max="35" width="10.6640625" style="19" bestFit="1" customWidth="1"/>
    <col min="36" max="16384" width="9.109375" style="19"/>
  </cols>
  <sheetData>
    <row r="1" spans="1:35" s="11" customFormat="1" x14ac:dyDescent="0.25">
      <c r="A1" s="14"/>
      <c r="B1" s="14"/>
      <c r="C1" s="14"/>
      <c r="D1" s="14"/>
      <c r="E1" s="14"/>
    </row>
    <row r="2" spans="1:35" s="8" customFormat="1" ht="27" customHeight="1" x14ac:dyDescent="0.3">
      <c r="A2" s="10" t="str">
        <f ca="1">MID(CELL("filename",D1),FIND("]",CELL("filename",D1))+1,256)</f>
        <v>Site 25</v>
      </c>
    </row>
    <row r="3" spans="1:35" s="17" customFormat="1" x14ac:dyDescent="0.25">
      <c r="A3" s="14"/>
      <c r="B3" s="14"/>
      <c r="C3" s="14"/>
      <c r="D3" s="14"/>
      <c r="E3" s="14"/>
      <c r="F3" s="16"/>
    </row>
    <row r="4" spans="1:35" s="18" customFormat="1" x14ac:dyDescent="0.25">
      <c r="A4" s="25" t="s">
        <v>18</v>
      </c>
      <c r="B4" s="25"/>
      <c r="C4" s="25"/>
      <c r="D4" s="25"/>
      <c r="E4" s="24"/>
    </row>
    <row r="5" spans="1:35" ht="3" customHeight="1" x14ac:dyDescent="0.25"/>
    <row r="6" spans="1:35" ht="3" customHeight="1" x14ac:dyDescent="0.25"/>
    <row r="7" spans="1:35" ht="3" customHeight="1" x14ac:dyDescent="0.25"/>
    <row r="8" spans="1:35" ht="3" customHeight="1" x14ac:dyDescent="0.25"/>
    <row r="9" spans="1:35" ht="3" customHeight="1" x14ac:dyDescent="0.25"/>
    <row r="10" spans="1:35" x14ac:dyDescent="0.25">
      <c r="W10" s="1"/>
    </row>
    <row r="11" spans="1:35" ht="14.4" x14ac:dyDescent="0.3">
      <c r="W11"/>
    </row>
    <row r="12" spans="1:35" ht="14.4" x14ac:dyDescent="0.3">
      <c r="W12"/>
    </row>
    <row r="13" spans="1:35" ht="14.4" x14ac:dyDescent="0.3">
      <c r="G13" s="19" t="s">
        <v>26</v>
      </c>
      <c r="H13" s="19" t="s">
        <v>27</v>
      </c>
      <c r="W13"/>
    </row>
    <row r="14" spans="1:35" ht="14.4" x14ac:dyDescent="0.3">
      <c r="E14" s="19" t="s">
        <v>17</v>
      </c>
      <c r="F14" s="19" t="s">
        <v>28</v>
      </c>
      <c r="G14" s="3" t="s">
        <v>55</v>
      </c>
      <c r="H14" s="3" t="s">
        <v>48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ht="14.4" x14ac:dyDescent="0.3">
      <c r="E15" s="19" t="s">
        <v>16</v>
      </c>
      <c r="F15" s="19" t="s">
        <v>29</v>
      </c>
      <c r="G15" s="3" t="s">
        <v>56</v>
      </c>
      <c r="H15" s="3" t="s">
        <v>57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ht="14.4" x14ac:dyDescent="0.3">
      <c r="E16" s="19" t="s">
        <v>15</v>
      </c>
      <c r="F16" s="19" t="s">
        <v>30</v>
      </c>
      <c r="G16" s="3" t="s">
        <v>49</v>
      </c>
      <c r="H16" s="3" t="s">
        <v>50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5:35" ht="14.4" x14ac:dyDescent="0.3">
      <c r="E17" s="19" t="s">
        <v>14</v>
      </c>
      <c r="F17" s="19" t="s">
        <v>31</v>
      </c>
      <c r="G17" s="3" t="s">
        <v>58</v>
      </c>
      <c r="H17" s="3" t="s">
        <v>59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5:35" ht="14.4" x14ac:dyDescent="0.3">
      <c r="E18" s="19" t="s">
        <v>21</v>
      </c>
      <c r="F18" s="19" t="s">
        <v>32</v>
      </c>
      <c r="G18" s="3" t="s">
        <v>60</v>
      </c>
      <c r="H18" s="3" t="s">
        <v>51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5:35" ht="14.4" x14ac:dyDescent="0.3">
      <c r="E19" s="19" t="s">
        <v>25</v>
      </c>
      <c r="F19" s="19" t="s">
        <v>20</v>
      </c>
      <c r="G19" s="3"/>
      <c r="H19" s="3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5:35" ht="14.4" x14ac:dyDescent="0.3"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5:35" ht="14.4" x14ac:dyDescent="0.3">
      <c r="E21" s="19" t="s">
        <v>7</v>
      </c>
      <c r="F21" s="19" t="s">
        <v>4</v>
      </c>
      <c r="G21" s="19" t="s">
        <v>3</v>
      </c>
      <c r="H21" s="19" t="s">
        <v>2</v>
      </c>
      <c r="I21" s="19" t="s">
        <v>0</v>
      </c>
      <c r="J21" s="19" t="s">
        <v>1</v>
      </c>
      <c r="K21" s="19" t="s">
        <v>12</v>
      </c>
      <c r="M21" s="19" t="s">
        <v>6</v>
      </c>
      <c r="N21" s="19" t="s">
        <v>4</v>
      </c>
      <c r="O21" s="19" t="s">
        <v>3</v>
      </c>
      <c r="P21" s="19" t="s">
        <v>2</v>
      </c>
      <c r="Q21" s="19" t="s">
        <v>0</v>
      </c>
      <c r="R21" s="19" t="s">
        <v>1</v>
      </c>
      <c r="S21" s="19" t="s">
        <v>12</v>
      </c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5:35" ht="14.4" x14ac:dyDescent="0.3">
      <c r="E22" s="19" t="s">
        <v>4</v>
      </c>
      <c r="F22" s="2">
        <f>SUM('[5]MCC Data'!$B$13:$B$16)</f>
        <v>0</v>
      </c>
      <c r="G22" s="2">
        <f>SUM('[5]MCC Data'!$J$116:$J$119)</f>
        <v>0</v>
      </c>
      <c r="H22" s="2">
        <f>SUM('[5]MCC Data'!$B$116:$B$119)</f>
        <v>0</v>
      </c>
      <c r="I22" s="2">
        <f>SUM('[5]MCC Data'!$R$13:$R$16)</f>
        <v>0</v>
      </c>
      <c r="J22" s="2">
        <f>SUM('[5]MCC Data'!$J$13:$J$16)</f>
        <v>0</v>
      </c>
      <c r="K22" s="21">
        <f>SUM(F22:J22)</f>
        <v>0</v>
      </c>
      <c r="M22" s="19" t="s">
        <v>4</v>
      </c>
      <c r="N22" s="2">
        <f>SUM('[5]MCC Data'!$C$13:$C$16)</f>
        <v>0</v>
      </c>
      <c r="O22" s="2">
        <f>SUM('[5]MCC Data'!$K$116:$K$119)</f>
        <v>0</v>
      </c>
      <c r="P22" s="2">
        <f>SUM('[5]MCC Data'!$C$116:$C$119)</f>
        <v>0</v>
      </c>
      <c r="Q22" s="2">
        <f>SUM('[5]MCC Data'!$S$13:$S$16)</f>
        <v>0</v>
      </c>
      <c r="R22" s="2">
        <f>SUM('[5]MCC Data'!$K$13:$K$16)</f>
        <v>0</v>
      </c>
      <c r="S22" s="21">
        <f>SUM(N22:R22)</f>
        <v>0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5:35" ht="14.4" x14ac:dyDescent="0.3">
      <c r="E23" s="19" t="s">
        <v>3</v>
      </c>
      <c r="F23" s="2">
        <f>SUM('[5]MCC Data'!$B$219:$B$222)</f>
        <v>0</v>
      </c>
      <c r="G23" s="2">
        <f>SUM('[5]MCC Data'!$R$116:$R$119)</f>
        <v>0</v>
      </c>
      <c r="H23" s="2">
        <f>SUM('[5]MCC Data'!$B$322:$B$325)</f>
        <v>54</v>
      </c>
      <c r="I23" s="2">
        <f>SUM('[5]MCC Data'!$R$219:$R$222)</f>
        <v>56</v>
      </c>
      <c r="J23" s="2">
        <f>SUM('[5]MCC Data'!$J$219:$J$222)</f>
        <v>133</v>
      </c>
      <c r="K23" s="21">
        <f>SUM(F23:J23)</f>
        <v>243</v>
      </c>
      <c r="M23" s="19" t="s">
        <v>3</v>
      </c>
      <c r="N23" s="2">
        <f>SUM('[5]MCC Data'!$C$219:$C$222)</f>
        <v>0</v>
      </c>
      <c r="O23" s="2">
        <f>SUM('[5]MCC Data'!$S$116:$S$119)</f>
        <v>1</v>
      </c>
      <c r="P23" s="2">
        <f>SUM('[5]MCC Data'!$C$322:$C$325)</f>
        <v>8</v>
      </c>
      <c r="Q23" s="2">
        <f>SUM('[5]MCC Data'!$S$219:$S$222)</f>
        <v>15</v>
      </c>
      <c r="R23" s="2">
        <f>SUM('[5]MCC Data'!$K$219:$K$222)</f>
        <v>38</v>
      </c>
      <c r="S23" s="21">
        <f>SUM(N23:R23)</f>
        <v>62</v>
      </c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5:35" ht="14.4" x14ac:dyDescent="0.3">
      <c r="E24" s="19" t="s">
        <v>2</v>
      </c>
      <c r="F24" s="2">
        <f>SUM('[5]MCC Data'!$B$425:$B$428)</f>
        <v>0</v>
      </c>
      <c r="G24" s="2">
        <f>SUM('[5]MCC Data'!$R$322:$R$325)</f>
        <v>41</v>
      </c>
      <c r="H24" s="2">
        <f>SUM('[5]MCC Data'!$J$322:$J$325)</f>
        <v>0</v>
      </c>
      <c r="I24" s="2">
        <f>SUM('[5]MCC Data'!$R$425:$R$428)</f>
        <v>74</v>
      </c>
      <c r="J24" s="2">
        <f>SUM('[5]MCC Data'!$J$425:$J$428)</f>
        <v>0</v>
      </c>
      <c r="K24" s="21">
        <f>SUM(F24:J24)</f>
        <v>115</v>
      </c>
      <c r="M24" s="19" t="s">
        <v>2</v>
      </c>
      <c r="N24" s="2">
        <f>SUM('[5]MCC Data'!$C$425:$C$428)</f>
        <v>0</v>
      </c>
      <c r="O24" s="2">
        <f>SUM('[5]MCC Data'!$S$322:$S$325)</f>
        <v>3</v>
      </c>
      <c r="P24" s="2">
        <f>SUM('[5]MCC Data'!$K$322:$K$325)</f>
        <v>1</v>
      </c>
      <c r="Q24" s="2">
        <f>SUM('[5]MCC Data'!$S$425:$S$428)</f>
        <v>26</v>
      </c>
      <c r="R24" s="2">
        <f>SUM('[5]MCC Data'!$K$425:$K$428)</f>
        <v>0</v>
      </c>
      <c r="S24" s="21">
        <f>SUM(N24:R24)</f>
        <v>30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5:35" ht="14.4" x14ac:dyDescent="0.3">
      <c r="E25" s="19" t="s">
        <v>0</v>
      </c>
      <c r="F25" s="2">
        <f>SUM('[5]MCC Data'!$B$631:$B$634)</f>
        <v>0</v>
      </c>
      <c r="G25" s="2">
        <f>SUM('[5]MCC Data'!$R$528:$R$531)</f>
        <v>175</v>
      </c>
      <c r="H25" s="2">
        <f>SUM('[5]MCC Data'!$J$528:$J$531)</f>
        <v>85</v>
      </c>
      <c r="I25" s="2">
        <f>SUM('[5]MCC Data'!$B$528:$B$531)</f>
        <v>0</v>
      </c>
      <c r="J25" s="2">
        <f>SUM('[5]MCC Data'!$J$631:$J$634)</f>
        <v>21</v>
      </c>
      <c r="K25" s="21">
        <f>SUM(F25:J25)</f>
        <v>281</v>
      </c>
      <c r="M25" s="19" t="s">
        <v>0</v>
      </c>
      <c r="N25" s="2">
        <f>SUM('[5]MCC Data'!$C$631:$C$634)</f>
        <v>0</v>
      </c>
      <c r="O25" s="2">
        <f>SUM('[5]MCC Data'!$S$528:$S$531)</f>
        <v>30</v>
      </c>
      <c r="P25" s="2">
        <f>SUM('[5]MCC Data'!$K$528:$K$531)</f>
        <v>43</v>
      </c>
      <c r="Q25" s="2">
        <f>SUM('[5]MCC Data'!$C$528:$C$531)</f>
        <v>0</v>
      </c>
      <c r="R25" s="2">
        <f>SUM('[5]MCC Data'!$K$631:$K$634)</f>
        <v>20</v>
      </c>
      <c r="S25" s="21">
        <f>SUM(N25:R25)</f>
        <v>93</v>
      </c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5:35" ht="14.4" x14ac:dyDescent="0.3">
      <c r="E26" s="19" t="s">
        <v>1</v>
      </c>
      <c r="F26" s="2">
        <f>SUM('[5]MCC Data'!$B$837:$B$840)</f>
        <v>0</v>
      </c>
      <c r="G26" s="2">
        <f>SUM('[5]MCC Data'!$R$734:$R$737)</f>
        <v>522</v>
      </c>
      <c r="H26" s="2">
        <f>SUM('[5]MCC Data'!$J$734:$J$737)</f>
        <v>5</v>
      </c>
      <c r="I26" s="2">
        <f>SUM('[5]MCC Data'!$B$734:$B$737)</f>
        <v>36</v>
      </c>
      <c r="J26" s="2">
        <f>SUM('[5]MCC Data'!$R$631:$R$634)</f>
        <v>1</v>
      </c>
      <c r="K26" s="21">
        <f>SUM(F26:J26)</f>
        <v>564</v>
      </c>
      <c r="M26" s="19" t="s">
        <v>1</v>
      </c>
      <c r="N26" s="2">
        <f>SUM('[5]MCC Data'!$C$837:$C$840)</f>
        <v>0</v>
      </c>
      <c r="O26" s="2">
        <f>SUM('[5]MCC Data'!$S$734:$S$737)</f>
        <v>53</v>
      </c>
      <c r="P26" s="2">
        <f>SUM('[5]MCC Data'!$K$734:$K$737)</f>
        <v>1</v>
      </c>
      <c r="Q26" s="2">
        <f>SUM('[5]MCC Data'!$C$734:$C$737)</f>
        <v>21</v>
      </c>
      <c r="R26" s="2">
        <f>SUM('[5]MCC Data'!$S$631:$S$634)</f>
        <v>0</v>
      </c>
      <c r="S26" s="21">
        <f>SUM(N26:R26)</f>
        <v>75</v>
      </c>
      <c r="T26"/>
      <c r="U26"/>
      <c r="V26"/>
      <c r="W26" t="s">
        <v>84</v>
      </c>
      <c r="X26"/>
      <c r="Y26"/>
      <c r="Z26"/>
      <c r="AA26"/>
      <c r="AB26"/>
      <c r="AC26"/>
      <c r="AD26"/>
      <c r="AE26"/>
      <c r="AF26"/>
      <c r="AG26"/>
      <c r="AH26"/>
      <c r="AI26"/>
    </row>
    <row r="27" spans="5:35" ht="14.4" x14ac:dyDescent="0.3">
      <c r="E27" s="19" t="s">
        <v>12</v>
      </c>
      <c r="F27" s="21">
        <f>SUM(F22:F26)</f>
        <v>0</v>
      </c>
      <c r="G27" s="21">
        <f t="shared" ref="G27:K27" si="0">SUM(G22:G26)</f>
        <v>738</v>
      </c>
      <c r="H27" s="21">
        <f t="shared" si="0"/>
        <v>144</v>
      </c>
      <c r="I27" s="21">
        <f>SUM(I22:I26)</f>
        <v>166</v>
      </c>
      <c r="J27" s="21">
        <f t="shared" si="0"/>
        <v>155</v>
      </c>
      <c r="K27" s="21">
        <f t="shared" si="0"/>
        <v>1203</v>
      </c>
      <c r="M27" s="19" t="s">
        <v>12</v>
      </c>
      <c r="N27" s="21">
        <f t="shared" ref="N27:S27" si="1">SUM(N22:N26)</f>
        <v>0</v>
      </c>
      <c r="O27" s="21">
        <f t="shared" si="1"/>
        <v>87</v>
      </c>
      <c r="P27" s="21">
        <f t="shared" si="1"/>
        <v>53</v>
      </c>
      <c r="Q27" s="21">
        <f>SUM(Q22:Q26)</f>
        <v>62</v>
      </c>
      <c r="R27" s="21">
        <f t="shared" si="1"/>
        <v>58</v>
      </c>
      <c r="S27" s="21">
        <f t="shared" si="1"/>
        <v>260</v>
      </c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5:35" ht="14.4" x14ac:dyDescent="0.3">
      <c r="T28"/>
      <c r="U28"/>
      <c r="V28"/>
      <c r="W28" t="s">
        <v>11</v>
      </c>
      <c r="X28"/>
      <c r="Y28"/>
      <c r="Z28"/>
      <c r="AA28"/>
      <c r="AB28"/>
      <c r="AC28"/>
      <c r="AD28"/>
      <c r="AE28"/>
      <c r="AF28"/>
      <c r="AG28"/>
      <c r="AH28"/>
      <c r="AI28"/>
    </row>
    <row r="29" spans="5:35" ht="14.4" x14ac:dyDescent="0.3">
      <c r="E29" s="19" t="s">
        <v>7</v>
      </c>
      <c r="F29" s="19" t="s">
        <v>4</v>
      </c>
      <c r="G29" s="19" t="s">
        <v>3</v>
      </c>
      <c r="H29" s="19" t="s">
        <v>2</v>
      </c>
      <c r="I29" s="19" t="s">
        <v>0</v>
      </c>
      <c r="J29" s="19" t="s">
        <v>1</v>
      </c>
      <c r="K29" s="19" t="s">
        <v>12</v>
      </c>
      <c r="M29" s="19" t="s">
        <v>6</v>
      </c>
      <c r="N29" s="19" t="s">
        <v>4</v>
      </c>
      <c r="O29" s="19" t="s">
        <v>3</v>
      </c>
      <c r="P29" s="19" t="s">
        <v>2</v>
      </c>
      <c r="Q29" s="19" t="s">
        <v>0</v>
      </c>
      <c r="R29" s="19" t="s">
        <v>1</v>
      </c>
      <c r="S29" s="19" t="s">
        <v>12</v>
      </c>
      <c r="T29"/>
      <c r="U29"/>
      <c r="V29"/>
      <c r="W29" s="26">
        <f>S27/(K27+S27)</f>
        <v>0.17771701982228297</v>
      </c>
      <c r="X29"/>
      <c r="Y29"/>
      <c r="Z29"/>
      <c r="AA29"/>
      <c r="AB29"/>
      <c r="AC29"/>
      <c r="AD29"/>
      <c r="AE29"/>
      <c r="AF29"/>
      <c r="AG29"/>
      <c r="AH29"/>
      <c r="AI29"/>
    </row>
    <row r="30" spans="5:35" ht="14.4" x14ac:dyDescent="0.3">
      <c r="E30" s="19" t="s">
        <v>4</v>
      </c>
      <c r="F30" s="2">
        <f>SUM('[5]MCC Data'!$B$21:$B$44)/6</f>
        <v>0</v>
      </c>
      <c r="G30" s="2">
        <f>SUM('[5]MCC Data'!$J$124:$J$147)/6</f>
        <v>0</v>
      </c>
      <c r="H30" s="2">
        <f>SUM('[5]MCC Data'!$B$124:$B$147)/6</f>
        <v>0</v>
      </c>
      <c r="I30" s="2">
        <f>SUM('[5]MCC Data'!$R$21:$R$44)/6</f>
        <v>0.16666666666666666</v>
      </c>
      <c r="J30" s="2">
        <f>SUM('[5]MCC Data'!$J$21:$J$44)/6</f>
        <v>0.16666666666666666</v>
      </c>
      <c r="K30" s="21">
        <f>SUM(F30:J30)</f>
        <v>0.33333333333333331</v>
      </c>
      <c r="M30" s="19" t="s">
        <v>4</v>
      </c>
      <c r="N30" s="2">
        <f>SUM('[5]MCC Data'!$C$21:$C$44)/6</f>
        <v>0</v>
      </c>
      <c r="O30" s="2">
        <f>SUM('[5]MCC Data'!$K$124:$K$147)/6</f>
        <v>0.16666666666666666</v>
      </c>
      <c r="P30" s="2">
        <f>SUM('[5]MCC Data'!$C$124:$C$147)/6</f>
        <v>0</v>
      </c>
      <c r="Q30" s="2">
        <f>SUM('[5]MCC Data'!$S$21:$S$44)/6</f>
        <v>0</v>
      </c>
      <c r="R30" s="2">
        <f>SUM('[5]MCC Data'!$K$21:$K$44)/6</f>
        <v>0.33333333333333331</v>
      </c>
      <c r="S30" s="21">
        <f>SUM(N30:R30)</f>
        <v>0.5</v>
      </c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5:35" ht="14.4" x14ac:dyDescent="0.3">
      <c r="E31" s="19" t="s">
        <v>3</v>
      </c>
      <c r="F31" s="2">
        <f>SUM('[5]MCC Data'!$B$227:$B$250)/6</f>
        <v>0</v>
      </c>
      <c r="G31" s="2">
        <f>SUM('[5]MCC Data'!$R$124:$R$147)/6</f>
        <v>0</v>
      </c>
      <c r="H31" s="2">
        <f>SUM('[5]MCC Data'!$B$330:$B$353)/6</f>
        <v>25.666666666666668</v>
      </c>
      <c r="I31" s="2">
        <f>SUM('[5]MCC Data'!$R$227:$R$250)/6</f>
        <v>88.833333333333329</v>
      </c>
      <c r="J31" s="2">
        <f>SUM('[5]MCC Data'!$J$227:$J$250)/6</f>
        <v>216.83333333333334</v>
      </c>
      <c r="K31" s="21">
        <f>SUM(F31:J31)</f>
        <v>331.33333333333337</v>
      </c>
      <c r="M31" s="19" t="s">
        <v>3</v>
      </c>
      <c r="N31" s="2">
        <f>SUM('[5]MCC Data'!$C$227:$C$250)/6</f>
        <v>0</v>
      </c>
      <c r="O31" s="2">
        <f>SUM('[5]MCC Data'!$S$124:$S$147)/6</f>
        <v>0.16666666666666666</v>
      </c>
      <c r="P31" s="2">
        <f>SUM('[5]MCC Data'!$C$330:$C$353)/6</f>
        <v>6.5</v>
      </c>
      <c r="Q31" s="2">
        <f>SUM('[5]MCC Data'!$S$227:$S$250)/6</f>
        <v>19</v>
      </c>
      <c r="R31" s="2">
        <f>SUM('[5]MCC Data'!$K$227:$K$250)/6</f>
        <v>39.333333333333336</v>
      </c>
      <c r="S31" s="21">
        <f>SUM(N31:R31)</f>
        <v>65</v>
      </c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5:35" ht="14.4" x14ac:dyDescent="0.3">
      <c r="E32" s="19" t="s">
        <v>2</v>
      </c>
      <c r="F32" s="2">
        <f>SUM('[5]MCC Data'!$B$433:$B$456)/6</f>
        <v>0.16666666666666666</v>
      </c>
      <c r="G32" s="2">
        <f>SUM('[5]MCC Data'!$R$330:$R$353)/6</f>
        <v>18.5</v>
      </c>
      <c r="H32" s="2">
        <f>SUM('[5]MCC Data'!$J$330:$J$353)/6</f>
        <v>0.16666666666666666</v>
      </c>
      <c r="I32" s="2">
        <f>SUM('[5]MCC Data'!$R$433:$R$456)/6</f>
        <v>64</v>
      </c>
      <c r="J32" s="2">
        <f>SUM('[5]MCC Data'!$J$433:$J$456)/6</f>
        <v>4</v>
      </c>
      <c r="K32" s="21">
        <f>SUM(F32:J32)</f>
        <v>86.833333333333343</v>
      </c>
      <c r="M32" s="19" t="s">
        <v>2</v>
      </c>
      <c r="N32" s="2">
        <f>SUM('[5]MCC Data'!$C$433:$C$456)/6</f>
        <v>0</v>
      </c>
      <c r="O32" s="2">
        <f>SUM('[5]MCC Data'!$S$330:$S$353)/6</f>
        <v>5.166666666666667</v>
      </c>
      <c r="P32" s="2">
        <f>SUM('[5]MCC Data'!$K$330:$K$353)/6</f>
        <v>0</v>
      </c>
      <c r="Q32" s="2">
        <f>SUM('[5]MCC Data'!$S$433:$S$456)/6</f>
        <v>28.333333333333332</v>
      </c>
      <c r="R32" s="2">
        <f>SUM('[5]MCC Data'!$K$433:$K$456)/6</f>
        <v>0.66666666666666663</v>
      </c>
      <c r="S32" s="21">
        <f>SUM(N32:R32)</f>
        <v>34.166666666666664</v>
      </c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5:35" ht="14.4" x14ac:dyDescent="0.3">
      <c r="E33" s="19" t="s">
        <v>0</v>
      </c>
      <c r="F33" s="2">
        <f>SUM('[5]MCC Data'!$B$639:$B$662)/6</f>
        <v>0</v>
      </c>
      <c r="G33" s="2">
        <f>SUM('[5]MCC Data'!$R$536:$R$559)/6</f>
        <v>90.166666666666671</v>
      </c>
      <c r="H33" s="2">
        <f>SUM('[5]MCC Data'!$J$536:$J$559)/6</f>
        <v>58.333333333333336</v>
      </c>
      <c r="I33" s="2">
        <f>SUM('[5]MCC Data'!$B$536:$B$559)/6</f>
        <v>0.16666666666666666</v>
      </c>
      <c r="J33" s="2">
        <f>SUM('[5]MCC Data'!$J$639:$J$662)/6</f>
        <v>34</v>
      </c>
      <c r="K33" s="21">
        <f>SUM(F33:J33)</f>
        <v>182.66666666666666</v>
      </c>
      <c r="M33" s="19" t="s">
        <v>0</v>
      </c>
      <c r="N33" s="2">
        <f>SUM('[5]MCC Data'!$C$639:$C$662)/6</f>
        <v>0.33333333333333331</v>
      </c>
      <c r="O33" s="2">
        <f>SUM('[5]MCC Data'!$S$536:$S$559)/6</f>
        <v>23.5</v>
      </c>
      <c r="P33" s="2">
        <f>SUM('[5]MCC Data'!$K$536:$K$559)/6</f>
        <v>24.666666666666668</v>
      </c>
      <c r="Q33" s="2">
        <f>SUM('[5]MCC Data'!$C$536:$C$559)/6</f>
        <v>0.16666666666666666</v>
      </c>
      <c r="R33" s="2">
        <f>SUM('[5]MCC Data'!$K$639:$K$662)/6</f>
        <v>20.166666666666668</v>
      </c>
      <c r="S33" s="21">
        <f>SUM(N33:R33)</f>
        <v>68.833333333333329</v>
      </c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5:35" ht="14.4" x14ac:dyDescent="0.3">
      <c r="E34" s="19" t="s">
        <v>1</v>
      </c>
      <c r="F34" s="2">
        <f>SUM('[5]MCC Data'!$B$845:$B$868)/6</f>
        <v>0</v>
      </c>
      <c r="G34" s="2">
        <f>SUM('[5]MCC Data'!$R$742:$R$765)/6</f>
        <v>200.5</v>
      </c>
      <c r="H34" s="2">
        <f>SUM('[5]MCC Data'!$J$742:$J$765)/6</f>
        <v>3.1666666666666665</v>
      </c>
      <c r="I34" s="2">
        <f>SUM('[5]MCC Data'!$B$742:$B$765)/6</f>
        <v>22.166666666666668</v>
      </c>
      <c r="J34" s="2">
        <f>SUM('[5]MCC Data'!$R$639:$R$662)/6</f>
        <v>0.5</v>
      </c>
      <c r="K34" s="21">
        <f>SUM(F34:J34)</f>
        <v>226.33333333333331</v>
      </c>
      <c r="M34" s="19" t="s">
        <v>1</v>
      </c>
      <c r="N34" s="2">
        <f>SUM('[5]MCC Data'!$C$845:$C$868)/6</f>
        <v>0</v>
      </c>
      <c r="O34" s="2">
        <f>SUM('[5]MCC Data'!$S$742:$S$765)/6</f>
        <v>36.833333333333336</v>
      </c>
      <c r="P34" s="2">
        <f>SUM('[5]MCC Data'!$K$742:$K$765)/6</f>
        <v>1</v>
      </c>
      <c r="Q34" s="2">
        <f>SUM('[5]MCC Data'!$C$742:$C$765)/6</f>
        <v>15.666666666666666</v>
      </c>
      <c r="R34" s="2">
        <f>SUM('[5]MCC Data'!$S$639:$S$662)/6</f>
        <v>0</v>
      </c>
      <c r="S34" s="21">
        <f>SUM(N34:R34)</f>
        <v>53.5</v>
      </c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5:35" ht="14.4" x14ac:dyDescent="0.3">
      <c r="E35" s="19" t="s">
        <v>12</v>
      </c>
      <c r="F35" s="21">
        <f t="shared" ref="F35:K35" si="2">SUM(F30:F34)</f>
        <v>0.16666666666666666</v>
      </c>
      <c r="G35" s="21">
        <f t="shared" si="2"/>
        <v>309.16666666666669</v>
      </c>
      <c r="H35" s="21">
        <f t="shared" si="2"/>
        <v>87.333333333333343</v>
      </c>
      <c r="I35" s="21">
        <f t="shared" si="2"/>
        <v>175.33333333333331</v>
      </c>
      <c r="J35" s="21">
        <f t="shared" si="2"/>
        <v>255.5</v>
      </c>
      <c r="K35" s="21">
        <f t="shared" si="2"/>
        <v>827.5</v>
      </c>
      <c r="M35" s="19" t="s">
        <v>12</v>
      </c>
      <c r="N35" s="21">
        <f t="shared" ref="N35:S35" si="3">SUM(N30:N34)</f>
        <v>0.33333333333333331</v>
      </c>
      <c r="O35" s="21">
        <f>SUM(O30:O34)</f>
        <v>65.833333333333343</v>
      </c>
      <c r="P35" s="21">
        <f t="shared" si="3"/>
        <v>32.166666666666671</v>
      </c>
      <c r="Q35" s="21">
        <f>SUM(Q30:Q34)</f>
        <v>63.166666666666657</v>
      </c>
      <c r="R35" s="21">
        <f t="shared" si="3"/>
        <v>60.5</v>
      </c>
      <c r="S35" s="21">
        <f t="shared" si="3"/>
        <v>222</v>
      </c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5:35" ht="14.4" x14ac:dyDescent="0.3"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5:35" ht="14.4" x14ac:dyDescent="0.3">
      <c r="E37" s="19" t="s">
        <v>7</v>
      </c>
      <c r="F37" s="19" t="s">
        <v>4</v>
      </c>
      <c r="G37" s="19" t="s">
        <v>3</v>
      </c>
      <c r="H37" s="19" t="s">
        <v>2</v>
      </c>
      <c r="I37" s="19" t="s">
        <v>0</v>
      </c>
      <c r="J37" s="19" t="s">
        <v>1</v>
      </c>
      <c r="K37" s="19" t="s">
        <v>12</v>
      </c>
      <c r="M37" s="19" t="s">
        <v>6</v>
      </c>
      <c r="N37" s="19" t="s">
        <v>4</v>
      </c>
      <c r="O37" s="19" t="s">
        <v>3</v>
      </c>
      <c r="P37" s="19" t="s">
        <v>2</v>
      </c>
      <c r="Q37" s="19" t="s">
        <v>0</v>
      </c>
      <c r="R37" s="19" t="s">
        <v>1</v>
      </c>
      <c r="S37" s="19" t="s">
        <v>12</v>
      </c>
      <c r="T37"/>
      <c r="U37"/>
      <c r="V37"/>
      <c r="W37" t="s">
        <v>10</v>
      </c>
      <c r="X37"/>
      <c r="Y37"/>
      <c r="Z37"/>
      <c r="AA37"/>
      <c r="AB37"/>
      <c r="AC37"/>
      <c r="AD37"/>
      <c r="AE37"/>
      <c r="AF37"/>
      <c r="AG37"/>
      <c r="AH37"/>
      <c r="AI37"/>
    </row>
    <row r="38" spans="5:35" ht="14.4" x14ac:dyDescent="0.3">
      <c r="E38" s="19" t="s">
        <v>4</v>
      </c>
      <c r="F38" s="2">
        <f>SUM('[5]MCC Data'!$B$49:$B$52)</f>
        <v>0</v>
      </c>
      <c r="G38" s="2">
        <f>SUM('[5]MCC Data'!$J$152:$J$155)</f>
        <v>0</v>
      </c>
      <c r="H38" s="2">
        <f>SUM('[5]MCC Data'!$B$152:$B$155)</f>
        <v>0</v>
      </c>
      <c r="I38" s="2">
        <f>SUM('[5]MCC Data'!$R$49:$R$52)</f>
        <v>0</v>
      </c>
      <c r="J38" s="2">
        <f>SUM('[5]MCC Data'!$J$49:$J$52)</f>
        <v>0</v>
      </c>
      <c r="K38" s="21">
        <f>SUM(F38:J38)</f>
        <v>0</v>
      </c>
      <c r="M38" s="19" t="s">
        <v>4</v>
      </c>
      <c r="N38" s="2">
        <f>SUM('[5]MCC Data'!$C$49:$C$52)</f>
        <v>0</v>
      </c>
      <c r="O38" s="2">
        <f>SUM('[5]MCC Data'!$K$152:$K$155)</f>
        <v>0</v>
      </c>
      <c r="P38" s="2">
        <f>SUM('[5]MCC Data'!$C$152:$C$155)</f>
        <v>0</v>
      </c>
      <c r="Q38" s="2">
        <f>SUM('[5]MCC Data'!$S$49:$S$52)</f>
        <v>0</v>
      </c>
      <c r="R38" s="2">
        <f>SUM('[5]MCC Data'!$K$49:$K$52)</f>
        <v>0</v>
      </c>
      <c r="S38" s="21">
        <f>SUM(N38:R38)</f>
        <v>0</v>
      </c>
      <c r="T38"/>
      <c r="U38"/>
      <c r="V38"/>
      <c r="W38" s="26">
        <f>S35/(K35+S35)</f>
        <v>0.21152929966650785</v>
      </c>
      <c r="X38"/>
      <c r="Y38"/>
      <c r="Z38"/>
      <c r="AA38"/>
      <c r="AB38"/>
      <c r="AC38"/>
      <c r="AD38"/>
      <c r="AE38"/>
      <c r="AF38"/>
      <c r="AG38"/>
      <c r="AH38"/>
      <c r="AI38"/>
    </row>
    <row r="39" spans="5:35" ht="14.4" x14ac:dyDescent="0.3">
      <c r="E39" s="19" t="s">
        <v>3</v>
      </c>
      <c r="F39" s="2">
        <f>SUM('[5]MCC Data'!$B$255:$B$258)</f>
        <v>0</v>
      </c>
      <c r="G39" s="2">
        <f>SUM('[5]MCC Data'!$R$152:$R$155)</f>
        <v>0</v>
      </c>
      <c r="H39" s="2">
        <f>SUM('[5]MCC Data'!$B$358:$B$361)</f>
        <v>36</v>
      </c>
      <c r="I39" s="2">
        <f>SUM('[5]MCC Data'!$R$255:$R$258)</f>
        <v>170</v>
      </c>
      <c r="J39" s="2">
        <f>SUM('[5]MCC Data'!$J$255:$J$258)</f>
        <v>338</v>
      </c>
      <c r="K39" s="21">
        <f>SUM(F39:J39)</f>
        <v>544</v>
      </c>
      <c r="M39" s="19" t="s">
        <v>3</v>
      </c>
      <c r="N39" s="2">
        <f>SUM('[5]MCC Data'!$C$255:$C$258)</f>
        <v>0</v>
      </c>
      <c r="O39" s="2">
        <f>SUM('[5]MCC Data'!$S$152:$S$155)</f>
        <v>0</v>
      </c>
      <c r="P39" s="2">
        <f>SUM('[5]MCC Data'!$C$358:$C$361)</f>
        <v>9</v>
      </c>
      <c r="Q39" s="2">
        <f>SUM('[5]MCC Data'!$S$255:$S$258)</f>
        <v>18</v>
      </c>
      <c r="R39" s="2">
        <f>SUM('[5]MCC Data'!$K$255:$K$258)</f>
        <v>32</v>
      </c>
      <c r="S39" s="21">
        <f>SUM(N39:R39)</f>
        <v>59</v>
      </c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5:35" ht="14.4" x14ac:dyDescent="0.3">
      <c r="E40" s="19" t="s">
        <v>2</v>
      </c>
      <c r="F40" s="2">
        <f>SUM('[5]MCC Data'!$B$461:$B$464)</f>
        <v>0</v>
      </c>
      <c r="G40" s="2">
        <f>SUM('[5]MCC Data'!$R$358:$R$361)</f>
        <v>46</v>
      </c>
      <c r="H40" s="2">
        <f>SUM('[5]MCC Data'!$J$358:$J$361)</f>
        <v>1</v>
      </c>
      <c r="I40" s="2">
        <f>SUM('[5]MCC Data'!$R$461:$R$464)</f>
        <v>190</v>
      </c>
      <c r="J40" s="2">
        <f>SUM('[5]MCC Data'!$J$461:$J$464)</f>
        <v>60</v>
      </c>
      <c r="K40" s="21">
        <f>SUM(F40:J40)</f>
        <v>297</v>
      </c>
      <c r="M40" s="19" t="s">
        <v>2</v>
      </c>
      <c r="N40" s="2">
        <f>SUM('[5]MCC Data'!$C$461:$C$464)</f>
        <v>0</v>
      </c>
      <c r="O40" s="2">
        <f>SUM('[5]MCC Data'!$S$358:$S$361)</f>
        <v>12</v>
      </c>
      <c r="P40" s="2">
        <f>SUM('[5]MCC Data'!$K$358:$K$361)</f>
        <v>0</v>
      </c>
      <c r="Q40" s="2">
        <f>SUM('[5]MCC Data'!$S$461:$S$464)</f>
        <v>35</v>
      </c>
      <c r="R40" s="2">
        <f>SUM('[5]MCC Data'!$K$461:$K$464)</f>
        <v>16</v>
      </c>
      <c r="S40" s="21">
        <f>SUM(N40:R40)</f>
        <v>63</v>
      </c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5:35" ht="14.4" x14ac:dyDescent="0.3">
      <c r="E41" s="19" t="s">
        <v>0</v>
      </c>
      <c r="F41" s="2">
        <f>SUM('[5]MCC Data'!$B$667:$B$670)</f>
        <v>0</v>
      </c>
      <c r="G41" s="2">
        <f>SUM('[5]MCC Data'!$R$564:$R$567)</f>
        <v>98</v>
      </c>
      <c r="H41" s="2">
        <f>SUM('[5]MCC Data'!$J$564:$J$567)</f>
        <v>122</v>
      </c>
      <c r="I41" s="2">
        <f>SUM('[5]MCC Data'!$B$564:$B$567)</f>
        <v>1</v>
      </c>
      <c r="J41" s="2">
        <f>SUM('[5]MCC Data'!$J$667:$J$670)</f>
        <v>57</v>
      </c>
      <c r="K41" s="21">
        <f>SUM(F41:J41)</f>
        <v>278</v>
      </c>
      <c r="M41" s="19" t="s">
        <v>0</v>
      </c>
      <c r="N41" s="2">
        <f>SUM('[5]MCC Data'!$C$667:$C$670)</f>
        <v>0</v>
      </c>
      <c r="O41" s="2">
        <f>SUM('[5]MCC Data'!$S$564:$S$567)</f>
        <v>14</v>
      </c>
      <c r="P41" s="2">
        <f>SUM('[5]MCC Data'!$K$564:$K$567)</f>
        <v>14</v>
      </c>
      <c r="Q41" s="2">
        <f>SUM('[5]MCC Data'!$C$564:$C$567)</f>
        <v>0</v>
      </c>
      <c r="R41" s="2">
        <f>SUM('[5]MCC Data'!$K$667:$K$670)</f>
        <v>11</v>
      </c>
      <c r="S41" s="21">
        <f>SUM(N41:R41)</f>
        <v>39</v>
      </c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5:35" ht="14.4" x14ac:dyDescent="0.3">
      <c r="E42" s="19" t="s">
        <v>1</v>
      </c>
      <c r="F42" s="2">
        <f>SUM('[5]MCC Data'!$B$873:$B$876)</f>
        <v>0</v>
      </c>
      <c r="G42" s="2">
        <f>SUM('[5]MCC Data'!$R$770:$R$773)</f>
        <v>258</v>
      </c>
      <c r="H42" s="2">
        <f>SUM('[5]MCC Data'!$J$770:$J$773)</f>
        <v>1</v>
      </c>
      <c r="I42" s="2">
        <f>SUM('[5]MCC Data'!$B$770:$B$773)</f>
        <v>15</v>
      </c>
      <c r="J42" s="2">
        <f>SUM('[5]MCC Data'!$R$667:$R$670)</f>
        <v>0</v>
      </c>
      <c r="K42" s="21">
        <f>SUM(F42:J42)</f>
        <v>274</v>
      </c>
      <c r="M42" s="19" t="s">
        <v>1</v>
      </c>
      <c r="N42" s="2">
        <f>SUM('[5]MCC Data'!$C$873:$C$876)</f>
        <v>0</v>
      </c>
      <c r="O42" s="2">
        <f>SUM('[5]MCC Data'!$S$770:$S$773)</f>
        <v>41</v>
      </c>
      <c r="P42" s="2">
        <f>SUM('[5]MCC Data'!$K$770:$K$773)</f>
        <v>0</v>
      </c>
      <c r="Q42" s="2">
        <f>SUM('[5]MCC Data'!$C$770:$C$773)</f>
        <v>6</v>
      </c>
      <c r="R42" s="2">
        <f>SUM('[5]MCC Data'!$S$667:$S$670)</f>
        <v>0</v>
      </c>
      <c r="S42" s="21">
        <f>SUM(N42:R42)</f>
        <v>47</v>
      </c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5:35" ht="14.4" x14ac:dyDescent="0.3">
      <c r="E43" s="19" t="s">
        <v>12</v>
      </c>
      <c r="F43" s="21">
        <f t="shared" ref="F43:J43" si="4">SUM(F38:F42)</f>
        <v>0</v>
      </c>
      <c r="G43" s="21">
        <f>SUM(G38:G42)</f>
        <v>402</v>
      </c>
      <c r="H43" s="21">
        <f t="shared" si="4"/>
        <v>160</v>
      </c>
      <c r="I43" s="21">
        <f t="shared" si="4"/>
        <v>376</v>
      </c>
      <c r="J43" s="21">
        <f t="shared" si="4"/>
        <v>455</v>
      </c>
      <c r="K43" s="21">
        <f>SUM(K38:K42)</f>
        <v>1393</v>
      </c>
      <c r="M43" s="19" t="s">
        <v>12</v>
      </c>
      <c r="N43" s="21">
        <f t="shared" ref="N43:S43" si="5">SUM(N38:N42)</f>
        <v>0</v>
      </c>
      <c r="O43" s="21">
        <f>SUM(O38:O42)</f>
        <v>67</v>
      </c>
      <c r="P43" s="21">
        <f t="shared" si="5"/>
        <v>23</v>
      </c>
      <c r="Q43" s="21">
        <f t="shared" si="5"/>
        <v>59</v>
      </c>
      <c r="R43" s="21">
        <f t="shared" si="5"/>
        <v>59</v>
      </c>
      <c r="S43" s="21">
        <f t="shared" si="5"/>
        <v>208</v>
      </c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5:35" ht="14.4" x14ac:dyDescent="0.3"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5:35" ht="14.4" x14ac:dyDescent="0.3">
      <c r="H45" s="19" t="s">
        <v>11</v>
      </c>
      <c r="K45" s="19" t="s">
        <v>10</v>
      </c>
      <c r="N45" s="19" t="s">
        <v>9</v>
      </c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5:35" ht="14.4" x14ac:dyDescent="0.3">
      <c r="G46" s="19" t="s">
        <v>8</v>
      </c>
      <c r="H46" s="19" t="s">
        <v>7</v>
      </c>
      <c r="I46" s="19" t="s">
        <v>6</v>
      </c>
      <c r="J46" s="19" t="s">
        <v>5</v>
      </c>
      <c r="K46" s="19" t="s">
        <v>7</v>
      </c>
      <c r="L46" s="19" t="s">
        <v>6</v>
      </c>
      <c r="M46" s="19" t="s">
        <v>5</v>
      </c>
      <c r="N46" s="19" t="s">
        <v>7</v>
      </c>
      <c r="O46" s="19" t="s">
        <v>6</v>
      </c>
      <c r="P46" s="19" t="s">
        <v>5</v>
      </c>
      <c r="T46"/>
      <c r="U46"/>
      <c r="V46"/>
      <c r="W46" t="s">
        <v>9</v>
      </c>
      <c r="X46"/>
      <c r="Y46"/>
      <c r="Z46"/>
      <c r="AA46"/>
      <c r="AB46"/>
      <c r="AC46"/>
      <c r="AD46"/>
      <c r="AE46"/>
      <c r="AF46"/>
      <c r="AG46"/>
      <c r="AH46"/>
      <c r="AI46"/>
    </row>
    <row r="47" spans="5:35" ht="14.4" x14ac:dyDescent="0.3">
      <c r="E47" s="19" t="s">
        <v>4</v>
      </c>
      <c r="F47" s="19" t="s">
        <v>20</v>
      </c>
      <c r="G47" s="19" t="str">
        <f>G14</f>
        <v>2044-3000</v>
      </c>
      <c r="H47" s="19">
        <f t="shared" ref="H47:H56" si="6">IF($E47&lt;&gt;$F$19,VLOOKUP($E47,$E$22:$K$26,7,FALSE),HLOOKUP($F47,$F$21:$J$27,7,FALSE))</f>
        <v>0</v>
      </c>
      <c r="I47" s="19">
        <f t="shared" ref="I47:I56" si="7">IF($E47&lt;&gt;$F$19,VLOOKUP($E47,$M$22:$S$26,7,FALSE),HLOOKUP($F47,$N$21:$R$27,7,FALSE))</f>
        <v>0</v>
      </c>
      <c r="J47" s="19" t="e">
        <f t="shared" ref="J47:J56" si="8">IF($E47&lt;&gt;$F$19,VLOOKUP($E47,$U$22:$AA$26,7,FALSE),HLOOKUP($F47,$V$21:$Z$27,7,FALSE))</f>
        <v>#N/A</v>
      </c>
      <c r="K47" s="21">
        <f t="shared" ref="K47:K56" si="9">IF($E47&lt;&gt;$F$19,VLOOKUP($E47,$E$30:$K$34,7,FALSE),HLOOKUP($F47,$F$29:$J$35,7,FALSE))</f>
        <v>0.33333333333333331</v>
      </c>
      <c r="L47" s="21">
        <f t="shared" ref="L47:L56" si="10">IF($E47&lt;&gt;$F$19,VLOOKUP($E47,$M$30:$S$34,7,FALSE),HLOOKUP($F47,$N$29:$R$35,7,FALSE))</f>
        <v>0.5</v>
      </c>
      <c r="M47" s="21" t="e">
        <f t="shared" ref="M47:M56" si="11">IF($E47&lt;&gt;$F$19,VLOOKUP($E47,$U$30:$AA$34,7,FALSE),HLOOKUP($F47,$V$29:$Z$35,7,FALSE))</f>
        <v>#N/A</v>
      </c>
      <c r="N47" s="19">
        <f t="shared" ref="N47:N56" si="12">IF($E47&lt;&gt;$F$19,VLOOKUP($E47,$E$38:$K$42,7,FALSE),HLOOKUP($F47,$F$37:$J$43,7,FALSE))</f>
        <v>0</v>
      </c>
      <c r="O47" s="19">
        <f t="shared" ref="O47:O56" si="13">IF($E47&lt;&gt;$F$19,VLOOKUP($E47,$M$38:$S$42,7,FALSE),HLOOKUP($F47,$N$37:$R$43,7,FALSE))</f>
        <v>0</v>
      </c>
      <c r="P47" s="19" t="e">
        <f t="shared" ref="P47:P56" si="14">IF($E47&lt;&gt;$F$19,VLOOKUP($E47,$U$38:$AA$42,7,FALSE),HLOOKUP($F47,$V$37:$Z$43,7,FALSE))</f>
        <v>#N/A</v>
      </c>
      <c r="T47"/>
      <c r="U47"/>
      <c r="V47"/>
      <c r="W47" s="26">
        <f>S43/(K43+S43)</f>
        <v>0.12991880074953155</v>
      </c>
      <c r="X47"/>
      <c r="Y47"/>
      <c r="Z47"/>
      <c r="AA47"/>
      <c r="AB47"/>
      <c r="AC47"/>
      <c r="AD47"/>
      <c r="AE47"/>
      <c r="AF47"/>
      <c r="AG47"/>
      <c r="AH47"/>
      <c r="AI47"/>
    </row>
    <row r="48" spans="5:35" x14ac:dyDescent="0.25">
      <c r="E48" s="19" t="s">
        <v>20</v>
      </c>
      <c r="F48" s="19" t="s">
        <v>4</v>
      </c>
      <c r="G48" s="19" t="str">
        <f>H14</f>
        <v>7034-3000</v>
      </c>
      <c r="H48" s="19">
        <f t="shared" si="6"/>
        <v>0</v>
      </c>
      <c r="I48" s="19">
        <f t="shared" si="7"/>
        <v>0</v>
      </c>
      <c r="J48" s="19" t="e">
        <f t="shared" si="8"/>
        <v>#N/A</v>
      </c>
      <c r="K48" s="21">
        <f t="shared" si="9"/>
        <v>0.16666666666666666</v>
      </c>
      <c r="L48" s="21">
        <f t="shared" si="10"/>
        <v>0.33333333333333331</v>
      </c>
      <c r="M48" s="21" t="e">
        <f t="shared" si="11"/>
        <v>#N/A</v>
      </c>
      <c r="N48" s="19">
        <f t="shared" si="12"/>
        <v>0</v>
      </c>
      <c r="O48" s="19">
        <f t="shared" si="13"/>
        <v>0</v>
      </c>
      <c r="P48" s="19" t="e">
        <f t="shared" si="14"/>
        <v>#N/A</v>
      </c>
    </row>
    <row r="49" spans="5:16" x14ac:dyDescent="0.25">
      <c r="E49" s="19" t="s">
        <v>3</v>
      </c>
      <c r="F49" s="19" t="s">
        <v>20</v>
      </c>
      <c r="G49" s="19" t="str">
        <f>G15</f>
        <v>3016-3011</v>
      </c>
      <c r="H49" s="19">
        <f t="shared" si="6"/>
        <v>243</v>
      </c>
      <c r="I49" s="19">
        <f t="shared" si="7"/>
        <v>62</v>
      </c>
      <c r="J49" s="19" t="e">
        <f t="shared" si="8"/>
        <v>#N/A</v>
      </c>
      <c r="K49" s="21">
        <f t="shared" si="9"/>
        <v>331.33333333333337</v>
      </c>
      <c r="L49" s="21">
        <f t="shared" si="10"/>
        <v>65</v>
      </c>
      <c r="M49" s="21" t="e">
        <f t="shared" si="11"/>
        <v>#N/A</v>
      </c>
      <c r="N49" s="19">
        <f t="shared" si="12"/>
        <v>544</v>
      </c>
      <c r="O49" s="19">
        <f t="shared" si="13"/>
        <v>59</v>
      </c>
      <c r="P49" s="19" t="e">
        <f t="shared" si="14"/>
        <v>#N/A</v>
      </c>
    </row>
    <row r="50" spans="5:16" x14ac:dyDescent="0.25">
      <c r="E50" s="19" t="s">
        <v>20</v>
      </c>
      <c r="F50" s="19" t="s">
        <v>3</v>
      </c>
      <c r="G50" s="19" t="str">
        <f>H15</f>
        <v>3011-3016</v>
      </c>
      <c r="H50" s="19">
        <f t="shared" si="6"/>
        <v>738</v>
      </c>
      <c r="I50" s="19">
        <f t="shared" si="7"/>
        <v>87</v>
      </c>
      <c r="J50" s="19" t="e">
        <f t="shared" si="8"/>
        <v>#N/A</v>
      </c>
      <c r="K50" s="21">
        <f t="shared" si="9"/>
        <v>309.16666666666669</v>
      </c>
      <c r="L50" s="21">
        <f t="shared" si="10"/>
        <v>65.833333333333343</v>
      </c>
      <c r="M50" s="21" t="e">
        <f t="shared" si="11"/>
        <v>#N/A</v>
      </c>
      <c r="N50" s="19">
        <f t="shared" si="12"/>
        <v>402</v>
      </c>
      <c r="O50" s="19">
        <f t="shared" si="13"/>
        <v>67</v>
      </c>
      <c r="P50" s="19" t="e">
        <f t="shared" si="14"/>
        <v>#N/A</v>
      </c>
    </row>
    <row r="51" spans="5:16" x14ac:dyDescent="0.25">
      <c r="E51" s="19" t="s">
        <v>2</v>
      </c>
      <c r="F51" s="19" t="s">
        <v>20</v>
      </c>
      <c r="G51" s="19" t="str">
        <f>G16</f>
        <v>3001-3005</v>
      </c>
      <c r="H51" s="19">
        <f t="shared" si="6"/>
        <v>115</v>
      </c>
      <c r="I51" s="19">
        <f t="shared" si="7"/>
        <v>30</v>
      </c>
      <c r="J51" s="19" t="e">
        <f t="shared" si="8"/>
        <v>#N/A</v>
      </c>
      <c r="K51" s="21">
        <f t="shared" si="9"/>
        <v>86.833333333333343</v>
      </c>
      <c r="L51" s="21">
        <f t="shared" si="10"/>
        <v>34.166666666666664</v>
      </c>
      <c r="M51" s="21" t="e">
        <f t="shared" si="11"/>
        <v>#N/A</v>
      </c>
      <c r="N51" s="19">
        <f t="shared" si="12"/>
        <v>297</v>
      </c>
      <c r="O51" s="19">
        <f t="shared" si="13"/>
        <v>63</v>
      </c>
      <c r="P51" s="19" t="e">
        <f t="shared" si="14"/>
        <v>#N/A</v>
      </c>
    </row>
    <row r="52" spans="5:16" x14ac:dyDescent="0.25">
      <c r="E52" s="19" t="s">
        <v>20</v>
      </c>
      <c r="F52" s="19" t="s">
        <v>2</v>
      </c>
      <c r="G52" s="19" t="str">
        <f>H16</f>
        <v>3004-3001</v>
      </c>
      <c r="H52" s="19">
        <f t="shared" si="6"/>
        <v>144</v>
      </c>
      <c r="I52" s="19">
        <f t="shared" si="7"/>
        <v>53</v>
      </c>
      <c r="J52" s="19" t="e">
        <f t="shared" si="8"/>
        <v>#N/A</v>
      </c>
      <c r="K52" s="21">
        <f t="shared" si="9"/>
        <v>87.333333333333343</v>
      </c>
      <c r="L52" s="21">
        <f t="shared" si="10"/>
        <v>32.166666666666671</v>
      </c>
      <c r="M52" s="21" t="e">
        <f t="shared" si="11"/>
        <v>#N/A</v>
      </c>
      <c r="N52" s="19">
        <f t="shared" si="12"/>
        <v>160</v>
      </c>
      <c r="O52" s="19">
        <f t="shared" si="13"/>
        <v>23</v>
      </c>
      <c r="P52" s="19" t="e">
        <f t="shared" si="14"/>
        <v>#N/A</v>
      </c>
    </row>
    <row r="53" spans="5:16" x14ac:dyDescent="0.25">
      <c r="E53" s="19" t="s">
        <v>0</v>
      </c>
      <c r="F53" s="19" t="s">
        <v>20</v>
      </c>
      <c r="G53" s="19" t="str">
        <f>G17</f>
        <v>6006-3002</v>
      </c>
      <c r="H53" s="19">
        <f t="shared" si="6"/>
        <v>281</v>
      </c>
      <c r="I53" s="19">
        <f t="shared" si="7"/>
        <v>93</v>
      </c>
      <c r="J53" s="19" t="e">
        <f t="shared" si="8"/>
        <v>#N/A</v>
      </c>
      <c r="K53" s="21">
        <f t="shared" si="9"/>
        <v>182.66666666666666</v>
      </c>
      <c r="L53" s="21">
        <f t="shared" si="10"/>
        <v>68.833333333333329</v>
      </c>
      <c r="M53" s="21" t="e">
        <f t="shared" si="11"/>
        <v>#N/A</v>
      </c>
      <c r="N53" s="19">
        <f t="shared" si="12"/>
        <v>278</v>
      </c>
      <c r="O53" s="19">
        <f t="shared" si="13"/>
        <v>39</v>
      </c>
      <c r="P53" s="19" t="e">
        <f t="shared" si="14"/>
        <v>#N/A</v>
      </c>
    </row>
    <row r="54" spans="5:16" x14ac:dyDescent="0.25">
      <c r="E54" s="19" t="s">
        <v>20</v>
      </c>
      <c r="F54" s="19" t="s">
        <v>0</v>
      </c>
      <c r="G54" s="19" t="str">
        <f>H17</f>
        <v>3002-6006</v>
      </c>
      <c r="H54" s="19">
        <f t="shared" si="6"/>
        <v>166</v>
      </c>
      <c r="I54" s="19">
        <f t="shared" si="7"/>
        <v>62</v>
      </c>
      <c r="J54" s="19" t="e">
        <f t="shared" si="8"/>
        <v>#N/A</v>
      </c>
      <c r="K54" s="21">
        <f t="shared" si="9"/>
        <v>175.33333333333331</v>
      </c>
      <c r="L54" s="21">
        <f t="shared" si="10"/>
        <v>63.166666666666657</v>
      </c>
      <c r="M54" s="21" t="e">
        <f t="shared" si="11"/>
        <v>#N/A</v>
      </c>
      <c r="N54" s="19">
        <f t="shared" si="12"/>
        <v>376</v>
      </c>
      <c r="O54" s="19">
        <f t="shared" si="13"/>
        <v>59</v>
      </c>
      <c r="P54" s="19" t="e">
        <f t="shared" si="14"/>
        <v>#N/A</v>
      </c>
    </row>
    <row r="55" spans="5:16" x14ac:dyDescent="0.25">
      <c r="E55" s="19" t="s">
        <v>1</v>
      </c>
      <c r="F55" s="19" t="s">
        <v>20</v>
      </c>
      <c r="G55" s="19" t="str">
        <f>G18</f>
        <v>3003-3010</v>
      </c>
      <c r="H55" s="19">
        <f t="shared" si="6"/>
        <v>564</v>
      </c>
      <c r="I55" s="19">
        <f t="shared" si="7"/>
        <v>75</v>
      </c>
      <c r="J55" s="19" t="e">
        <f t="shared" si="8"/>
        <v>#N/A</v>
      </c>
      <c r="K55" s="21">
        <f t="shared" si="9"/>
        <v>226.33333333333331</v>
      </c>
      <c r="L55" s="21">
        <f t="shared" si="10"/>
        <v>53.5</v>
      </c>
      <c r="M55" s="21" t="e">
        <f t="shared" si="11"/>
        <v>#N/A</v>
      </c>
      <c r="N55" s="19">
        <f t="shared" si="12"/>
        <v>274</v>
      </c>
      <c r="O55" s="19">
        <f t="shared" si="13"/>
        <v>47</v>
      </c>
      <c r="P55" s="19" t="e">
        <f t="shared" si="14"/>
        <v>#N/A</v>
      </c>
    </row>
    <row r="56" spans="5:16" x14ac:dyDescent="0.25">
      <c r="E56" s="19" t="s">
        <v>20</v>
      </c>
      <c r="F56" s="19" t="s">
        <v>1</v>
      </c>
      <c r="G56" s="19" t="str">
        <f>H18</f>
        <v>3006-3003</v>
      </c>
      <c r="H56" s="19">
        <f t="shared" si="6"/>
        <v>155</v>
      </c>
      <c r="I56" s="19">
        <f t="shared" si="7"/>
        <v>58</v>
      </c>
      <c r="J56" s="19" t="e">
        <f t="shared" si="8"/>
        <v>#N/A</v>
      </c>
      <c r="K56" s="21">
        <f t="shared" si="9"/>
        <v>255.5</v>
      </c>
      <c r="L56" s="21">
        <f t="shared" si="10"/>
        <v>60.5</v>
      </c>
      <c r="M56" s="21" t="e">
        <f t="shared" si="11"/>
        <v>#N/A</v>
      </c>
      <c r="N56" s="19">
        <f t="shared" si="12"/>
        <v>455</v>
      </c>
      <c r="O56" s="19">
        <f t="shared" si="13"/>
        <v>59</v>
      </c>
      <c r="P56" s="19" t="e">
        <f t="shared" si="14"/>
        <v>#N/A</v>
      </c>
    </row>
  </sheetData>
  <mergeCells count="1">
    <mergeCell ref="A4:E4"/>
  </mergeCells>
  <conditionalFormatting sqref="A2">
    <cfRule type="expression" dxfId="5" priority="1">
      <formula>ISERROR(A2)</formula>
    </cfRule>
  </conditionalFormatting>
  <hyperlinks>
    <hyperlink ref="A4" location="'Map'!A1" display="Map" xr:uid="{7A141194-0CC6-4AA9-AFE4-B250D4281899}"/>
  </hyperlinks>
  <pageMargins left="0.7" right="0.7" top="0.75" bottom="0.75" header="0.3" footer="0.3"/>
  <pageSetup paperSize="9" orientation="portrait" horizont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B47"/>
  <sheetViews>
    <sheetView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8" s="11" customFormat="1" x14ac:dyDescent="0.25">
      <c r="A1" s="7"/>
      <c r="B1" s="7"/>
      <c r="C1" s="7"/>
      <c r="D1" s="7"/>
      <c r="E1" s="7"/>
    </row>
    <row r="2" spans="1:28" s="8" customFormat="1" ht="27" customHeight="1" x14ac:dyDescent="0.3">
      <c r="A2" s="10" t="str">
        <f ca="1">MID(CELL("filename",D1),FIND("]",CELL("filename",D1))+1,256)</f>
        <v>Site 28</v>
      </c>
      <c r="B2" s="9"/>
      <c r="C2" s="9"/>
      <c r="D2" s="9"/>
      <c r="E2" s="9"/>
    </row>
    <row r="3" spans="1:28" s="5" customFormat="1" x14ac:dyDescent="0.25">
      <c r="A3" s="7"/>
      <c r="B3" s="7"/>
      <c r="C3" s="7"/>
      <c r="D3" s="7"/>
      <c r="E3" s="7"/>
      <c r="F3" s="6"/>
    </row>
    <row r="4" spans="1:28" s="4" customFormat="1" x14ac:dyDescent="0.25">
      <c r="A4" s="23" t="s">
        <v>18</v>
      </c>
      <c r="B4" s="23"/>
      <c r="C4" s="23"/>
      <c r="D4" s="23"/>
      <c r="E4" s="24"/>
    </row>
    <row r="5" spans="1:28" ht="3" customHeight="1" x14ac:dyDescent="0.25"/>
    <row r="6" spans="1:28" ht="3" customHeight="1" x14ac:dyDescent="0.25"/>
    <row r="7" spans="1:28" ht="3" customHeight="1" x14ac:dyDescent="0.25"/>
    <row r="8" spans="1:28" ht="3" customHeight="1" x14ac:dyDescent="0.25"/>
    <row r="9" spans="1:28" ht="3" customHeight="1" x14ac:dyDescent="0.25"/>
    <row r="12" spans="1:28" ht="14.4" x14ac:dyDescent="0.3">
      <c r="Q12"/>
      <c r="R12"/>
      <c r="S12"/>
      <c r="T12"/>
      <c r="U12"/>
      <c r="V12"/>
      <c r="X12"/>
      <c r="Y12"/>
      <c r="Z12"/>
      <c r="AA12"/>
      <c r="AB12"/>
    </row>
    <row r="13" spans="1:28" ht="14.4" x14ac:dyDescent="0.3">
      <c r="Q13"/>
      <c r="R13"/>
      <c r="S13"/>
      <c r="T13"/>
      <c r="U13"/>
      <c r="V13"/>
      <c r="X13"/>
      <c r="Y13"/>
      <c r="Z13"/>
      <c r="AA13"/>
      <c r="AB13"/>
    </row>
    <row r="14" spans="1:28" ht="14.4" x14ac:dyDescent="0.3">
      <c r="E14" s="1" t="s">
        <v>17</v>
      </c>
      <c r="F14" s="1" t="s">
        <v>4</v>
      </c>
      <c r="G14" s="3">
        <v>7037</v>
      </c>
      <c r="Q14"/>
      <c r="R14"/>
      <c r="S14"/>
      <c r="T14"/>
      <c r="U14"/>
      <c r="V14"/>
      <c r="X14"/>
      <c r="Y14"/>
      <c r="Z14"/>
      <c r="AA14"/>
      <c r="AB14"/>
    </row>
    <row r="15" spans="1:28" ht="14.4" x14ac:dyDescent="0.3">
      <c r="E15" s="1" t="s">
        <v>16</v>
      </c>
      <c r="F15" s="1" t="s">
        <v>3</v>
      </c>
      <c r="G15" s="3">
        <v>4007</v>
      </c>
      <c r="Q15"/>
      <c r="R15"/>
      <c r="S15"/>
      <c r="T15"/>
      <c r="U15"/>
      <c r="V15"/>
      <c r="W15"/>
      <c r="X15"/>
      <c r="Y15"/>
      <c r="Z15"/>
      <c r="AA15"/>
      <c r="AB15"/>
    </row>
    <row r="16" spans="1:28" ht="14.4" x14ac:dyDescent="0.3">
      <c r="E16" s="1" t="s">
        <v>15</v>
      </c>
      <c r="F16" s="1" t="s">
        <v>2</v>
      </c>
      <c r="G16" s="3">
        <v>7036</v>
      </c>
      <c r="Q16"/>
      <c r="R16"/>
      <c r="S16"/>
      <c r="T16"/>
      <c r="U16"/>
      <c r="V16"/>
      <c r="W16"/>
      <c r="X16"/>
      <c r="Y16"/>
      <c r="Z16"/>
      <c r="AA16"/>
      <c r="AB16"/>
    </row>
    <row r="17" spans="5:28" ht="14.4" x14ac:dyDescent="0.3">
      <c r="E17" s="1" t="s">
        <v>19</v>
      </c>
      <c r="F17" s="1" t="s">
        <v>0</v>
      </c>
      <c r="G17" s="3">
        <v>1002</v>
      </c>
      <c r="Q17"/>
      <c r="R17"/>
      <c r="S17"/>
      <c r="T17"/>
      <c r="U17"/>
      <c r="V17"/>
      <c r="W17"/>
      <c r="X17"/>
      <c r="Y17"/>
      <c r="Z17"/>
      <c r="AA17"/>
      <c r="AB17"/>
    </row>
    <row r="18" spans="5:28" ht="14.4" x14ac:dyDescent="0.3">
      <c r="Q18"/>
      <c r="R18"/>
      <c r="S18"/>
      <c r="T18"/>
      <c r="U18"/>
      <c r="V18"/>
      <c r="W18"/>
      <c r="X18"/>
      <c r="Y18"/>
      <c r="Z18"/>
      <c r="AA18"/>
      <c r="AB18"/>
    </row>
    <row r="19" spans="5:28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</row>
    <row r="20" spans="5:28" ht="14.4" x14ac:dyDescent="0.3">
      <c r="E20" s="1" t="s">
        <v>4</v>
      </c>
      <c r="F20" s="2">
        <f>SUM('[1]Site 28 Total'!$B$13:$B$16)</f>
        <v>0</v>
      </c>
      <c r="G20" s="2">
        <f>SUM('[1]Site 28 Total'!$R$13:$R$16)</f>
        <v>233</v>
      </c>
      <c r="H20" s="2">
        <f>SUM('[1]Site 28 Total'!$J$13:$J$16)</f>
        <v>672</v>
      </c>
      <c r="I20" s="1">
        <f>SUM(F20:H20)</f>
        <v>905</v>
      </c>
      <c r="K20" s="1" t="s">
        <v>4</v>
      </c>
      <c r="L20" s="2">
        <f>SUM('[1]Site 28 Total'!$C$13:$C$16)</f>
        <v>0</v>
      </c>
      <c r="M20" s="2">
        <f>SUM('[1]Site 28 Total'!$S$13:$S$16)</f>
        <v>32</v>
      </c>
      <c r="N20" s="2">
        <f>SUM('[1]Site 28 Total'!$K$13:$K$16)</f>
        <v>43</v>
      </c>
      <c r="O20" s="1">
        <f>SUM(L20:N20)</f>
        <v>75</v>
      </c>
      <c r="Q20"/>
      <c r="R20"/>
      <c r="S20"/>
      <c r="T20"/>
      <c r="U20"/>
      <c r="V20"/>
      <c r="W20"/>
      <c r="X20"/>
      <c r="Y20"/>
      <c r="Z20"/>
      <c r="AA20"/>
      <c r="AB20"/>
    </row>
    <row r="21" spans="5:28" ht="14.4" x14ac:dyDescent="0.3">
      <c r="E21" s="1" t="s">
        <v>3</v>
      </c>
      <c r="F21" s="2">
        <f>SUM('[1]Site 28 Total'!$J$116:$J$119)</f>
        <v>122</v>
      </c>
      <c r="G21" s="2">
        <f>SUM('[1]Site 28 Total'!$B$116:$B$119)</f>
        <v>0</v>
      </c>
      <c r="H21" s="2">
        <f>SUM('[1]Site 28 Total'!$R$116:$R$119)</f>
        <v>87</v>
      </c>
      <c r="I21" s="1">
        <f>SUM(F21:H21)</f>
        <v>209</v>
      </c>
      <c r="K21" s="1" t="s">
        <v>3</v>
      </c>
      <c r="L21" s="2">
        <f>SUM('[1]Site 28 Total'!$K$116:$K$119)</f>
        <v>41</v>
      </c>
      <c r="M21" s="2">
        <f>SUM('[1]Site 28 Total'!$C$116:$C$119)</f>
        <v>0</v>
      </c>
      <c r="N21" s="2">
        <f>SUM('[1]Site 28 Total'!$S$116:$S$119)</f>
        <v>11</v>
      </c>
      <c r="O21" s="1">
        <f>SUM(L21:N21)</f>
        <v>52</v>
      </c>
      <c r="Q21"/>
      <c r="R21"/>
      <c r="S21"/>
      <c r="T21"/>
      <c r="U21"/>
      <c r="V21"/>
      <c r="W21"/>
      <c r="X21"/>
      <c r="Y21"/>
      <c r="Z21"/>
      <c r="AA21"/>
      <c r="AB21"/>
    </row>
    <row r="22" spans="5:28" ht="14.4" x14ac:dyDescent="0.3">
      <c r="E22" s="1" t="s">
        <v>2</v>
      </c>
      <c r="F22" s="2">
        <f>SUM('[1]Site 28 Total'!$R$219:$R$222)</f>
        <v>160</v>
      </c>
      <c r="G22" s="2">
        <f>SUM('[1]Site 28 Total'!$J$219:$J$222)</f>
        <v>54</v>
      </c>
      <c r="H22" s="2">
        <f>SUM('[1]Site 28 Total'!$B$219:$B$222)</f>
        <v>0</v>
      </c>
      <c r="I22" s="1">
        <f>SUM(F22:H22)</f>
        <v>214</v>
      </c>
      <c r="K22" s="1" t="s">
        <v>2</v>
      </c>
      <c r="L22" s="2">
        <f>SUM('[1]Site 28 Total'!$S$219:$S$222)</f>
        <v>52</v>
      </c>
      <c r="M22" s="2">
        <f>SUM('[1]Site 28 Total'!$K$219:$K$222)</f>
        <v>13</v>
      </c>
      <c r="N22" s="2">
        <f>SUM('[1]Site 28 Total'!$C$219:$C$222)</f>
        <v>0</v>
      </c>
      <c r="O22" s="1">
        <f>SUM(L22:N22)</f>
        <v>65</v>
      </c>
      <c r="Q22"/>
      <c r="R22"/>
      <c r="S22"/>
      <c r="T22"/>
      <c r="U22"/>
      <c r="V22"/>
      <c r="W22"/>
      <c r="X22"/>
      <c r="Y22"/>
      <c r="Z22"/>
      <c r="AA22"/>
      <c r="AB22"/>
    </row>
    <row r="23" spans="5:28" ht="14.4" x14ac:dyDescent="0.3">
      <c r="E23" s="1" t="s">
        <v>12</v>
      </c>
      <c r="F23" s="1">
        <f>SUM(F20:F22)</f>
        <v>282</v>
      </c>
      <c r="G23" s="1">
        <f>SUM(G20:G22)</f>
        <v>287</v>
      </c>
      <c r="H23" s="1">
        <f>SUM(H20:H22)</f>
        <v>759</v>
      </c>
      <c r="I23" s="1">
        <f>SUM(I20:I22)</f>
        <v>1328</v>
      </c>
      <c r="K23" s="1" t="s">
        <v>12</v>
      </c>
      <c r="L23" s="1">
        <f>SUM(L20:L22)</f>
        <v>93</v>
      </c>
      <c r="M23" s="1">
        <f>SUM(M20:M22)</f>
        <v>45</v>
      </c>
      <c r="N23" s="1">
        <f>SUM(N20:N22)</f>
        <v>54</v>
      </c>
      <c r="O23" s="1">
        <f>SUM(O20:O22)</f>
        <v>192</v>
      </c>
      <c r="Q23"/>
      <c r="R23"/>
      <c r="S23"/>
      <c r="T23"/>
      <c r="U23"/>
      <c r="V23"/>
      <c r="W23"/>
      <c r="X23"/>
      <c r="Y23"/>
      <c r="Z23"/>
      <c r="AA23"/>
      <c r="AB23"/>
    </row>
    <row r="24" spans="5:28" ht="14.4" x14ac:dyDescent="0.3">
      <c r="Q24"/>
      <c r="R24"/>
      <c r="S24"/>
      <c r="T24"/>
      <c r="U24"/>
      <c r="V24"/>
      <c r="W24"/>
      <c r="X24"/>
      <c r="Y24"/>
      <c r="Z24"/>
      <c r="AA24"/>
      <c r="AB24"/>
    </row>
    <row r="25" spans="5:28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</row>
    <row r="26" spans="5:28" ht="14.4" x14ac:dyDescent="0.3">
      <c r="E26" s="1" t="s">
        <v>4</v>
      </c>
      <c r="F26" s="2">
        <f>SUM('[1]Site 28 Total'!$B$21:$B$44)/6</f>
        <v>0</v>
      </c>
      <c r="G26" s="2">
        <f>SUM('[1]Site 28 Total'!$R$21:$R$44)/6</f>
        <v>146.83333333333334</v>
      </c>
      <c r="H26" s="2">
        <f>SUM('[1]Site 28 Total'!$J$21:$J$44)/6</f>
        <v>326.66666666666669</v>
      </c>
      <c r="I26" s="1">
        <f>SUM(F26:H26)</f>
        <v>473.5</v>
      </c>
      <c r="K26" s="1" t="s">
        <v>4</v>
      </c>
      <c r="L26" s="2">
        <f>SUM('[1]Site 28 Total'!$C$21:$C$44)/6</f>
        <v>0</v>
      </c>
      <c r="M26" s="2">
        <f>SUM('[1]Site 28 Total'!$S$21:$S$44)/6</f>
        <v>23.166666666666668</v>
      </c>
      <c r="N26" s="2">
        <f>SUM('[1]Site 28 Total'!$K$21:$K$44)/6</f>
        <v>37.5</v>
      </c>
      <c r="O26" s="1">
        <f>SUM(L26:N26)</f>
        <v>60.666666666666671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</row>
    <row r="27" spans="5:28" ht="14.4" x14ac:dyDescent="0.3">
      <c r="E27" s="1" t="s">
        <v>3</v>
      </c>
      <c r="F27" s="2">
        <f>SUM('[1]Site 28 Total'!$J$124:$J$147)/6</f>
        <v>135.5</v>
      </c>
      <c r="G27" s="2">
        <f>SUM('[1]Site 28 Total'!$B$124:$B$147)/6</f>
        <v>0</v>
      </c>
      <c r="H27" s="2">
        <f>SUM('[1]Site 28 Total'!$R$124:$R$147)/6</f>
        <v>74.5</v>
      </c>
      <c r="I27" s="1">
        <f>SUM(F27:H27)</f>
        <v>210</v>
      </c>
      <c r="K27" s="1" t="s">
        <v>3</v>
      </c>
      <c r="L27" s="2">
        <f>SUM('[1]Site 28 Total'!$K$124:$K$147)/6</f>
        <v>26.5</v>
      </c>
      <c r="M27" s="2">
        <f>SUM('[1]Site 28 Total'!$C$124:$C$147)/6</f>
        <v>0</v>
      </c>
      <c r="N27" s="2">
        <f>SUM('[1]Site 28 Total'!$S$124:$S$147)/6</f>
        <v>11.833333333333334</v>
      </c>
      <c r="O27" s="1">
        <f>SUM(L27:N27)</f>
        <v>38.333333333333336</v>
      </c>
      <c r="Q27"/>
      <c r="R27"/>
      <c r="S27"/>
      <c r="T27"/>
      <c r="U27"/>
      <c r="V27"/>
      <c r="W27"/>
      <c r="X27"/>
      <c r="Y27"/>
      <c r="Z27"/>
      <c r="AA27"/>
      <c r="AB27"/>
    </row>
    <row r="28" spans="5:28" ht="14.4" x14ac:dyDescent="0.3">
      <c r="E28" s="1" t="s">
        <v>2</v>
      </c>
      <c r="F28" s="2">
        <f>SUM('[1]Site 28 Total'!$R$227:$R$250)/6</f>
        <v>385.83333333333331</v>
      </c>
      <c r="G28" s="2">
        <f>SUM('[1]Site 28 Total'!$J$227:$J$250)/6</f>
        <v>67.333333333333329</v>
      </c>
      <c r="H28" s="2">
        <f>SUM('[1]Site 28 Total'!$B$227:$B$250)/6</f>
        <v>0</v>
      </c>
      <c r="I28" s="1">
        <f>SUM(F28:H28)</f>
        <v>453.16666666666663</v>
      </c>
      <c r="K28" s="1" t="s">
        <v>2</v>
      </c>
      <c r="L28" s="2">
        <f>SUM('[1]Site 28 Total'!$S$227:$S$250)/6</f>
        <v>39.333333333333336</v>
      </c>
      <c r="M28" s="2">
        <f>SUM('[1]Site 28 Total'!$K$227:$K$250)/6</f>
        <v>13.166666666666666</v>
      </c>
      <c r="N28" s="2">
        <f>SUM('[1]Site 28 Total'!$C$227:$C$250)/6</f>
        <v>0</v>
      </c>
      <c r="O28" s="1">
        <f>SUM(L28:N28)</f>
        <v>52.5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</row>
    <row r="29" spans="5:28" ht="14.4" x14ac:dyDescent="0.3">
      <c r="E29" s="1" t="s">
        <v>12</v>
      </c>
      <c r="F29" s="1">
        <f>SUM(F26:F28)</f>
        <v>521.33333333333326</v>
      </c>
      <c r="G29" s="1">
        <f>SUM(G26:G28)</f>
        <v>214.16666666666669</v>
      </c>
      <c r="H29" s="1">
        <f>SUM(H26:H28)</f>
        <v>401.16666666666669</v>
      </c>
      <c r="I29" s="1">
        <f>SUM(I26:I28)</f>
        <v>1136.6666666666665</v>
      </c>
      <c r="K29" s="1" t="s">
        <v>12</v>
      </c>
      <c r="L29" s="1">
        <f>SUM(L26:L28)</f>
        <v>65.833333333333343</v>
      </c>
      <c r="M29" s="1">
        <f>SUM(M26:M28)</f>
        <v>36.333333333333336</v>
      </c>
      <c r="N29" s="1">
        <f>SUM(N26:N28)</f>
        <v>49.333333333333336</v>
      </c>
      <c r="O29" s="1">
        <f>SUM(O26:O28)</f>
        <v>151.5</v>
      </c>
      <c r="Q29"/>
      <c r="R29"/>
      <c r="S29"/>
      <c r="T29"/>
      <c r="U29"/>
      <c r="V29"/>
      <c r="W29">
        <f>O23/(O23+I23)</f>
        <v>0.12631578947368421</v>
      </c>
      <c r="X29"/>
      <c r="Y29"/>
      <c r="Z29"/>
      <c r="AA29"/>
      <c r="AB29"/>
    </row>
    <row r="30" spans="5:28" ht="14.4" x14ac:dyDescent="0.3">
      <c r="Q30"/>
      <c r="R30"/>
      <c r="S30"/>
      <c r="T30"/>
      <c r="U30"/>
      <c r="V30"/>
      <c r="W30"/>
      <c r="X30"/>
      <c r="Y30"/>
      <c r="Z30"/>
      <c r="AA30"/>
      <c r="AB30"/>
    </row>
    <row r="31" spans="5:28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</row>
    <row r="32" spans="5:28" ht="14.4" x14ac:dyDescent="0.3">
      <c r="E32" s="1" t="s">
        <v>4</v>
      </c>
      <c r="F32" s="2">
        <f>SUM('[1]Site 28 Total'!$B$49:$B$52)</f>
        <v>0</v>
      </c>
      <c r="G32" s="2">
        <f>SUM('[1]Site 28 Total'!$R$49:$R$52)</f>
        <v>150</v>
      </c>
      <c r="H32" s="2">
        <f>SUM('[1]Site 28 Total'!$J$49:$J$52)</f>
        <v>248</v>
      </c>
      <c r="I32" s="1">
        <f>SUM(F32:H32)</f>
        <v>398</v>
      </c>
      <c r="K32" s="1" t="s">
        <v>4</v>
      </c>
      <c r="L32" s="2">
        <f>SUM('[1]Site 28 Total'!$C$49:$C$52)</f>
        <v>0</v>
      </c>
      <c r="M32" s="2">
        <f>SUM('[1]Site 28 Total'!$S$49:$S$52)</f>
        <v>20</v>
      </c>
      <c r="N32" s="2">
        <f>SUM('[1]Site 28 Total'!$K$49:$K$52)</f>
        <v>29</v>
      </c>
      <c r="O32" s="1">
        <f>SUM(L32:N32)</f>
        <v>49</v>
      </c>
      <c r="Q32"/>
      <c r="R32"/>
      <c r="S32"/>
      <c r="T32"/>
      <c r="U32"/>
      <c r="V32"/>
      <c r="W32"/>
      <c r="X32"/>
      <c r="Y32"/>
      <c r="Z32"/>
      <c r="AA32"/>
      <c r="AB32"/>
    </row>
    <row r="33" spans="5:28" ht="14.4" x14ac:dyDescent="0.3">
      <c r="E33" s="1" t="s">
        <v>3</v>
      </c>
      <c r="F33" s="2">
        <f>SUM('[1]Site 28 Total'!$J$152:$J$155)</f>
        <v>259</v>
      </c>
      <c r="G33" s="2">
        <f>SUM('[1]Site 28 Total'!$B$152:$B$155)</f>
        <v>0</v>
      </c>
      <c r="H33" s="2">
        <f>SUM('[1]Site 28 Total'!$R$152:$R$155)</f>
        <v>71</v>
      </c>
      <c r="I33" s="1">
        <f>SUM(F33:H33)</f>
        <v>330</v>
      </c>
      <c r="K33" s="1" t="s">
        <v>3</v>
      </c>
      <c r="L33" s="2">
        <f>SUM('[1]Site 28 Total'!$K$152:$K$155)</f>
        <v>32</v>
      </c>
      <c r="M33" s="2">
        <f>SUM('[1]Site 28 Total'!$C$152:$C$155)</f>
        <v>0</v>
      </c>
      <c r="N33" s="2">
        <f>SUM('[1]Site 28 Total'!$S$152:$S$155)</f>
        <v>7</v>
      </c>
      <c r="O33" s="1">
        <f>SUM(L33:N33)</f>
        <v>39</v>
      </c>
      <c r="Q33"/>
      <c r="R33"/>
      <c r="S33"/>
      <c r="T33"/>
      <c r="U33"/>
      <c r="V33"/>
      <c r="W33"/>
      <c r="X33"/>
      <c r="Y33"/>
      <c r="Z33"/>
      <c r="AA33"/>
      <c r="AB33"/>
    </row>
    <row r="34" spans="5:28" ht="14.4" x14ac:dyDescent="0.3">
      <c r="E34" s="1" t="s">
        <v>2</v>
      </c>
      <c r="F34" s="2">
        <f>SUM('[1]Site 28 Total'!$R$255:$R$258)</f>
        <v>607</v>
      </c>
      <c r="G34" s="2">
        <f>SUM('[1]Site 28 Total'!$J$255:$J$258)</f>
        <v>103</v>
      </c>
      <c r="H34" s="2">
        <f>SUM('[1]Site 28 Total'!$B$255:$B$258)</f>
        <v>0</v>
      </c>
      <c r="I34" s="1">
        <f>SUM(F34:H34)</f>
        <v>710</v>
      </c>
      <c r="K34" s="1" t="s">
        <v>2</v>
      </c>
      <c r="L34" s="2">
        <f>SUM('[1]Site 28 Total'!$S$255:$S$258)</f>
        <v>57</v>
      </c>
      <c r="M34" s="2">
        <f>SUM('[1]Site 28 Total'!$K$255:$K$258)</f>
        <v>15</v>
      </c>
      <c r="N34" s="2">
        <f>SUM('[1]Site 28 Total'!$C$255:$C$258)</f>
        <v>0</v>
      </c>
      <c r="O34" s="1">
        <f>SUM(L34:N34)</f>
        <v>72</v>
      </c>
      <c r="Q34"/>
      <c r="R34"/>
      <c r="S34"/>
      <c r="T34"/>
      <c r="U34"/>
      <c r="V34"/>
      <c r="W34"/>
      <c r="X34"/>
      <c r="Y34"/>
      <c r="Z34"/>
      <c r="AA34"/>
      <c r="AB34"/>
    </row>
    <row r="35" spans="5:28" ht="14.4" x14ac:dyDescent="0.3">
      <c r="E35" s="1" t="s">
        <v>12</v>
      </c>
      <c r="F35" s="1">
        <f>SUM(F32:F34)</f>
        <v>866</v>
      </c>
      <c r="G35" s="1">
        <f>SUM(G32:G34)</f>
        <v>253</v>
      </c>
      <c r="H35" s="1">
        <f>SUM(H32:H34)</f>
        <v>319</v>
      </c>
      <c r="I35" s="1">
        <f>SUM(I32:I34)</f>
        <v>1438</v>
      </c>
      <c r="K35" s="1" t="s">
        <v>12</v>
      </c>
      <c r="L35" s="1">
        <f>SUM(L32:L34)</f>
        <v>89</v>
      </c>
      <c r="M35" s="1">
        <f>SUM(M32:M34)</f>
        <v>35</v>
      </c>
      <c r="N35" s="1">
        <f>SUM(N32:N34)</f>
        <v>36</v>
      </c>
      <c r="O35" s="1">
        <f>SUM(O32:O34)</f>
        <v>160</v>
      </c>
      <c r="Q35"/>
      <c r="R35"/>
      <c r="S35"/>
      <c r="T35"/>
      <c r="U35"/>
      <c r="V35"/>
      <c r="W35"/>
      <c r="X35"/>
      <c r="Y35"/>
      <c r="Z35"/>
      <c r="AA35"/>
      <c r="AB35"/>
    </row>
    <row r="36" spans="5:28" ht="14.4" x14ac:dyDescent="0.3">
      <c r="Q36"/>
      <c r="R36"/>
      <c r="S36"/>
      <c r="T36"/>
      <c r="U36"/>
      <c r="V36"/>
      <c r="W36"/>
      <c r="X36"/>
      <c r="Y36"/>
      <c r="Z36"/>
      <c r="AA36"/>
      <c r="AB36"/>
    </row>
    <row r="37" spans="5:28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</row>
    <row r="38" spans="5:28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0.11760900504593093</v>
      </c>
      <c r="X38"/>
      <c r="Y38"/>
      <c r="Z38"/>
      <c r="AA38"/>
      <c r="AB38"/>
    </row>
    <row r="39" spans="5:28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7037-1002</v>
      </c>
      <c r="H39" s="1">
        <f t="shared" ref="H39:H44" si="1">IF($E39&lt;&gt;$F$17,VLOOKUP($E39,$E$20:$I$22,5,FALSE),HLOOKUP($F39,$F$19:$H$23,5,FALSE))</f>
        <v>905</v>
      </c>
      <c r="I39" s="1">
        <f t="shared" ref="I39:I44" si="2">IF($E39&lt;&gt;$F$17,VLOOKUP($E39,$K$20:$O$22,5,FALSE),HLOOKUP($F39,$L$19:$N$23,5,FALSE))</f>
        <v>75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473.5</v>
      </c>
      <c r="L39" s="1">
        <f t="shared" ref="L39:L44" si="5">IF($E39&lt;&gt;$F$17,VLOOKUP($E39,$K$26:$O$28,5,FALSE),HLOOKUP($F39,$L$25:$N$29,5,FALSE))</f>
        <v>60.666666666666671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398</v>
      </c>
      <c r="O39" s="1">
        <f t="shared" ref="O39:O44" si="8">IF($E39&lt;&gt;$F$17,VLOOKUP($E39,$K$32:$O$34,5,FALSE),HLOOKUP($F39,$L$31:$N$35,5,FALSE))</f>
        <v>49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</row>
    <row r="40" spans="5:28" ht="14.4" x14ac:dyDescent="0.3">
      <c r="E40" s="1" t="s">
        <v>0</v>
      </c>
      <c r="F40" s="1" t="s">
        <v>4</v>
      </c>
      <c r="G40" s="1" t="str">
        <f t="shared" si="0"/>
        <v>1002-7037</v>
      </c>
      <c r="H40" s="1">
        <f t="shared" si="1"/>
        <v>282</v>
      </c>
      <c r="I40" s="1">
        <f t="shared" si="2"/>
        <v>93</v>
      </c>
      <c r="J40" s="1" t="e">
        <f t="shared" si="3"/>
        <v>#N/A</v>
      </c>
      <c r="K40" s="1">
        <f t="shared" si="4"/>
        <v>521.33333333333326</v>
      </c>
      <c r="L40" s="1">
        <f t="shared" si="5"/>
        <v>65.833333333333343</v>
      </c>
      <c r="M40" s="1" t="e">
        <f t="shared" si="6"/>
        <v>#N/A</v>
      </c>
      <c r="N40" s="1">
        <f t="shared" si="7"/>
        <v>866</v>
      </c>
      <c r="O40" s="1">
        <f t="shared" si="8"/>
        <v>89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</row>
    <row r="41" spans="5:28" ht="14.4" x14ac:dyDescent="0.3">
      <c r="E41" s="1" t="s">
        <v>3</v>
      </c>
      <c r="F41" s="1" t="s">
        <v>0</v>
      </c>
      <c r="G41" s="1" t="str">
        <f t="shared" si="0"/>
        <v>4007-1002</v>
      </c>
      <c r="H41" s="1">
        <f t="shared" si="1"/>
        <v>209</v>
      </c>
      <c r="I41" s="1">
        <f t="shared" si="2"/>
        <v>52</v>
      </c>
      <c r="J41" s="1" t="e">
        <f t="shared" si="3"/>
        <v>#N/A</v>
      </c>
      <c r="K41" s="1">
        <f t="shared" si="4"/>
        <v>210</v>
      </c>
      <c r="L41" s="1">
        <f t="shared" si="5"/>
        <v>38.333333333333336</v>
      </c>
      <c r="M41" s="1" t="e">
        <f t="shared" si="6"/>
        <v>#N/A</v>
      </c>
      <c r="N41" s="1">
        <f t="shared" si="7"/>
        <v>330</v>
      </c>
      <c r="O41" s="1">
        <f t="shared" si="8"/>
        <v>39</v>
      </c>
      <c r="P41" s="1" t="e">
        <f t="shared" si="9"/>
        <v>#N/A</v>
      </c>
      <c r="W41"/>
    </row>
    <row r="42" spans="5:28" ht="14.4" x14ac:dyDescent="0.3">
      <c r="E42" s="1" t="s">
        <v>0</v>
      </c>
      <c r="F42" s="1" t="s">
        <v>3</v>
      </c>
      <c r="G42" s="1" t="str">
        <f t="shared" si="0"/>
        <v>1002-4007</v>
      </c>
      <c r="H42" s="1">
        <f t="shared" si="1"/>
        <v>287</v>
      </c>
      <c r="I42" s="1">
        <f t="shared" si="2"/>
        <v>45</v>
      </c>
      <c r="J42" s="1" t="e">
        <f t="shared" si="3"/>
        <v>#N/A</v>
      </c>
      <c r="K42" s="1">
        <f t="shared" si="4"/>
        <v>214.16666666666669</v>
      </c>
      <c r="L42" s="1">
        <f t="shared" si="5"/>
        <v>36.333333333333336</v>
      </c>
      <c r="M42" s="1" t="e">
        <f t="shared" si="6"/>
        <v>#N/A</v>
      </c>
      <c r="N42" s="1">
        <f t="shared" si="7"/>
        <v>253</v>
      </c>
      <c r="O42" s="1">
        <f t="shared" si="8"/>
        <v>35</v>
      </c>
      <c r="P42" s="1" t="e">
        <f t="shared" si="9"/>
        <v>#N/A</v>
      </c>
      <c r="W42"/>
    </row>
    <row r="43" spans="5:28" ht="14.4" x14ac:dyDescent="0.3">
      <c r="E43" s="1" t="s">
        <v>2</v>
      </c>
      <c r="F43" s="1" t="s">
        <v>0</v>
      </c>
      <c r="G43" s="1" t="str">
        <f t="shared" si="0"/>
        <v>7036-1002</v>
      </c>
      <c r="H43" s="1">
        <f t="shared" si="1"/>
        <v>214</v>
      </c>
      <c r="I43" s="1">
        <f t="shared" si="2"/>
        <v>65</v>
      </c>
      <c r="J43" s="1" t="e">
        <f t="shared" si="3"/>
        <v>#N/A</v>
      </c>
      <c r="K43" s="1">
        <f t="shared" si="4"/>
        <v>453.16666666666663</v>
      </c>
      <c r="L43" s="1">
        <f t="shared" si="5"/>
        <v>52.5</v>
      </c>
      <c r="M43" s="1" t="e">
        <f t="shared" si="6"/>
        <v>#N/A</v>
      </c>
      <c r="N43" s="1">
        <f t="shared" si="7"/>
        <v>710</v>
      </c>
      <c r="O43" s="1">
        <f t="shared" si="8"/>
        <v>72</v>
      </c>
      <c r="P43" s="1" t="e">
        <f t="shared" si="9"/>
        <v>#N/A</v>
      </c>
      <c r="W43"/>
    </row>
    <row r="44" spans="5:28" ht="14.4" x14ac:dyDescent="0.3">
      <c r="E44" s="1" t="s">
        <v>0</v>
      </c>
      <c r="F44" s="1" t="s">
        <v>2</v>
      </c>
      <c r="G44" s="1" t="str">
        <f t="shared" si="0"/>
        <v>1002-7036</v>
      </c>
      <c r="H44" s="1">
        <f t="shared" si="1"/>
        <v>759</v>
      </c>
      <c r="I44" s="1">
        <f t="shared" si="2"/>
        <v>54</v>
      </c>
      <c r="J44" s="1" t="e">
        <f t="shared" si="3"/>
        <v>#N/A</v>
      </c>
      <c r="K44" s="1">
        <f t="shared" si="4"/>
        <v>401.16666666666669</v>
      </c>
      <c r="L44" s="1">
        <f t="shared" si="5"/>
        <v>49.333333333333336</v>
      </c>
      <c r="M44" s="1" t="e">
        <f t="shared" si="6"/>
        <v>#N/A</v>
      </c>
      <c r="N44" s="1">
        <f t="shared" si="7"/>
        <v>319</v>
      </c>
      <c r="O44" s="1">
        <f t="shared" si="8"/>
        <v>36</v>
      </c>
      <c r="P44" s="1" t="e">
        <f t="shared" si="9"/>
        <v>#N/A</v>
      </c>
      <c r="W44"/>
    </row>
    <row r="45" spans="5:28" ht="14.4" x14ac:dyDescent="0.3">
      <c r="W45"/>
    </row>
    <row r="46" spans="5:28" ht="14.4" x14ac:dyDescent="0.3">
      <c r="W46" t="s">
        <v>9</v>
      </c>
    </row>
    <row r="47" spans="5:28" ht="14.4" x14ac:dyDescent="0.3">
      <c r="W47">
        <f>O35/(I35+O35)</f>
        <v>0.10012515644555695</v>
      </c>
    </row>
  </sheetData>
  <mergeCells count="1">
    <mergeCell ref="A4:E4"/>
  </mergeCells>
  <conditionalFormatting sqref="A2">
    <cfRule type="expression" dxfId="4" priority="1">
      <formula>ISERROR(A2)</formula>
    </cfRule>
  </conditionalFormatting>
  <hyperlinks>
    <hyperlink ref="A4" location="'Map'!A1" display="Map" xr:uid="{00000000-0004-0000-12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E50"/>
  <sheetViews>
    <sheetView topLeftCell="F7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3" width="9.109375" style="1"/>
    <col min="14" max="14" width="12.88671875" style="1" customWidth="1"/>
    <col min="15" max="16384" width="9.109375" style="1"/>
  </cols>
  <sheetData>
    <row r="1" spans="1:31" s="11" customFormat="1" x14ac:dyDescent="0.25">
      <c r="A1" s="7"/>
      <c r="B1" s="7"/>
      <c r="C1" s="7"/>
      <c r="D1" s="7"/>
      <c r="E1" s="7"/>
    </row>
    <row r="2" spans="1:31" s="8" customFormat="1" ht="27" customHeight="1" x14ac:dyDescent="0.3">
      <c r="A2" s="10" t="str">
        <f ca="1">MID(CELL("filename",D1),FIND("]",CELL("filename",D1))+1,256)</f>
        <v>Site 29</v>
      </c>
      <c r="B2" s="9"/>
      <c r="C2" s="9"/>
      <c r="D2" s="9"/>
      <c r="E2" s="9"/>
    </row>
    <row r="3" spans="1:31" s="5" customFormat="1" x14ac:dyDescent="0.25">
      <c r="A3" s="7"/>
      <c r="B3" s="7"/>
      <c r="C3" s="7"/>
      <c r="D3" s="7"/>
      <c r="E3" s="7"/>
      <c r="F3" s="6"/>
    </row>
    <row r="4" spans="1:31" s="4" customFormat="1" x14ac:dyDescent="0.25">
      <c r="A4" s="23" t="s">
        <v>18</v>
      </c>
      <c r="B4" s="23"/>
      <c r="C4" s="23"/>
      <c r="D4" s="23"/>
      <c r="E4" s="24"/>
    </row>
    <row r="5" spans="1:31" ht="3" customHeight="1" x14ac:dyDescent="0.25"/>
    <row r="6" spans="1:31" ht="3" customHeight="1" x14ac:dyDescent="0.25"/>
    <row r="7" spans="1:31" ht="3" customHeight="1" x14ac:dyDescent="0.25"/>
    <row r="8" spans="1:31" ht="3" customHeight="1" x14ac:dyDescent="0.25"/>
    <row r="9" spans="1:31" ht="3" customHeight="1" x14ac:dyDescent="0.25"/>
    <row r="14" spans="1:31" ht="14.4" x14ac:dyDescent="0.3">
      <c r="E14" s="1" t="s">
        <v>17</v>
      </c>
      <c r="F14" s="1" t="s">
        <v>4</v>
      </c>
      <c r="G14" s="3">
        <v>1201</v>
      </c>
    </row>
    <row r="15" spans="1:31" ht="14.4" x14ac:dyDescent="0.3">
      <c r="E15" s="1" t="s">
        <v>16</v>
      </c>
      <c r="F15" s="1" t="s">
        <v>3</v>
      </c>
      <c r="G15" s="3">
        <v>7005</v>
      </c>
    </row>
    <row r="16" spans="1:31" ht="14.4" x14ac:dyDescent="0.3">
      <c r="E16" s="1" t="s">
        <v>15</v>
      </c>
      <c r="F16" s="1" t="s">
        <v>2</v>
      </c>
      <c r="G16" s="3">
        <v>2014</v>
      </c>
      <c r="S16"/>
      <c r="T16"/>
      <c r="U16"/>
      <c r="V16"/>
      <c r="W16"/>
      <c r="X16"/>
      <c r="Y16"/>
      <c r="Z16"/>
      <c r="AA16"/>
      <c r="AB16"/>
      <c r="AC16"/>
      <c r="AD16"/>
      <c r="AE16"/>
    </row>
    <row r="17" spans="5:31" ht="14.4" x14ac:dyDescent="0.3">
      <c r="E17" s="1" t="s">
        <v>14</v>
      </c>
      <c r="F17" s="1" t="s">
        <v>0</v>
      </c>
      <c r="G17" s="3">
        <v>1003</v>
      </c>
      <c r="S17"/>
      <c r="T17"/>
      <c r="U17"/>
      <c r="V17"/>
      <c r="W17"/>
      <c r="X17"/>
      <c r="Y17"/>
      <c r="Z17"/>
      <c r="AA17"/>
      <c r="AB17"/>
      <c r="AC17"/>
      <c r="AD17"/>
      <c r="AE17"/>
    </row>
    <row r="18" spans="5:31" ht="14.4" x14ac:dyDescent="0.3">
      <c r="E18" s="1" t="s">
        <v>13</v>
      </c>
      <c r="F18" s="1" t="s">
        <v>1</v>
      </c>
      <c r="G18" s="3">
        <v>1005</v>
      </c>
      <c r="S18"/>
      <c r="T18"/>
      <c r="U18"/>
      <c r="V18"/>
      <c r="W18"/>
      <c r="X18"/>
      <c r="Y18"/>
      <c r="Z18"/>
      <c r="AA18"/>
      <c r="AB18"/>
      <c r="AC18"/>
      <c r="AD18"/>
      <c r="AE18"/>
    </row>
    <row r="19" spans="5:31" ht="14.4" x14ac:dyDescent="0.3"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5:31" ht="14.4" x14ac:dyDescent="0.3">
      <c r="E20" s="1" t="s">
        <v>7</v>
      </c>
      <c r="F20" s="13" t="s">
        <v>4</v>
      </c>
      <c r="G20" s="13" t="s">
        <v>3</v>
      </c>
      <c r="H20" s="13" t="s">
        <v>2</v>
      </c>
      <c r="I20" s="13" t="s">
        <v>0</v>
      </c>
      <c r="J20" s="1" t="s">
        <v>12</v>
      </c>
      <c r="L20" s="1" t="s">
        <v>6</v>
      </c>
      <c r="M20" s="13" t="s">
        <v>4</v>
      </c>
      <c r="N20" s="13" t="s">
        <v>3</v>
      </c>
      <c r="O20" s="13" t="s">
        <v>2</v>
      </c>
      <c r="P20" s="13" t="s">
        <v>0</v>
      </c>
      <c r="Q20" s="1" t="s">
        <v>12</v>
      </c>
      <c r="S20"/>
      <c r="T20"/>
      <c r="U20"/>
      <c r="V20"/>
      <c r="W20"/>
      <c r="X20"/>
      <c r="Y20"/>
      <c r="Z20"/>
      <c r="AA20"/>
      <c r="AB20"/>
      <c r="AC20"/>
      <c r="AD20"/>
      <c r="AE20"/>
    </row>
    <row r="21" spans="5:31" ht="14.4" x14ac:dyDescent="0.3">
      <c r="E21" s="1" t="s">
        <v>4</v>
      </c>
      <c r="F21" s="2">
        <f>SUM('[1]Site 29 Total'!$B$13:$B$16)</f>
        <v>0</v>
      </c>
      <c r="G21" s="2">
        <f>SUM('[1]Site 29 Total'!$B$116:$B$119)</f>
        <v>123</v>
      </c>
      <c r="H21" s="2">
        <f>SUM('[1]Site 29 Total'!$R$13:$R$16)</f>
        <v>147</v>
      </c>
      <c r="I21" s="2">
        <f>SUM('[1]Site 29 Total'!$J$13:$J$16)</f>
        <v>125</v>
      </c>
      <c r="J21" s="1">
        <f>SUM(F21:I21)</f>
        <v>395</v>
      </c>
      <c r="L21" s="1" t="s">
        <v>4</v>
      </c>
      <c r="M21" s="2">
        <f>SUM('[1]Site 29 Total'!$C$13:$C$16)</f>
        <v>0</v>
      </c>
      <c r="N21" s="2">
        <f>SUM('[1]Site 29 Total'!$C$116:$C$119)</f>
        <v>7</v>
      </c>
      <c r="O21" s="2">
        <f>SUM('[1]Site 29 Total'!$S$13:$S$16)</f>
        <v>17</v>
      </c>
      <c r="P21" s="2">
        <f>SUM('[1]Site 29 Total'!$K$13:$K$16)</f>
        <v>8</v>
      </c>
      <c r="Q21" s="1">
        <f>SUM(M21:P21)</f>
        <v>32</v>
      </c>
      <c r="S21"/>
      <c r="T21"/>
      <c r="U21"/>
      <c r="V21"/>
      <c r="W21"/>
      <c r="X21"/>
      <c r="Y21"/>
      <c r="Z21"/>
      <c r="AA21"/>
      <c r="AB21"/>
      <c r="AC21"/>
      <c r="AD21"/>
      <c r="AE21"/>
    </row>
    <row r="22" spans="5:31" ht="14.4" x14ac:dyDescent="0.3">
      <c r="E22" s="1" t="s">
        <v>3</v>
      </c>
      <c r="F22" s="2">
        <f>SUM('[1]Site 29 Total'!$R$116:$R$119)</f>
        <v>38</v>
      </c>
      <c r="G22" s="2">
        <f>SUM('[1]Site 29 Total'!$J$116:$J$119)</f>
        <v>0</v>
      </c>
      <c r="H22" s="2">
        <f>SUM('[1]Site 29 Total'!$J$219:$J$222)</f>
        <v>220</v>
      </c>
      <c r="I22" s="2">
        <f>SUM('[1]Site 29 Total'!$B$219:$B$222)</f>
        <v>451</v>
      </c>
      <c r="J22" s="1">
        <f>SUM(F22:I22)</f>
        <v>709</v>
      </c>
      <c r="L22" s="1" t="s">
        <v>3</v>
      </c>
      <c r="M22" s="2">
        <f>SUM('[1]Site 29 Total'!$S$116:$S$119)</f>
        <v>11</v>
      </c>
      <c r="N22" s="2">
        <f>SUM('[1]Site 29 Total'!$K$116:$K$119)</f>
        <v>0</v>
      </c>
      <c r="O22" s="2">
        <f>SUM('[1]Site 29 Total'!$K$219:$K$222)</f>
        <v>15</v>
      </c>
      <c r="P22" s="2">
        <f>SUM('[1]Site 29 Total'!$C$219:$C$222)</f>
        <v>49</v>
      </c>
      <c r="Q22" s="1">
        <f>SUM(M22:P22)</f>
        <v>75</v>
      </c>
      <c r="S22"/>
      <c r="T22"/>
      <c r="U22"/>
      <c r="V22"/>
      <c r="W22"/>
      <c r="X22"/>
      <c r="Y22"/>
      <c r="Z22"/>
      <c r="AA22"/>
      <c r="AB22"/>
      <c r="AC22"/>
      <c r="AD22"/>
      <c r="AE22"/>
    </row>
    <row r="23" spans="5:31" ht="14.4" x14ac:dyDescent="0.3">
      <c r="E23" s="1" t="s">
        <v>2</v>
      </c>
      <c r="F23" s="2">
        <f>SUM('[1]Site 29 Total'!$J$322:$J$325)</f>
        <v>125</v>
      </c>
      <c r="G23" s="2">
        <f>SUM('[1]Site 29 Total'!$B$322:$B$325)</f>
        <v>205</v>
      </c>
      <c r="H23" s="2">
        <f>SUM('[1]Site 29 Total'!$R$219:$R$222)</f>
        <v>0</v>
      </c>
      <c r="I23" s="2">
        <f>SUM('[1]Site 29 Total'!$R$322:$R$325)</f>
        <v>39</v>
      </c>
      <c r="J23" s="1">
        <f>SUM(F23:I23)</f>
        <v>369</v>
      </c>
      <c r="L23" s="1" t="s">
        <v>2</v>
      </c>
      <c r="M23" s="2">
        <f>SUM('[1]Site 29 Total'!$K$322:$K$325)</f>
        <v>12</v>
      </c>
      <c r="N23" s="2">
        <f>SUM('[1]Site 29 Total'!$C$322:$C$325)</f>
        <v>38</v>
      </c>
      <c r="O23" s="2">
        <f>SUM('[1]Site 29 Total'!$S$219:$S$222)</f>
        <v>0</v>
      </c>
      <c r="P23" s="2">
        <f>SUM('[1]Site 29 Total'!$S$322:$S$325)</f>
        <v>4</v>
      </c>
      <c r="Q23" s="1">
        <f>SUM(M23:P23)</f>
        <v>54</v>
      </c>
      <c r="S23"/>
      <c r="T23"/>
      <c r="U23"/>
      <c r="V23"/>
      <c r="W23"/>
      <c r="X23"/>
      <c r="Y23"/>
      <c r="Z23"/>
      <c r="AA23"/>
      <c r="AB23"/>
      <c r="AC23"/>
      <c r="AD23"/>
      <c r="AE23"/>
    </row>
    <row r="24" spans="5:31" ht="14.4" x14ac:dyDescent="0.3">
      <c r="E24" s="1" t="s">
        <v>0</v>
      </c>
      <c r="F24" s="2">
        <f>SUM('[1]Site 29 Total'!$B$528:$B$531)</f>
        <v>42</v>
      </c>
      <c r="G24" s="2">
        <f>SUM('[1]Site 29 Total'!$R$425:$R$428)</f>
        <v>221</v>
      </c>
      <c r="H24" s="2">
        <f>SUM('[1]Site 29 Total'!$J$425:$J$428)</f>
        <v>57</v>
      </c>
      <c r="I24" s="2">
        <f>SUM('[1]Site 29 Total'!$B$425:$B$428)</f>
        <v>0</v>
      </c>
      <c r="J24" s="1">
        <f>SUM(F24:I24)</f>
        <v>320</v>
      </c>
      <c r="L24" s="1" t="s">
        <v>0</v>
      </c>
      <c r="M24" s="2">
        <f>SUM('[1]Site 29 Total'!$C$528:$C$531)</f>
        <v>13</v>
      </c>
      <c r="N24" s="2">
        <f>SUM('[1]Site 29 Total'!$S$425:$S$428)</f>
        <v>72</v>
      </c>
      <c r="O24" s="2">
        <f>SUM('[1]Site 29 Total'!$K$425:$K$428)</f>
        <v>3</v>
      </c>
      <c r="P24" s="2">
        <f>SUM('[1]Site 29 Total'!$C$425:$C$428)</f>
        <v>0</v>
      </c>
      <c r="Q24" s="1">
        <f>SUM(M24:P24)</f>
        <v>88</v>
      </c>
      <c r="S24"/>
      <c r="T24"/>
      <c r="U24"/>
      <c r="V24"/>
      <c r="W24"/>
      <c r="X24"/>
      <c r="Y24"/>
      <c r="Z24"/>
      <c r="AA24"/>
      <c r="AB24"/>
      <c r="AC24"/>
      <c r="AD24"/>
      <c r="AE24"/>
    </row>
    <row r="25" spans="5:31" ht="14.4" x14ac:dyDescent="0.3">
      <c r="E25" s="1" t="s">
        <v>12</v>
      </c>
      <c r="F25" s="1">
        <f>SUM(F21:F24)</f>
        <v>205</v>
      </c>
      <c r="G25" s="1">
        <f>SUM(G21:G24)</f>
        <v>549</v>
      </c>
      <c r="H25" s="1">
        <f>SUM(H21:H24)</f>
        <v>424</v>
      </c>
      <c r="I25" s="1">
        <f>SUM(I21:I24)</f>
        <v>615</v>
      </c>
      <c r="J25" s="1">
        <f>SUM(J21:J24)</f>
        <v>1793</v>
      </c>
      <c r="L25" s="1" t="s">
        <v>12</v>
      </c>
      <c r="M25" s="1">
        <f>SUM(M21:M24)</f>
        <v>36</v>
      </c>
      <c r="N25" s="1">
        <f>SUM(N21:N24)</f>
        <v>117</v>
      </c>
      <c r="O25" s="1">
        <f>SUM(O21:O24)</f>
        <v>35</v>
      </c>
      <c r="P25" s="1">
        <f>SUM(P21:P24)</f>
        <v>61</v>
      </c>
      <c r="Q25" s="1">
        <f>SUM(Q21:Q24)</f>
        <v>249</v>
      </c>
      <c r="S25"/>
      <c r="T25"/>
      <c r="U25"/>
      <c r="V25"/>
      <c r="W25"/>
      <c r="X25"/>
      <c r="Y25"/>
      <c r="Z25"/>
      <c r="AA25"/>
      <c r="AB25"/>
      <c r="AC25"/>
      <c r="AD25"/>
      <c r="AE25"/>
    </row>
    <row r="26" spans="5:31" ht="14.4" x14ac:dyDescent="0.3">
      <c r="S26"/>
      <c r="T26"/>
      <c r="U26"/>
      <c r="V26"/>
      <c r="W26" t="s">
        <v>84</v>
      </c>
      <c r="X26"/>
      <c r="Y26"/>
      <c r="Z26"/>
      <c r="AA26"/>
      <c r="AB26"/>
      <c r="AC26"/>
      <c r="AD26"/>
      <c r="AE26"/>
    </row>
    <row r="27" spans="5:31" ht="14.4" x14ac:dyDescent="0.3">
      <c r="E27" s="1" t="s">
        <v>7</v>
      </c>
      <c r="F27" s="13" t="s">
        <v>4</v>
      </c>
      <c r="G27" s="13" t="s">
        <v>3</v>
      </c>
      <c r="H27" s="13" t="s">
        <v>2</v>
      </c>
      <c r="I27" s="13" t="s">
        <v>0</v>
      </c>
      <c r="J27" s="1" t="s">
        <v>12</v>
      </c>
      <c r="L27" s="1" t="s">
        <v>6</v>
      </c>
      <c r="M27" s="13" t="s">
        <v>4</v>
      </c>
      <c r="N27" s="13" t="s">
        <v>3</v>
      </c>
      <c r="O27" s="13" t="s">
        <v>2</v>
      </c>
      <c r="P27" s="13" t="s">
        <v>0</v>
      </c>
      <c r="Q27" s="1" t="s">
        <v>12</v>
      </c>
      <c r="S27"/>
      <c r="T27"/>
      <c r="U27"/>
      <c r="V27"/>
      <c r="W27"/>
      <c r="X27"/>
      <c r="Y27"/>
      <c r="Z27"/>
      <c r="AA27"/>
      <c r="AB27"/>
      <c r="AC27"/>
      <c r="AD27"/>
      <c r="AE27"/>
    </row>
    <row r="28" spans="5:31" ht="14.4" x14ac:dyDescent="0.3">
      <c r="E28" s="1" t="s">
        <v>4</v>
      </c>
      <c r="F28" s="2">
        <f>SUM('[1]Site 29 Total'!$B$21:$B$44)/6</f>
        <v>0</v>
      </c>
      <c r="G28" s="2">
        <f>SUM('[1]Site 29 Total'!$B$124:$B$147)/6</f>
        <v>71</v>
      </c>
      <c r="H28" s="2">
        <f>SUM('[1]Site 29 Total'!$R$21:$R$44)/6</f>
        <v>93.166666666666671</v>
      </c>
      <c r="I28" s="2">
        <f>SUM('[1]Site 29 Total'!$J$21:$J$44)/6</f>
        <v>95.666666666666671</v>
      </c>
      <c r="J28" s="1">
        <f>SUM(F28:I28)</f>
        <v>259.83333333333337</v>
      </c>
      <c r="L28" s="1" t="s">
        <v>4</v>
      </c>
      <c r="M28" s="2">
        <f>SUM('[1]Site 29 Total'!$C$21:$C$44)/6</f>
        <v>0</v>
      </c>
      <c r="N28" s="2">
        <f>SUM('[1]Site 29 Total'!$C$124:$C$147)/6</f>
        <v>8.1666666666666661</v>
      </c>
      <c r="O28" s="2">
        <f>SUM('[1]Site 29 Total'!$S$21:$S$44)/6</f>
        <v>12.333333333333334</v>
      </c>
      <c r="P28" s="2">
        <f>SUM('[1]Site 29 Total'!$K$21:$K$44)/6</f>
        <v>10.166666666666666</v>
      </c>
      <c r="Q28" s="1">
        <f>SUM(M28:P28)</f>
        <v>30.666666666666664</v>
      </c>
      <c r="S28"/>
      <c r="T28"/>
      <c r="U28"/>
      <c r="V28"/>
      <c r="W28" t="s">
        <v>11</v>
      </c>
      <c r="X28"/>
      <c r="Y28"/>
      <c r="Z28"/>
      <c r="AA28"/>
      <c r="AB28"/>
      <c r="AC28"/>
      <c r="AD28"/>
      <c r="AE28"/>
    </row>
    <row r="29" spans="5:31" ht="14.4" x14ac:dyDescent="0.3">
      <c r="E29" s="1" t="s">
        <v>3</v>
      </c>
      <c r="F29" s="2">
        <f>SUM('[1]Site 29 Total'!$R$124:$R$147)/6</f>
        <v>56.833333333333336</v>
      </c>
      <c r="G29" s="2">
        <f>SUM('[1]Site 29 Total'!$J$124:$J$147)/6</f>
        <v>0</v>
      </c>
      <c r="H29" s="2">
        <f>SUM('[1]Site 29 Total'!$J$227:$J$250)/6</f>
        <v>187.16666666666666</v>
      </c>
      <c r="I29" s="2">
        <f>SUM('[1]Site 29 Total'!$B$227:$B$250)/6</f>
        <v>298.83333333333331</v>
      </c>
      <c r="J29" s="1">
        <f>SUM(F29:I29)</f>
        <v>542.83333333333326</v>
      </c>
      <c r="L29" s="1" t="s">
        <v>3</v>
      </c>
      <c r="M29" s="2">
        <f>SUM('[1]Site 29 Total'!$S$124:$S$147)/6</f>
        <v>6.333333333333333</v>
      </c>
      <c r="N29" s="2">
        <f>SUM('[1]Site 29 Total'!$K$124:$K$147)/6</f>
        <v>0</v>
      </c>
      <c r="O29" s="2">
        <f>SUM('[1]Site 29 Total'!$K$227:$K$250)/6</f>
        <v>20.666666666666668</v>
      </c>
      <c r="P29" s="2">
        <f>SUM('[1]Site 29 Total'!$C$227:$C$250)/6</f>
        <v>43.333333333333336</v>
      </c>
      <c r="Q29" s="1">
        <f>SUM(M29:P29)</f>
        <v>70.333333333333343</v>
      </c>
      <c r="S29"/>
      <c r="T29"/>
      <c r="U29"/>
      <c r="V29"/>
      <c r="W29">
        <f>Q25/(J25+Q25)</f>
        <v>0.12193927522037218</v>
      </c>
      <c r="X29"/>
      <c r="Y29"/>
      <c r="Z29"/>
      <c r="AA29"/>
      <c r="AB29"/>
      <c r="AC29"/>
      <c r="AD29"/>
      <c r="AE29"/>
    </row>
    <row r="30" spans="5:31" ht="14.4" x14ac:dyDescent="0.3">
      <c r="E30" s="1" t="s">
        <v>2</v>
      </c>
      <c r="F30" s="2">
        <f>SUM('[1]Site 29 Total'!$J$330:$J$353)/6</f>
        <v>100.5</v>
      </c>
      <c r="G30" s="2">
        <f>SUM('[1]Site 29 Total'!$B$330:$B$353)/6</f>
        <v>176.33333333333334</v>
      </c>
      <c r="H30" s="2">
        <f>SUM('[1]Site 29 Total'!$R$227:$R$250)/6</f>
        <v>0</v>
      </c>
      <c r="I30" s="2">
        <f>SUM('[1]Site 29 Total'!$R$330:$R$353)/6</f>
        <v>31.5</v>
      </c>
      <c r="J30" s="1">
        <f>SUM(F30:I30)</f>
        <v>308.33333333333337</v>
      </c>
      <c r="L30" s="1" t="s">
        <v>2</v>
      </c>
      <c r="M30" s="2">
        <f>SUM('[1]Site 29 Total'!$K$330:$K$353)/6</f>
        <v>12.166666666666666</v>
      </c>
      <c r="N30" s="2">
        <f>SUM('[1]Site 29 Total'!$C$330:$C$353)/6</f>
        <v>21</v>
      </c>
      <c r="O30" s="2">
        <f>SUM('[1]Site 29 Total'!$S$227:$S$250)/6</f>
        <v>0</v>
      </c>
      <c r="P30" s="2">
        <f>SUM('[1]Site 29 Total'!$S$330:$S$353)/6</f>
        <v>3.5</v>
      </c>
      <c r="Q30" s="1">
        <f>SUM(M30:P30)</f>
        <v>36.666666666666664</v>
      </c>
      <c r="S30"/>
      <c r="T30"/>
      <c r="U30"/>
      <c r="V30"/>
      <c r="W30"/>
      <c r="X30"/>
      <c r="Y30"/>
      <c r="Z30"/>
      <c r="AA30"/>
      <c r="AB30"/>
      <c r="AC30"/>
      <c r="AD30"/>
      <c r="AE30"/>
    </row>
    <row r="31" spans="5:31" ht="14.4" x14ac:dyDescent="0.3">
      <c r="E31" s="1" t="s">
        <v>0</v>
      </c>
      <c r="F31" s="2">
        <f>SUM('[1]Site 29 Total'!$B$536:$B$559)/6</f>
        <v>73.333333333333329</v>
      </c>
      <c r="G31" s="2">
        <f>SUM('[1]Site 29 Total'!$R$433:$R$456)/6</f>
        <v>319.66666666666669</v>
      </c>
      <c r="H31" s="2">
        <f>SUM('[1]Site 29 Total'!$J$433:$J$456)/6</f>
        <v>29.333333333333332</v>
      </c>
      <c r="I31" s="2">
        <f>SUM('[1]Site 29 Total'!$B$433:$B$456)/6</f>
        <v>0</v>
      </c>
      <c r="J31" s="1">
        <f>SUM(F31:I31)</f>
        <v>422.33333333333331</v>
      </c>
      <c r="L31" s="1" t="s">
        <v>0</v>
      </c>
      <c r="M31" s="2">
        <f>SUM('[1]Site 29 Total'!$C$536:$C$559)/6</f>
        <v>7.166666666666667</v>
      </c>
      <c r="N31" s="2">
        <f>SUM('[1]Site 29 Total'!$S$433:$S$456)/6</f>
        <v>51.5</v>
      </c>
      <c r="O31" s="2">
        <f>SUM('[1]Site 29 Total'!$K$433:$K$456)/6</f>
        <v>3.5</v>
      </c>
      <c r="P31" s="2">
        <f>SUM('[1]Site 29 Total'!$C$433:$C$456)/6</f>
        <v>0</v>
      </c>
      <c r="Q31" s="1">
        <f>SUM(M31:P31)</f>
        <v>62.166666666666664</v>
      </c>
      <c r="S31"/>
      <c r="T31"/>
      <c r="U31"/>
      <c r="V31"/>
      <c r="W31"/>
      <c r="X31"/>
      <c r="Y31"/>
      <c r="Z31"/>
      <c r="AA31"/>
      <c r="AB31"/>
      <c r="AC31"/>
      <c r="AD31"/>
      <c r="AE31"/>
    </row>
    <row r="32" spans="5:31" ht="14.4" x14ac:dyDescent="0.3">
      <c r="E32" s="1" t="s">
        <v>12</v>
      </c>
      <c r="F32" s="1">
        <f>SUM(F28:F31)</f>
        <v>230.66666666666669</v>
      </c>
      <c r="G32" s="1">
        <f>SUM(G28:G31)</f>
        <v>567</v>
      </c>
      <c r="H32" s="1">
        <f>SUM(H28:H31)</f>
        <v>309.66666666666663</v>
      </c>
      <c r="I32" s="1">
        <f>SUM(I28:I31)</f>
        <v>426</v>
      </c>
      <c r="J32" s="1">
        <f>SUM(J28:J31)</f>
        <v>1533.3333333333333</v>
      </c>
      <c r="L32" s="1" t="s">
        <v>12</v>
      </c>
      <c r="M32" s="1">
        <f>SUM(M28:M31)</f>
        <v>25.666666666666668</v>
      </c>
      <c r="N32" s="1">
        <f>SUM(N28:N31)</f>
        <v>80.666666666666657</v>
      </c>
      <c r="O32" s="1">
        <f>SUM(O28:O31)</f>
        <v>36.5</v>
      </c>
      <c r="P32" s="1">
        <f>SUM(P28:P31)</f>
        <v>57</v>
      </c>
      <c r="Q32" s="1">
        <f>SUM(Q28:Q31)</f>
        <v>199.83333333333331</v>
      </c>
      <c r="S32"/>
      <c r="T32"/>
      <c r="U32"/>
      <c r="V32"/>
      <c r="W32"/>
      <c r="X32"/>
      <c r="Y32"/>
      <c r="Z32"/>
      <c r="AA32"/>
      <c r="AB32"/>
      <c r="AC32"/>
      <c r="AD32"/>
      <c r="AE32"/>
    </row>
    <row r="33" spans="5:31" ht="14.4" x14ac:dyDescent="0.3">
      <c r="S33"/>
      <c r="T33"/>
      <c r="U33"/>
      <c r="V33"/>
      <c r="W33"/>
      <c r="X33"/>
      <c r="Y33"/>
      <c r="Z33"/>
      <c r="AA33"/>
      <c r="AB33"/>
      <c r="AC33"/>
      <c r="AD33"/>
      <c r="AE33"/>
    </row>
    <row r="34" spans="5:31" ht="14.4" x14ac:dyDescent="0.3">
      <c r="E34" s="1" t="s">
        <v>7</v>
      </c>
      <c r="F34" s="13" t="s">
        <v>4</v>
      </c>
      <c r="G34" s="13" t="s">
        <v>3</v>
      </c>
      <c r="H34" s="13" t="s">
        <v>2</v>
      </c>
      <c r="I34" s="13" t="s">
        <v>0</v>
      </c>
      <c r="J34" s="1" t="s">
        <v>12</v>
      </c>
      <c r="L34" s="1" t="s">
        <v>6</v>
      </c>
      <c r="M34" s="13" t="s">
        <v>4</v>
      </c>
      <c r="N34" s="13" t="s">
        <v>3</v>
      </c>
      <c r="O34" s="13" t="s">
        <v>2</v>
      </c>
      <c r="P34" s="13" t="s">
        <v>0</v>
      </c>
      <c r="Q34" s="1" t="s">
        <v>12</v>
      </c>
      <c r="S34"/>
      <c r="T34"/>
      <c r="U34"/>
      <c r="V34"/>
      <c r="W34"/>
      <c r="X34"/>
      <c r="Y34"/>
      <c r="Z34"/>
      <c r="AA34"/>
      <c r="AB34"/>
      <c r="AC34"/>
      <c r="AD34"/>
      <c r="AE34"/>
    </row>
    <row r="35" spans="5:31" ht="14.4" x14ac:dyDescent="0.3">
      <c r="E35" s="1" t="s">
        <v>4</v>
      </c>
      <c r="F35" s="2">
        <f>SUM('[1]Site 29 Total'!$B$49:$B$52)</f>
        <v>0</v>
      </c>
      <c r="G35" s="2">
        <f>SUM('[1]Site 29 Total'!$B$152:$B$155)</f>
        <v>64</v>
      </c>
      <c r="H35" s="2">
        <f>SUM('[1]Site 29 Total'!$R$49:$R$52)</f>
        <v>127</v>
      </c>
      <c r="I35" s="2">
        <f>SUM('[1]Site 29 Total'!$J$49:$J$52)</f>
        <v>65</v>
      </c>
      <c r="J35" s="1">
        <f>SUM(F35:I35)</f>
        <v>256</v>
      </c>
      <c r="L35" s="1" t="s">
        <v>4</v>
      </c>
      <c r="M35" s="2">
        <f>SUM('[1]Site 29 Total'!$C$49:$C$52)</f>
        <v>0</v>
      </c>
      <c r="N35" s="2">
        <f>SUM('[1]Site 29 Total'!$C$152:$C$155)</f>
        <v>4</v>
      </c>
      <c r="O35" s="2">
        <f>SUM('[1]Site 29 Total'!$S$49:$S$52)</f>
        <v>17</v>
      </c>
      <c r="P35" s="2">
        <f>SUM('[1]Site 29 Total'!$K$49:$K$52)</f>
        <v>8</v>
      </c>
      <c r="Q35" s="1">
        <f>SUM(M35:P35)</f>
        <v>29</v>
      </c>
      <c r="S35"/>
      <c r="T35"/>
      <c r="U35"/>
      <c r="V35"/>
      <c r="W35"/>
      <c r="X35"/>
      <c r="Y35"/>
      <c r="Z35"/>
      <c r="AA35"/>
      <c r="AB35"/>
      <c r="AC35"/>
      <c r="AD35"/>
      <c r="AE35"/>
    </row>
    <row r="36" spans="5:31" ht="14.4" x14ac:dyDescent="0.3">
      <c r="E36" s="1" t="s">
        <v>3</v>
      </c>
      <c r="F36" s="2">
        <f>SUM('[1]Site 29 Total'!$R$152:$R$155)</f>
        <v>107</v>
      </c>
      <c r="G36" s="2">
        <f>SUM('[1]Site 29 Total'!$J$152:$J$155)</f>
        <v>0</v>
      </c>
      <c r="H36" s="2">
        <f>SUM('[1]Site 29 Total'!$J$255:$J$258)</f>
        <v>324</v>
      </c>
      <c r="I36" s="2">
        <f>SUM('[1]Site 29 Total'!$B$255:$B$258)</f>
        <v>309</v>
      </c>
      <c r="J36" s="1">
        <f>SUM(F36:I36)</f>
        <v>740</v>
      </c>
      <c r="L36" s="1" t="s">
        <v>3</v>
      </c>
      <c r="M36" s="2">
        <f>SUM('[1]Site 29 Total'!$S$152:$S$155)</f>
        <v>14</v>
      </c>
      <c r="N36" s="2">
        <f>SUM('[1]Site 29 Total'!$K$152:$K$155)</f>
        <v>0</v>
      </c>
      <c r="O36" s="2">
        <f>SUM('[1]Site 29 Total'!$K$255:$K$258)</f>
        <v>62</v>
      </c>
      <c r="P36" s="2">
        <f>SUM('[1]Site 29 Total'!$C$255:$C$258)</f>
        <v>48</v>
      </c>
      <c r="Q36" s="1">
        <f>SUM(M36:P36)</f>
        <v>124</v>
      </c>
      <c r="S36"/>
      <c r="T36"/>
      <c r="U36"/>
      <c r="V36"/>
      <c r="W36"/>
      <c r="X36"/>
      <c r="Y36"/>
      <c r="Z36"/>
      <c r="AA36"/>
      <c r="AB36"/>
      <c r="AC36"/>
      <c r="AD36"/>
      <c r="AE36"/>
    </row>
    <row r="37" spans="5:31" ht="14.4" x14ac:dyDescent="0.3">
      <c r="E37" s="1" t="s">
        <v>2</v>
      </c>
      <c r="F37" s="2">
        <f>SUM('[1]Site 29 Total'!$J$358:$J$361)</f>
        <v>134</v>
      </c>
      <c r="G37" s="2">
        <f>SUM('[1]Site 29 Total'!$B$358:$B$361)</f>
        <v>225</v>
      </c>
      <c r="H37" s="2">
        <f>SUM('[1]Site 29 Total'!$R$255:$R$258)</f>
        <v>0</v>
      </c>
      <c r="I37" s="2">
        <f>SUM('[1]Site 29 Total'!$R$358:$R$361)</f>
        <v>42</v>
      </c>
      <c r="J37" s="1">
        <f>SUM(F37:I37)</f>
        <v>401</v>
      </c>
      <c r="L37" s="1" t="s">
        <v>2</v>
      </c>
      <c r="M37" s="2">
        <f>SUM('[1]Site 29 Total'!$K$358:$K$361)</f>
        <v>11</v>
      </c>
      <c r="N37" s="2">
        <f>SUM('[1]Site 29 Total'!$C$358:$C$361)</f>
        <v>29</v>
      </c>
      <c r="O37" s="2">
        <f>SUM('[1]Site 29 Total'!$S$255:$S$258)</f>
        <v>0</v>
      </c>
      <c r="P37" s="2">
        <f>SUM('[1]Site 29 Total'!$S$358:$S$361)</f>
        <v>1</v>
      </c>
      <c r="Q37" s="1">
        <f>SUM(M37:P37)</f>
        <v>41</v>
      </c>
      <c r="S37"/>
      <c r="T37"/>
      <c r="U37"/>
      <c r="V37"/>
      <c r="W37" t="s">
        <v>10</v>
      </c>
      <c r="X37"/>
      <c r="Y37"/>
      <c r="Z37"/>
      <c r="AA37"/>
      <c r="AB37"/>
      <c r="AC37"/>
      <c r="AD37"/>
      <c r="AE37"/>
    </row>
    <row r="38" spans="5:31" ht="14.4" x14ac:dyDescent="0.3">
      <c r="E38" s="1" t="s">
        <v>0</v>
      </c>
      <c r="F38" s="2">
        <f>SUM('[1]Site 29 Total'!$B$564:$B$567)</f>
        <v>71</v>
      </c>
      <c r="G38" s="2">
        <f>SUM('[1]Site 29 Total'!$R$461:$R$464)</f>
        <v>490</v>
      </c>
      <c r="H38" s="2">
        <f>SUM('[1]Site 29 Total'!$J$461:$J$464)</f>
        <v>25</v>
      </c>
      <c r="I38" s="2">
        <f>SUM('[1]Site 29 Total'!$B$461:$B$464)</f>
        <v>0</v>
      </c>
      <c r="J38" s="1">
        <f>SUM(F38:I38)</f>
        <v>586</v>
      </c>
      <c r="L38" s="1" t="s">
        <v>0</v>
      </c>
      <c r="M38" s="2">
        <f>SUM('[1]Site 29 Total'!$C$564:$C$567)</f>
        <v>14</v>
      </c>
      <c r="N38" s="2">
        <f>SUM('[1]Site 29 Total'!$S$461:$S$464)</f>
        <v>62</v>
      </c>
      <c r="O38" s="2">
        <f>SUM('[1]Site 29 Total'!$K$461:$K$464)</f>
        <v>2</v>
      </c>
      <c r="P38" s="2">
        <f>SUM('[1]Site 29 Total'!$C$461:$C$464)</f>
        <v>0</v>
      </c>
      <c r="Q38" s="1">
        <f>SUM(M38:P38)</f>
        <v>78</v>
      </c>
      <c r="S38"/>
      <c r="T38"/>
      <c r="U38"/>
      <c r="V38"/>
      <c r="W38">
        <f>Q32/(J32+Q32)</f>
        <v>0.11529954803346476</v>
      </c>
      <c r="X38"/>
      <c r="Y38"/>
      <c r="Z38"/>
      <c r="AA38"/>
      <c r="AB38"/>
      <c r="AC38"/>
      <c r="AD38"/>
      <c r="AE38"/>
    </row>
    <row r="39" spans="5:31" ht="14.4" x14ac:dyDescent="0.3">
      <c r="E39" s="1" t="s">
        <v>12</v>
      </c>
      <c r="F39" s="1">
        <f>SUM(F35:F38)</f>
        <v>312</v>
      </c>
      <c r="G39" s="1">
        <f>SUM(G35:G38)</f>
        <v>779</v>
      </c>
      <c r="H39" s="1">
        <f>SUM(H35:H38)</f>
        <v>476</v>
      </c>
      <c r="I39" s="1">
        <f>SUM(I35:I38)</f>
        <v>416</v>
      </c>
      <c r="J39" s="1">
        <f>SUM(J35:J38)</f>
        <v>1983</v>
      </c>
      <c r="L39" s="1" t="s">
        <v>12</v>
      </c>
      <c r="M39" s="1">
        <f>SUM(M35:M38)</f>
        <v>39</v>
      </c>
      <c r="N39" s="1">
        <f>SUM(N35:N38)</f>
        <v>95</v>
      </c>
      <c r="O39" s="1">
        <f>SUM(O35:O38)</f>
        <v>81</v>
      </c>
      <c r="P39" s="1">
        <f>SUM(P35:P38)</f>
        <v>57</v>
      </c>
      <c r="Q39" s="1">
        <f>SUM(Q35:Q38)</f>
        <v>272</v>
      </c>
      <c r="S39"/>
      <c r="T39"/>
      <c r="U39"/>
      <c r="V39"/>
      <c r="W39"/>
      <c r="X39"/>
      <c r="Y39"/>
      <c r="Z39"/>
      <c r="AA39"/>
      <c r="AB39"/>
      <c r="AC39"/>
      <c r="AD39"/>
      <c r="AE39"/>
    </row>
    <row r="40" spans="5:31" ht="14.4" x14ac:dyDescent="0.3">
      <c r="S40"/>
      <c r="T40"/>
      <c r="U40"/>
      <c r="V40"/>
      <c r="W40"/>
      <c r="X40"/>
      <c r="Y40"/>
      <c r="Z40"/>
      <c r="AA40"/>
      <c r="AB40"/>
      <c r="AC40"/>
      <c r="AD40"/>
      <c r="AE40"/>
    </row>
    <row r="41" spans="5:31" ht="14.4" x14ac:dyDescent="0.3">
      <c r="H41" s="1" t="s">
        <v>11</v>
      </c>
      <c r="K41" s="1" t="s">
        <v>10</v>
      </c>
      <c r="N41" s="1" t="s">
        <v>9</v>
      </c>
      <c r="S41"/>
      <c r="T41"/>
      <c r="U41"/>
      <c r="V41"/>
      <c r="W41"/>
      <c r="X41"/>
      <c r="Y41"/>
      <c r="Z41"/>
      <c r="AA41"/>
      <c r="AB41"/>
      <c r="AC41"/>
      <c r="AD41"/>
      <c r="AE41"/>
    </row>
    <row r="42" spans="5:31" ht="14.4" x14ac:dyDescent="0.3">
      <c r="G42" s="1" t="s">
        <v>8</v>
      </c>
      <c r="H42" s="1" t="s">
        <v>7</v>
      </c>
      <c r="I42" s="1" t="s">
        <v>6</v>
      </c>
      <c r="J42" s="1" t="s">
        <v>5</v>
      </c>
      <c r="K42" s="1" t="s">
        <v>7</v>
      </c>
      <c r="L42" s="1" t="s">
        <v>6</v>
      </c>
      <c r="M42" s="1" t="s">
        <v>5</v>
      </c>
      <c r="N42" s="1" t="s">
        <v>7</v>
      </c>
      <c r="O42" s="1" t="s">
        <v>6</v>
      </c>
      <c r="P42" s="1" t="s">
        <v>5</v>
      </c>
      <c r="S42"/>
      <c r="T42"/>
      <c r="U42"/>
      <c r="V42"/>
      <c r="W42"/>
      <c r="X42"/>
      <c r="Y42"/>
      <c r="Z42"/>
      <c r="AA42"/>
      <c r="AB42"/>
      <c r="AC42"/>
      <c r="AD42"/>
      <c r="AE42"/>
    </row>
    <row r="43" spans="5:31" ht="14.4" x14ac:dyDescent="0.3">
      <c r="E43" s="1" t="s">
        <v>4</v>
      </c>
      <c r="F43" s="1" t="s">
        <v>1</v>
      </c>
      <c r="G43" s="1" t="str">
        <f t="shared" ref="G43:G50" si="0">VLOOKUP(E43,$F$14:$G$18,2,FALSE)&amp;"-"&amp;VLOOKUP(F43,$F$14:$G$18,2,FALSE)</f>
        <v>1201-1005</v>
      </c>
      <c r="H43" s="1">
        <f t="shared" ref="H43:H50" si="1">IF($E43&lt;&gt;$F$18,VLOOKUP($E43,$E$21:$J$24,6,FALSE),HLOOKUP($F43,$F$20:$I$25,6,FALSE))</f>
        <v>395</v>
      </c>
      <c r="I43" s="1">
        <f t="shared" ref="I43:I50" si="2">IF($E43&lt;&gt;$F$18,VLOOKUP($E43,$L$21:$Q$24,6,FALSE),HLOOKUP($F43,$M$20:$P$25,6,FALSE))</f>
        <v>32</v>
      </c>
      <c r="J43" s="1" t="e">
        <f t="shared" ref="J43:J50" si="3">IF($E43&lt;&gt;$F$18,VLOOKUP($E43,$S$21:$X$24,6,FALSE),HLOOKUP($F43,$T$20:$W$25,6,FALSE))</f>
        <v>#N/A</v>
      </c>
      <c r="K43" s="1">
        <f t="shared" ref="K43:K50" si="4">IF($E43&lt;&gt;$F$18,VLOOKUP($E43,$E$28:$J$31,6,FALSE),HLOOKUP($F43,$F$27:$I$32,6,FALSE))</f>
        <v>259.83333333333337</v>
      </c>
      <c r="L43" s="1">
        <f t="shared" ref="L43:L50" si="5">IF($E43&lt;&gt;$F$18,VLOOKUP($E43,$L$28:$Q$31,6,FALSE),HLOOKUP($F43,$M$27:$P$32,6,FALSE))</f>
        <v>30.666666666666664</v>
      </c>
      <c r="M43" s="1" t="e">
        <f t="shared" ref="M43:M50" si="6">IF($E43&lt;&gt;$F$18,VLOOKUP($E43,$S$28:$X$31,6,FALSE),HLOOKUP($F43,$T$27:$W$32,6,FALSE))</f>
        <v>#N/A</v>
      </c>
      <c r="N43" s="1">
        <f t="shared" ref="N43:N50" si="7">IF($E43&lt;&gt;$F$18,VLOOKUP($E43,$E$35:$J$38,6,FALSE),HLOOKUP($F43,$F$34:$I$39,6,FALSE))</f>
        <v>256</v>
      </c>
      <c r="O43" s="1">
        <f t="shared" ref="O43:O50" si="8">IF($E43&lt;&gt;$F$18,VLOOKUP($E43,$L$35:$Q$38,6,FALSE),HLOOKUP($F43,$M$34:$P$39,6,FALSE))</f>
        <v>29</v>
      </c>
      <c r="P43" s="1" t="e">
        <f t="shared" ref="P43:P50" si="9">IF($E43&lt;&gt;$F$18,VLOOKUP($E43,$S$35:$X$38,6,FALSE),HLOOKUP($F43,$T$34:$W$39,6,FALSE))</f>
        <v>#N/A</v>
      </c>
      <c r="W43"/>
    </row>
    <row r="44" spans="5:31" ht="14.4" x14ac:dyDescent="0.3">
      <c r="E44" s="1" t="s">
        <v>1</v>
      </c>
      <c r="F44" s="1" t="s">
        <v>4</v>
      </c>
      <c r="G44" s="1" t="str">
        <f t="shared" si="0"/>
        <v>1005-1201</v>
      </c>
      <c r="H44" s="1">
        <f t="shared" si="1"/>
        <v>205</v>
      </c>
      <c r="I44" s="1">
        <f t="shared" si="2"/>
        <v>36</v>
      </c>
      <c r="J44" s="1" t="e">
        <f t="shared" si="3"/>
        <v>#N/A</v>
      </c>
      <c r="K44" s="1">
        <f t="shared" si="4"/>
        <v>230.66666666666669</v>
      </c>
      <c r="L44" s="1">
        <f t="shared" si="5"/>
        <v>25.666666666666668</v>
      </c>
      <c r="M44" s="1" t="e">
        <f t="shared" si="6"/>
        <v>#N/A</v>
      </c>
      <c r="N44" s="1">
        <f t="shared" si="7"/>
        <v>312</v>
      </c>
      <c r="O44" s="1">
        <f t="shared" si="8"/>
        <v>39</v>
      </c>
      <c r="P44" s="1" t="e">
        <f t="shared" si="9"/>
        <v>#N/A</v>
      </c>
      <c r="W44"/>
    </row>
    <row r="45" spans="5:31" ht="14.4" x14ac:dyDescent="0.3">
      <c r="E45" s="1" t="s">
        <v>3</v>
      </c>
      <c r="F45" s="1" t="s">
        <v>1</v>
      </c>
      <c r="G45" s="1" t="str">
        <f t="shared" si="0"/>
        <v>7005-1005</v>
      </c>
      <c r="H45" s="1">
        <f t="shared" si="1"/>
        <v>709</v>
      </c>
      <c r="I45" s="1">
        <f t="shared" si="2"/>
        <v>75</v>
      </c>
      <c r="J45" s="1" t="e">
        <f t="shared" si="3"/>
        <v>#N/A</v>
      </c>
      <c r="K45" s="1">
        <f t="shared" si="4"/>
        <v>542.83333333333326</v>
      </c>
      <c r="L45" s="1">
        <f t="shared" si="5"/>
        <v>70.333333333333343</v>
      </c>
      <c r="M45" s="1" t="e">
        <f t="shared" si="6"/>
        <v>#N/A</v>
      </c>
      <c r="N45" s="1">
        <f t="shared" si="7"/>
        <v>740</v>
      </c>
      <c r="O45" s="1">
        <f t="shared" si="8"/>
        <v>124</v>
      </c>
      <c r="P45" s="1" t="e">
        <f t="shared" si="9"/>
        <v>#N/A</v>
      </c>
      <c r="W45"/>
    </row>
    <row r="46" spans="5:31" ht="14.4" x14ac:dyDescent="0.3">
      <c r="E46" s="1" t="s">
        <v>1</v>
      </c>
      <c r="F46" s="1" t="s">
        <v>3</v>
      </c>
      <c r="G46" s="1" t="str">
        <f t="shared" si="0"/>
        <v>1005-7005</v>
      </c>
      <c r="H46" s="1">
        <f t="shared" si="1"/>
        <v>549</v>
      </c>
      <c r="I46" s="1">
        <f t="shared" si="2"/>
        <v>117</v>
      </c>
      <c r="J46" s="1" t="e">
        <f t="shared" si="3"/>
        <v>#N/A</v>
      </c>
      <c r="K46" s="1">
        <f t="shared" si="4"/>
        <v>567</v>
      </c>
      <c r="L46" s="1">
        <f t="shared" si="5"/>
        <v>80.666666666666657</v>
      </c>
      <c r="M46" s="1" t="e">
        <f t="shared" si="6"/>
        <v>#N/A</v>
      </c>
      <c r="N46" s="1">
        <f t="shared" si="7"/>
        <v>779</v>
      </c>
      <c r="O46" s="1">
        <f t="shared" si="8"/>
        <v>95</v>
      </c>
      <c r="P46" s="1" t="e">
        <f t="shared" si="9"/>
        <v>#N/A</v>
      </c>
      <c r="W46" t="s">
        <v>9</v>
      </c>
    </row>
    <row r="47" spans="5:31" ht="14.4" x14ac:dyDescent="0.3">
      <c r="E47" s="1" t="s">
        <v>2</v>
      </c>
      <c r="F47" s="1" t="s">
        <v>1</v>
      </c>
      <c r="G47" s="1" t="str">
        <f t="shared" si="0"/>
        <v>2014-1005</v>
      </c>
      <c r="H47" s="1">
        <f t="shared" si="1"/>
        <v>369</v>
      </c>
      <c r="I47" s="1">
        <f t="shared" si="2"/>
        <v>54</v>
      </c>
      <c r="J47" s="1" t="e">
        <f t="shared" si="3"/>
        <v>#N/A</v>
      </c>
      <c r="K47" s="1">
        <f t="shared" si="4"/>
        <v>308.33333333333337</v>
      </c>
      <c r="L47" s="1">
        <f t="shared" si="5"/>
        <v>36.666666666666664</v>
      </c>
      <c r="M47" s="1" t="e">
        <f t="shared" si="6"/>
        <v>#N/A</v>
      </c>
      <c r="N47" s="1">
        <f t="shared" si="7"/>
        <v>401</v>
      </c>
      <c r="O47" s="1">
        <f t="shared" si="8"/>
        <v>41</v>
      </c>
      <c r="P47" s="1" t="e">
        <f t="shared" si="9"/>
        <v>#N/A</v>
      </c>
      <c r="W47">
        <f>Q39/(J39+Q39)</f>
        <v>0.12062084257206208</v>
      </c>
    </row>
    <row r="48" spans="5:31" x14ac:dyDescent="0.25">
      <c r="E48" s="1" t="s">
        <v>1</v>
      </c>
      <c r="F48" s="1" t="s">
        <v>2</v>
      </c>
      <c r="G48" s="1" t="str">
        <f t="shared" si="0"/>
        <v>1005-2014</v>
      </c>
      <c r="H48" s="1">
        <f t="shared" si="1"/>
        <v>424</v>
      </c>
      <c r="I48" s="1">
        <f t="shared" si="2"/>
        <v>35</v>
      </c>
      <c r="J48" s="1" t="e">
        <f t="shared" si="3"/>
        <v>#N/A</v>
      </c>
      <c r="K48" s="1">
        <f t="shared" si="4"/>
        <v>309.66666666666663</v>
      </c>
      <c r="L48" s="1">
        <f t="shared" si="5"/>
        <v>36.5</v>
      </c>
      <c r="M48" s="1" t="e">
        <f t="shared" si="6"/>
        <v>#N/A</v>
      </c>
      <c r="N48" s="1">
        <f t="shared" si="7"/>
        <v>476</v>
      </c>
      <c r="O48" s="1">
        <f t="shared" si="8"/>
        <v>81</v>
      </c>
      <c r="P48" s="1" t="e">
        <f t="shared" si="9"/>
        <v>#N/A</v>
      </c>
    </row>
    <row r="49" spans="5:16" x14ac:dyDescent="0.25">
      <c r="E49" s="1" t="s">
        <v>0</v>
      </c>
      <c r="F49" s="1" t="s">
        <v>1</v>
      </c>
      <c r="G49" s="1" t="str">
        <f t="shared" si="0"/>
        <v>1003-1005</v>
      </c>
      <c r="H49" s="1">
        <f t="shared" si="1"/>
        <v>320</v>
      </c>
      <c r="I49" s="1">
        <f t="shared" si="2"/>
        <v>88</v>
      </c>
      <c r="J49" s="1" t="e">
        <f t="shared" si="3"/>
        <v>#N/A</v>
      </c>
      <c r="K49" s="1">
        <f t="shared" si="4"/>
        <v>422.33333333333331</v>
      </c>
      <c r="L49" s="1">
        <f t="shared" si="5"/>
        <v>62.166666666666664</v>
      </c>
      <c r="M49" s="1" t="e">
        <f t="shared" si="6"/>
        <v>#N/A</v>
      </c>
      <c r="N49" s="1">
        <f t="shared" si="7"/>
        <v>586</v>
      </c>
      <c r="O49" s="1">
        <f t="shared" si="8"/>
        <v>78</v>
      </c>
      <c r="P49" s="1" t="e">
        <f t="shared" si="9"/>
        <v>#N/A</v>
      </c>
    </row>
    <row r="50" spans="5:16" x14ac:dyDescent="0.25">
      <c r="E50" s="1" t="s">
        <v>1</v>
      </c>
      <c r="F50" s="1" t="s">
        <v>0</v>
      </c>
      <c r="G50" s="1" t="str">
        <f t="shared" si="0"/>
        <v>1005-1003</v>
      </c>
      <c r="H50" s="1">
        <f t="shared" si="1"/>
        <v>615</v>
      </c>
      <c r="I50" s="1">
        <f t="shared" si="2"/>
        <v>61</v>
      </c>
      <c r="J50" s="1" t="e">
        <f t="shared" si="3"/>
        <v>#N/A</v>
      </c>
      <c r="K50" s="1">
        <f t="shared" si="4"/>
        <v>426</v>
      </c>
      <c r="L50" s="1">
        <f t="shared" si="5"/>
        <v>57</v>
      </c>
      <c r="M50" s="1" t="e">
        <f t="shared" si="6"/>
        <v>#N/A</v>
      </c>
      <c r="N50" s="1">
        <f t="shared" si="7"/>
        <v>416</v>
      </c>
      <c r="O50" s="1">
        <f t="shared" si="8"/>
        <v>57</v>
      </c>
      <c r="P50" s="1" t="e">
        <f t="shared" si="9"/>
        <v>#N/A</v>
      </c>
    </row>
  </sheetData>
  <mergeCells count="1">
    <mergeCell ref="A4:E4"/>
  </mergeCells>
  <conditionalFormatting sqref="A2">
    <cfRule type="expression" dxfId="3" priority="1">
      <formula>ISERROR(A2)</formula>
    </cfRule>
  </conditionalFormatting>
  <hyperlinks>
    <hyperlink ref="A4" location="'Map'!A1" display="Map" xr:uid="{00000000-0004-0000-13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F50"/>
  <sheetViews>
    <sheetView topLeftCell="C2" zoomScale="90" zoomScaleNormal="90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33203125" style="1" bestFit="1" customWidth="1"/>
    <col min="7" max="7" width="15.6640625" style="1" customWidth="1"/>
    <col min="8" max="9" width="9.33203125" style="1" bestFit="1" customWidth="1"/>
    <col min="10" max="10" width="10.44140625" style="1" bestFit="1" customWidth="1"/>
    <col min="11" max="13" width="9.109375" style="1"/>
    <col min="14" max="14" width="12.88671875" style="1" customWidth="1"/>
    <col min="15" max="16384" width="9.109375" style="1"/>
  </cols>
  <sheetData>
    <row r="1" spans="1:32" s="11" customFormat="1" x14ac:dyDescent="0.25">
      <c r="A1" s="7"/>
      <c r="B1" s="7"/>
      <c r="C1" s="7"/>
      <c r="D1" s="7"/>
      <c r="E1" s="7"/>
    </row>
    <row r="2" spans="1:32" s="8" customFormat="1" ht="27" customHeight="1" x14ac:dyDescent="0.3">
      <c r="A2" s="10" t="str">
        <f ca="1">MID(CELL("filename",D1),FIND("]",CELL("filename",D1))+1,256)</f>
        <v>Site 33</v>
      </c>
      <c r="B2" s="9"/>
      <c r="C2" s="9"/>
      <c r="D2" s="9"/>
      <c r="E2" s="9"/>
    </row>
    <row r="3" spans="1:32" s="5" customFormat="1" x14ac:dyDescent="0.25">
      <c r="A3" s="7"/>
      <c r="B3" s="7"/>
      <c r="C3" s="7"/>
      <c r="D3" s="7"/>
      <c r="E3" s="7"/>
      <c r="F3" s="6"/>
    </row>
    <row r="4" spans="1:32" s="4" customFormat="1" x14ac:dyDescent="0.25">
      <c r="A4" s="23" t="s">
        <v>18</v>
      </c>
      <c r="B4" s="23"/>
      <c r="C4" s="23"/>
      <c r="D4" s="23"/>
      <c r="E4" s="24"/>
    </row>
    <row r="5" spans="1:32" ht="3" customHeight="1" x14ac:dyDescent="0.25"/>
    <row r="6" spans="1:32" ht="3" customHeight="1" x14ac:dyDescent="0.25"/>
    <row r="7" spans="1:32" ht="3" customHeight="1" x14ac:dyDescent="0.25"/>
    <row r="8" spans="1:32" ht="3" customHeight="1" x14ac:dyDescent="0.25"/>
    <row r="9" spans="1:32" ht="3" customHeight="1" x14ac:dyDescent="0.25"/>
    <row r="10" spans="1:32" ht="14.4" x14ac:dyDescent="0.3">
      <c r="S10"/>
      <c r="T10"/>
      <c r="U10"/>
      <c r="V10"/>
      <c r="X10"/>
      <c r="Y10"/>
      <c r="Z10"/>
      <c r="AA10"/>
      <c r="AB10"/>
      <c r="AC10"/>
      <c r="AD10"/>
      <c r="AE10"/>
      <c r="AF10"/>
    </row>
    <row r="11" spans="1:32" ht="14.4" x14ac:dyDescent="0.3">
      <c r="S11"/>
      <c r="T11"/>
      <c r="U11"/>
      <c r="V11"/>
      <c r="X11"/>
      <c r="Y11"/>
      <c r="Z11"/>
      <c r="AA11"/>
      <c r="AB11"/>
      <c r="AC11"/>
      <c r="AD11"/>
      <c r="AE11"/>
      <c r="AF11"/>
    </row>
    <row r="12" spans="1:32" ht="14.4" x14ac:dyDescent="0.3">
      <c r="S12"/>
      <c r="T12"/>
      <c r="U12"/>
      <c r="V12"/>
      <c r="X12"/>
      <c r="Y12"/>
      <c r="Z12"/>
      <c r="AA12"/>
      <c r="AB12"/>
      <c r="AC12"/>
      <c r="AD12"/>
      <c r="AE12"/>
      <c r="AF12"/>
    </row>
    <row r="13" spans="1:32" ht="14.4" x14ac:dyDescent="0.3">
      <c r="S13"/>
      <c r="T13"/>
      <c r="U13"/>
      <c r="V13"/>
      <c r="X13"/>
      <c r="Y13"/>
      <c r="Z13"/>
      <c r="AA13"/>
      <c r="AB13"/>
      <c r="AC13"/>
      <c r="AD13"/>
      <c r="AE13"/>
      <c r="AF13"/>
    </row>
    <row r="14" spans="1:32" ht="14.4" x14ac:dyDescent="0.3">
      <c r="E14" s="1" t="s">
        <v>17</v>
      </c>
      <c r="F14" s="1" t="s">
        <v>4</v>
      </c>
      <c r="G14" s="3">
        <v>7010</v>
      </c>
      <c r="S14"/>
      <c r="T14"/>
      <c r="U14"/>
      <c r="V14"/>
      <c r="X14"/>
      <c r="Y14"/>
      <c r="Z14"/>
      <c r="AA14"/>
      <c r="AB14"/>
      <c r="AC14"/>
      <c r="AD14"/>
      <c r="AE14"/>
      <c r="AF14"/>
    </row>
    <row r="15" spans="1:32" ht="14.4" x14ac:dyDescent="0.3">
      <c r="E15" s="1" t="s">
        <v>16</v>
      </c>
      <c r="F15" s="1" t="s">
        <v>3</v>
      </c>
      <c r="G15" s="3">
        <v>7009</v>
      </c>
      <c r="S15"/>
      <c r="T15"/>
      <c r="U15"/>
      <c r="V15"/>
      <c r="X15"/>
      <c r="Y15"/>
      <c r="Z15"/>
      <c r="AA15"/>
      <c r="AB15"/>
      <c r="AC15"/>
      <c r="AD15"/>
      <c r="AE15"/>
      <c r="AF15"/>
    </row>
    <row r="16" spans="1:32" ht="14.4" x14ac:dyDescent="0.3">
      <c r="E16" s="1" t="s">
        <v>15</v>
      </c>
      <c r="F16" s="1" t="s">
        <v>2</v>
      </c>
      <c r="G16" s="3">
        <v>1087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5:32" ht="14.4" x14ac:dyDescent="0.3">
      <c r="E17" s="1" t="s">
        <v>14</v>
      </c>
      <c r="F17" s="1" t="s">
        <v>0</v>
      </c>
      <c r="G17" s="3">
        <v>1026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ht="14.4" x14ac:dyDescent="0.3">
      <c r="E18" s="1" t="s">
        <v>13</v>
      </c>
      <c r="F18" s="1" t="s">
        <v>1</v>
      </c>
      <c r="G18" s="3">
        <v>1094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ht="14.4" x14ac:dyDescent="0.3"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ht="14.4" x14ac:dyDescent="0.3">
      <c r="E20" s="1" t="s">
        <v>7</v>
      </c>
      <c r="F20" s="13" t="s">
        <v>4</v>
      </c>
      <c r="G20" s="13" t="s">
        <v>3</v>
      </c>
      <c r="H20" s="13" t="s">
        <v>2</v>
      </c>
      <c r="I20" s="13" t="s">
        <v>0</v>
      </c>
      <c r="J20" s="1" t="s">
        <v>12</v>
      </c>
      <c r="L20" s="1" t="s">
        <v>6</v>
      </c>
      <c r="M20" s="13" t="s">
        <v>4</v>
      </c>
      <c r="N20" s="13" t="s">
        <v>3</v>
      </c>
      <c r="O20" s="13" t="s">
        <v>2</v>
      </c>
      <c r="P20" s="13" t="s">
        <v>0</v>
      </c>
      <c r="Q20" s="1" t="s">
        <v>12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ht="14.4" x14ac:dyDescent="0.3">
      <c r="E21" s="1" t="s">
        <v>4</v>
      </c>
      <c r="F21" s="2">
        <f>SUM('[1]Site 33 Total'!$B$13:$B$16)</f>
        <v>0</v>
      </c>
      <c r="G21" s="2">
        <f>SUM('[1]Site 33 Total'!$B$116:$B$119)</f>
        <v>90</v>
      </c>
      <c r="H21" s="2">
        <f>SUM('[1]Site 33 Total'!$R$13:$R$16)</f>
        <v>228</v>
      </c>
      <c r="I21" s="2">
        <f>SUM('[1]Site 33 Total'!$J$13:$J$16)</f>
        <v>63</v>
      </c>
      <c r="J21" s="1">
        <f>SUM(F21:I21)</f>
        <v>381</v>
      </c>
      <c r="L21" s="1" t="s">
        <v>4</v>
      </c>
      <c r="M21" s="2">
        <f>SUM('[1]Site 33 Total'!$C$13:$C$16)</f>
        <v>0</v>
      </c>
      <c r="N21" s="2">
        <f>SUM('[1]Site 33 Total'!$C$116:$C$119)</f>
        <v>12</v>
      </c>
      <c r="O21" s="2">
        <f>SUM('[1]Site 33 Total'!$S$13:$S$16)</f>
        <v>128</v>
      </c>
      <c r="P21" s="2">
        <f>SUM('[1]Site 33 Total'!$K$13:$K$16)</f>
        <v>9</v>
      </c>
      <c r="Q21" s="1">
        <f>SUM(M21:P21)</f>
        <v>149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ht="14.4" x14ac:dyDescent="0.3">
      <c r="E22" s="1" t="s">
        <v>3</v>
      </c>
      <c r="F22" s="2">
        <f>SUM('[1]Site 33 Total'!$R$116:$R$119)</f>
        <v>117</v>
      </c>
      <c r="G22" s="2">
        <f>SUM('[1]Site 33 Total'!$J$116:$J$119)</f>
        <v>0</v>
      </c>
      <c r="H22" s="2">
        <f>SUM('[1]Site 33 Total'!$J$219:$J$222)</f>
        <v>105</v>
      </c>
      <c r="I22" s="2">
        <f>SUM('[1]Site 33 Total'!$B$219:$B$222)</f>
        <v>84</v>
      </c>
      <c r="J22" s="1">
        <f>SUM(F22:I22)</f>
        <v>306</v>
      </c>
      <c r="L22" s="1" t="s">
        <v>3</v>
      </c>
      <c r="M22" s="2">
        <f>SUM('[1]Site 33 Total'!$S$116:$S$119)</f>
        <v>23</v>
      </c>
      <c r="N22" s="2">
        <f>SUM('[1]Site 33 Total'!$K$116:$K$119)</f>
        <v>0</v>
      </c>
      <c r="O22" s="2">
        <f>SUM('[1]Site 33 Total'!$K$219:$K$222)</f>
        <v>47</v>
      </c>
      <c r="P22" s="2">
        <f>SUM('[1]Site 33 Total'!$C$219:$C$222)</f>
        <v>6</v>
      </c>
      <c r="Q22" s="1">
        <f>SUM(M22:P22)</f>
        <v>76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ht="14.4" x14ac:dyDescent="0.3">
      <c r="E23" s="1" t="s">
        <v>2</v>
      </c>
      <c r="F23" s="2">
        <f>SUM('[1]Site 33 Total'!$J$322:$J$325)</f>
        <v>593</v>
      </c>
      <c r="G23" s="2">
        <f>SUM('[1]Site 33 Total'!$B$322:$B$325)</f>
        <v>296</v>
      </c>
      <c r="H23" s="2">
        <f>SUM('[1]Site 33 Total'!$R$219:$R$222)</f>
        <v>0</v>
      </c>
      <c r="I23" s="2">
        <f>SUM('[1]Site 33 Total'!$R$322:$R$325)</f>
        <v>183</v>
      </c>
      <c r="J23" s="1">
        <f>SUM(F23:I23)</f>
        <v>1072</v>
      </c>
      <c r="L23" s="1" t="s">
        <v>2</v>
      </c>
      <c r="M23" s="2">
        <f>SUM('[1]Site 33 Total'!$K$322:$K$325)</f>
        <v>112</v>
      </c>
      <c r="N23" s="2">
        <f>SUM('[1]Site 33 Total'!$C$322:$C$325)</f>
        <v>49</v>
      </c>
      <c r="O23" s="2">
        <f>SUM('[1]Site 33 Total'!$S$219:$S$222)</f>
        <v>0</v>
      </c>
      <c r="P23" s="2">
        <f>SUM('[1]Site 33 Total'!$S$322:$S$325)</f>
        <v>41</v>
      </c>
      <c r="Q23" s="1">
        <f>SUM(M23:P23)</f>
        <v>202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5:32" ht="14.4" x14ac:dyDescent="0.3">
      <c r="E24" s="1" t="s">
        <v>0</v>
      </c>
      <c r="F24" s="2">
        <f>SUM('[1]Site 33 Total'!$B$528:$B$531)</f>
        <v>21</v>
      </c>
      <c r="G24" s="2">
        <f>SUM('[1]Site 33 Total'!$R$425:$R$428)</f>
        <v>27</v>
      </c>
      <c r="H24" s="2">
        <f>SUM('[1]Site 33 Total'!$J$425:$J$428)</f>
        <v>73</v>
      </c>
      <c r="I24" s="2">
        <f>SUM('[1]Site 33 Total'!$B$425:$B$428)</f>
        <v>0</v>
      </c>
      <c r="J24" s="1">
        <f>SUM(F24:I24)</f>
        <v>121</v>
      </c>
      <c r="L24" s="1" t="s">
        <v>0</v>
      </c>
      <c r="M24" s="2">
        <f>SUM('[1]Site 33 Total'!$C$528:$C$531)</f>
        <v>7</v>
      </c>
      <c r="N24" s="2">
        <f>SUM('[1]Site 33 Total'!$S$425:$S$428)</f>
        <v>5</v>
      </c>
      <c r="O24" s="2">
        <f>SUM('[1]Site 33 Total'!$K$425:$K$428)</f>
        <v>39</v>
      </c>
      <c r="P24" s="2">
        <f>SUM('[1]Site 33 Total'!$C$425:$C$428)</f>
        <v>0</v>
      </c>
      <c r="Q24" s="1">
        <f>SUM(M24:P24)</f>
        <v>51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5:32" ht="14.4" x14ac:dyDescent="0.3">
      <c r="E25" s="1" t="s">
        <v>12</v>
      </c>
      <c r="F25" s="1">
        <f>SUM(F21:F24)</f>
        <v>731</v>
      </c>
      <c r="G25" s="1">
        <f>SUM(G21:G24)</f>
        <v>413</v>
      </c>
      <c r="H25" s="1">
        <f>SUM(H21:H24)</f>
        <v>406</v>
      </c>
      <c r="I25" s="1">
        <f>SUM(I21:I24)</f>
        <v>330</v>
      </c>
      <c r="J25" s="1">
        <f>SUM(J21:J24)</f>
        <v>1880</v>
      </c>
      <c r="L25" s="1" t="s">
        <v>12</v>
      </c>
      <c r="M25" s="1">
        <f>SUM(M21:M24)</f>
        <v>142</v>
      </c>
      <c r="N25" s="1">
        <f>SUM(N21:N24)</f>
        <v>66</v>
      </c>
      <c r="O25" s="1">
        <f>SUM(O21:O24)</f>
        <v>214</v>
      </c>
      <c r="P25" s="1">
        <f>SUM(P21:P24)</f>
        <v>56</v>
      </c>
      <c r="Q25" s="1">
        <f>SUM(Q21:Q24)</f>
        <v>478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5:32" ht="14.4" x14ac:dyDescent="0.3">
      <c r="S26"/>
      <c r="T26"/>
      <c r="U26"/>
      <c r="V26"/>
      <c r="W26" t="s">
        <v>84</v>
      </c>
      <c r="X26"/>
      <c r="Y26"/>
      <c r="Z26"/>
      <c r="AA26"/>
      <c r="AB26"/>
      <c r="AC26"/>
      <c r="AD26"/>
      <c r="AE26"/>
      <c r="AF26"/>
    </row>
    <row r="27" spans="5:32" ht="14.4" x14ac:dyDescent="0.3">
      <c r="E27" s="1" t="s">
        <v>7</v>
      </c>
      <c r="F27" s="13" t="s">
        <v>4</v>
      </c>
      <c r="G27" s="13" t="s">
        <v>3</v>
      </c>
      <c r="H27" s="13" t="s">
        <v>2</v>
      </c>
      <c r="I27" s="13" t="s">
        <v>0</v>
      </c>
      <c r="J27" s="1" t="s">
        <v>12</v>
      </c>
      <c r="L27" s="1" t="s">
        <v>6</v>
      </c>
      <c r="M27" s="13" t="s">
        <v>4</v>
      </c>
      <c r="N27" s="13" t="s">
        <v>3</v>
      </c>
      <c r="O27" s="13" t="s">
        <v>2</v>
      </c>
      <c r="P27" s="13" t="s">
        <v>0</v>
      </c>
      <c r="Q27" s="1" t="s">
        <v>12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5:32" ht="14.4" x14ac:dyDescent="0.3">
      <c r="E28" s="1" t="s">
        <v>4</v>
      </c>
      <c r="F28" s="2">
        <f>SUM('[1]Site 33 Total'!$B$21:$B$44)/6</f>
        <v>0</v>
      </c>
      <c r="G28" s="2">
        <f>SUM('[1]Site 33 Total'!$B$124:$B$147)/6</f>
        <v>163.83333333333334</v>
      </c>
      <c r="H28" s="2">
        <f>SUM('[1]Site 33 Total'!$R$21:$R$44)/6</f>
        <v>423.16666666666669</v>
      </c>
      <c r="I28" s="2">
        <f>SUM('[1]Site 33 Total'!$J$21:$J$44)/6</f>
        <v>213.16666666666666</v>
      </c>
      <c r="J28" s="12">
        <f>SUM(F28:I28)</f>
        <v>800.16666666666663</v>
      </c>
      <c r="L28" s="1" t="s">
        <v>4</v>
      </c>
      <c r="M28" s="2">
        <f>SUM('[1]Site 33 Total'!$C$21:$C$44)/6</f>
        <v>0</v>
      </c>
      <c r="N28" s="2">
        <f>SUM('[1]Site 33 Total'!$C$124:$C$147)/6</f>
        <v>16.666666666666668</v>
      </c>
      <c r="O28" s="2">
        <f>SUM('[1]Site 33 Total'!$S$21:$S$44)/6</f>
        <v>88.5</v>
      </c>
      <c r="P28" s="2">
        <f>SUM('[1]Site 33 Total'!$K$21:$K$44)/6</f>
        <v>13.333333333333334</v>
      </c>
      <c r="Q28" s="12">
        <f>SUM(M28:P28)</f>
        <v>118.5</v>
      </c>
      <c r="S28"/>
      <c r="T28"/>
      <c r="U28"/>
      <c r="V28"/>
      <c r="W28" t="s">
        <v>11</v>
      </c>
      <c r="X28"/>
      <c r="Y28"/>
      <c r="Z28"/>
      <c r="AA28"/>
      <c r="AB28"/>
      <c r="AC28"/>
      <c r="AD28"/>
      <c r="AE28"/>
      <c r="AF28"/>
    </row>
    <row r="29" spans="5:32" ht="14.4" x14ac:dyDescent="0.3">
      <c r="E29" s="1" t="s">
        <v>3</v>
      </c>
      <c r="F29" s="2">
        <f>SUM('[1]Site 33 Total'!$R$124:$R$147)/6</f>
        <v>119</v>
      </c>
      <c r="G29" s="2">
        <f>SUM('[1]Site 33 Total'!$J$124:$J$147)/6</f>
        <v>0</v>
      </c>
      <c r="H29" s="2">
        <f>SUM('[1]Site 33 Total'!$J$227:$J$250)/6</f>
        <v>181</v>
      </c>
      <c r="I29" s="2">
        <f>SUM('[1]Site 33 Total'!$B$227:$B$250)/6</f>
        <v>140.33333333333334</v>
      </c>
      <c r="J29" s="12">
        <f>SUM(F29:I29)</f>
        <v>440.33333333333337</v>
      </c>
      <c r="L29" s="1" t="s">
        <v>3</v>
      </c>
      <c r="M29" s="2">
        <f>SUM('[1]Site 33 Total'!$S$124:$S$147)/6</f>
        <v>16</v>
      </c>
      <c r="N29" s="2">
        <f>SUM('[1]Site 33 Total'!$K$124:$K$147)/6</f>
        <v>0</v>
      </c>
      <c r="O29" s="2">
        <f>SUM('[1]Site 33 Total'!$K$227:$K$250)/6</f>
        <v>53.833333333333336</v>
      </c>
      <c r="P29" s="2">
        <f>SUM('[1]Site 33 Total'!$C$227:$C$250)/6</f>
        <v>16.666666666666668</v>
      </c>
      <c r="Q29" s="12">
        <f>SUM(M29:P29)</f>
        <v>86.500000000000014</v>
      </c>
      <c r="S29"/>
      <c r="T29"/>
      <c r="U29"/>
      <c r="V29"/>
      <c r="W29">
        <f>Q25/(J25+Q25)</f>
        <v>0.20271416454622562</v>
      </c>
      <c r="X29"/>
      <c r="Y29"/>
      <c r="Z29"/>
      <c r="AA29"/>
      <c r="AB29"/>
      <c r="AC29"/>
      <c r="AD29"/>
      <c r="AE29"/>
      <c r="AF29"/>
    </row>
    <row r="30" spans="5:32" ht="14.4" x14ac:dyDescent="0.3">
      <c r="E30" s="1" t="s">
        <v>2</v>
      </c>
      <c r="F30" s="2">
        <f>SUM('[1]Site 33 Total'!$J$330:$J$353)/6</f>
        <v>393.33333333333331</v>
      </c>
      <c r="G30" s="2">
        <f>SUM('[1]Site 33 Total'!$B$330:$B$353)/6</f>
        <v>145.33333333333334</v>
      </c>
      <c r="H30" s="2">
        <f>SUM('[1]Site 33 Total'!$R$227:$R$250)/6</f>
        <v>0</v>
      </c>
      <c r="I30" s="2">
        <f>SUM('[1]Site 33 Total'!$R$330:$R$353)/6</f>
        <v>249.5</v>
      </c>
      <c r="J30" s="12">
        <f>SUM(F30:I30)</f>
        <v>788.16666666666663</v>
      </c>
      <c r="L30" s="1" t="s">
        <v>2</v>
      </c>
      <c r="M30" s="2">
        <f>SUM('[1]Site 33 Total'!$K$330:$K$353)/6</f>
        <v>85</v>
      </c>
      <c r="N30" s="2">
        <f>SUM('[1]Site 33 Total'!$C$330:$C$353)/6</f>
        <v>44.166666666666664</v>
      </c>
      <c r="O30" s="2">
        <f>SUM('[1]Site 33 Total'!$S$227:$S$250)/6</f>
        <v>0</v>
      </c>
      <c r="P30" s="2">
        <f>SUM('[1]Site 33 Total'!$S$330:$S$353)/6</f>
        <v>25.666666666666668</v>
      </c>
      <c r="Q30" s="12">
        <f>SUM(M30:P30)</f>
        <v>154.83333333333331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5:32" ht="14.4" x14ac:dyDescent="0.3">
      <c r="E31" s="1" t="s">
        <v>0</v>
      </c>
      <c r="F31" s="2">
        <f>SUM('[1]Site 33 Total'!$B$536:$B$559)/6</f>
        <v>69</v>
      </c>
      <c r="G31" s="2">
        <f>SUM('[1]Site 33 Total'!$R$433:$R$456)/6</f>
        <v>87.333333333333329</v>
      </c>
      <c r="H31" s="2">
        <f>SUM('[1]Site 33 Total'!$J$433:$J$456)/6</f>
        <v>235.66666666666666</v>
      </c>
      <c r="I31" s="2">
        <f>SUM('[1]Site 33 Total'!$B$433:$B$456)/6</f>
        <v>0</v>
      </c>
      <c r="J31" s="12">
        <f>SUM(F31:I31)</f>
        <v>392</v>
      </c>
      <c r="L31" s="1" t="s">
        <v>0</v>
      </c>
      <c r="M31" s="2">
        <f>SUM('[1]Site 33 Total'!$C$536:$C$559)/6</f>
        <v>7.166666666666667</v>
      </c>
      <c r="N31" s="2">
        <f>SUM('[1]Site 33 Total'!$S$433:$S$456)/6</f>
        <v>8.8333333333333339</v>
      </c>
      <c r="O31" s="2">
        <f>SUM('[1]Site 33 Total'!$K$433:$K$456)/6</f>
        <v>23.666666666666668</v>
      </c>
      <c r="P31" s="2">
        <f>SUM('[1]Site 33 Total'!$C$433:$C$456)/6</f>
        <v>0</v>
      </c>
      <c r="Q31" s="12">
        <f>SUM(M31:P31)</f>
        <v>39.666666666666671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5:32" ht="14.4" x14ac:dyDescent="0.3">
      <c r="E32" s="1" t="s">
        <v>12</v>
      </c>
      <c r="F32" s="12">
        <f>SUM(F28:F31)</f>
        <v>581.33333333333326</v>
      </c>
      <c r="G32" s="12">
        <f>SUM(G28:G31)</f>
        <v>396.5</v>
      </c>
      <c r="H32" s="12">
        <f>SUM(H28:H31)</f>
        <v>839.83333333333337</v>
      </c>
      <c r="I32" s="12">
        <f>SUM(I28:I31)</f>
        <v>603</v>
      </c>
      <c r="J32" s="12">
        <f>SUM(J28:J31)</f>
        <v>2420.6666666666665</v>
      </c>
      <c r="L32" s="1" t="s">
        <v>12</v>
      </c>
      <c r="M32" s="12">
        <f>SUM(M28:M31)</f>
        <v>108.16666666666667</v>
      </c>
      <c r="N32" s="12">
        <f>SUM(N28:N31)</f>
        <v>69.666666666666657</v>
      </c>
      <c r="O32" s="12">
        <f>SUM(O28:O31)</f>
        <v>166</v>
      </c>
      <c r="P32" s="12">
        <f>SUM(P28:P31)</f>
        <v>55.666666666666671</v>
      </c>
      <c r="Q32" s="12">
        <f>SUM(Q28:Q31)</f>
        <v>399.5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5:32" ht="14.4" x14ac:dyDescent="0.3"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5:32" ht="14.4" x14ac:dyDescent="0.3">
      <c r="E34" s="1" t="s">
        <v>7</v>
      </c>
      <c r="F34" s="13" t="s">
        <v>4</v>
      </c>
      <c r="G34" s="13" t="s">
        <v>3</v>
      </c>
      <c r="H34" s="13" t="s">
        <v>2</v>
      </c>
      <c r="I34" s="13" t="s">
        <v>0</v>
      </c>
      <c r="J34" s="1" t="s">
        <v>12</v>
      </c>
      <c r="L34" s="1" t="s">
        <v>6</v>
      </c>
      <c r="M34" s="13" t="s">
        <v>4</v>
      </c>
      <c r="N34" s="13" t="s">
        <v>3</v>
      </c>
      <c r="O34" s="13" t="s">
        <v>2</v>
      </c>
      <c r="P34" s="13" t="s">
        <v>0</v>
      </c>
      <c r="Q34" s="1" t="s">
        <v>12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5:32" ht="14.4" x14ac:dyDescent="0.3">
      <c r="E35" s="1" t="s">
        <v>4</v>
      </c>
      <c r="F35" s="2">
        <f>SUM('[1]Site 33 Total'!$B$49:$B$52)</f>
        <v>0</v>
      </c>
      <c r="G35" s="2">
        <f>SUM('[1]Site 33 Total'!$B$152:$B$155)</f>
        <v>153</v>
      </c>
      <c r="H35" s="2">
        <f>SUM('[1]Site 33 Total'!$R$49:$R$52)</f>
        <v>622</v>
      </c>
      <c r="I35" s="2">
        <f>SUM('[1]Site 33 Total'!$J$49:$J$52)</f>
        <v>194</v>
      </c>
      <c r="J35" s="1">
        <f>SUM(F35:I35)</f>
        <v>969</v>
      </c>
      <c r="L35" s="1" t="s">
        <v>4</v>
      </c>
      <c r="M35" s="2">
        <f>SUM('[1]Site 33 Total'!$C$49:$C$52)</f>
        <v>0</v>
      </c>
      <c r="N35" s="2">
        <f>SUM('[1]Site 33 Total'!$C$152:$C$155)</f>
        <v>11</v>
      </c>
      <c r="O35" s="2">
        <f>SUM('[1]Site 33 Total'!$S$49:$S$52)</f>
        <v>63</v>
      </c>
      <c r="P35" s="2">
        <f>SUM('[1]Site 33 Total'!$K$49:$K$52)</f>
        <v>15</v>
      </c>
      <c r="Q35" s="1">
        <f>SUM(M35:P35)</f>
        <v>89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5:32" ht="14.4" x14ac:dyDescent="0.3">
      <c r="E36" s="1" t="s">
        <v>3</v>
      </c>
      <c r="F36" s="2">
        <f>SUM('[1]Site 33 Total'!$R$152:$R$155)</f>
        <v>173</v>
      </c>
      <c r="G36" s="2">
        <f>SUM('[1]Site 33 Total'!$J$152:$J$155)</f>
        <v>0</v>
      </c>
      <c r="H36" s="2">
        <f>SUM('[1]Site 33 Total'!$J$255:$J$258)</f>
        <v>463</v>
      </c>
      <c r="I36" s="2">
        <f>SUM('[1]Site 33 Total'!$B$255:$B$258)</f>
        <v>149</v>
      </c>
      <c r="J36" s="1">
        <f>SUM(F36:I36)</f>
        <v>785</v>
      </c>
      <c r="L36" s="1" t="s">
        <v>3</v>
      </c>
      <c r="M36" s="2">
        <f>SUM('[1]Site 33 Total'!$S$152:$S$155)</f>
        <v>11</v>
      </c>
      <c r="N36" s="2">
        <f>SUM('[1]Site 33 Total'!$K$152:$K$155)</f>
        <v>0</v>
      </c>
      <c r="O36" s="2">
        <f>SUM('[1]Site 33 Total'!$K$255:$K$258)</f>
        <v>34</v>
      </c>
      <c r="P36" s="2">
        <f>SUM('[1]Site 33 Total'!$C$255:$C$258)</f>
        <v>19</v>
      </c>
      <c r="Q36" s="1">
        <f>SUM(M36:P36)</f>
        <v>64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5:32" ht="14.4" x14ac:dyDescent="0.3">
      <c r="E37" s="1" t="s">
        <v>2</v>
      </c>
      <c r="F37" s="2">
        <f>SUM('[1]Site 33 Total'!$J$358:$J$361)</f>
        <v>440</v>
      </c>
      <c r="G37" s="2">
        <f>SUM('[1]Site 33 Total'!$B$358:$B$361)</f>
        <v>147</v>
      </c>
      <c r="H37" s="2">
        <f>SUM('[1]Site 33 Total'!$R$255:$R$258)</f>
        <v>0</v>
      </c>
      <c r="I37" s="2">
        <f>SUM('[1]Site 33 Total'!$R$358:$R$361)</f>
        <v>279</v>
      </c>
      <c r="J37" s="1">
        <f>SUM(F37:I37)</f>
        <v>866</v>
      </c>
      <c r="L37" s="1" t="s">
        <v>2</v>
      </c>
      <c r="M37" s="2">
        <f>SUM('[1]Site 33 Total'!$K$358:$K$361)</f>
        <v>73</v>
      </c>
      <c r="N37" s="2">
        <f>SUM('[1]Site 33 Total'!$C$358:$C$361)</f>
        <v>23</v>
      </c>
      <c r="O37" s="2">
        <f>SUM('[1]Site 33 Total'!$S$255:$S$258)</f>
        <v>0</v>
      </c>
      <c r="P37" s="2">
        <f>SUM('[1]Site 33 Total'!$S$358:$S$361)</f>
        <v>43</v>
      </c>
      <c r="Q37" s="1">
        <f>SUM(M37:P37)</f>
        <v>139</v>
      </c>
      <c r="S37"/>
      <c r="T37"/>
      <c r="U37"/>
      <c r="V37"/>
      <c r="W37" t="s">
        <v>10</v>
      </c>
      <c r="X37"/>
      <c r="Y37"/>
      <c r="Z37"/>
      <c r="AA37"/>
      <c r="AB37"/>
      <c r="AC37"/>
      <c r="AD37"/>
      <c r="AE37"/>
      <c r="AF37"/>
    </row>
    <row r="38" spans="5:32" ht="14.4" x14ac:dyDescent="0.3">
      <c r="E38" s="1" t="s">
        <v>0</v>
      </c>
      <c r="F38" s="2">
        <f>SUM('[1]Site 33 Total'!$B$564:$B$567)</f>
        <v>71</v>
      </c>
      <c r="G38" s="2">
        <f>SUM('[1]Site 33 Total'!$R$461:$R$464)</f>
        <v>73</v>
      </c>
      <c r="H38" s="2">
        <f>SUM('[1]Site 33 Total'!$J$461:$J$464)</f>
        <v>316</v>
      </c>
      <c r="I38" s="2">
        <f>SUM('[1]Site 33 Total'!$B$461:$B$464)</f>
        <v>0</v>
      </c>
      <c r="J38" s="1">
        <f>SUM(F38:I38)</f>
        <v>460</v>
      </c>
      <c r="L38" s="1" t="s">
        <v>0</v>
      </c>
      <c r="M38" s="2">
        <f>SUM('[1]Site 33 Total'!$C$564:$C$567)</f>
        <v>7</v>
      </c>
      <c r="N38" s="2">
        <f>SUM('[1]Site 33 Total'!$S$461:$S$464)</f>
        <v>6</v>
      </c>
      <c r="O38" s="2">
        <f>SUM('[1]Site 33 Total'!$K$461:$K$464)</f>
        <v>34</v>
      </c>
      <c r="P38" s="2">
        <f>SUM('[1]Site 33 Total'!$C$461:$C$464)</f>
        <v>0</v>
      </c>
      <c r="Q38" s="1">
        <f>SUM(M38:P38)</f>
        <v>47</v>
      </c>
      <c r="S38"/>
      <c r="T38"/>
      <c r="U38"/>
      <c r="V38"/>
      <c r="W38">
        <f>Q32/(J32+Q32)</f>
        <v>0.14165829442704334</v>
      </c>
      <c r="X38"/>
      <c r="Y38"/>
      <c r="Z38"/>
      <c r="AA38"/>
      <c r="AB38"/>
      <c r="AC38"/>
      <c r="AD38"/>
      <c r="AE38"/>
      <c r="AF38"/>
    </row>
    <row r="39" spans="5:32" ht="14.4" x14ac:dyDescent="0.3">
      <c r="E39" s="1" t="s">
        <v>12</v>
      </c>
      <c r="F39" s="1">
        <f>SUM(F35:F38)</f>
        <v>684</v>
      </c>
      <c r="G39" s="1">
        <f>SUM(G35:G38)</f>
        <v>373</v>
      </c>
      <c r="H39" s="1">
        <f>SUM(H35:H38)</f>
        <v>1401</v>
      </c>
      <c r="I39" s="1">
        <f>SUM(I35:I38)</f>
        <v>622</v>
      </c>
      <c r="J39" s="1">
        <f>SUM(J35:J38)</f>
        <v>3080</v>
      </c>
      <c r="L39" s="1" t="s">
        <v>12</v>
      </c>
      <c r="M39" s="1">
        <f>SUM(M35:M38)</f>
        <v>91</v>
      </c>
      <c r="N39" s="1">
        <f>SUM(N35:N38)</f>
        <v>40</v>
      </c>
      <c r="O39" s="1">
        <f>SUM(O35:O38)</f>
        <v>131</v>
      </c>
      <c r="P39" s="1">
        <f>SUM(P35:P38)</f>
        <v>77</v>
      </c>
      <c r="Q39" s="1">
        <f>SUM(Q35:Q38)</f>
        <v>339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5:32" ht="14.4" x14ac:dyDescent="0.3"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5:32" ht="14.4" x14ac:dyDescent="0.3">
      <c r="H41" s="1" t="s">
        <v>11</v>
      </c>
      <c r="K41" s="1" t="s">
        <v>10</v>
      </c>
      <c r="N41" s="1" t="s">
        <v>9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5:32" ht="14.4" x14ac:dyDescent="0.3">
      <c r="G42" s="1" t="s">
        <v>8</v>
      </c>
      <c r="H42" s="1" t="s">
        <v>7</v>
      </c>
      <c r="I42" s="1" t="s">
        <v>6</v>
      </c>
      <c r="J42" s="1" t="s">
        <v>5</v>
      </c>
      <c r="K42" s="1" t="s">
        <v>7</v>
      </c>
      <c r="L42" s="1" t="s">
        <v>6</v>
      </c>
      <c r="M42" s="1" t="s">
        <v>5</v>
      </c>
      <c r="N42" s="1" t="s">
        <v>7</v>
      </c>
      <c r="O42" s="1" t="s">
        <v>6</v>
      </c>
      <c r="P42" s="1" t="s">
        <v>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5:32" ht="14.4" x14ac:dyDescent="0.3">
      <c r="E43" s="1" t="s">
        <v>4</v>
      </c>
      <c r="F43" s="1" t="s">
        <v>1</v>
      </c>
      <c r="G43" s="1" t="str">
        <f t="shared" ref="G43:G50" si="0">VLOOKUP(E43,$F$14:$G$18,2,FALSE)&amp;"-"&amp;VLOOKUP(F43,$F$14:$G$18,2,FALSE)</f>
        <v>7010-1094</v>
      </c>
      <c r="H43" s="1">
        <f>IF($E43&lt;&gt;$F$18,VLOOKUP($E43,$E$21:$J$24,6,FALSE),HLOOKUP($F43,$F$20:$I$25,6,FALSE))</f>
        <v>381</v>
      </c>
      <c r="I43" s="1">
        <f t="shared" ref="I43:I50" si="1">IF($E43&lt;&gt;$F$18,VLOOKUP($E43,$L$21:$Q$24,6,FALSE),HLOOKUP($F43,$M$20:$P$25,6,FALSE))</f>
        <v>149</v>
      </c>
      <c r="J43" s="1" t="e">
        <f t="shared" ref="J43:J50" si="2">IF($E43&lt;&gt;$F$18,VLOOKUP($E43,$S$21:$X$24,6,FALSE),HLOOKUP($F43,$T$20:$W$25,6,FALSE))</f>
        <v>#N/A</v>
      </c>
      <c r="K43" s="1">
        <f t="shared" ref="K43:K50" si="3">IF($E43&lt;&gt;$F$18,VLOOKUP($E43,$E$28:$J$31,6,FALSE),HLOOKUP($F43,$F$27:$I$32,6,FALSE))</f>
        <v>800.16666666666663</v>
      </c>
      <c r="L43" s="1">
        <f t="shared" ref="L43:L50" si="4">IF($E43&lt;&gt;$F$18,VLOOKUP($E43,$L$28:$Q$31,6,FALSE),HLOOKUP($F43,$M$27:$P$32,6,FALSE))</f>
        <v>118.5</v>
      </c>
      <c r="M43" s="1" t="e">
        <f t="shared" ref="M43:M50" si="5">IF($E43&lt;&gt;$F$18,VLOOKUP($E43,$S$28:$X$31,6,FALSE),HLOOKUP($F43,$T$27:$W$32,6,FALSE))</f>
        <v>#N/A</v>
      </c>
      <c r="N43" s="1">
        <f t="shared" ref="N43:N50" si="6">IF($E43&lt;&gt;$F$18,VLOOKUP($E43,$E$35:$J$38,6,FALSE),HLOOKUP($F43,$F$34:$I$39,6,FALSE))</f>
        <v>969</v>
      </c>
      <c r="O43" s="1">
        <f t="shared" ref="O43:O50" si="7">IF($E43&lt;&gt;$F$18,VLOOKUP($E43,$L$35:$Q$38,6,FALSE),HLOOKUP($F43,$M$34:$P$39,6,FALSE))</f>
        <v>89</v>
      </c>
      <c r="P43" s="1" t="e">
        <f t="shared" ref="P43:P50" si="8">IF($E43&lt;&gt;$F$18,VLOOKUP($E43,$S$35:$X$38,6,FALSE),HLOOKUP($F43,$T$34:$W$39,6,FALSE))</f>
        <v>#N/A</v>
      </c>
      <c r="W43"/>
    </row>
    <row r="44" spans="5:32" ht="14.4" x14ac:dyDescent="0.3">
      <c r="E44" s="1" t="s">
        <v>1</v>
      </c>
      <c r="F44" s="1" t="s">
        <v>4</v>
      </c>
      <c r="G44" s="1" t="str">
        <f t="shared" si="0"/>
        <v>1094-7010</v>
      </c>
      <c r="H44" s="1">
        <f t="shared" ref="H44:H50" si="9">IF($E44&lt;&gt;$F$18,VLOOKUP($E44,$E$21:$J$24,6,FALSE),HLOOKUP($F44,$F$20:$I$25,6,FALSE))</f>
        <v>731</v>
      </c>
      <c r="I44" s="1">
        <f t="shared" si="1"/>
        <v>142</v>
      </c>
      <c r="J44" s="1" t="e">
        <f t="shared" si="2"/>
        <v>#N/A</v>
      </c>
      <c r="K44" s="1">
        <f t="shared" si="3"/>
        <v>581.33333333333326</v>
      </c>
      <c r="L44" s="1">
        <f t="shared" si="4"/>
        <v>108.16666666666667</v>
      </c>
      <c r="M44" s="1" t="e">
        <f t="shared" si="5"/>
        <v>#N/A</v>
      </c>
      <c r="N44" s="1">
        <f t="shared" si="6"/>
        <v>684</v>
      </c>
      <c r="O44" s="1">
        <f t="shared" si="7"/>
        <v>91</v>
      </c>
      <c r="P44" s="1" t="e">
        <f t="shared" si="8"/>
        <v>#N/A</v>
      </c>
      <c r="W44"/>
    </row>
    <row r="45" spans="5:32" ht="14.4" x14ac:dyDescent="0.3">
      <c r="E45" s="1" t="s">
        <v>3</v>
      </c>
      <c r="F45" s="1" t="s">
        <v>1</v>
      </c>
      <c r="G45" s="1" t="str">
        <f t="shared" si="0"/>
        <v>7009-1094</v>
      </c>
      <c r="H45" s="1">
        <f t="shared" si="9"/>
        <v>306</v>
      </c>
      <c r="I45" s="1">
        <f t="shared" si="1"/>
        <v>76</v>
      </c>
      <c r="J45" s="1" t="e">
        <f t="shared" si="2"/>
        <v>#N/A</v>
      </c>
      <c r="K45" s="1">
        <f t="shared" si="3"/>
        <v>440.33333333333337</v>
      </c>
      <c r="L45" s="1">
        <f t="shared" si="4"/>
        <v>86.500000000000014</v>
      </c>
      <c r="M45" s="1" t="e">
        <f t="shared" si="5"/>
        <v>#N/A</v>
      </c>
      <c r="N45" s="1">
        <f t="shared" si="6"/>
        <v>785</v>
      </c>
      <c r="O45" s="1">
        <f t="shared" si="7"/>
        <v>64</v>
      </c>
      <c r="P45" s="1" t="e">
        <f t="shared" si="8"/>
        <v>#N/A</v>
      </c>
      <c r="W45"/>
    </row>
    <row r="46" spans="5:32" ht="14.4" x14ac:dyDescent="0.3">
      <c r="E46" s="1" t="s">
        <v>1</v>
      </c>
      <c r="F46" s="1" t="s">
        <v>3</v>
      </c>
      <c r="G46" s="1" t="str">
        <f t="shared" si="0"/>
        <v>1094-7009</v>
      </c>
      <c r="H46" s="1">
        <f t="shared" si="9"/>
        <v>413</v>
      </c>
      <c r="I46" s="1">
        <f t="shared" si="1"/>
        <v>66</v>
      </c>
      <c r="J46" s="1" t="e">
        <f t="shared" si="2"/>
        <v>#N/A</v>
      </c>
      <c r="K46" s="1">
        <f t="shared" si="3"/>
        <v>396.5</v>
      </c>
      <c r="L46" s="1">
        <f t="shared" si="4"/>
        <v>69.666666666666657</v>
      </c>
      <c r="M46" s="1" t="e">
        <f t="shared" si="5"/>
        <v>#N/A</v>
      </c>
      <c r="N46" s="1">
        <f t="shared" si="6"/>
        <v>373</v>
      </c>
      <c r="O46" s="1">
        <f t="shared" si="7"/>
        <v>40</v>
      </c>
      <c r="P46" s="1" t="e">
        <f t="shared" si="8"/>
        <v>#N/A</v>
      </c>
      <c r="W46" t="s">
        <v>9</v>
      </c>
    </row>
    <row r="47" spans="5:32" ht="14.4" x14ac:dyDescent="0.3">
      <c r="E47" s="1" t="s">
        <v>2</v>
      </c>
      <c r="F47" s="1" t="s">
        <v>1</v>
      </c>
      <c r="G47" s="1" t="str">
        <f t="shared" si="0"/>
        <v>1087-1094</v>
      </c>
      <c r="H47" s="1">
        <f t="shared" si="9"/>
        <v>1072</v>
      </c>
      <c r="I47" s="1">
        <f t="shared" si="1"/>
        <v>202</v>
      </c>
      <c r="J47" s="1" t="e">
        <f t="shared" si="2"/>
        <v>#N/A</v>
      </c>
      <c r="K47" s="1">
        <f t="shared" si="3"/>
        <v>788.16666666666663</v>
      </c>
      <c r="L47" s="1">
        <f t="shared" si="4"/>
        <v>154.83333333333331</v>
      </c>
      <c r="M47" s="1" t="e">
        <f t="shared" si="5"/>
        <v>#N/A</v>
      </c>
      <c r="N47" s="1">
        <f t="shared" si="6"/>
        <v>866</v>
      </c>
      <c r="O47" s="1">
        <f t="shared" si="7"/>
        <v>139</v>
      </c>
      <c r="P47" s="1" t="e">
        <f t="shared" si="8"/>
        <v>#N/A</v>
      </c>
      <c r="W47">
        <f>Q39/(J39+Q39)</f>
        <v>9.915179877157064E-2</v>
      </c>
    </row>
    <row r="48" spans="5:32" x14ac:dyDescent="0.25">
      <c r="E48" s="1" t="s">
        <v>1</v>
      </c>
      <c r="F48" s="1" t="s">
        <v>2</v>
      </c>
      <c r="G48" s="1" t="str">
        <f t="shared" si="0"/>
        <v>1094-1087</v>
      </c>
      <c r="H48" s="1">
        <f t="shared" si="9"/>
        <v>406</v>
      </c>
      <c r="I48" s="1">
        <f t="shared" si="1"/>
        <v>214</v>
      </c>
      <c r="J48" s="1" t="e">
        <f t="shared" si="2"/>
        <v>#N/A</v>
      </c>
      <c r="K48" s="1">
        <f t="shared" si="3"/>
        <v>839.83333333333337</v>
      </c>
      <c r="L48" s="1">
        <f t="shared" si="4"/>
        <v>166</v>
      </c>
      <c r="M48" s="1" t="e">
        <f t="shared" si="5"/>
        <v>#N/A</v>
      </c>
      <c r="N48" s="1">
        <f t="shared" si="6"/>
        <v>1401</v>
      </c>
      <c r="O48" s="1">
        <f t="shared" si="7"/>
        <v>131</v>
      </c>
      <c r="P48" s="1" t="e">
        <f t="shared" si="8"/>
        <v>#N/A</v>
      </c>
    </row>
    <row r="49" spans="5:16" x14ac:dyDescent="0.25">
      <c r="E49" s="1" t="s">
        <v>0</v>
      </c>
      <c r="F49" s="1" t="s">
        <v>1</v>
      </c>
      <c r="G49" s="1" t="str">
        <f t="shared" si="0"/>
        <v>1026-1094</v>
      </c>
      <c r="H49" s="1">
        <f t="shared" si="9"/>
        <v>121</v>
      </c>
      <c r="I49" s="1">
        <f t="shared" si="1"/>
        <v>51</v>
      </c>
      <c r="J49" s="1" t="e">
        <f t="shared" si="2"/>
        <v>#N/A</v>
      </c>
      <c r="K49" s="1">
        <f t="shared" si="3"/>
        <v>392</v>
      </c>
      <c r="L49" s="1">
        <f t="shared" si="4"/>
        <v>39.666666666666671</v>
      </c>
      <c r="M49" s="1" t="e">
        <f t="shared" si="5"/>
        <v>#N/A</v>
      </c>
      <c r="N49" s="1">
        <f t="shared" si="6"/>
        <v>460</v>
      </c>
      <c r="O49" s="1">
        <f t="shared" si="7"/>
        <v>47</v>
      </c>
      <c r="P49" s="1" t="e">
        <f t="shared" si="8"/>
        <v>#N/A</v>
      </c>
    </row>
    <row r="50" spans="5:16" x14ac:dyDescent="0.25">
      <c r="E50" s="1" t="s">
        <v>1</v>
      </c>
      <c r="F50" s="1" t="s">
        <v>0</v>
      </c>
      <c r="G50" s="1" t="str">
        <f t="shared" si="0"/>
        <v>1094-1026</v>
      </c>
      <c r="H50" s="1">
        <f t="shared" si="9"/>
        <v>330</v>
      </c>
      <c r="I50" s="1">
        <f t="shared" si="1"/>
        <v>56</v>
      </c>
      <c r="J50" s="1" t="e">
        <f t="shared" si="2"/>
        <v>#N/A</v>
      </c>
      <c r="K50" s="1">
        <f t="shared" si="3"/>
        <v>603</v>
      </c>
      <c r="L50" s="1">
        <f t="shared" si="4"/>
        <v>55.666666666666671</v>
      </c>
      <c r="M50" s="1" t="e">
        <f t="shared" si="5"/>
        <v>#N/A</v>
      </c>
      <c r="N50" s="1">
        <f t="shared" si="6"/>
        <v>622</v>
      </c>
      <c r="O50" s="1">
        <f t="shared" si="7"/>
        <v>77</v>
      </c>
      <c r="P50" s="1" t="e">
        <f t="shared" si="8"/>
        <v>#N/A</v>
      </c>
    </row>
  </sheetData>
  <mergeCells count="1">
    <mergeCell ref="A4:E4"/>
  </mergeCells>
  <conditionalFormatting sqref="A2">
    <cfRule type="expression" dxfId="2" priority="1">
      <formula>ISERROR(A2)</formula>
    </cfRule>
  </conditionalFormatting>
  <hyperlinks>
    <hyperlink ref="A4" location="'Map'!A1" display="Map" xr:uid="{00000000-0004-0000-14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A47"/>
  <sheetViews>
    <sheetView topLeftCell="A4"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35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x14ac:dyDescent="0.25">
      <c r="A4" s="23" t="s">
        <v>18</v>
      </c>
      <c r="B4" s="23"/>
      <c r="C4" s="23"/>
      <c r="D4" s="23"/>
      <c r="E4" s="24"/>
    </row>
    <row r="5" spans="1:27" ht="3" customHeight="1" x14ac:dyDescent="0.25"/>
    <row r="6" spans="1:27" ht="3" customHeight="1" x14ac:dyDescent="0.25"/>
    <row r="7" spans="1:27" ht="3" customHeight="1" x14ac:dyDescent="0.25"/>
    <row r="8" spans="1:27" ht="3" customHeight="1" x14ac:dyDescent="0.25"/>
    <row r="9" spans="1:27" ht="3" customHeight="1" x14ac:dyDescent="0.25"/>
    <row r="12" spans="1:27" ht="14.4" x14ac:dyDescent="0.3">
      <c r="Q12"/>
      <c r="R12"/>
      <c r="S12"/>
      <c r="T12"/>
      <c r="U12"/>
      <c r="V12"/>
      <c r="X12"/>
      <c r="Y12"/>
      <c r="Z12"/>
      <c r="AA12"/>
    </row>
    <row r="13" spans="1:27" ht="14.4" x14ac:dyDescent="0.3">
      <c r="Q13"/>
      <c r="R13"/>
      <c r="S13"/>
      <c r="T13"/>
      <c r="U13"/>
      <c r="V13"/>
      <c r="X13"/>
      <c r="Y13"/>
      <c r="Z13"/>
      <c r="AA13"/>
    </row>
    <row r="14" spans="1:27" ht="14.4" x14ac:dyDescent="0.3">
      <c r="E14" s="1" t="s">
        <v>17</v>
      </c>
      <c r="F14" s="1" t="s">
        <v>4</v>
      </c>
      <c r="G14" s="3">
        <v>2024</v>
      </c>
      <c r="Q14"/>
      <c r="R14"/>
      <c r="S14"/>
      <c r="T14"/>
      <c r="U14"/>
      <c r="V14"/>
      <c r="X14"/>
      <c r="Y14"/>
      <c r="Z14"/>
      <c r="AA14"/>
    </row>
    <row r="15" spans="1:27" ht="14.4" x14ac:dyDescent="0.3">
      <c r="E15" s="1" t="s">
        <v>16</v>
      </c>
      <c r="F15" s="1" t="s">
        <v>3</v>
      </c>
      <c r="G15" s="3">
        <v>7013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2023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2022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35 Total '!$B$13:$B$16)</f>
        <v>0</v>
      </c>
      <c r="G20" s="2">
        <f>SUM('[1]Site 35 Total '!$R$13:$R$16)</f>
        <v>97</v>
      </c>
      <c r="H20" s="2">
        <f>SUM('[1]Site 35 Total '!$J$13:$J$16)</f>
        <v>28</v>
      </c>
      <c r="I20" s="1">
        <f>SUM(F20:H20)</f>
        <v>125</v>
      </c>
      <c r="K20" s="1" t="s">
        <v>4</v>
      </c>
      <c r="L20" s="2">
        <f>SUM('[1]Site 35 Total '!$C$13:$C$16)</f>
        <v>0</v>
      </c>
      <c r="M20" s="2">
        <f>SUM('[1]Site 35 Total '!$S$13:$S$16)</f>
        <v>5</v>
      </c>
      <c r="N20" s="2">
        <f>SUM('[1]Site 35 Total '!$K$13:$K$16)</f>
        <v>1</v>
      </c>
      <c r="O20" s="1">
        <f>SUM(L20:N20)</f>
        <v>6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35 Total '!$J$116:$J$119)</f>
        <v>534</v>
      </c>
      <c r="G21" s="2">
        <f>SUM('[1]Site 35 Total '!$B$116:$B$119)</f>
        <v>0</v>
      </c>
      <c r="H21" s="2">
        <f>SUM('[1]Site 35 Total '!$R$116:$R$119)</f>
        <v>390</v>
      </c>
      <c r="I21" s="1">
        <f>SUM(F21:H21)</f>
        <v>924</v>
      </c>
      <c r="K21" s="1" t="s">
        <v>3</v>
      </c>
      <c r="L21" s="2">
        <f>SUM('[1]Site 35 Total '!$K$116:$K$119)</f>
        <v>11</v>
      </c>
      <c r="M21" s="2">
        <f>SUM('[1]Site 35 Total '!$C$116:$C$119)</f>
        <v>0</v>
      </c>
      <c r="N21" s="2">
        <f>SUM('[1]Site 35 Total '!$S$116:$S$119)</f>
        <v>49</v>
      </c>
      <c r="O21" s="1">
        <f>SUM(L21:N21)</f>
        <v>60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35 Total '!$R$219:$R$222)</f>
        <v>113</v>
      </c>
      <c r="G22" s="2">
        <f>SUM('[1]Site 35 Total '!$J$219:$J$222)</f>
        <v>419</v>
      </c>
      <c r="H22" s="2">
        <f>SUM('[1]Site 35 Total '!$B$219:$B$222)</f>
        <v>0</v>
      </c>
      <c r="I22" s="1">
        <f>SUM(F22:H22)</f>
        <v>532</v>
      </c>
      <c r="K22" s="1" t="s">
        <v>2</v>
      </c>
      <c r="L22" s="2">
        <f>SUM('[1]Site 35 Total '!$S$219:$S$222)</f>
        <v>4</v>
      </c>
      <c r="M22" s="2">
        <f>SUM('[1]Site 35 Total '!$K$219:$K$222)</f>
        <v>59</v>
      </c>
      <c r="N22" s="2">
        <f>SUM('[1]Site 35 Total '!$C$219:$C$222)</f>
        <v>0</v>
      </c>
      <c r="O22" s="1">
        <f>SUM(L22:N22)</f>
        <v>63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647</v>
      </c>
      <c r="G23" s="1">
        <f>SUM(G20:G22)</f>
        <v>516</v>
      </c>
      <c r="H23" s="1">
        <f>SUM(H20:H22)</f>
        <v>418</v>
      </c>
      <c r="I23" s="1">
        <f>SUM(I20:I22)</f>
        <v>1581</v>
      </c>
      <c r="K23" s="1" t="s">
        <v>12</v>
      </c>
      <c r="L23" s="1">
        <f>SUM(L20:L22)</f>
        <v>15</v>
      </c>
      <c r="M23" s="1">
        <f>SUM(M20:M22)</f>
        <v>64</v>
      </c>
      <c r="N23" s="1">
        <f>SUM(N20:N22)</f>
        <v>50</v>
      </c>
      <c r="O23" s="1">
        <f>SUM(O20:O22)</f>
        <v>129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35 Total '!$B$21:$B$44)/6</f>
        <v>0</v>
      </c>
      <c r="G26" s="2">
        <f>SUM('[1]Site 35 Total '!$R$21:$R$44)/6</f>
        <v>225.66666666666666</v>
      </c>
      <c r="H26" s="2">
        <f>SUM('[1]Site 35 Total '!$J$21:$J$44)/6</f>
        <v>81.166666666666671</v>
      </c>
      <c r="I26" s="1">
        <f>SUM(F26:H26)</f>
        <v>306.83333333333331</v>
      </c>
      <c r="K26" s="1" t="s">
        <v>4</v>
      </c>
      <c r="L26" s="2">
        <f>SUM('[1]Site 35 Total '!$C$21:$C$44)/6</f>
        <v>0</v>
      </c>
      <c r="M26" s="2">
        <f>SUM('[1]Site 35 Total '!$S$21:$S$44)/6</f>
        <v>6.666666666666667</v>
      </c>
      <c r="N26" s="2">
        <f>SUM('[1]Site 35 Total '!$K$21:$K$44)/6</f>
        <v>2.6666666666666665</v>
      </c>
      <c r="O26" s="1">
        <f>SUM(L26:N26)</f>
        <v>9.3333333333333339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35 Total '!$J$124:$J$147)/6</f>
        <v>199.83333333333334</v>
      </c>
      <c r="G27" s="2">
        <f>SUM('[1]Site 35 Total '!$B$124:$B$147)/6</f>
        <v>0</v>
      </c>
      <c r="H27" s="2">
        <f>SUM('[1]Site 35 Total '!$R$124:$R$147)/6</f>
        <v>320.83333333333331</v>
      </c>
      <c r="I27" s="1">
        <f>SUM(F27:H27)</f>
        <v>520.66666666666663</v>
      </c>
      <c r="K27" s="1" t="s">
        <v>3</v>
      </c>
      <c r="L27" s="2">
        <f>SUM('[1]Site 35 Total '!$K$124:$K$147)/6</f>
        <v>11.5</v>
      </c>
      <c r="M27" s="2">
        <f>SUM('[1]Site 35 Total '!$C$124:$C$147)/6</f>
        <v>0</v>
      </c>
      <c r="N27" s="2">
        <f>SUM('[1]Site 35 Total '!$S$124:$S$147)/6</f>
        <v>46.333333333333336</v>
      </c>
      <c r="O27" s="1">
        <f>SUM(L27:N27)</f>
        <v>57.833333333333336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35 Total '!$R$227:$R$250)/6</f>
        <v>69</v>
      </c>
      <c r="G28" s="2">
        <f>SUM('[1]Site 35 Total '!$J$227:$J$250)/6</f>
        <v>300.33333333333331</v>
      </c>
      <c r="H28" s="2">
        <f>SUM('[1]Site 35 Total '!$B$227:$B$250)/6</f>
        <v>0</v>
      </c>
      <c r="I28" s="1">
        <f>SUM(F28:H28)</f>
        <v>369.33333333333331</v>
      </c>
      <c r="K28" s="1" t="s">
        <v>2</v>
      </c>
      <c r="L28" s="2">
        <f>SUM('[1]Site 35 Total '!$S$227:$S$250)/6</f>
        <v>4.833333333333333</v>
      </c>
      <c r="M28" s="2">
        <f>SUM('[1]Site 35 Total '!$K$227:$K$250)/6</f>
        <v>46.5</v>
      </c>
      <c r="N28" s="2">
        <f>SUM('[1]Site 35 Total '!$C$227:$C$250)/6</f>
        <v>0</v>
      </c>
      <c r="O28" s="1">
        <f>SUM(L28:N28)</f>
        <v>51.333333333333336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268.83333333333337</v>
      </c>
      <c r="G29" s="1">
        <f>SUM(G26:G28)</f>
        <v>526</v>
      </c>
      <c r="H29" s="1">
        <f>SUM(H26:H28)</f>
        <v>402</v>
      </c>
      <c r="I29" s="1">
        <f>SUM(I26:I28)</f>
        <v>1196.8333333333333</v>
      </c>
      <c r="K29" s="1" t="s">
        <v>12</v>
      </c>
      <c r="L29" s="1">
        <f>SUM(L26:L28)</f>
        <v>16.333333333333332</v>
      </c>
      <c r="M29" s="1">
        <f>SUM(M26:M28)</f>
        <v>53.166666666666664</v>
      </c>
      <c r="N29" s="1">
        <f>SUM(N26:N28)</f>
        <v>49</v>
      </c>
      <c r="O29" s="1">
        <f>SUM(O26:O28)</f>
        <v>118.5</v>
      </c>
      <c r="Q29"/>
      <c r="R29"/>
      <c r="S29"/>
      <c r="T29"/>
      <c r="U29"/>
      <c r="V29"/>
      <c r="W29">
        <f>O23/(O23+I23)</f>
        <v>7.5438596491228069E-2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35 Total '!$B$49:$B$52)</f>
        <v>1</v>
      </c>
      <c r="G32" s="2">
        <f>SUM('[1]Site 35 Total '!$R$49:$R$52)</f>
        <v>337</v>
      </c>
      <c r="H32" s="2">
        <f>SUM('[1]Site 35 Total '!$J$49:$J$52)</f>
        <v>104</v>
      </c>
      <c r="I32" s="1">
        <f>SUM(F32:H32)</f>
        <v>442</v>
      </c>
      <c r="K32" s="1" t="s">
        <v>4</v>
      </c>
      <c r="L32" s="2">
        <f>SUM('[1]Site 35 Total '!$C$49:$C$52)</f>
        <v>0</v>
      </c>
      <c r="M32" s="2">
        <f>SUM('[1]Site 35 Total '!$S$49:$S$52)</f>
        <v>9</v>
      </c>
      <c r="N32" s="2">
        <f>SUM('[1]Site 35 Total '!$K$49:$K$52)</f>
        <v>1</v>
      </c>
      <c r="O32" s="1">
        <f>SUM(L32:N32)</f>
        <v>10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35 Total '!$J$152:$J$155)</f>
        <v>85</v>
      </c>
      <c r="G33" s="2">
        <f>SUM('[1]Site 35 Total '!$B$152:$B$155)</f>
        <v>0</v>
      </c>
      <c r="H33" s="2">
        <f>SUM('[1]Site 35 Total '!$R$152:$R$155)</f>
        <v>440</v>
      </c>
      <c r="I33" s="1">
        <f>SUM(F33:H33)</f>
        <v>525</v>
      </c>
      <c r="K33" s="1" t="s">
        <v>3</v>
      </c>
      <c r="L33" s="2">
        <f>SUM('[1]Site 35 Total '!$K$152:$K$155)</f>
        <v>12</v>
      </c>
      <c r="M33" s="2">
        <f>SUM('[1]Site 35 Total '!$C$152:$C$155)</f>
        <v>0</v>
      </c>
      <c r="N33" s="2">
        <f>SUM('[1]Site 35 Total '!$S$152:$S$155)</f>
        <v>50</v>
      </c>
      <c r="O33" s="1">
        <f>SUM(L33:N33)</f>
        <v>62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35 Total '!$R$255:$R$258)</f>
        <v>53</v>
      </c>
      <c r="G34" s="2">
        <f>SUM('[1]Site 35 Total '!$J$255:$J$258)</f>
        <v>402</v>
      </c>
      <c r="H34" s="2">
        <f>SUM('[1]Site 35 Total '!$B$255:$B$258)</f>
        <v>0</v>
      </c>
      <c r="I34" s="1">
        <f>SUM(F34:H34)</f>
        <v>455</v>
      </c>
      <c r="K34" s="1" t="s">
        <v>2</v>
      </c>
      <c r="L34" s="2">
        <f>SUM('[1]Site 35 Total '!$S$255:$S$258)</f>
        <v>3</v>
      </c>
      <c r="M34" s="2">
        <f>SUM('[1]Site 35 Total '!$K$255:$K$258)</f>
        <v>32</v>
      </c>
      <c r="N34" s="2">
        <f>SUM('[1]Site 35 Total '!$C$255:$C$258)</f>
        <v>0</v>
      </c>
      <c r="O34" s="1">
        <f>SUM(L34:N34)</f>
        <v>35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139</v>
      </c>
      <c r="G35" s="1">
        <f>SUM(G32:G34)</f>
        <v>739</v>
      </c>
      <c r="H35" s="1">
        <f>SUM(H32:H34)</f>
        <v>544</v>
      </c>
      <c r="I35" s="1">
        <f>SUM(I32:I34)</f>
        <v>1422</v>
      </c>
      <c r="K35" s="1" t="s">
        <v>12</v>
      </c>
      <c r="L35" s="1">
        <f>SUM(L32:L34)</f>
        <v>15</v>
      </c>
      <c r="M35" s="1">
        <f>SUM(M32:M34)</f>
        <v>41</v>
      </c>
      <c r="N35" s="1">
        <f>SUM(N32:N34)</f>
        <v>51</v>
      </c>
      <c r="O35" s="1">
        <f>SUM(O32:O34)</f>
        <v>107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9.0091231626964016E-2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2024-2022</v>
      </c>
      <c r="H39" s="1">
        <f t="shared" ref="H39:H44" si="1">IF($E39&lt;&gt;$F$17,VLOOKUP($E39,$E$20:$I$22,5,FALSE),HLOOKUP($F39,$F$19:$H$23,5,FALSE))</f>
        <v>125</v>
      </c>
      <c r="I39" s="1">
        <f t="shared" ref="I39:I44" si="2">IF($E39&lt;&gt;$F$17,VLOOKUP($E39,$K$20:$O$22,5,FALSE),HLOOKUP($F39,$L$19:$N$23,5,FALSE))</f>
        <v>6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306.83333333333331</v>
      </c>
      <c r="L39" s="1">
        <f t="shared" ref="L39:L44" si="5">IF($E39&lt;&gt;$F$17,VLOOKUP($E39,$K$26:$O$28,5,FALSE),HLOOKUP($F39,$L$25:$N$29,5,FALSE))</f>
        <v>9.3333333333333339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442</v>
      </c>
      <c r="O39" s="1">
        <f t="shared" ref="O39:O44" si="8">IF($E39&lt;&gt;$F$17,VLOOKUP($E39,$K$32:$O$34,5,FALSE),HLOOKUP($F39,$L$31:$N$35,5,FALSE))</f>
        <v>10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</row>
    <row r="40" spans="5:27" ht="14.4" x14ac:dyDescent="0.3">
      <c r="E40" s="1" t="s">
        <v>0</v>
      </c>
      <c r="F40" s="1" t="s">
        <v>4</v>
      </c>
      <c r="G40" s="1" t="str">
        <f t="shared" si="0"/>
        <v>2022-2024</v>
      </c>
      <c r="H40" s="1">
        <f t="shared" si="1"/>
        <v>647</v>
      </c>
      <c r="I40" s="1">
        <f t="shared" si="2"/>
        <v>15</v>
      </c>
      <c r="J40" s="1" t="e">
        <f t="shared" si="3"/>
        <v>#N/A</v>
      </c>
      <c r="K40" s="1">
        <f t="shared" si="4"/>
        <v>268.83333333333337</v>
      </c>
      <c r="L40" s="1">
        <f t="shared" si="5"/>
        <v>16.333333333333332</v>
      </c>
      <c r="M40" s="1" t="e">
        <f t="shared" si="6"/>
        <v>#N/A</v>
      </c>
      <c r="N40" s="1">
        <f t="shared" si="7"/>
        <v>139</v>
      </c>
      <c r="O40" s="1">
        <f t="shared" si="8"/>
        <v>15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</row>
    <row r="41" spans="5:27" ht="14.4" x14ac:dyDescent="0.3">
      <c r="E41" s="1" t="s">
        <v>3</v>
      </c>
      <c r="F41" s="1" t="s">
        <v>0</v>
      </c>
      <c r="G41" s="1" t="str">
        <f t="shared" si="0"/>
        <v>7013-2022</v>
      </c>
      <c r="H41" s="1">
        <f t="shared" si="1"/>
        <v>924</v>
      </c>
      <c r="I41" s="1">
        <f t="shared" si="2"/>
        <v>60</v>
      </c>
      <c r="J41" s="1" t="e">
        <f t="shared" si="3"/>
        <v>#N/A</v>
      </c>
      <c r="K41" s="1">
        <f t="shared" si="4"/>
        <v>520.66666666666663</v>
      </c>
      <c r="L41" s="1">
        <f t="shared" si="5"/>
        <v>57.833333333333336</v>
      </c>
      <c r="M41" s="1" t="e">
        <f t="shared" si="6"/>
        <v>#N/A</v>
      </c>
      <c r="N41" s="1">
        <f t="shared" si="7"/>
        <v>525</v>
      </c>
      <c r="O41" s="1">
        <f t="shared" si="8"/>
        <v>62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</row>
    <row r="42" spans="5:27" ht="14.4" x14ac:dyDescent="0.3">
      <c r="E42" s="1" t="s">
        <v>0</v>
      </c>
      <c r="F42" s="1" t="s">
        <v>3</v>
      </c>
      <c r="G42" s="1" t="str">
        <f t="shared" si="0"/>
        <v>2022-7013</v>
      </c>
      <c r="H42" s="1">
        <f t="shared" si="1"/>
        <v>516</v>
      </c>
      <c r="I42" s="1">
        <f t="shared" si="2"/>
        <v>64</v>
      </c>
      <c r="J42" s="1" t="e">
        <f t="shared" si="3"/>
        <v>#N/A</v>
      </c>
      <c r="K42" s="1">
        <f t="shared" si="4"/>
        <v>526</v>
      </c>
      <c r="L42" s="1">
        <f t="shared" si="5"/>
        <v>53.166666666666664</v>
      </c>
      <c r="M42" s="1" t="e">
        <f t="shared" si="6"/>
        <v>#N/A</v>
      </c>
      <c r="N42" s="1">
        <f t="shared" si="7"/>
        <v>739</v>
      </c>
      <c r="O42" s="1">
        <f t="shared" si="8"/>
        <v>41</v>
      </c>
      <c r="P42" s="1" t="e">
        <f t="shared" si="9"/>
        <v>#N/A</v>
      </c>
      <c r="W42"/>
    </row>
    <row r="43" spans="5:27" ht="14.4" x14ac:dyDescent="0.3">
      <c r="E43" s="1" t="s">
        <v>2</v>
      </c>
      <c r="F43" s="1" t="s">
        <v>0</v>
      </c>
      <c r="G43" s="1" t="str">
        <f t="shared" si="0"/>
        <v>2023-2022</v>
      </c>
      <c r="H43" s="1">
        <f t="shared" si="1"/>
        <v>532</v>
      </c>
      <c r="I43" s="1">
        <f t="shared" si="2"/>
        <v>63</v>
      </c>
      <c r="J43" s="1" t="e">
        <f t="shared" si="3"/>
        <v>#N/A</v>
      </c>
      <c r="K43" s="1">
        <f t="shared" si="4"/>
        <v>369.33333333333331</v>
      </c>
      <c r="L43" s="1">
        <f t="shared" si="5"/>
        <v>51.333333333333336</v>
      </c>
      <c r="M43" s="1" t="e">
        <f t="shared" si="6"/>
        <v>#N/A</v>
      </c>
      <c r="N43" s="1">
        <f t="shared" si="7"/>
        <v>455</v>
      </c>
      <c r="O43" s="1">
        <f t="shared" si="8"/>
        <v>35</v>
      </c>
      <c r="P43" s="1" t="e">
        <f t="shared" si="9"/>
        <v>#N/A</v>
      </c>
      <c r="W43"/>
    </row>
    <row r="44" spans="5:27" ht="14.4" x14ac:dyDescent="0.3">
      <c r="E44" s="1" t="s">
        <v>0</v>
      </c>
      <c r="F44" s="1" t="s">
        <v>2</v>
      </c>
      <c r="G44" s="1" t="str">
        <f t="shared" si="0"/>
        <v>2022-2023</v>
      </c>
      <c r="H44" s="1">
        <f t="shared" si="1"/>
        <v>418</v>
      </c>
      <c r="I44" s="1">
        <f t="shared" si="2"/>
        <v>50</v>
      </c>
      <c r="J44" s="1" t="e">
        <f t="shared" si="3"/>
        <v>#N/A</v>
      </c>
      <c r="K44" s="1">
        <f t="shared" si="4"/>
        <v>402</v>
      </c>
      <c r="L44" s="1">
        <f t="shared" si="5"/>
        <v>49</v>
      </c>
      <c r="M44" s="1" t="e">
        <f t="shared" si="6"/>
        <v>#N/A</v>
      </c>
      <c r="N44" s="1">
        <f t="shared" si="7"/>
        <v>544</v>
      </c>
      <c r="O44" s="1">
        <f t="shared" si="8"/>
        <v>51</v>
      </c>
      <c r="P44" s="1" t="e">
        <f t="shared" si="9"/>
        <v>#N/A</v>
      </c>
      <c r="W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6.9980379332897316E-2</v>
      </c>
    </row>
  </sheetData>
  <mergeCells count="1">
    <mergeCell ref="A4:E4"/>
  </mergeCells>
  <conditionalFormatting sqref="A2">
    <cfRule type="expression" dxfId="1" priority="1">
      <formula>ISERROR(A2)</formula>
    </cfRule>
  </conditionalFormatting>
  <hyperlinks>
    <hyperlink ref="A4" location="'Map'!A1" display="Map" xr:uid="{00000000-0004-0000-15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A47"/>
  <sheetViews>
    <sheetView workbookViewId="0">
      <selection activeCell="W47" sqref="W4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7" s="11" customFormat="1" x14ac:dyDescent="0.25">
      <c r="A1" s="7"/>
      <c r="B1" s="7"/>
      <c r="C1" s="7"/>
      <c r="D1" s="7"/>
      <c r="E1" s="7"/>
    </row>
    <row r="2" spans="1:27" s="8" customFormat="1" ht="27" customHeight="1" x14ac:dyDescent="0.3">
      <c r="A2" s="10" t="str">
        <f ca="1">MID(CELL("filename",D1),FIND("]",CELL("filename",D1))+1,256)</f>
        <v>Site 41</v>
      </c>
      <c r="B2" s="9"/>
      <c r="C2" s="9"/>
      <c r="D2" s="9"/>
      <c r="E2" s="9"/>
    </row>
    <row r="3" spans="1:27" s="5" customFormat="1" x14ac:dyDescent="0.25">
      <c r="A3" s="7"/>
      <c r="B3" s="7"/>
      <c r="C3" s="7"/>
      <c r="D3" s="7"/>
      <c r="E3" s="7"/>
      <c r="F3" s="6"/>
    </row>
    <row r="4" spans="1:27" s="4" customFormat="1" x14ac:dyDescent="0.25">
      <c r="A4" s="23" t="s">
        <v>18</v>
      </c>
      <c r="B4" s="23"/>
      <c r="C4" s="23"/>
      <c r="D4" s="23"/>
      <c r="E4" s="24"/>
    </row>
    <row r="5" spans="1:27" ht="3" customHeight="1" x14ac:dyDescent="0.25"/>
    <row r="6" spans="1:27" ht="3" customHeight="1" x14ac:dyDescent="0.25"/>
    <row r="7" spans="1:27" ht="3" customHeight="1" x14ac:dyDescent="0.25"/>
    <row r="8" spans="1:27" ht="3" customHeight="1" x14ac:dyDescent="0.25"/>
    <row r="9" spans="1:27" ht="3" customHeight="1" x14ac:dyDescent="0.25"/>
    <row r="14" spans="1:27" ht="14.4" x14ac:dyDescent="0.3">
      <c r="E14" s="1" t="s">
        <v>17</v>
      </c>
      <c r="F14" s="1" t="s">
        <v>4</v>
      </c>
      <c r="G14" s="3">
        <v>7002</v>
      </c>
    </row>
    <row r="15" spans="1:27" ht="14.4" x14ac:dyDescent="0.3">
      <c r="E15" s="1" t="s">
        <v>16</v>
      </c>
      <c r="F15" s="1" t="s">
        <v>3</v>
      </c>
      <c r="G15" s="3">
        <v>7111</v>
      </c>
      <c r="Q15"/>
      <c r="R15"/>
      <c r="S15"/>
      <c r="T15"/>
      <c r="U15"/>
      <c r="V15"/>
      <c r="W15"/>
      <c r="X15"/>
      <c r="Y15"/>
      <c r="Z15"/>
      <c r="AA15"/>
    </row>
    <row r="16" spans="1:27" ht="14.4" x14ac:dyDescent="0.3">
      <c r="E16" s="1" t="s">
        <v>15</v>
      </c>
      <c r="F16" s="1" t="s">
        <v>2</v>
      </c>
      <c r="G16" s="3">
        <v>7110</v>
      </c>
      <c r="Q16"/>
      <c r="R16"/>
      <c r="S16"/>
      <c r="T16"/>
      <c r="U16"/>
      <c r="V16"/>
      <c r="W16"/>
      <c r="X16"/>
      <c r="Y16"/>
      <c r="Z16"/>
      <c r="AA16"/>
    </row>
    <row r="17" spans="5:27" ht="14.4" x14ac:dyDescent="0.3">
      <c r="E17" s="1" t="s">
        <v>19</v>
      </c>
      <c r="F17" s="1" t="s">
        <v>0</v>
      </c>
      <c r="G17" s="3">
        <v>7001</v>
      </c>
      <c r="Q17"/>
      <c r="R17"/>
      <c r="S17"/>
      <c r="T17"/>
      <c r="U17"/>
      <c r="V17"/>
      <c r="W17"/>
      <c r="X17"/>
      <c r="Y17"/>
      <c r="Z17"/>
      <c r="AA17"/>
    </row>
    <row r="18" spans="5:27" ht="14.4" x14ac:dyDescent="0.3">
      <c r="Q18"/>
      <c r="R18"/>
      <c r="S18"/>
      <c r="T18"/>
      <c r="U18"/>
      <c r="V18"/>
      <c r="W18"/>
      <c r="X18"/>
      <c r="Y18"/>
      <c r="Z18"/>
      <c r="AA18"/>
    </row>
    <row r="19" spans="5:27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</row>
    <row r="20" spans="5:27" ht="14.4" x14ac:dyDescent="0.3">
      <c r="E20" s="1" t="s">
        <v>4</v>
      </c>
      <c r="F20" s="2">
        <f>SUM('[1]Site 41 Total'!$B$13:$B$16)</f>
        <v>0</v>
      </c>
      <c r="G20" s="2">
        <f>SUM('[1]Site 41 Total'!$R$13:$R$16)</f>
        <v>144</v>
      </c>
      <c r="H20" s="2">
        <f>SUM('[1]Site 41 Total'!$J$13:$J$16)</f>
        <v>7</v>
      </c>
      <c r="I20" s="1">
        <f>SUM(F20:H20)</f>
        <v>151</v>
      </c>
      <c r="K20" s="1" t="s">
        <v>4</v>
      </c>
      <c r="L20" s="2">
        <f>SUM('[1]Site 41 Total'!$C$13:$C$16)</f>
        <v>0</v>
      </c>
      <c r="M20" s="2">
        <f>SUM('[1]Site 41 Total'!$S$13:$S$16)</f>
        <v>49</v>
      </c>
      <c r="N20" s="2">
        <f>SUM('[1]Site 41 Total'!$K$13:$K$16)</f>
        <v>4</v>
      </c>
      <c r="O20" s="1">
        <f>SUM(L20:N20)</f>
        <v>53</v>
      </c>
      <c r="Q20"/>
      <c r="R20"/>
      <c r="S20"/>
      <c r="T20"/>
      <c r="U20"/>
      <c r="V20"/>
      <c r="W20"/>
      <c r="X20"/>
      <c r="Y20"/>
      <c r="Z20"/>
      <c r="AA20"/>
    </row>
    <row r="21" spans="5:27" ht="14.4" x14ac:dyDescent="0.3">
      <c r="E21" s="1" t="s">
        <v>3</v>
      </c>
      <c r="F21" s="2">
        <f>SUM('[1]Site 41 Total'!$J$116:$J$119)</f>
        <v>442</v>
      </c>
      <c r="G21" s="2">
        <f>SUM('[1]Site 41 Total'!$B$116:$B$119)</f>
        <v>0</v>
      </c>
      <c r="H21" s="2">
        <f>SUM('[1]Site 41 Total'!$R$116:$R$119)</f>
        <v>668</v>
      </c>
      <c r="I21" s="1">
        <f>SUM(F21:H21)</f>
        <v>1110</v>
      </c>
      <c r="K21" s="1" t="s">
        <v>3</v>
      </c>
      <c r="L21" s="2">
        <f>SUM('[1]Site 41 Total'!$K$116:$K$119)</f>
        <v>53</v>
      </c>
      <c r="M21" s="2">
        <f>SUM('[1]Site 41 Total'!$C$116:$C$119)</f>
        <v>0</v>
      </c>
      <c r="N21" s="2">
        <f>SUM('[1]Site 41 Total'!$S$116:$S$119)</f>
        <v>106</v>
      </c>
      <c r="O21" s="1">
        <f>SUM(L21:N21)</f>
        <v>159</v>
      </c>
      <c r="Q21"/>
      <c r="R21"/>
      <c r="S21"/>
      <c r="T21"/>
      <c r="U21"/>
      <c r="V21"/>
      <c r="W21"/>
      <c r="X21"/>
      <c r="Y21"/>
      <c r="Z21"/>
      <c r="AA21"/>
    </row>
    <row r="22" spans="5:27" ht="14.4" x14ac:dyDescent="0.3">
      <c r="E22" s="1" t="s">
        <v>2</v>
      </c>
      <c r="F22" s="2">
        <f>SUM('[1]Site 41 Total'!$R$219:$R$222)</f>
        <v>11</v>
      </c>
      <c r="G22" s="2">
        <f>SUM('[1]Site 41 Total'!$J$219:$J$222)</f>
        <v>807</v>
      </c>
      <c r="H22" s="2">
        <f>SUM('[1]Site 41 Total'!$B$219:$B$222)</f>
        <v>2</v>
      </c>
      <c r="I22" s="1">
        <f>SUM(F22:H22)</f>
        <v>820</v>
      </c>
      <c r="K22" s="1" t="s">
        <v>2</v>
      </c>
      <c r="L22" s="2">
        <f>SUM('[1]Site 41 Total'!$S$219:$S$222)</f>
        <v>3</v>
      </c>
      <c r="M22" s="2">
        <f>SUM('[1]Site 41 Total'!$K$219:$K$222)</f>
        <v>180</v>
      </c>
      <c r="N22" s="2">
        <f>SUM('[1]Site 41 Total'!$C$219:$C$222)</f>
        <v>2</v>
      </c>
      <c r="O22" s="1">
        <f>SUM(L22:N22)</f>
        <v>185</v>
      </c>
      <c r="Q22"/>
      <c r="R22"/>
      <c r="S22"/>
      <c r="T22"/>
      <c r="U22"/>
      <c r="V22"/>
      <c r="W22"/>
      <c r="X22"/>
      <c r="Y22"/>
      <c r="Z22"/>
      <c r="AA22"/>
    </row>
    <row r="23" spans="5:27" ht="14.4" x14ac:dyDescent="0.3">
      <c r="E23" s="1" t="s">
        <v>12</v>
      </c>
      <c r="F23" s="1">
        <f>SUM(F20:F22)</f>
        <v>453</v>
      </c>
      <c r="G23" s="1">
        <f>SUM(G20:G22)</f>
        <v>951</v>
      </c>
      <c r="H23" s="1">
        <f>SUM(H20:H22)</f>
        <v>677</v>
      </c>
      <c r="I23" s="1">
        <f>SUM(I20:I22)</f>
        <v>2081</v>
      </c>
      <c r="K23" s="1" t="s">
        <v>12</v>
      </c>
      <c r="L23" s="1">
        <f>SUM(L20:L22)</f>
        <v>56</v>
      </c>
      <c r="M23" s="1">
        <f>SUM(M20:M22)</f>
        <v>229</v>
      </c>
      <c r="N23" s="1">
        <f>SUM(N20:N22)</f>
        <v>112</v>
      </c>
      <c r="O23" s="1">
        <f>SUM(O20:O22)</f>
        <v>397</v>
      </c>
      <c r="Q23"/>
      <c r="R23"/>
      <c r="S23"/>
      <c r="T23"/>
      <c r="U23"/>
      <c r="V23"/>
      <c r="W23"/>
      <c r="X23"/>
      <c r="Y23"/>
      <c r="Z23"/>
      <c r="AA23"/>
    </row>
    <row r="24" spans="5:27" ht="14.4" x14ac:dyDescent="0.3">
      <c r="Q24"/>
      <c r="R24"/>
      <c r="S24"/>
      <c r="T24"/>
      <c r="U24"/>
      <c r="V24"/>
      <c r="W24"/>
      <c r="X24"/>
      <c r="Y24"/>
      <c r="Z24"/>
      <c r="AA24"/>
    </row>
    <row r="25" spans="5:27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</row>
    <row r="26" spans="5:27" ht="14.4" x14ac:dyDescent="0.3">
      <c r="E26" s="1" t="s">
        <v>4</v>
      </c>
      <c r="F26" s="2">
        <f>SUM('[1]Site 41 Total'!$B$21:$B$44)/6</f>
        <v>0.83333333333333337</v>
      </c>
      <c r="G26" s="2">
        <f>SUM('[1]Site 41 Total'!$R$21:$R$44)/6</f>
        <v>316.16666666666669</v>
      </c>
      <c r="H26" s="2">
        <f>SUM('[1]Site 41 Total'!$J$21:$J$44)/6</f>
        <v>25.5</v>
      </c>
      <c r="I26" s="1">
        <f>SUM(F26:H26)</f>
        <v>342.5</v>
      </c>
      <c r="K26" s="1" t="s">
        <v>4</v>
      </c>
      <c r="L26" s="2">
        <f>SUM('[1]Site 41 Total'!$C$21:$C$44)/6</f>
        <v>0</v>
      </c>
      <c r="M26" s="2">
        <f>SUM('[1]Site 41 Total'!$S$21:$S$44)/6</f>
        <v>33.166666666666664</v>
      </c>
      <c r="N26" s="2">
        <f>SUM('[1]Site 41 Total'!$K$21:$K$44)/6</f>
        <v>5</v>
      </c>
      <c r="O26" s="1">
        <f>SUM(L26:N26)</f>
        <v>38.166666666666664</v>
      </c>
      <c r="Q26"/>
      <c r="R26"/>
      <c r="S26"/>
      <c r="T26"/>
      <c r="U26"/>
      <c r="V26"/>
      <c r="W26" t="s">
        <v>84</v>
      </c>
      <c r="X26"/>
      <c r="Y26"/>
      <c r="Z26"/>
      <c r="AA26"/>
    </row>
    <row r="27" spans="5:27" ht="14.4" x14ac:dyDescent="0.3">
      <c r="E27" s="1" t="s">
        <v>3</v>
      </c>
      <c r="F27" s="2">
        <f>SUM('[1]Site 41 Total'!$J$124:$J$147)/6</f>
        <v>315.16666666666669</v>
      </c>
      <c r="G27" s="2">
        <f>SUM('[1]Site 41 Total'!$B$124:$B$147)/6</f>
        <v>1</v>
      </c>
      <c r="H27" s="2">
        <f>SUM('[1]Site 41 Total'!$R$124:$R$147)/6</f>
        <v>677.66666666666663</v>
      </c>
      <c r="I27" s="1">
        <f>SUM(F27:H27)</f>
        <v>993.83333333333326</v>
      </c>
      <c r="K27" s="1" t="s">
        <v>3</v>
      </c>
      <c r="L27" s="2">
        <f>SUM('[1]Site 41 Total'!$K$124:$K$147)/6</f>
        <v>40.333333333333336</v>
      </c>
      <c r="M27" s="2">
        <f>SUM('[1]Site 41 Total'!$C$124:$C$147)/6</f>
        <v>0.5</v>
      </c>
      <c r="N27" s="2">
        <f>SUM('[1]Site 41 Total'!$S$124:$S$147)/6</f>
        <v>128.5</v>
      </c>
      <c r="O27" s="1">
        <f>SUM(L27:N27)</f>
        <v>169.33333333333334</v>
      </c>
      <c r="Q27"/>
      <c r="R27"/>
      <c r="S27"/>
      <c r="T27"/>
      <c r="U27"/>
      <c r="V27"/>
      <c r="W27"/>
      <c r="X27"/>
      <c r="Y27"/>
      <c r="Z27"/>
      <c r="AA27"/>
    </row>
    <row r="28" spans="5:27" ht="14.4" x14ac:dyDescent="0.3">
      <c r="E28" s="1" t="s">
        <v>2</v>
      </c>
      <c r="F28" s="2">
        <f>SUM('[1]Site 41 Total'!$R$227:$R$250)/6</f>
        <v>19.833333333333332</v>
      </c>
      <c r="G28" s="2">
        <f>SUM('[1]Site 41 Total'!$J$227:$J$250)/6</f>
        <v>777.66666666666663</v>
      </c>
      <c r="H28" s="2">
        <f>SUM('[1]Site 41 Total'!$B$227:$B$250)/6</f>
        <v>2</v>
      </c>
      <c r="I28" s="1">
        <f>SUM(F28:H28)</f>
        <v>799.5</v>
      </c>
      <c r="K28" s="1" t="s">
        <v>2</v>
      </c>
      <c r="L28" s="2">
        <f>SUM('[1]Site 41 Total'!$S$227:$S$250)/6</f>
        <v>3.3333333333333335</v>
      </c>
      <c r="M28" s="2">
        <f>SUM('[1]Site 41 Total'!$K$227:$K$250)/6</f>
        <v>126.33333333333333</v>
      </c>
      <c r="N28" s="2">
        <f>SUM('[1]Site 41 Total'!$C$227:$C$250)/6</f>
        <v>0.66666666666666663</v>
      </c>
      <c r="O28" s="1">
        <f>SUM(L28:N28)</f>
        <v>130.33333333333331</v>
      </c>
      <c r="Q28"/>
      <c r="R28"/>
      <c r="S28"/>
      <c r="T28"/>
      <c r="U28"/>
      <c r="V28"/>
      <c r="W28" t="s">
        <v>11</v>
      </c>
      <c r="X28"/>
      <c r="Y28"/>
      <c r="Z28"/>
      <c r="AA28"/>
    </row>
    <row r="29" spans="5:27" ht="14.4" x14ac:dyDescent="0.3">
      <c r="E29" s="1" t="s">
        <v>12</v>
      </c>
      <c r="F29" s="1">
        <f>SUM(F26:F28)</f>
        <v>335.83333333333331</v>
      </c>
      <c r="G29" s="1">
        <f>SUM(G26:G28)</f>
        <v>1094.8333333333333</v>
      </c>
      <c r="H29" s="1">
        <f>SUM(H26:H28)</f>
        <v>705.16666666666663</v>
      </c>
      <c r="I29" s="1">
        <f>SUM(I26:I28)</f>
        <v>2135.833333333333</v>
      </c>
      <c r="K29" s="1" t="s">
        <v>12</v>
      </c>
      <c r="L29" s="1">
        <f>SUM(L26:L28)</f>
        <v>43.666666666666671</v>
      </c>
      <c r="M29" s="1">
        <f>SUM(M26:M28)</f>
        <v>160</v>
      </c>
      <c r="N29" s="1">
        <f>SUM(N26:N28)</f>
        <v>134.16666666666666</v>
      </c>
      <c r="O29" s="1">
        <f>SUM(O26:O28)</f>
        <v>337.83333333333331</v>
      </c>
      <c r="Q29"/>
      <c r="R29"/>
      <c r="S29"/>
      <c r="T29"/>
      <c r="U29"/>
      <c r="V29"/>
      <c r="W29">
        <f>O23/(O23+I23)</f>
        <v>0.16020984665052462</v>
      </c>
      <c r="X29"/>
      <c r="Y29"/>
      <c r="Z29"/>
      <c r="AA29"/>
    </row>
    <row r="30" spans="5:27" ht="14.4" x14ac:dyDescent="0.3">
      <c r="Q30"/>
      <c r="R30"/>
      <c r="S30"/>
      <c r="T30"/>
      <c r="U30"/>
      <c r="V30"/>
      <c r="W30"/>
      <c r="X30"/>
      <c r="Y30"/>
      <c r="Z30"/>
      <c r="AA30"/>
    </row>
    <row r="31" spans="5:27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</row>
    <row r="32" spans="5:27" ht="14.4" x14ac:dyDescent="0.3">
      <c r="E32" s="1" t="s">
        <v>4</v>
      </c>
      <c r="F32" s="2">
        <f>SUM('[1]Site 41 Total'!$B$49:$B$52)</f>
        <v>1</v>
      </c>
      <c r="G32" s="2">
        <f>SUM('[1]Site 41 Total'!$R$49:$R$52)</f>
        <v>364</v>
      </c>
      <c r="H32" s="2">
        <f>SUM('[1]Site 41 Total'!$J$49:$J$52)</f>
        <v>21</v>
      </c>
      <c r="I32" s="1">
        <f>SUM(F32:H32)</f>
        <v>386</v>
      </c>
      <c r="K32" s="1" t="s">
        <v>4</v>
      </c>
      <c r="L32" s="2">
        <f>SUM('[1]Site 41 Total'!$C$49:$C$52)</f>
        <v>0</v>
      </c>
      <c r="M32" s="2">
        <f>SUM('[1]Site 41 Total'!$S$49:$S$52)</f>
        <v>35</v>
      </c>
      <c r="N32" s="2">
        <f>SUM('[1]Site 41 Total'!$K$49:$K$52)</f>
        <v>3</v>
      </c>
      <c r="O32" s="1">
        <f>SUM(L32:N32)</f>
        <v>38</v>
      </c>
      <c r="Q32"/>
      <c r="R32"/>
      <c r="S32"/>
      <c r="T32"/>
      <c r="U32"/>
      <c r="V32"/>
      <c r="W32"/>
      <c r="X32"/>
      <c r="Y32"/>
      <c r="Z32"/>
      <c r="AA32"/>
    </row>
    <row r="33" spans="5:27" ht="14.4" x14ac:dyDescent="0.3">
      <c r="E33" s="1" t="s">
        <v>3</v>
      </c>
      <c r="F33" s="2">
        <f>SUM('[1]Site 41 Total'!$J$152:$J$155)</f>
        <v>293</v>
      </c>
      <c r="G33" s="2">
        <f>SUM('[1]Site 41 Total'!$B$152:$B$155)</f>
        <v>1</v>
      </c>
      <c r="H33" s="2">
        <f>SUM('[1]Site 41 Total'!$R$152:$R$155)</f>
        <v>1002</v>
      </c>
      <c r="I33" s="1">
        <f>SUM(F33:H33)</f>
        <v>1296</v>
      </c>
      <c r="K33" s="1" t="s">
        <v>3</v>
      </c>
      <c r="L33" s="2">
        <f>SUM('[1]Site 41 Total'!$K$152:$K$155)</f>
        <v>26</v>
      </c>
      <c r="M33" s="2">
        <f>SUM('[1]Site 41 Total'!$C$152:$C$155)</f>
        <v>1</v>
      </c>
      <c r="N33" s="2">
        <f>SUM('[1]Site 41 Total'!$S$152:$S$155)</f>
        <v>110</v>
      </c>
      <c r="O33" s="1">
        <f>SUM(L33:N33)</f>
        <v>137</v>
      </c>
      <c r="Q33"/>
      <c r="R33"/>
      <c r="S33"/>
      <c r="T33"/>
      <c r="U33"/>
      <c r="V33"/>
      <c r="W33"/>
      <c r="X33"/>
      <c r="Y33"/>
      <c r="Z33"/>
      <c r="AA33"/>
    </row>
    <row r="34" spans="5:27" ht="14.4" x14ac:dyDescent="0.3">
      <c r="E34" s="1" t="s">
        <v>2</v>
      </c>
      <c r="F34" s="2">
        <f>SUM('[1]Site 41 Total'!$R$255:$R$258)</f>
        <v>6</v>
      </c>
      <c r="G34" s="2">
        <f>SUM('[1]Site 41 Total'!$J$255:$J$258)</f>
        <v>939</v>
      </c>
      <c r="H34" s="2">
        <f>SUM('[1]Site 41 Total'!$B$255:$B$258)</f>
        <v>2</v>
      </c>
      <c r="I34" s="1">
        <f>SUM(F34:H34)</f>
        <v>947</v>
      </c>
      <c r="K34" s="1" t="s">
        <v>2</v>
      </c>
      <c r="L34" s="2">
        <f>SUM('[1]Site 41 Total'!$S$255:$S$258)</f>
        <v>4</v>
      </c>
      <c r="M34" s="2">
        <f>SUM('[1]Site 41 Total'!$K$255:$K$258)</f>
        <v>154</v>
      </c>
      <c r="N34" s="2">
        <f>SUM('[1]Site 41 Total'!$C$255:$C$258)</f>
        <v>2</v>
      </c>
      <c r="O34" s="1">
        <f>SUM(L34:N34)</f>
        <v>160</v>
      </c>
      <c r="Q34"/>
      <c r="R34"/>
      <c r="S34"/>
      <c r="T34"/>
      <c r="U34"/>
      <c r="V34"/>
      <c r="W34"/>
      <c r="X34"/>
      <c r="Y34"/>
      <c r="Z34"/>
      <c r="AA34"/>
    </row>
    <row r="35" spans="5:27" ht="14.4" x14ac:dyDescent="0.3">
      <c r="E35" s="1" t="s">
        <v>12</v>
      </c>
      <c r="F35" s="1">
        <f>SUM(F32:F34)</f>
        <v>300</v>
      </c>
      <c r="G35" s="1">
        <f>SUM(G32:G34)</f>
        <v>1304</v>
      </c>
      <c r="H35" s="1">
        <f>SUM(H32:H34)</f>
        <v>1025</v>
      </c>
      <c r="I35" s="1">
        <f>SUM(I32:I34)</f>
        <v>2629</v>
      </c>
      <c r="K35" s="1" t="s">
        <v>12</v>
      </c>
      <c r="L35" s="1">
        <f>SUM(L32:L34)</f>
        <v>30</v>
      </c>
      <c r="M35" s="1">
        <f>SUM(M32:M34)</f>
        <v>190</v>
      </c>
      <c r="N35" s="1">
        <f>SUM(N32:N34)</f>
        <v>115</v>
      </c>
      <c r="O35" s="1">
        <f>SUM(O32:O34)</f>
        <v>335</v>
      </c>
      <c r="Q35"/>
      <c r="R35"/>
      <c r="S35"/>
      <c r="T35"/>
      <c r="U35"/>
      <c r="V35"/>
      <c r="W35"/>
      <c r="X35"/>
      <c r="Y35"/>
      <c r="Z35"/>
      <c r="AA35"/>
    </row>
    <row r="36" spans="5:27" ht="14.4" x14ac:dyDescent="0.3">
      <c r="Q36"/>
      <c r="R36"/>
      <c r="S36"/>
      <c r="T36"/>
      <c r="U36"/>
      <c r="V36"/>
      <c r="W36"/>
      <c r="X36"/>
      <c r="Y36"/>
      <c r="Z36"/>
      <c r="AA36"/>
    </row>
    <row r="37" spans="5:27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</row>
    <row r="38" spans="5:27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0.13657189058078426</v>
      </c>
      <c r="X38"/>
      <c r="Y38"/>
      <c r="Z38"/>
      <c r="AA38"/>
    </row>
    <row r="39" spans="5:27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7002-7001</v>
      </c>
      <c r="H39" s="1">
        <f t="shared" ref="H39:H44" si="1">IF($E39&lt;&gt;$F$17,VLOOKUP($E39,$E$20:$I$22,5,FALSE),HLOOKUP($F39,$F$19:$H$23,5,FALSE))</f>
        <v>151</v>
      </c>
      <c r="I39" s="1">
        <f t="shared" ref="I39:I44" si="2">IF($E39&lt;&gt;$F$17,VLOOKUP($E39,$K$20:$O$22,5,FALSE),HLOOKUP($F39,$L$19:$N$23,5,FALSE))</f>
        <v>53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342.5</v>
      </c>
      <c r="L39" s="1">
        <f t="shared" ref="L39:L44" si="5">IF($E39&lt;&gt;$F$17,VLOOKUP($E39,$K$26:$O$28,5,FALSE),HLOOKUP($F39,$L$25:$N$29,5,FALSE))</f>
        <v>38.166666666666664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386</v>
      </c>
      <c r="O39" s="1">
        <f t="shared" ref="O39:O44" si="8">IF($E39&lt;&gt;$F$17,VLOOKUP($E39,$K$32:$O$34,5,FALSE),HLOOKUP($F39,$L$31:$N$35,5,FALSE))</f>
        <v>38</v>
      </c>
      <c r="P39" s="1" t="e">
        <f t="shared" ref="P39:P44" si="9">IF($E39&lt;&gt;$F$17,VLOOKUP($E39,$Q$32:$U$34,5,FALSE),HLOOKUP($F39,$R$31:$T$35,5,FALSE))</f>
        <v>#N/A</v>
      </c>
      <c r="W39"/>
    </row>
    <row r="40" spans="5:27" ht="14.4" x14ac:dyDescent="0.3">
      <c r="E40" s="1" t="s">
        <v>0</v>
      </c>
      <c r="F40" s="1" t="s">
        <v>4</v>
      </c>
      <c r="G40" s="1" t="str">
        <f t="shared" si="0"/>
        <v>7001-7002</v>
      </c>
      <c r="H40" s="1">
        <f t="shared" si="1"/>
        <v>453</v>
      </c>
      <c r="I40" s="1">
        <f t="shared" si="2"/>
        <v>56</v>
      </c>
      <c r="J40" s="1" t="e">
        <f t="shared" si="3"/>
        <v>#N/A</v>
      </c>
      <c r="K40" s="1">
        <f t="shared" si="4"/>
        <v>335.83333333333331</v>
      </c>
      <c r="L40" s="1">
        <f t="shared" si="5"/>
        <v>43.666666666666671</v>
      </c>
      <c r="M40" s="1" t="e">
        <f t="shared" si="6"/>
        <v>#N/A</v>
      </c>
      <c r="N40" s="1">
        <f t="shared" si="7"/>
        <v>300</v>
      </c>
      <c r="O40" s="1">
        <f t="shared" si="8"/>
        <v>30</v>
      </c>
      <c r="P40" s="1" t="e">
        <f t="shared" si="9"/>
        <v>#N/A</v>
      </c>
      <c r="W40"/>
    </row>
    <row r="41" spans="5:27" ht="14.4" x14ac:dyDescent="0.3">
      <c r="E41" s="1" t="s">
        <v>3</v>
      </c>
      <c r="F41" s="1" t="s">
        <v>0</v>
      </c>
      <c r="G41" s="1" t="str">
        <f t="shared" si="0"/>
        <v>7111-7001</v>
      </c>
      <c r="H41" s="1">
        <f t="shared" si="1"/>
        <v>1110</v>
      </c>
      <c r="I41" s="1">
        <f t="shared" si="2"/>
        <v>159</v>
      </c>
      <c r="J41" s="1" t="e">
        <f t="shared" si="3"/>
        <v>#N/A</v>
      </c>
      <c r="K41" s="1">
        <f t="shared" si="4"/>
        <v>993.83333333333326</v>
      </c>
      <c r="L41" s="1">
        <f t="shared" si="5"/>
        <v>169.33333333333334</v>
      </c>
      <c r="M41" s="1" t="e">
        <f t="shared" si="6"/>
        <v>#N/A</v>
      </c>
      <c r="N41" s="1">
        <f t="shared" si="7"/>
        <v>1296</v>
      </c>
      <c r="O41" s="1">
        <f t="shared" si="8"/>
        <v>137</v>
      </c>
      <c r="P41" s="1" t="e">
        <f t="shared" si="9"/>
        <v>#N/A</v>
      </c>
      <c r="W41"/>
    </row>
    <row r="42" spans="5:27" ht="14.4" x14ac:dyDescent="0.3">
      <c r="E42" s="1" t="s">
        <v>0</v>
      </c>
      <c r="F42" s="1" t="s">
        <v>3</v>
      </c>
      <c r="G42" s="1" t="str">
        <f t="shared" si="0"/>
        <v>7001-7111</v>
      </c>
      <c r="H42" s="1">
        <f t="shared" si="1"/>
        <v>951</v>
      </c>
      <c r="I42" s="1">
        <f t="shared" si="2"/>
        <v>229</v>
      </c>
      <c r="J42" s="1" t="e">
        <f t="shared" si="3"/>
        <v>#N/A</v>
      </c>
      <c r="K42" s="1">
        <f t="shared" si="4"/>
        <v>1094.8333333333333</v>
      </c>
      <c r="L42" s="1">
        <f t="shared" si="5"/>
        <v>160</v>
      </c>
      <c r="M42" s="1" t="e">
        <f t="shared" si="6"/>
        <v>#N/A</v>
      </c>
      <c r="N42" s="1">
        <f t="shared" si="7"/>
        <v>1304</v>
      </c>
      <c r="O42" s="1">
        <f t="shared" si="8"/>
        <v>190</v>
      </c>
      <c r="P42" s="1" t="e">
        <f t="shared" si="9"/>
        <v>#N/A</v>
      </c>
      <c r="W42"/>
    </row>
    <row r="43" spans="5:27" ht="14.4" x14ac:dyDescent="0.3">
      <c r="E43" s="1" t="s">
        <v>2</v>
      </c>
      <c r="F43" s="1" t="s">
        <v>0</v>
      </c>
      <c r="G43" s="1" t="str">
        <f t="shared" si="0"/>
        <v>7110-7001</v>
      </c>
      <c r="H43" s="1">
        <f t="shared" si="1"/>
        <v>820</v>
      </c>
      <c r="I43" s="1">
        <f t="shared" si="2"/>
        <v>185</v>
      </c>
      <c r="J43" s="1" t="e">
        <f t="shared" si="3"/>
        <v>#N/A</v>
      </c>
      <c r="K43" s="1">
        <f t="shared" si="4"/>
        <v>799.5</v>
      </c>
      <c r="L43" s="1">
        <f t="shared" si="5"/>
        <v>130.33333333333331</v>
      </c>
      <c r="M43" s="1" t="e">
        <f t="shared" si="6"/>
        <v>#N/A</v>
      </c>
      <c r="N43" s="1">
        <f t="shared" si="7"/>
        <v>947</v>
      </c>
      <c r="O43" s="1">
        <f t="shared" si="8"/>
        <v>160</v>
      </c>
      <c r="P43" s="1" t="e">
        <f t="shared" si="9"/>
        <v>#N/A</v>
      </c>
      <c r="W43"/>
    </row>
    <row r="44" spans="5:27" ht="14.4" x14ac:dyDescent="0.3">
      <c r="E44" s="1" t="s">
        <v>0</v>
      </c>
      <c r="F44" s="1" t="s">
        <v>2</v>
      </c>
      <c r="G44" s="1" t="str">
        <f t="shared" si="0"/>
        <v>7001-7110</v>
      </c>
      <c r="H44" s="1">
        <f t="shared" si="1"/>
        <v>677</v>
      </c>
      <c r="I44" s="1">
        <f t="shared" si="2"/>
        <v>112</v>
      </c>
      <c r="J44" s="1" t="e">
        <f t="shared" si="3"/>
        <v>#N/A</v>
      </c>
      <c r="K44" s="1">
        <f t="shared" si="4"/>
        <v>705.16666666666663</v>
      </c>
      <c r="L44" s="1">
        <f t="shared" si="5"/>
        <v>134.16666666666666</v>
      </c>
      <c r="M44" s="1" t="e">
        <f t="shared" si="6"/>
        <v>#N/A</v>
      </c>
      <c r="N44" s="1">
        <f t="shared" si="7"/>
        <v>1025</v>
      </c>
      <c r="O44" s="1">
        <f t="shared" si="8"/>
        <v>115</v>
      </c>
      <c r="P44" s="1" t="e">
        <f t="shared" si="9"/>
        <v>#N/A</v>
      </c>
      <c r="W44"/>
    </row>
    <row r="45" spans="5:27" ht="14.4" x14ac:dyDescent="0.3">
      <c r="W45"/>
    </row>
    <row r="46" spans="5:27" ht="14.4" x14ac:dyDescent="0.3">
      <c r="W46" t="s">
        <v>9</v>
      </c>
    </row>
    <row r="47" spans="5:27" ht="14.4" x14ac:dyDescent="0.3">
      <c r="W47">
        <f>O35/(I35+O35)</f>
        <v>0.11302294197031039</v>
      </c>
    </row>
  </sheetData>
  <mergeCells count="1">
    <mergeCell ref="A4:E4"/>
  </mergeCells>
  <conditionalFormatting sqref="A2">
    <cfRule type="expression" dxfId="0" priority="1">
      <formula>ISERROR(A2)</formula>
    </cfRule>
  </conditionalFormatting>
  <hyperlinks>
    <hyperlink ref="A4" location="'Map'!A1" display="Map" xr:uid="{00000000-0004-0000-16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DEDB-B53B-4B27-99B3-5DF524397172}">
  <dimension ref="B1:F24"/>
  <sheetViews>
    <sheetView tabSelected="1" workbookViewId="0">
      <selection activeCell="O22" sqref="O22"/>
    </sheetView>
  </sheetViews>
  <sheetFormatPr defaultRowHeight="14.4" x14ac:dyDescent="0.3"/>
  <sheetData>
    <row r="1" spans="2:6" x14ac:dyDescent="0.3">
      <c r="C1" t="s">
        <v>11</v>
      </c>
      <c r="D1" t="s">
        <v>10</v>
      </c>
      <c r="E1" t="s">
        <v>9</v>
      </c>
      <c r="F1" t="s">
        <v>83</v>
      </c>
    </row>
    <row r="2" spans="2:6" x14ac:dyDescent="0.3">
      <c r="B2" t="s">
        <v>61</v>
      </c>
      <c r="C2">
        <f>'Site 1'!W29</f>
        <v>0.13458528951486698</v>
      </c>
      <c r="D2">
        <f>'Site 1'!W38</f>
        <v>0.12901960784313729</v>
      </c>
      <c r="E2">
        <f>'Site 1'!W47</f>
        <v>0.10237659963436929</v>
      </c>
      <c r="F2">
        <f>AVERAGE(C2:E2)</f>
        <v>0.1219938323307912</v>
      </c>
    </row>
    <row r="3" spans="2:6" x14ac:dyDescent="0.3">
      <c r="B3" t="s">
        <v>62</v>
      </c>
      <c r="C3">
        <f>'Site 2'!W29</f>
        <v>0.15185783521809371</v>
      </c>
      <c r="D3">
        <f>'Site 2'!W38</f>
        <v>0.12923016030081139</v>
      </c>
      <c r="E3">
        <f>'Site 2'!W47</f>
        <v>0.10646387832699619</v>
      </c>
      <c r="F3">
        <f t="shared" ref="F3:F23" si="0">AVERAGE(C3:E3)</f>
        <v>0.12918395794863377</v>
      </c>
    </row>
    <row r="4" spans="2:6" x14ac:dyDescent="0.3">
      <c r="B4" t="s">
        <v>63</v>
      </c>
      <c r="C4">
        <f>'Site 3'!W29</f>
        <v>0.15382014874915484</v>
      </c>
      <c r="D4">
        <f>'Site 3'!W38</f>
        <v>0.13884133208151545</v>
      </c>
      <c r="E4">
        <f>'Site 3'!W47</f>
        <v>0.10351508441738168</v>
      </c>
      <c r="F4">
        <f t="shared" si="0"/>
        <v>0.13205885508268397</v>
      </c>
    </row>
    <row r="5" spans="2:6" x14ac:dyDescent="0.3">
      <c r="B5" t="s">
        <v>64</v>
      </c>
      <c r="C5">
        <f>'Site 4'!W29</f>
        <v>0.14814814814814814</v>
      </c>
      <c r="D5">
        <f>'Site 4'!W38</f>
        <v>0.13348395842747404</v>
      </c>
      <c r="E5">
        <f>'Site 4'!W47</f>
        <v>9.4444444444444442E-2</v>
      </c>
      <c r="F5">
        <f t="shared" si="0"/>
        <v>0.12535885034002223</v>
      </c>
    </row>
    <row r="6" spans="2:6" x14ac:dyDescent="0.3">
      <c r="B6" t="s">
        <v>65</v>
      </c>
      <c r="C6">
        <f>'Site 5'!W29</f>
        <v>0.14953751284686537</v>
      </c>
      <c r="D6">
        <f>'Site 5'!W38</f>
        <v>0.13192811555256972</v>
      </c>
      <c r="E6">
        <f>'Site 5'!W47</f>
        <v>9.8753595397890706E-2</v>
      </c>
      <c r="F6">
        <f t="shared" si="0"/>
        <v>0.12673974126577528</v>
      </c>
    </row>
    <row r="7" spans="2:6" x14ac:dyDescent="0.3">
      <c r="B7" t="s">
        <v>66</v>
      </c>
      <c r="C7">
        <f>'Site 7'!W29</f>
        <v>0.15455140798952194</v>
      </c>
      <c r="D7">
        <f>'Site 7'!W38</f>
        <v>0.13634908780539848</v>
      </c>
      <c r="E7">
        <f>'Site 7'!W47</f>
        <v>9.7239648682559604E-2</v>
      </c>
      <c r="F7">
        <f t="shared" si="0"/>
        <v>0.12938004815916002</v>
      </c>
    </row>
    <row r="8" spans="2:6" x14ac:dyDescent="0.3">
      <c r="B8" t="s">
        <v>67</v>
      </c>
      <c r="C8">
        <f>'Site 8'!W29</f>
        <v>0.1702127659574468</v>
      </c>
      <c r="D8">
        <f>'Site 8'!W38</f>
        <v>0.12987679671457905</v>
      </c>
      <c r="E8">
        <f>'Site 8'!W47</f>
        <v>6.9948186528497408E-2</v>
      </c>
      <c r="F8">
        <f t="shared" si="0"/>
        <v>0.12334591640017441</v>
      </c>
    </row>
    <row r="9" spans="2:6" x14ac:dyDescent="0.3">
      <c r="B9" t="s">
        <v>68</v>
      </c>
      <c r="C9">
        <f>'Site 10'!W29</f>
        <v>0.13296778615490062</v>
      </c>
      <c r="D9">
        <f>'Site 10'!W38</f>
        <v>0.13344844597927971</v>
      </c>
      <c r="E9">
        <f>'Site 10'!W47</f>
        <v>0.105297580117724</v>
      </c>
      <c r="F9">
        <f t="shared" si="0"/>
        <v>0.1239046040839681</v>
      </c>
    </row>
    <row r="10" spans="2:6" x14ac:dyDescent="0.3">
      <c r="B10" t="s">
        <v>69</v>
      </c>
      <c r="C10">
        <f>'Site 12'!W29</f>
        <v>0.10638297872340426</v>
      </c>
      <c r="D10">
        <f>'Site 12'!W38</f>
        <v>9.1367604267701269E-2</v>
      </c>
      <c r="E10">
        <f>'Site 12'!W47</f>
        <v>6.6743383199079395E-2</v>
      </c>
      <c r="F10">
        <f t="shared" si="0"/>
        <v>8.8164655396728311E-2</v>
      </c>
    </row>
    <row r="11" spans="2:6" x14ac:dyDescent="0.3">
      <c r="B11" t="s">
        <v>70</v>
      </c>
      <c r="C11">
        <f>'Site 13'!W29</f>
        <v>0.11674718196457327</v>
      </c>
      <c r="D11">
        <f>'Site 13'!W38</f>
        <v>9.298269153361062E-2</v>
      </c>
      <c r="E11">
        <f>'Site 13'!W47</f>
        <v>8.3575581395348833E-2</v>
      </c>
      <c r="F11">
        <f t="shared" si="0"/>
        <v>9.7768484964510904E-2</v>
      </c>
    </row>
    <row r="12" spans="2:6" x14ac:dyDescent="0.3">
      <c r="B12" t="s">
        <v>71</v>
      </c>
      <c r="C12">
        <f>'Site 14'!W29</f>
        <v>0.11543134872417983</v>
      </c>
      <c r="D12">
        <f>'Site 14'!W38</f>
        <v>9.5568284594513109E-2</v>
      </c>
      <c r="E12">
        <f>'Site 14'!W47</f>
        <v>8.4312723556463978E-2</v>
      </c>
      <c r="F12">
        <f t="shared" si="0"/>
        <v>9.8437452291718963E-2</v>
      </c>
    </row>
    <row r="13" spans="2:6" x14ac:dyDescent="0.3">
      <c r="B13" t="s">
        <v>72</v>
      </c>
      <c r="C13">
        <f>'Site 17'!W29</f>
        <v>8.8250126071608676E-2</v>
      </c>
      <c r="D13">
        <f>'Site 17'!W38</f>
        <v>8.6902873259298435E-2</v>
      </c>
      <c r="E13">
        <f>'Site 17'!W47</f>
        <v>7.6497695852534561E-2</v>
      </c>
      <c r="F13">
        <f t="shared" si="0"/>
        <v>8.3883565061147233E-2</v>
      </c>
    </row>
    <row r="14" spans="2:6" x14ac:dyDescent="0.3">
      <c r="B14" t="s">
        <v>73</v>
      </c>
      <c r="C14">
        <f>'Site 18'!W29</f>
        <v>9.0766823161189364E-2</v>
      </c>
      <c r="D14">
        <f>'Site 18'!W38</f>
        <v>9.3260538798890194E-2</v>
      </c>
      <c r="E14">
        <f>'Site 18'!W47</f>
        <v>8.0762250453720513E-2</v>
      </c>
      <c r="F14">
        <f t="shared" si="0"/>
        <v>8.8263204137933357E-2</v>
      </c>
    </row>
    <row r="15" spans="2:6" x14ac:dyDescent="0.3">
      <c r="B15" t="s">
        <v>74</v>
      </c>
      <c r="C15">
        <f>'Site 19'!W29</f>
        <v>0.14123006833712984</v>
      </c>
      <c r="D15">
        <f>'Site 19'!W38</f>
        <v>0.12713785287451057</v>
      </c>
      <c r="E15">
        <f>'Site 19'!W47</f>
        <v>0.10675808031341821</v>
      </c>
      <c r="F15">
        <f t="shared" si="0"/>
        <v>0.12504200050835287</v>
      </c>
    </row>
    <row r="16" spans="2:6" x14ac:dyDescent="0.3">
      <c r="B16" t="s">
        <v>75</v>
      </c>
      <c r="C16">
        <f>'Site 20'!W29</f>
        <v>0.14298808432630614</v>
      </c>
      <c r="D16">
        <f>'Site 20'!W38</f>
        <v>0.12652524873287027</v>
      </c>
      <c r="E16">
        <f>'Site 20'!W47</f>
        <v>0.10714285714285714</v>
      </c>
      <c r="F16">
        <f t="shared" si="0"/>
        <v>0.12555206340067784</v>
      </c>
    </row>
    <row r="17" spans="2:6" x14ac:dyDescent="0.3">
      <c r="B17" t="s">
        <v>76</v>
      </c>
      <c r="C17">
        <f>'Site 24'!W29</f>
        <v>0.19975527684307129</v>
      </c>
      <c r="D17">
        <f>'Site 24'!W38</f>
        <v>0.18646126663353765</v>
      </c>
      <c r="E17">
        <f>'Site 24'!W47</f>
        <v>0.14780361757105942</v>
      </c>
      <c r="F17">
        <f t="shared" si="0"/>
        <v>0.1780067203492228</v>
      </c>
    </row>
    <row r="18" spans="2:6" x14ac:dyDescent="0.3">
      <c r="B18" t="s">
        <v>77</v>
      </c>
      <c r="C18">
        <f>'Site 25'!W29</f>
        <v>0.17771701982228297</v>
      </c>
      <c r="D18">
        <f>'Site 25'!W38</f>
        <v>0.21152929966650785</v>
      </c>
      <c r="E18">
        <f>'Site 25'!W47</f>
        <v>0.12991880074953155</v>
      </c>
      <c r="F18">
        <f t="shared" si="0"/>
        <v>0.17305504007944081</v>
      </c>
    </row>
    <row r="19" spans="2:6" x14ac:dyDescent="0.3">
      <c r="B19" t="s">
        <v>78</v>
      </c>
      <c r="C19">
        <f>'Site 28'!W29</f>
        <v>0.12631578947368421</v>
      </c>
      <c r="D19">
        <f>'Site 28'!W38</f>
        <v>0.11760900504593093</v>
      </c>
      <c r="E19">
        <f>'Site 28'!W47</f>
        <v>0.10012515644555695</v>
      </c>
      <c r="F19">
        <f t="shared" si="0"/>
        <v>0.1146833169883907</v>
      </c>
    </row>
    <row r="20" spans="2:6" x14ac:dyDescent="0.3">
      <c r="B20" t="s">
        <v>79</v>
      </c>
      <c r="C20">
        <f>'Site 29'!W29</f>
        <v>0.12193927522037218</v>
      </c>
      <c r="D20">
        <f>'Site 29'!W38</f>
        <v>0.11529954803346476</v>
      </c>
      <c r="E20">
        <f>'Site 29'!W47</f>
        <v>0.12062084257206208</v>
      </c>
      <c r="F20">
        <f t="shared" si="0"/>
        <v>0.11928655527529967</v>
      </c>
    </row>
    <row r="21" spans="2:6" x14ac:dyDescent="0.3">
      <c r="B21" t="s">
        <v>80</v>
      </c>
      <c r="C21">
        <f>'Site 33'!W29</f>
        <v>0.20271416454622562</v>
      </c>
      <c r="D21">
        <f>'Site 33'!W38</f>
        <v>0.14165829442704334</v>
      </c>
      <c r="E21">
        <f>'Site 33'!W47</f>
        <v>9.915179877157064E-2</v>
      </c>
      <c r="F21">
        <f t="shared" si="0"/>
        <v>0.14784141924827987</v>
      </c>
    </row>
    <row r="22" spans="2:6" x14ac:dyDescent="0.3">
      <c r="B22" t="s">
        <v>81</v>
      </c>
      <c r="C22">
        <f>'Site 35'!W29</f>
        <v>7.5438596491228069E-2</v>
      </c>
      <c r="D22">
        <f>'Site 35'!W38</f>
        <v>9.0091231626964016E-2</v>
      </c>
      <c r="E22">
        <f>'Site 35'!W47</f>
        <v>6.9980379332897316E-2</v>
      </c>
      <c r="F22">
        <f t="shared" si="0"/>
        <v>7.8503402483696472E-2</v>
      </c>
    </row>
    <row r="23" spans="2:6" x14ac:dyDescent="0.3">
      <c r="B23" t="s">
        <v>82</v>
      </c>
      <c r="C23">
        <f>'Site 41'!W29</f>
        <v>0.16020984665052462</v>
      </c>
      <c r="D23">
        <f>'Site 41'!W38</f>
        <v>0.13657189058078426</v>
      </c>
      <c r="E23">
        <f>'Site 41'!W47</f>
        <v>0.11302294197031039</v>
      </c>
      <c r="F23">
        <f t="shared" si="0"/>
        <v>0.13660155973387308</v>
      </c>
    </row>
    <row r="24" spans="2:6" x14ac:dyDescent="0.3">
      <c r="B24" t="s">
        <v>83</v>
      </c>
      <c r="C24">
        <f>AVERAGE(C2:C23)</f>
        <v>0.13916215795158085</v>
      </c>
      <c r="D24">
        <f t="shared" ref="D24:E24" si="1">AVERAGE(D2:D23)</f>
        <v>0.12614286976274511</v>
      </c>
      <c r="E24">
        <f t="shared" si="1"/>
        <v>9.8384323948921576E-2</v>
      </c>
      <c r="F24">
        <f>AVERAGE(F2:F23)</f>
        <v>0.12122978388774917</v>
      </c>
    </row>
  </sheetData>
  <phoneticPr fontId="12" type="noConversion"/>
  <conditionalFormatting sqref="C2:C23">
    <cfRule type="colorScale" priority="5">
      <colorScale>
        <cfvo type="min"/>
        <cfvo type="max"/>
        <color rgb="FFFCFCFF"/>
        <color rgb="FFF8696B"/>
      </colorScale>
    </cfRule>
  </conditionalFormatting>
  <conditionalFormatting sqref="I7:I28">
    <cfRule type="colorScale" priority="4">
      <colorScale>
        <cfvo type="min"/>
        <cfvo type="max"/>
        <color rgb="FFF8696B"/>
        <color rgb="FFFCFCFF"/>
      </colorScale>
    </cfRule>
  </conditionalFormatting>
  <conditionalFormatting sqref="J7:J28">
    <cfRule type="colorScale" priority="3">
      <colorScale>
        <cfvo type="min"/>
        <cfvo type="max"/>
        <color rgb="FFF8696B"/>
        <color rgb="FFFCFCFF"/>
      </colorScale>
    </cfRule>
  </conditionalFormatting>
  <conditionalFormatting sqref="D2:D23">
    <cfRule type="colorScale" priority="2">
      <colorScale>
        <cfvo type="min"/>
        <cfvo type="max"/>
        <color rgb="FFFCFCFF"/>
        <color rgb="FFF8696B"/>
      </colorScale>
    </cfRule>
  </conditionalFormatting>
  <conditionalFormatting sqref="E2:E2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A50"/>
  <sheetViews>
    <sheetView topLeftCell="F15" workbookViewId="0">
      <selection activeCell="W30" sqref="W30:W3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3" width="9.109375" style="1"/>
    <col min="14" max="14" width="12.88671875" style="1" customWidth="1"/>
    <col min="15" max="16384" width="9.109375" style="1"/>
  </cols>
  <sheetData>
    <row r="1" spans="1:53" s="11" customFormat="1" x14ac:dyDescent="0.25">
      <c r="A1" s="7"/>
      <c r="B1" s="7"/>
      <c r="C1" s="7"/>
      <c r="D1" s="7"/>
      <c r="E1" s="7"/>
    </row>
    <row r="2" spans="1:53" s="8" customFormat="1" ht="27" customHeight="1" x14ac:dyDescent="0.3">
      <c r="A2" s="10" t="str">
        <f ca="1">MID(CELL("filename",D1),FIND("]",CELL("filename",D1))+1,256)</f>
        <v xml:space="preserve">4-Arm </v>
      </c>
      <c r="B2" s="9"/>
      <c r="C2" s="9"/>
      <c r="D2" s="9"/>
      <c r="E2" s="9"/>
    </row>
    <row r="3" spans="1:53" s="5" customFormat="1" x14ac:dyDescent="0.25">
      <c r="A3" s="7"/>
      <c r="B3" s="7"/>
      <c r="C3" s="7"/>
      <c r="D3" s="7"/>
      <c r="E3" s="7"/>
      <c r="F3" s="6"/>
    </row>
    <row r="4" spans="1:53" s="4" customFormat="1" x14ac:dyDescent="0.25">
      <c r="A4" s="23" t="s">
        <v>18</v>
      </c>
      <c r="B4" s="23"/>
      <c r="C4" s="23"/>
      <c r="D4" s="23"/>
      <c r="E4" s="24"/>
    </row>
    <row r="5" spans="1:53" ht="3" customHeight="1" x14ac:dyDescent="0.25"/>
    <row r="6" spans="1:53" ht="3" customHeight="1" x14ac:dyDescent="0.25"/>
    <row r="7" spans="1:53" ht="3" customHeight="1" x14ac:dyDescent="0.25"/>
    <row r="8" spans="1:53" ht="3" customHeight="1" x14ac:dyDescent="0.25"/>
    <row r="9" spans="1:53" ht="3" customHeight="1" x14ac:dyDescent="0.25"/>
    <row r="14" spans="1:53" ht="14.4" x14ac:dyDescent="0.3">
      <c r="E14" s="1" t="s">
        <v>17</v>
      </c>
      <c r="F14" s="1" t="s">
        <v>4</v>
      </c>
      <c r="G14" s="3"/>
    </row>
    <row r="15" spans="1:53" ht="14.4" x14ac:dyDescent="0.3">
      <c r="E15" s="1" t="s">
        <v>16</v>
      </c>
      <c r="F15" s="1" t="s">
        <v>3</v>
      </c>
      <c r="G15" s="3"/>
    </row>
    <row r="16" spans="1:53" ht="14.4" x14ac:dyDescent="0.3">
      <c r="E16" s="1" t="s">
        <v>15</v>
      </c>
      <c r="F16" s="1" t="s">
        <v>2</v>
      </c>
      <c r="G16" s="3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5:53" ht="14.4" x14ac:dyDescent="0.3">
      <c r="E17" s="1" t="s">
        <v>14</v>
      </c>
      <c r="F17" s="1" t="s">
        <v>0</v>
      </c>
      <c r="G17" s="3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5:53" ht="14.4" x14ac:dyDescent="0.3">
      <c r="E18" s="1" t="s">
        <v>13</v>
      </c>
      <c r="F18" s="1" t="s">
        <v>1</v>
      </c>
      <c r="G18" s="3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5:53" ht="14.4" x14ac:dyDescent="0.3"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5:53" ht="14.4" x14ac:dyDescent="0.3">
      <c r="E20" s="1" t="s">
        <v>7</v>
      </c>
      <c r="F20" s="1" t="s">
        <v>4</v>
      </c>
      <c r="G20" s="1" t="s">
        <v>3</v>
      </c>
      <c r="H20" s="1" t="s">
        <v>2</v>
      </c>
      <c r="I20" s="1" t="s">
        <v>0</v>
      </c>
      <c r="J20" s="1" t="s">
        <v>12</v>
      </c>
      <c r="L20" s="1" t="s">
        <v>6</v>
      </c>
      <c r="M20" s="1" t="s">
        <v>4</v>
      </c>
      <c r="N20" s="1" t="s">
        <v>3</v>
      </c>
      <c r="O20" s="1" t="s">
        <v>2</v>
      </c>
      <c r="P20" s="1" t="s">
        <v>0</v>
      </c>
      <c r="Q20" s="1" t="s">
        <v>12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5:53" ht="14.4" x14ac:dyDescent="0.3">
      <c r="E21" s="1" t="s">
        <v>4</v>
      </c>
      <c r="F21" s="2"/>
      <c r="G21" s="2"/>
      <c r="H21" s="2"/>
      <c r="I21" s="2"/>
      <c r="J21" s="1">
        <f>SUM(F21:I21)</f>
        <v>0</v>
      </c>
      <c r="L21" s="1" t="s">
        <v>4</v>
      </c>
      <c r="M21" s="2"/>
      <c r="N21" s="2"/>
      <c r="O21" s="2"/>
      <c r="P21" s="2"/>
      <c r="Q21" s="1">
        <f>SUM(M21:P21)</f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5:53" ht="14.4" x14ac:dyDescent="0.3">
      <c r="E22" s="1" t="s">
        <v>3</v>
      </c>
      <c r="F22" s="2"/>
      <c r="G22" s="2"/>
      <c r="H22" s="2"/>
      <c r="I22" s="2"/>
      <c r="J22" s="1">
        <f>SUM(F22:I22)</f>
        <v>0</v>
      </c>
      <c r="L22" s="1" t="s">
        <v>3</v>
      </c>
      <c r="M22" s="2"/>
      <c r="N22" s="2"/>
      <c r="O22" s="2"/>
      <c r="P22" s="2"/>
      <c r="Q22" s="1">
        <f>SUM(M22:P22)</f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5:53" ht="14.4" x14ac:dyDescent="0.3">
      <c r="E23" s="1" t="s">
        <v>2</v>
      </c>
      <c r="F23" s="2"/>
      <c r="G23" s="2"/>
      <c r="H23" s="2"/>
      <c r="I23" s="2"/>
      <c r="J23" s="1">
        <f>SUM(F23:I23)</f>
        <v>0</v>
      </c>
      <c r="L23" s="1" t="s">
        <v>2</v>
      </c>
      <c r="M23" s="2"/>
      <c r="N23" s="2"/>
      <c r="O23" s="2"/>
      <c r="P23" s="2"/>
      <c r="Q23" s="1">
        <f>SUM(M23:P23)</f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5:53" ht="14.4" x14ac:dyDescent="0.3">
      <c r="E24" s="1" t="s">
        <v>0</v>
      </c>
      <c r="F24" s="2"/>
      <c r="G24" s="2"/>
      <c r="H24" s="2"/>
      <c r="I24" s="2"/>
      <c r="J24" s="1">
        <f>SUM(F24:I24)</f>
        <v>0</v>
      </c>
      <c r="L24" s="1" t="s">
        <v>0</v>
      </c>
      <c r="M24" s="2"/>
      <c r="N24" s="2"/>
      <c r="O24" s="2"/>
      <c r="P24" s="2"/>
      <c r="Q24" s="1">
        <f>SUM(M24:P24)</f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5:53" ht="14.4" x14ac:dyDescent="0.3">
      <c r="E25" s="1" t="s">
        <v>12</v>
      </c>
      <c r="F25" s="1">
        <f>SUM(F21:F24)</f>
        <v>0</v>
      </c>
      <c r="G25" s="1">
        <f>SUM(G21:G24)</f>
        <v>0</v>
      </c>
      <c r="H25" s="1">
        <f>SUM(H21:H24)</f>
        <v>0</v>
      </c>
      <c r="I25" s="1">
        <f>SUM(I21:I24)</f>
        <v>0</v>
      </c>
      <c r="J25" s="1">
        <f>SUM(J21:J24)</f>
        <v>0</v>
      </c>
      <c r="L25" s="1" t="s">
        <v>12</v>
      </c>
      <c r="M25" s="1">
        <f>SUM(M21:M24)</f>
        <v>0</v>
      </c>
      <c r="N25" s="1">
        <f>SUM(N21:N24)</f>
        <v>0</v>
      </c>
      <c r="O25" s="1">
        <f>SUM(O21:O24)</f>
        <v>0</v>
      </c>
      <c r="P25" s="1">
        <f>SUM(P21:P24)</f>
        <v>0</v>
      </c>
      <c r="Q25" s="1">
        <f>SUM(Q21:Q24)</f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5:53" ht="14.4" x14ac:dyDescent="0.3"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5:53" ht="14.4" x14ac:dyDescent="0.3">
      <c r="E27" s="1" t="s">
        <v>7</v>
      </c>
      <c r="F27" s="1" t="s">
        <v>4</v>
      </c>
      <c r="G27" s="1" t="s">
        <v>3</v>
      </c>
      <c r="H27" s="1" t="s">
        <v>2</v>
      </c>
      <c r="I27" s="1" t="s">
        <v>0</v>
      </c>
      <c r="J27" s="1" t="s">
        <v>12</v>
      </c>
      <c r="L27" s="1" t="s">
        <v>6</v>
      </c>
      <c r="M27" s="1" t="s">
        <v>4</v>
      </c>
      <c r="N27" s="1" t="s">
        <v>3</v>
      </c>
      <c r="O27" s="1" t="s">
        <v>2</v>
      </c>
      <c r="P27" s="1" t="s">
        <v>0</v>
      </c>
      <c r="Q27" s="1" t="s">
        <v>12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5:53" ht="14.4" x14ac:dyDescent="0.3">
      <c r="E28" s="1" t="s">
        <v>4</v>
      </c>
      <c r="F28" s="3"/>
      <c r="G28" s="3"/>
      <c r="H28" s="3"/>
      <c r="I28" s="3"/>
      <c r="J28" s="1">
        <f>SUM(F28:I28)</f>
        <v>0</v>
      </c>
      <c r="L28" s="1" t="s">
        <v>4</v>
      </c>
      <c r="M28" s="3"/>
      <c r="N28" s="3"/>
      <c r="O28" s="3"/>
      <c r="P28" s="3"/>
      <c r="Q28" s="1">
        <f>SUM(M28:P28)</f>
        <v>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5:53" ht="14.4" x14ac:dyDescent="0.3">
      <c r="E29" s="1" t="s">
        <v>3</v>
      </c>
      <c r="F29" s="3"/>
      <c r="G29" s="3"/>
      <c r="H29" s="3"/>
      <c r="I29" s="3"/>
      <c r="J29" s="1">
        <f>SUM(F29:I29)</f>
        <v>0</v>
      </c>
      <c r="L29" s="1" t="s">
        <v>3</v>
      </c>
      <c r="M29" s="3"/>
      <c r="N29" s="3"/>
      <c r="O29" s="3"/>
      <c r="P29" s="3"/>
      <c r="Q29" s="1">
        <f>SUM(M29:P29)</f>
        <v>0</v>
      </c>
      <c r="R29"/>
      <c r="S29"/>
      <c r="T29"/>
      <c r="U29"/>
      <c r="V29"/>
      <c r="W29" t="e">
        <f>J25/(J25+Q25)</f>
        <v>#DIV/0!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5:53" ht="14.4" x14ac:dyDescent="0.3">
      <c r="E30" s="1" t="s">
        <v>2</v>
      </c>
      <c r="F30" s="3"/>
      <c r="G30" s="3"/>
      <c r="H30" s="3"/>
      <c r="I30" s="3"/>
      <c r="J30" s="1">
        <f>SUM(F30:I30)</f>
        <v>0</v>
      </c>
      <c r="L30" s="1" t="s">
        <v>2</v>
      </c>
      <c r="M30" s="3"/>
      <c r="N30" s="3"/>
      <c r="O30" s="3"/>
      <c r="P30" s="3"/>
      <c r="Q30" s="1">
        <f>SUM(M30:P30)</f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5:53" ht="14.4" x14ac:dyDescent="0.3">
      <c r="E31" s="1" t="s">
        <v>0</v>
      </c>
      <c r="F31" s="3"/>
      <c r="G31" s="3"/>
      <c r="H31" s="3"/>
      <c r="I31" s="3"/>
      <c r="J31" s="1">
        <f>SUM(F31:I31)</f>
        <v>0</v>
      </c>
      <c r="L31" s="1" t="s">
        <v>0</v>
      </c>
      <c r="M31" s="3"/>
      <c r="N31" s="3"/>
      <c r="O31" s="3"/>
      <c r="P31" s="3"/>
      <c r="Q31" s="1">
        <f>SUM(M31:P31)</f>
        <v>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5:53" ht="14.4" x14ac:dyDescent="0.3">
      <c r="E32" s="1" t="s">
        <v>12</v>
      </c>
      <c r="F32" s="1">
        <f>SUM(F28:F31)</f>
        <v>0</v>
      </c>
      <c r="G32" s="1">
        <f>SUM(G28:G31)</f>
        <v>0</v>
      </c>
      <c r="H32" s="1">
        <f>SUM(H28:H31)</f>
        <v>0</v>
      </c>
      <c r="I32" s="1">
        <f>SUM(I28:I31)</f>
        <v>0</v>
      </c>
      <c r="J32" s="1">
        <f>SUM(J28:J31)</f>
        <v>0</v>
      </c>
      <c r="L32" s="1" t="s">
        <v>12</v>
      </c>
      <c r="M32" s="1">
        <f>SUM(M28:M31)</f>
        <v>0</v>
      </c>
      <c r="N32" s="1">
        <f>SUM(N28:N31)</f>
        <v>0</v>
      </c>
      <c r="O32" s="1">
        <f>SUM(O28:O31)</f>
        <v>0</v>
      </c>
      <c r="P32" s="1">
        <f>SUM(P28:P31)</f>
        <v>0</v>
      </c>
      <c r="Q32" s="1">
        <f>SUM(Q28:Q31)</f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5:53" ht="14.4" x14ac:dyDescent="0.3"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5:53" ht="14.4" x14ac:dyDescent="0.3">
      <c r="E34" s="1" t="s">
        <v>7</v>
      </c>
      <c r="F34" s="1" t="s">
        <v>4</v>
      </c>
      <c r="G34" s="1" t="s">
        <v>3</v>
      </c>
      <c r="H34" s="1" t="s">
        <v>2</v>
      </c>
      <c r="I34" s="1" t="s">
        <v>0</v>
      </c>
      <c r="J34" s="1" t="s">
        <v>12</v>
      </c>
      <c r="L34" s="1" t="s">
        <v>6</v>
      </c>
      <c r="M34" s="1" t="s">
        <v>4</v>
      </c>
      <c r="N34" s="1" t="s">
        <v>3</v>
      </c>
      <c r="O34" s="1" t="s">
        <v>2</v>
      </c>
      <c r="P34" s="1" t="s">
        <v>0</v>
      </c>
      <c r="Q34" s="1" t="s">
        <v>12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5:53" ht="14.4" x14ac:dyDescent="0.3">
      <c r="E35" s="1" t="s">
        <v>4</v>
      </c>
      <c r="F35" s="2"/>
      <c r="G35" s="2"/>
      <c r="H35" s="2"/>
      <c r="I35" s="2"/>
      <c r="J35" s="1">
        <f>SUM(F35:I35)</f>
        <v>0</v>
      </c>
      <c r="L35" s="1" t="s">
        <v>4</v>
      </c>
      <c r="M35" s="2"/>
      <c r="N35" s="2"/>
      <c r="O35" s="2"/>
      <c r="P35" s="2"/>
      <c r="Q35" s="1">
        <f>SUM(M35:P35)</f>
        <v>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5:53" ht="14.4" x14ac:dyDescent="0.3">
      <c r="E36" s="1" t="s">
        <v>3</v>
      </c>
      <c r="F36" s="2"/>
      <c r="G36" s="2"/>
      <c r="H36" s="2"/>
      <c r="I36" s="2"/>
      <c r="J36" s="1">
        <f>SUM(F36:I36)</f>
        <v>0</v>
      </c>
      <c r="L36" s="1" t="s">
        <v>3</v>
      </c>
      <c r="M36" s="2"/>
      <c r="N36" s="2"/>
      <c r="O36" s="2"/>
      <c r="P36" s="2"/>
      <c r="Q36" s="1">
        <f>SUM(M36:P36)</f>
        <v>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5:53" ht="14.4" x14ac:dyDescent="0.3">
      <c r="E37" s="1" t="s">
        <v>2</v>
      </c>
      <c r="F37" s="2"/>
      <c r="G37" s="2"/>
      <c r="H37" s="2"/>
      <c r="I37" s="2"/>
      <c r="J37" s="1">
        <f>SUM(F37:I37)</f>
        <v>0</v>
      </c>
      <c r="L37" s="1" t="s">
        <v>2</v>
      </c>
      <c r="M37" s="2"/>
      <c r="N37" s="2"/>
      <c r="O37" s="2"/>
      <c r="P37" s="2"/>
      <c r="Q37" s="1">
        <f>SUM(M37:P37)</f>
        <v>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5:53" ht="14.4" x14ac:dyDescent="0.3">
      <c r="E38" s="1" t="s">
        <v>0</v>
      </c>
      <c r="F38" s="2"/>
      <c r="G38" s="2"/>
      <c r="H38" s="2"/>
      <c r="I38" s="2"/>
      <c r="J38" s="1">
        <f>SUM(F38:I38)</f>
        <v>0</v>
      </c>
      <c r="L38" s="1" t="s">
        <v>0</v>
      </c>
      <c r="M38" s="2"/>
      <c r="N38" s="2"/>
      <c r="O38" s="2"/>
      <c r="P38" s="2"/>
      <c r="Q38" s="1">
        <f>SUM(M38:P38)</f>
        <v>0</v>
      </c>
      <c r="R38"/>
      <c r="S38"/>
      <c r="T38"/>
      <c r="U38"/>
      <c r="V38"/>
      <c r="W38" t="e">
        <f>J32/(J32+Q32)</f>
        <v>#DIV/0!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5:53" ht="14.4" x14ac:dyDescent="0.3">
      <c r="E39" s="1" t="s">
        <v>12</v>
      </c>
      <c r="F39" s="1">
        <f>SUM(F35:F38)</f>
        <v>0</v>
      </c>
      <c r="G39" s="1">
        <f>SUM(G35:G38)</f>
        <v>0</v>
      </c>
      <c r="H39" s="1">
        <f>SUM(H35:H38)</f>
        <v>0</v>
      </c>
      <c r="I39" s="1">
        <f>SUM(I35:I38)</f>
        <v>0</v>
      </c>
      <c r="J39" s="1">
        <f>SUM(J35:J38)</f>
        <v>0</v>
      </c>
      <c r="L39" s="1" t="s">
        <v>12</v>
      </c>
      <c r="M39" s="1">
        <f>SUM(M35:M38)</f>
        <v>0</v>
      </c>
      <c r="N39" s="1">
        <f>SUM(N35:N38)</f>
        <v>0</v>
      </c>
      <c r="O39" s="1">
        <f>SUM(O35:O38)</f>
        <v>0</v>
      </c>
      <c r="P39" s="1">
        <f>SUM(P35:P38)</f>
        <v>0</v>
      </c>
      <c r="Q39" s="1">
        <f>SUM(Q35:Q38)</f>
        <v>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5:53" ht="14.4" x14ac:dyDescent="0.3"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5:53" ht="14.4" x14ac:dyDescent="0.3">
      <c r="H41" s="1" t="s">
        <v>11</v>
      </c>
      <c r="K41" s="1" t="s">
        <v>10</v>
      </c>
      <c r="N41" s="1" t="s">
        <v>9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5:53" ht="14.4" x14ac:dyDescent="0.3">
      <c r="G42" s="1" t="s">
        <v>8</v>
      </c>
      <c r="H42" s="1" t="s">
        <v>7</v>
      </c>
      <c r="I42" s="1" t="s">
        <v>6</v>
      </c>
      <c r="J42" s="1" t="s">
        <v>5</v>
      </c>
      <c r="K42" s="1" t="s">
        <v>7</v>
      </c>
      <c r="L42" s="1" t="s">
        <v>6</v>
      </c>
      <c r="M42" s="1" t="s">
        <v>5</v>
      </c>
      <c r="N42" s="1" t="s">
        <v>7</v>
      </c>
      <c r="O42" s="1" t="s">
        <v>6</v>
      </c>
      <c r="P42" s="1" t="s">
        <v>5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5:53" ht="14.4" x14ac:dyDescent="0.3">
      <c r="E43" s="1" t="s">
        <v>4</v>
      </c>
      <c r="F43" s="1" t="s">
        <v>1</v>
      </c>
      <c r="G43" s="1" t="str">
        <f t="shared" ref="G43:G50" si="0">VLOOKUP(E43,$F$14:$G$18,2,FALSE)&amp;"-"&amp;VLOOKUP(F43,$F$14:$G$18,2,FALSE)</f>
        <v>-</v>
      </c>
      <c r="H43" s="1">
        <f t="shared" ref="H43:H50" si="1">IF($E43&lt;&gt;$F$18,VLOOKUP($E43,$E$21:$J$24,6,FALSE),HLOOKUP($F43,$F$20:$I$25,6,FALSE))</f>
        <v>0</v>
      </c>
      <c r="I43" s="1">
        <f t="shared" ref="I43:I50" si="2">IF($E43&lt;&gt;$F$18,VLOOKUP($E43,$L$21:$Q$24,6,FALSE),HLOOKUP($F43,$M$20:$P$25,6,FALSE))</f>
        <v>0</v>
      </c>
      <c r="J43" s="1" t="e">
        <f t="shared" ref="J43:J50" si="3">IF($E43&lt;&gt;$F$18,VLOOKUP($E43,$S$21:$X$24,6,FALSE),HLOOKUP($F43,$T$20:$W$25,6,FALSE))</f>
        <v>#N/A</v>
      </c>
      <c r="K43" s="1">
        <f t="shared" ref="K43:K50" si="4">IF($E43&lt;&gt;$F$18,VLOOKUP($E43,$E$28:$J$31,6,FALSE),HLOOKUP($F43,$F$27:$I$32,6,FALSE))</f>
        <v>0</v>
      </c>
      <c r="L43" s="1">
        <f t="shared" ref="L43:L50" si="5">IF($E43&lt;&gt;$F$18,VLOOKUP($E43,$L$28:$Q$31,6,FALSE),HLOOKUP($F43,$M$27:$P$32,6,FALSE))</f>
        <v>0</v>
      </c>
      <c r="M43" s="1" t="e">
        <f t="shared" ref="M43:M50" si="6">IF($E43&lt;&gt;$F$18,VLOOKUP($E43,$S$28:$X$31,6,FALSE),HLOOKUP($F43,$T$27:$W$32,6,FALSE))</f>
        <v>#N/A</v>
      </c>
      <c r="N43" s="1">
        <f t="shared" ref="N43:N50" si="7">IF($E43&lt;&gt;$F$18,VLOOKUP($E43,$E$35:$J$38,6,FALSE),HLOOKUP($F43,$F$34:$I$39,6,FALSE))</f>
        <v>0</v>
      </c>
      <c r="O43" s="1">
        <f t="shared" ref="O43:O50" si="8">IF($E43&lt;&gt;$F$18,VLOOKUP($E43,$L$35:$Q$38,6,FALSE),HLOOKUP($F43,$M$34:$P$39,6,FALSE))</f>
        <v>0</v>
      </c>
      <c r="P43" s="1" t="e">
        <f t="shared" ref="P43:P50" si="9">IF($E43&lt;&gt;$F$18,VLOOKUP($E43,$S$35:$X$38,6,FALSE),HLOOKUP($F43,$T$34:$W$39,6,FALSE))</f>
        <v>#N/A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5:53" ht="14.4" x14ac:dyDescent="0.3">
      <c r="E44" s="1" t="s">
        <v>1</v>
      </c>
      <c r="F44" s="1" t="s">
        <v>4</v>
      </c>
      <c r="G44" s="1" t="str">
        <f t="shared" si="0"/>
        <v>-</v>
      </c>
      <c r="H44" s="1">
        <f t="shared" si="1"/>
        <v>0</v>
      </c>
      <c r="I44" s="1">
        <f t="shared" si="2"/>
        <v>0</v>
      </c>
      <c r="J44" s="1" t="e">
        <f t="shared" si="3"/>
        <v>#N/A</v>
      </c>
      <c r="K44" s="1">
        <f t="shared" si="4"/>
        <v>0</v>
      </c>
      <c r="L44" s="1">
        <f t="shared" si="5"/>
        <v>0</v>
      </c>
      <c r="M44" s="1" t="e">
        <f t="shared" si="6"/>
        <v>#N/A</v>
      </c>
      <c r="N44" s="1">
        <f t="shared" si="7"/>
        <v>0</v>
      </c>
      <c r="O44" s="1">
        <f t="shared" si="8"/>
        <v>0</v>
      </c>
      <c r="P44" s="1" t="e">
        <f t="shared" si="9"/>
        <v>#N/A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5:53" ht="14.4" x14ac:dyDescent="0.3">
      <c r="E45" s="1" t="s">
        <v>3</v>
      </c>
      <c r="F45" s="1" t="s">
        <v>1</v>
      </c>
      <c r="G45" s="1" t="str">
        <f t="shared" si="0"/>
        <v>-</v>
      </c>
      <c r="H45" s="1">
        <f t="shared" si="1"/>
        <v>0</v>
      </c>
      <c r="I45" s="1">
        <f t="shared" si="2"/>
        <v>0</v>
      </c>
      <c r="J45" s="1" t="e">
        <f t="shared" si="3"/>
        <v>#N/A</v>
      </c>
      <c r="K45" s="1">
        <f t="shared" si="4"/>
        <v>0</v>
      </c>
      <c r="L45" s="1">
        <f t="shared" si="5"/>
        <v>0</v>
      </c>
      <c r="M45" s="1" t="e">
        <f t="shared" si="6"/>
        <v>#N/A</v>
      </c>
      <c r="N45" s="1">
        <f t="shared" si="7"/>
        <v>0</v>
      </c>
      <c r="O45" s="1">
        <f t="shared" si="8"/>
        <v>0</v>
      </c>
      <c r="P45" s="1" t="e">
        <f t="shared" si="9"/>
        <v>#N/A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5:53" ht="14.4" x14ac:dyDescent="0.3">
      <c r="E46" s="1" t="s">
        <v>1</v>
      </c>
      <c r="F46" s="1" t="s">
        <v>3</v>
      </c>
      <c r="G46" s="1" t="str">
        <f t="shared" si="0"/>
        <v>-</v>
      </c>
      <c r="H46" s="1">
        <f t="shared" si="1"/>
        <v>0</v>
      </c>
      <c r="I46" s="1">
        <f t="shared" si="2"/>
        <v>0</v>
      </c>
      <c r="J46" s="1" t="e">
        <f t="shared" si="3"/>
        <v>#N/A</v>
      </c>
      <c r="K46" s="1">
        <f t="shared" si="4"/>
        <v>0</v>
      </c>
      <c r="L46" s="1">
        <f t="shared" si="5"/>
        <v>0</v>
      </c>
      <c r="M46" s="1" t="e">
        <f t="shared" si="6"/>
        <v>#N/A</v>
      </c>
      <c r="N46" s="1">
        <f t="shared" si="7"/>
        <v>0</v>
      </c>
      <c r="O46" s="1">
        <f t="shared" si="8"/>
        <v>0</v>
      </c>
      <c r="P46" s="1" t="e">
        <f t="shared" si="9"/>
        <v>#N/A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5:53" ht="14.4" x14ac:dyDescent="0.3">
      <c r="E47" s="1" t="s">
        <v>2</v>
      </c>
      <c r="F47" s="1" t="s">
        <v>1</v>
      </c>
      <c r="G47" s="1" t="str">
        <f t="shared" si="0"/>
        <v>-</v>
      </c>
      <c r="H47" s="1">
        <f t="shared" si="1"/>
        <v>0</v>
      </c>
      <c r="I47" s="1">
        <f t="shared" si="2"/>
        <v>0</v>
      </c>
      <c r="J47" s="1" t="e">
        <f t="shared" si="3"/>
        <v>#N/A</v>
      </c>
      <c r="K47" s="1">
        <f t="shared" si="4"/>
        <v>0</v>
      </c>
      <c r="L47" s="1">
        <f t="shared" si="5"/>
        <v>0</v>
      </c>
      <c r="M47" s="1" t="e">
        <f t="shared" si="6"/>
        <v>#N/A</v>
      </c>
      <c r="N47" s="1">
        <f t="shared" si="7"/>
        <v>0</v>
      </c>
      <c r="O47" s="1">
        <f t="shared" si="8"/>
        <v>0</v>
      </c>
      <c r="P47" s="1" t="e">
        <f t="shared" si="9"/>
        <v>#N/A</v>
      </c>
      <c r="R47"/>
      <c r="S47"/>
      <c r="T47"/>
      <c r="U47"/>
      <c r="V47"/>
      <c r="W47" t="e">
        <f>J39/(J39+Q39)</f>
        <v>#DIV/0!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5:53" ht="14.4" x14ac:dyDescent="0.3">
      <c r="E48" s="1" t="s">
        <v>1</v>
      </c>
      <c r="F48" s="1" t="s">
        <v>2</v>
      </c>
      <c r="G48" s="1" t="str">
        <f t="shared" si="0"/>
        <v>-</v>
      </c>
      <c r="H48" s="1">
        <f t="shared" si="1"/>
        <v>0</v>
      </c>
      <c r="I48" s="1">
        <f t="shared" si="2"/>
        <v>0</v>
      </c>
      <c r="J48" s="1" t="e">
        <f t="shared" si="3"/>
        <v>#N/A</v>
      </c>
      <c r="K48" s="1">
        <f t="shared" si="4"/>
        <v>0</v>
      </c>
      <c r="L48" s="1">
        <f t="shared" si="5"/>
        <v>0</v>
      </c>
      <c r="M48" s="1" t="e">
        <f t="shared" si="6"/>
        <v>#N/A</v>
      </c>
      <c r="N48" s="1">
        <f t="shared" si="7"/>
        <v>0</v>
      </c>
      <c r="O48" s="1">
        <f t="shared" si="8"/>
        <v>0</v>
      </c>
      <c r="P48" s="1" t="e">
        <f t="shared" si="9"/>
        <v>#N/A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5:53" ht="14.4" x14ac:dyDescent="0.3">
      <c r="E49" s="1" t="s">
        <v>0</v>
      </c>
      <c r="F49" s="1" t="s">
        <v>1</v>
      </c>
      <c r="G49" s="1" t="str">
        <f t="shared" si="0"/>
        <v>-</v>
      </c>
      <c r="H49" s="1">
        <f t="shared" si="1"/>
        <v>0</v>
      </c>
      <c r="I49" s="1">
        <f t="shared" si="2"/>
        <v>0</v>
      </c>
      <c r="J49" s="1" t="e">
        <f t="shared" si="3"/>
        <v>#N/A</v>
      </c>
      <c r="K49" s="1">
        <f t="shared" si="4"/>
        <v>0</v>
      </c>
      <c r="L49" s="1">
        <f t="shared" si="5"/>
        <v>0</v>
      </c>
      <c r="M49" s="1" t="e">
        <f t="shared" si="6"/>
        <v>#N/A</v>
      </c>
      <c r="N49" s="1">
        <f t="shared" si="7"/>
        <v>0</v>
      </c>
      <c r="O49" s="1">
        <f t="shared" si="8"/>
        <v>0</v>
      </c>
      <c r="P49" s="1" t="e">
        <f t="shared" si="9"/>
        <v>#N/A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5:53" ht="14.4" x14ac:dyDescent="0.3">
      <c r="E50" s="1" t="s">
        <v>1</v>
      </c>
      <c r="F50" s="1" t="s">
        <v>0</v>
      </c>
      <c r="G50" s="1" t="str">
        <f t="shared" si="0"/>
        <v>-</v>
      </c>
      <c r="H50" s="1">
        <f t="shared" si="1"/>
        <v>0</v>
      </c>
      <c r="I50" s="1">
        <f t="shared" si="2"/>
        <v>0</v>
      </c>
      <c r="J50" s="1" t="e">
        <f t="shared" si="3"/>
        <v>#N/A</v>
      </c>
      <c r="K50" s="1">
        <f t="shared" si="4"/>
        <v>0</v>
      </c>
      <c r="L50" s="1">
        <f t="shared" si="5"/>
        <v>0</v>
      </c>
      <c r="M50" s="1" t="e">
        <f t="shared" si="6"/>
        <v>#N/A</v>
      </c>
      <c r="N50" s="1">
        <f t="shared" si="7"/>
        <v>0</v>
      </c>
      <c r="O50" s="1">
        <f t="shared" si="8"/>
        <v>0</v>
      </c>
      <c r="P50" s="1" t="e">
        <f t="shared" si="9"/>
        <v>#N/A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</sheetData>
  <mergeCells count="1">
    <mergeCell ref="A4:E4"/>
  </mergeCells>
  <conditionalFormatting sqref="A2">
    <cfRule type="expression" dxfId="23" priority="1">
      <formula>ISERROR(A2)</formula>
    </cfRule>
  </conditionalFormatting>
  <hyperlinks>
    <hyperlink ref="A4" location="'Map'!A1" display="Map" xr:uid="{00000000-0004-0000-02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R62"/>
  <sheetViews>
    <sheetView zoomScale="85" zoomScaleNormal="85" workbookViewId="0">
      <selection activeCell="W30" sqref="W30:W37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5" width="9.109375" style="1"/>
    <col min="16" max="16" width="12.88671875" style="1" customWidth="1"/>
    <col min="17" max="16384" width="9.109375" style="1"/>
  </cols>
  <sheetData>
    <row r="1" spans="1:44" s="11" customFormat="1" x14ac:dyDescent="0.25">
      <c r="A1" s="7"/>
      <c r="B1" s="7"/>
      <c r="C1" s="7"/>
      <c r="D1" s="7"/>
      <c r="E1" s="7"/>
    </row>
    <row r="2" spans="1:44" s="8" customFormat="1" ht="27" customHeight="1" x14ac:dyDescent="0.3">
      <c r="A2" s="10" t="str">
        <f ca="1">MID(CELL("filename",D1),FIND("]",CELL("filename",D1))+1,256)</f>
        <v>5-Arm</v>
      </c>
      <c r="B2" s="9"/>
      <c r="C2" s="9"/>
      <c r="D2" s="9"/>
      <c r="E2" s="9"/>
    </row>
    <row r="3" spans="1:44" s="5" customFormat="1" x14ac:dyDescent="0.25">
      <c r="A3" s="7"/>
      <c r="B3" s="7"/>
      <c r="C3" s="7"/>
      <c r="D3" s="7"/>
      <c r="E3" s="7"/>
      <c r="F3" s="6"/>
    </row>
    <row r="4" spans="1:44" s="4" customFormat="1" x14ac:dyDescent="0.25">
      <c r="A4" s="23" t="s">
        <v>18</v>
      </c>
      <c r="B4" s="23"/>
      <c r="C4" s="23"/>
      <c r="D4" s="23"/>
      <c r="E4" s="24"/>
    </row>
    <row r="5" spans="1:44" ht="3" customHeight="1" x14ac:dyDescent="0.25"/>
    <row r="6" spans="1:44" ht="3" customHeight="1" x14ac:dyDescent="0.25"/>
    <row r="7" spans="1:44" ht="3" customHeight="1" x14ac:dyDescent="0.25"/>
    <row r="8" spans="1:44" ht="3" customHeight="1" x14ac:dyDescent="0.25"/>
    <row r="9" spans="1:44" ht="3" customHeight="1" x14ac:dyDescent="0.25"/>
    <row r="11" spans="1:44" ht="14.4" x14ac:dyDescent="0.3"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4" ht="14.4" x14ac:dyDescent="0.3"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4" ht="14.4" x14ac:dyDescent="0.3"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4" ht="14.4" x14ac:dyDescent="0.3">
      <c r="E14" s="1" t="s">
        <v>17</v>
      </c>
      <c r="F14" s="1" t="s">
        <v>4</v>
      </c>
      <c r="G14" s="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4" ht="14.4" x14ac:dyDescent="0.3">
      <c r="E15" s="1" t="s">
        <v>16</v>
      </c>
      <c r="F15" s="1" t="s">
        <v>3</v>
      </c>
      <c r="G15" s="3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4" ht="14.4" x14ac:dyDescent="0.3">
      <c r="E16" s="1" t="s">
        <v>15</v>
      </c>
      <c r="F16" s="1" t="s">
        <v>2</v>
      </c>
      <c r="G16" s="3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5:44" ht="14.4" x14ac:dyDescent="0.3">
      <c r="E17" s="1" t="s">
        <v>14</v>
      </c>
      <c r="F17" s="1" t="s">
        <v>0</v>
      </c>
      <c r="G17" s="3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5:44" ht="14.4" x14ac:dyDescent="0.3">
      <c r="E18" s="1" t="s">
        <v>21</v>
      </c>
      <c r="F18" s="1" t="s">
        <v>1</v>
      </c>
      <c r="G18" s="3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5:44" ht="14.4" x14ac:dyDescent="0.3">
      <c r="E19" s="1" t="s">
        <v>22</v>
      </c>
      <c r="F19" s="1" t="s">
        <v>20</v>
      </c>
      <c r="G19" s="3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5:44" ht="14.4" x14ac:dyDescent="0.3">
      <c r="E20" s="1" t="s">
        <v>24</v>
      </c>
      <c r="F20" s="1" t="s">
        <v>23</v>
      </c>
      <c r="G20" s="3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5:44" ht="14.4" x14ac:dyDescent="0.3"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  <row r="22" spans="5:44" ht="14.4" x14ac:dyDescent="0.3">
      <c r="E22" s="1" t="s">
        <v>7</v>
      </c>
      <c r="F22" s="1" t="s">
        <v>4</v>
      </c>
      <c r="G22" s="1" t="s">
        <v>3</v>
      </c>
      <c r="H22" s="1" t="s">
        <v>2</v>
      </c>
      <c r="I22" s="1" t="s">
        <v>0</v>
      </c>
      <c r="J22" s="1" t="s">
        <v>1</v>
      </c>
      <c r="K22" s="1" t="s">
        <v>20</v>
      </c>
      <c r="L22" s="1" t="s">
        <v>12</v>
      </c>
      <c r="N22" s="1" t="s">
        <v>6</v>
      </c>
      <c r="O22" s="1" t="s">
        <v>4</v>
      </c>
      <c r="P22" s="1" t="s">
        <v>3</v>
      </c>
      <c r="Q22" s="1" t="s">
        <v>2</v>
      </c>
      <c r="R22" s="1" t="s">
        <v>0</v>
      </c>
      <c r="S22" s="1" t="s">
        <v>1</v>
      </c>
      <c r="T22" s="1" t="s">
        <v>20</v>
      </c>
      <c r="U22" s="1" t="s">
        <v>12</v>
      </c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</row>
    <row r="23" spans="5:44" ht="14.4" x14ac:dyDescent="0.3">
      <c r="E23" s="1" t="s">
        <v>4</v>
      </c>
      <c r="F23" s="2"/>
      <c r="G23" s="2"/>
      <c r="H23" s="2"/>
      <c r="I23" s="2"/>
      <c r="J23" s="2"/>
      <c r="K23" s="2"/>
      <c r="L23" s="12">
        <f>SUM(F23:K23)</f>
        <v>0</v>
      </c>
      <c r="N23" s="1" t="s">
        <v>4</v>
      </c>
      <c r="O23" s="2"/>
      <c r="P23" s="2"/>
      <c r="Q23" s="2"/>
      <c r="R23" s="2"/>
      <c r="S23" s="2"/>
      <c r="T23" s="2"/>
      <c r="U23" s="12">
        <f>SUM(O23:T23)</f>
        <v>0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</row>
    <row r="24" spans="5:44" ht="14.4" x14ac:dyDescent="0.3">
      <c r="E24" s="1" t="s">
        <v>3</v>
      </c>
      <c r="F24" s="2"/>
      <c r="G24" s="2"/>
      <c r="H24" s="2"/>
      <c r="I24" s="2"/>
      <c r="J24" s="2"/>
      <c r="K24" s="2"/>
      <c r="L24" s="12">
        <f t="shared" ref="L24:L28" si="0">SUM(F24:K24)</f>
        <v>0</v>
      </c>
      <c r="N24" s="1" t="s">
        <v>3</v>
      </c>
      <c r="O24" s="2"/>
      <c r="P24" s="2"/>
      <c r="Q24" s="2"/>
      <c r="R24" s="2"/>
      <c r="S24" s="2"/>
      <c r="T24" s="2"/>
      <c r="U24" s="12">
        <f t="shared" ref="U24:U28" si="1">SUM(O24:T24)</f>
        <v>0</v>
      </c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</row>
    <row r="25" spans="5:44" ht="14.4" x14ac:dyDescent="0.3">
      <c r="E25" s="1" t="s">
        <v>2</v>
      </c>
      <c r="F25" s="2"/>
      <c r="G25" s="2"/>
      <c r="H25" s="2"/>
      <c r="I25" s="2"/>
      <c r="J25" s="2"/>
      <c r="K25" s="2"/>
      <c r="L25" s="12">
        <f t="shared" si="0"/>
        <v>0</v>
      </c>
      <c r="N25" s="1" t="s">
        <v>2</v>
      </c>
      <c r="O25" s="2"/>
      <c r="P25" s="2"/>
      <c r="Q25" s="2"/>
      <c r="R25" s="2"/>
      <c r="S25" s="2"/>
      <c r="T25" s="2"/>
      <c r="U25" s="12">
        <f t="shared" si="1"/>
        <v>0</v>
      </c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</row>
    <row r="26" spans="5:44" ht="14.4" x14ac:dyDescent="0.3">
      <c r="E26" s="1" t="s">
        <v>0</v>
      </c>
      <c r="F26" s="2"/>
      <c r="G26" s="2"/>
      <c r="H26" s="2"/>
      <c r="I26" s="2"/>
      <c r="J26" s="2"/>
      <c r="K26" s="2"/>
      <c r="L26" s="12">
        <f t="shared" si="0"/>
        <v>0</v>
      </c>
      <c r="N26" s="1" t="s">
        <v>0</v>
      </c>
      <c r="O26" s="2"/>
      <c r="P26" s="2"/>
      <c r="Q26" s="2"/>
      <c r="R26" s="2"/>
      <c r="S26" s="2"/>
      <c r="T26" s="2"/>
      <c r="U26" s="12">
        <f t="shared" si="1"/>
        <v>0</v>
      </c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</row>
    <row r="27" spans="5:44" ht="14.4" x14ac:dyDescent="0.3">
      <c r="E27" s="1" t="s">
        <v>1</v>
      </c>
      <c r="F27" s="2"/>
      <c r="G27" s="2"/>
      <c r="H27" s="2"/>
      <c r="I27" s="2"/>
      <c r="J27" s="2"/>
      <c r="K27" s="2"/>
      <c r="L27" s="12">
        <f t="shared" si="0"/>
        <v>0</v>
      </c>
      <c r="N27" s="1" t="s">
        <v>1</v>
      </c>
      <c r="O27" s="2"/>
      <c r="P27" s="2"/>
      <c r="Q27" s="2"/>
      <c r="R27" s="2"/>
      <c r="S27" s="2"/>
      <c r="T27" s="2"/>
      <c r="U27" s="12">
        <f t="shared" si="1"/>
        <v>0</v>
      </c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</row>
    <row r="28" spans="5:44" ht="14.4" x14ac:dyDescent="0.3">
      <c r="E28" s="1" t="s">
        <v>20</v>
      </c>
      <c r="F28" s="2"/>
      <c r="G28" s="2"/>
      <c r="H28" s="2"/>
      <c r="I28" s="2"/>
      <c r="J28" s="2"/>
      <c r="K28" s="2"/>
      <c r="L28" s="12">
        <f t="shared" si="0"/>
        <v>0</v>
      </c>
      <c r="N28" s="1" t="s">
        <v>20</v>
      </c>
      <c r="O28" s="2"/>
      <c r="P28" s="2"/>
      <c r="Q28" s="2"/>
      <c r="R28" s="2"/>
      <c r="S28" s="2"/>
      <c r="T28" s="2"/>
      <c r="U28" s="12">
        <f t="shared" si="1"/>
        <v>0</v>
      </c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</row>
    <row r="29" spans="5:44" ht="14.4" x14ac:dyDescent="0.3">
      <c r="E29" s="1" t="s">
        <v>12</v>
      </c>
      <c r="F29" s="12">
        <f>SUM(F23:F28)</f>
        <v>0</v>
      </c>
      <c r="G29" s="12">
        <f t="shared" ref="G29:L29" si="2">SUM(G23:G28)</f>
        <v>0</v>
      </c>
      <c r="H29" s="12">
        <f t="shared" si="2"/>
        <v>0</v>
      </c>
      <c r="I29" s="12">
        <f t="shared" si="2"/>
        <v>0</v>
      </c>
      <c r="J29" s="12">
        <f t="shared" si="2"/>
        <v>0</v>
      </c>
      <c r="K29" s="12">
        <f t="shared" si="2"/>
        <v>0</v>
      </c>
      <c r="L29" s="12">
        <f t="shared" si="2"/>
        <v>0</v>
      </c>
      <c r="N29" s="1" t="s">
        <v>12</v>
      </c>
      <c r="O29" s="12">
        <f>SUM(O23:O28)</f>
        <v>0</v>
      </c>
      <c r="P29" s="12">
        <f t="shared" ref="P29:U29" si="3">SUM(P23:P28)</f>
        <v>0</v>
      </c>
      <c r="Q29" s="12">
        <f t="shared" si="3"/>
        <v>0</v>
      </c>
      <c r="R29" s="12">
        <f t="shared" si="3"/>
        <v>0</v>
      </c>
      <c r="S29" s="12">
        <f t="shared" si="3"/>
        <v>0</v>
      </c>
      <c r="T29" s="12">
        <f t="shared" si="3"/>
        <v>0</v>
      </c>
      <c r="U29" s="12">
        <f t="shared" si="3"/>
        <v>0</v>
      </c>
      <c r="W29" s="22" t="e">
        <f>L29/(L29+U29)</f>
        <v>#DIV/0!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</row>
    <row r="30" spans="5:44" ht="14.4" x14ac:dyDescent="0.3"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</row>
    <row r="31" spans="5:44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0</v>
      </c>
      <c r="J31" s="1" t="s">
        <v>1</v>
      </c>
      <c r="K31" s="1" t="s">
        <v>20</v>
      </c>
      <c r="L31" s="1" t="s">
        <v>12</v>
      </c>
      <c r="N31" s="1" t="s">
        <v>6</v>
      </c>
      <c r="O31" s="1" t="s">
        <v>4</v>
      </c>
      <c r="P31" s="1" t="s">
        <v>3</v>
      </c>
      <c r="Q31" s="1" t="s">
        <v>2</v>
      </c>
      <c r="R31" s="1" t="s">
        <v>0</v>
      </c>
      <c r="S31" s="1" t="s">
        <v>1</v>
      </c>
      <c r="T31" s="1" t="s">
        <v>20</v>
      </c>
      <c r="U31" s="1" t="s">
        <v>12</v>
      </c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</row>
    <row r="32" spans="5:44" ht="14.4" x14ac:dyDescent="0.3">
      <c r="E32" s="1" t="s">
        <v>4</v>
      </c>
      <c r="F32" s="3"/>
      <c r="G32" s="3"/>
      <c r="H32" s="3"/>
      <c r="I32" s="3"/>
      <c r="J32" s="2"/>
      <c r="K32" s="2"/>
      <c r="L32" s="12">
        <f>SUM(F32:K32)</f>
        <v>0</v>
      </c>
      <c r="N32" s="1" t="s">
        <v>4</v>
      </c>
      <c r="O32" s="3"/>
      <c r="P32" s="3"/>
      <c r="Q32" s="3"/>
      <c r="R32" s="3"/>
      <c r="S32" s="2"/>
      <c r="T32" s="2"/>
      <c r="U32" s="12">
        <f>SUM(O32:T32)</f>
        <v>0</v>
      </c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</row>
    <row r="33" spans="5:44" ht="14.4" x14ac:dyDescent="0.3">
      <c r="E33" s="1" t="s">
        <v>3</v>
      </c>
      <c r="F33" s="3"/>
      <c r="G33" s="3"/>
      <c r="H33" s="3"/>
      <c r="I33" s="3"/>
      <c r="J33" s="2"/>
      <c r="K33" s="2"/>
      <c r="L33" s="12">
        <f t="shared" ref="L33:L37" si="4">SUM(F33:K33)</f>
        <v>0</v>
      </c>
      <c r="N33" s="1" t="s">
        <v>3</v>
      </c>
      <c r="O33" s="3"/>
      <c r="P33" s="3"/>
      <c r="Q33" s="3"/>
      <c r="R33" s="3"/>
      <c r="S33" s="2"/>
      <c r="T33" s="2"/>
      <c r="U33" s="12">
        <f t="shared" ref="U33:U37" si="5">SUM(O33:T33)</f>
        <v>0</v>
      </c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</row>
    <row r="34" spans="5:44" ht="14.4" x14ac:dyDescent="0.3">
      <c r="E34" s="1" t="s">
        <v>2</v>
      </c>
      <c r="F34" s="3"/>
      <c r="G34" s="3"/>
      <c r="H34" s="3"/>
      <c r="I34" s="3"/>
      <c r="J34" s="2"/>
      <c r="K34" s="2"/>
      <c r="L34" s="12">
        <f t="shared" si="4"/>
        <v>0</v>
      </c>
      <c r="N34" s="1" t="s">
        <v>2</v>
      </c>
      <c r="O34" s="3"/>
      <c r="P34" s="3"/>
      <c r="Q34" s="3"/>
      <c r="R34" s="3"/>
      <c r="S34" s="2"/>
      <c r="T34" s="2"/>
      <c r="U34" s="12">
        <f t="shared" si="5"/>
        <v>0</v>
      </c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</row>
    <row r="35" spans="5:44" ht="14.4" x14ac:dyDescent="0.3">
      <c r="E35" s="1" t="s">
        <v>0</v>
      </c>
      <c r="F35" s="3"/>
      <c r="G35" s="3"/>
      <c r="H35" s="3"/>
      <c r="I35" s="3"/>
      <c r="J35" s="2"/>
      <c r="K35" s="2"/>
      <c r="L35" s="12">
        <f t="shared" si="4"/>
        <v>0</v>
      </c>
      <c r="N35" s="1" t="s">
        <v>0</v>
      </c>
      <c r="O35" s="3"/>
      <c r="P35" s="3"/>
      <c r="Q35" s="3"/>
      <c r="R35" s="3"/>
      <c r="S35" s="2"/>
      <c r="T35" s="2"/>
      <c r="U35" s="12">
        <f t="shared" si="5"/>
        <v>0</v>
      </c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</row>
    <row r="36" spans="5:44" ht="14.4" x14ac:dyDescent="0.3">
      <c r="E36" s="1" t="s">
        <v>1</v>
      </c>
      <c r="F36" s="2"/>
      <c r="G36" s="2"/>
      <c r="H36" s="2"/>
      <c r="I36" s="2"/>
      <c r="J36" s="2"/>
      <c r="K36" s="2"/>
      <c r="L36" s="12">
        <f t="shared" si="4"/>
        <v>0</v>
      </c>
      <c r="N36" s="1" t="s">
        <v>1</v>
      </c>
      <c r="O36" s="2"/>
      <c r="P36" s="2"/>
      <c r="Q36" s="2"/>
      <c r="R36" s="2"/>
      <c r="S36" s="2"/>
      <c r="T36" s="2"/>
      <c r="U36" s="12">
        <f t="shared" si="5"/>
        <v>0</v>
      </c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</row>
    <row r="37" spans="5:44" ht="14.4" x14ac:dyDescent="0.3">
      <c r="E37" s="1" t="s">
        <v>20</v>
      </c>
      <c r="F37" s="2"/>
      <c r="G37" s="2"/>
      <c r="H37" s="2"/>
      <c r="I37" s="2"/>
      <c r="J37" s="2"/>
      <c r="K37" s="2"/>
      <c r="L37" s="12">
        <f t="shared" si="4"/>
        <v>0</v>
      </c>
      <c r="N37" s="1" t="s">
        <v>20</v>
      </c>
      <c r="O37" s="2"/>
      <c r="P37" s="2"/>
      <c r="Q37" s="2"/>
      <c r="R37" s="2"/>
      <c r="S37" s="2"/>
      <c r="T37" s="2"/>
      <c r="U37" s="12">
        <f t="shared" si="5"/>
        <v>0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</row>
    <row r="38" spans="5:44" ht="14.4" x14ac:dyDescent="0.3">
      <c r="E38" s="1" t="s">
        <v>12</v>
      </c>
      <c r="F38" s="1">
        <f>SUM(F32:F35)</f>
        <v>0</v>
      </c>
      <c r="G38" s="1">
        <f>SUM(G32:G35)</f>
        <v>0</v>
      </c>
      <c r="H38" s="1">
        <f>SUM(H32:H35)</f>
        <v>0</v>
      </c>
      <c r="I38" s="1">
        <f>SUM(I32:I35)</f>
        <v>0</v>
      </c>
      <c r="J38" s="12">
        <f t="shared" ref="J38" si="6">SUM(J31:J35)</f>
        <v>0</v>
      </c>
      <c r="K38" s="12">
        <f t="shared" ref="K38" si="7">SUM(K32:K36)</f>
        <v>0</v>
      </c>
      <c r="L38" s="12">
        <f t="shared" ref="L38" si="8">SUM(L32:L37)</f>
        <v>0</v>
      </c>
      <c r="N38" s="1" t="s">
        <v>12</v>
      </c>
      <c r="O38" s="12">
        <f>SUM(O32:O37)</f>
        <v>0</v>
      </c>
      <c r="P38" s="12">
        <f t="shared" ref="P38:U38" si="9">SUM(P32:P37)</f>
        <v>0</v>
      </c>
      <c r="Q38" s="12">
        <f t="shared" si="9"/>
        <v>0</v>
      </c>
      <c r="R38" s="12">
        <f t="shared" si="9"/>
        <v>0</v>
      </c>
      <c r="S38" s="12">
        <f t="shared" si="9"/>
        <v>0</v>
      </c>
      <c r="T38" s="12">
        <f t="shared" si="9"/>
        <v>0</v>
      </c>
      <c r="U38" s="12">
        <f t="shared" si="9"/>
        <v>0</v>
      </c>
      <c r="W38" s="22" t="e">
        <f>L38/(L38+U38)</f>
        <v>#DIV/0!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</row>
    <row r="39" spans="5:44" ht="14.4" x14ac:dyDescent="0.3"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</row>
    <row r="40" spans="5:44" ht="14.4" x14ac:dyDescent="0.3">
      <c r="E40" s="1" t="s">
        <v>7</v>
      </c>
      <c r="F40" s="1" t="s">
        <v>4</v>
      </c>
      <c r="G40" s="1" t="s">
        <v>3</v>
      </c>
      <c r="H40" s="1" t="s">
        <v>2</v>
      </c>
      <c r="I40" s="1" t="s">
        <v>0</v>
      </c>
      <c r="J40" s="1" t="s">
        <v>1</v>
      </c>
      <c r="K40" s="1" t="s">
        <v>20</v>
      </c>
      <c r="L40" s="1" t="s">
        <v>12</v>
      </c>
      <c r="N40" s="1" t="s">
        <v>6</v>
      </c>
      <c r="O40" s="1" t="s">
        <v>4</v>
      </c>
      <c r="P40" s="1" t="s">
        <v>3</v>
      </c>
      <c r="Q40" s="1" t="s">
        <v>2</v>
      </c>
      <c r="R40" s="1" t="s">
        <v>0</v>
      </c>
      <c r="S40" s="1" t="s">
        <v>1</v>
      </c>
      <c r="T40" s="1" t="s">
        <v>20</v>
      </c>
      <c r="U40" s="1" t="s">
        <v>12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</row>
    <row r="41" spans="5:44" ht="14.4" x14ac:dyDescent="0.3">
      <c r="E41" s="1" t="s">
        <v>4</v>
      </c>
      <c r="F41" s="2"/>
      <c r="G41" s="2"/>
      <c r="H41" s="2"/>
      <c r="I41" s="2"/>
      <c r="J41" s="2"/>
      <c r="K41" s="2"/>
      <c r="L41" s="12">
        <f>SUM(F41:K41)</f>
        <v>0</v>
      </c>
      <c r="N41" s="1" t="s">
        <v>4</v>
      </c>
      <c r="O41" s="2"/>
      <c r="P41" s="2"/>
      <c r="Q41" s="2"/>
      <c r="R41" s="2"/>
      <c r="S41" s="2"/>
      <c r="T41" s="2"/>
      <c r="U41" s="12">
        <f>SUM(O41:T41)</f>
        <v>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</row>
    <row r="42" spans="5:44" ht="14.4" x14ac:dyDescent="0.3">
      <c r="E42" s="1" t="s">
        <v>3</v>
      </c>
      <c r="F42" s="2"/>
      <c r="G42" s="2"/>
      <c r="H42" s="2"/>
      <c r="I42" s="2"/>
      <c r="J42" s="2"/>
      <c r="K42" s="2"/>
      <c r="L42" s="12">
        <f t="shared" ref="L42:L46" si="10">SUM(F42:K42)</f>
        <v>0</v>
      </c>
      <c r="N42" s="1" t="s">
        <v>3</v>
      </c>
      <c r="O42" s="2"/>
      <c r="P42" s="2"/>
      <c r="Q42" s="2"/>
      <c r="R42" s="2"/>
      <c r="S42" s="2"/>
      <c r="T42" s="2"/>
      <c r="U42" s="12">
        <f t="shared" ref="U42:U46" si="11">SUM(O42:T42)</f>
        <v>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</row>
    <row r="43" spans="5:44" ht="14.4" x14ac:dyDescent="0.3">
      <c r="E43" s="1" t="s">
        <v>2</v>
      </c>
      <c r="F43" s="2"/>
      <c r="G43" s="2"/>
      <c r="H43" s="2"/>
      <c r="I43" s="2"/>
      <c r="J43" s="2"/>
      <c r="K43" s="2"/>
      <c r="L43" s="12">
        <f t="shared" si="10"/>
        <v>0</v>
      </c>
      <c r="N43" s="1" t="s">
        <v>2</v>
      </c>
      <c r="O43" s="2"/>
      <c r="P43" s="2"/>
      <c r="Q43" s="2"/>
      <c r="R43" s="2"/>
      <c r="S43" s="2"/>
      <c r="T43" s="2"/>
      <c r="U43" s="12">
        <f t="shared" si="11"/>
        <v>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</row>
    <row r="44" spans="5:44" ht="14.4" x14ac:dyDescent="0.3">
      <c r="E44" s="1" t="s">
        <v>0</v>
      </c>
      <c r="F44" s="2"/>
      <c r="G44" s="2"/>
      <c r="H44" s="2"/>
      <c r="I44" s="2"/>
      <c r="J44" s="2"/>
      <c r="K44" s="2"/>
      <c r="L44" s="12">
        <f t="shared" si="10"/>
        <v>0</v>
      </c>
      <c r="N44" s="1" t="s">
        <v>0</v>
      </c>
      <c r="O44" s="2"/>
      <c r="P44" s="2"/>
      <c r="Q44" s="2"/>
      <c r="R44" s="2"/>
      <c r="S44" s="2"/>
      <c r="T44" s="2"/>
      <c r="U44" s="12">
        <f t="shared" si="11"/>
        <v>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</row>
    <row r="45" spans="5:44" ht="14.4" x14ac:dyDescent="0.3">
      <c r="E45" s="1" t="s">
        <v>1</v>
      </c>
      <c r="F45" s="2"/>
      <c r="G45" s="2"/>
      <c r="H45" s="2"/>
      <c r="I45" s="2"/>
      <c r="J45" s="2"/>
      <c r="K45" s="2"/>
      <c r="L45" s="12">
        <f t="shared" si="10"/>
        <v>0</v>
      </c>
      <c r="N45" s="1" t="s">
        <v>1</v>
      </c>
      <c r="O45" s="2"/>
      <c r="P45" s="2"/>
      <c r="Q45" s="2"/>
      <c r="R45" s="2"/>
      <c r="S45" s="2"/>
      <c r="T45" s="2"/>
      <c r="U45" s="12">
        <f t="shared" si="11"/>
        <v>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</row>
    <row r="46" spans="5:44" ht="14.4" x14ac:dyDescent="0.3">
      <c r="E46" s="1" t="s">
        <v>20</v>
      </c>
      <c r="F46" s="2"/>
      <c r="G46" s="2"/>
      <c r="H46" s="2"/>
      <c r="I46" s="2"/>
      <c r="J46" s="2"/>
      <c r="K46" s="2"/>
      <c r="L46" s="12">
        <f t="shared" si="10"/>
        <v>0</v>
      </c>
      <c r="N46" s="1" t="s">
        <v>20</v>
      </c>
      <c r="O46" s="2"/>
      <c r="P46" s="2"/>
      <c r="Q46" s="2"/>
      <c r="R46" s="2"/>
      <c r="S46" s="2"/>
      <c r="T46" s="2"/>
      <c r="U46" s="12">
        <f t="shared" si="11"/>
        <v>0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</row>
    <row r="47" spans="5:44" ht="14.4" x14ac:dyDescent="0.3">
      <c r="E47" s="1" t="s">
        <v>12</v>
      </c>
      <c r="F47" s="12">
        <f>SUM(F41:F46)</f>
        <v>0</v>
      </c>
      <c r="G47" s="12">
        <f t="shared" ref="G47:L47" si="12">SUM(G41:G46)</f>
        <v>0</v>
      </c>
      <c r="H47" s="12">
        <f t="shared" si="12"/>
        <v>0</v>
      </c>
      <c r="I47" s="12">
        <f t="shared" si="12"/>
        <v>0</v>
      </c>
      <c r="J47" s="12">
        <f t="shared" si="12"/>
        <v>0</v>
      </c>
      <c r="K47" s="12">
        <f t="shared" si="12"/>
        <v>0</v>
      </c>
      <c r="L47" s="12">
        <f t="shared" si="12"/>
        <v>0</v>
      </c>
      <c r="N47" s="1" t="s">
        <v>12</v>
      </c>
      <c r="O47" s="12">
        <f>SUM(O41:O46)</f>
        <v>0</v>
      </c>
      <c r="P47" s="12">
        <f t="shared" ref="P47:U47" si="13">SUM(P41:P46)</f>
        <v>0</v>
      </c>
      <c r="Q47" s="12">
        <f t="shared" si="13"/>
        <v>0</v>
      </c>
      <c r="R47" s="12">
        <f t="shared" si="13"/>
        <v>0</v>
      </c>
      <c r="S47" s="12">
        <f t="shared" si="13"/>
        <v>0</v>
      </c>
      <c r="T47" s="12">
        <f t="shared" si="13"/>
        <v>0</v>
      </c>
      <c r="U47" s="12">
        <f t="shared" si="13"/>
        <v>0</v>
      </c>
      <c r="W47" s="22" t="e">
        <f>L47/(L47+U47)</f>
        <v>#DIV/0!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</row>
    <row r="48" spans="5:44" ht="14.4" x14ac:dyDescent="0.3"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</row>
    <row r="49" spans="5:44" ht="14.4" x14ac:dyDescent="0.3">
      <c r="H49" s="1" t="s">
        <v>11</v>
      </c>
      <c r="L49" s="1" t="s">
        <v>10</v>
      </c>
      <c r="O49" s="1" t="s">
        <v>9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</row>
    <row r="50" spans="5:44" ht="14.4" x14ac:dyDescent="0.3">
      <c r="G50" s="1" t="s">
        <v>8</v>
      </c>
      <c r="H50" s="1" t="s">
        <v>7</v>
      </c>
      <c r="I50" s="1" t="s">
        <v>6</v>
      </c>
      <c r="J50" s="1" t="s">
        <v>5</v>
      </c>
      <c r="L50" s="1" t="s">
        <v>7</v>
      </c>
      <c r="M50" s="1" t="s">
        <v>6</v>
      </c>
      <c r="N50" s="1" t="s">
        <v>5</v>
      </c>
      <c r="O50" s="1" t="s">
        <v>7</v>
      </c>
      <c r="P50" s="1" t="s">
        <v>6</v>
      </c>
      <c r="Q50" s="1" t="s">
        <v>5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</row>
    <row r="51" spans="5:44" ht="14.4" x14ac:dyDescent="0.3">
      <c r="E51" s="1" t="s">
        <v>4</v>
      </c>
      <c r="F51" s="1" t="s">
        <v>23</v>
      </c>
      <c r="G51" s="1" t="str">
        <f t="shared" ref="G51:G62" si="14">VLOOKUP(E51,$F$14:$G$20,2,FALSE)&amp;"-"&amp;VLOOKUP(F51,$F$14:$G$20,2,FALSE)</f>
        <v>-</v>
      </c>
      <c r="H51" s="1">
        <f t="shared" ref="H51:H62" si="15">IF($E51&lt;&gt;$F$20,VLOOKUP($E51,$E$23:$L$28,6,FALSE),HLOOKUP($F51,$F$22:$K$29,6,FALSE))</f>
        <v>0</v>
      </c>
      <c r="I51" s="1">
        <f t="shared" ref="I51:I62" si="16">IF($E51&lt;&gt;$F$20,VLOOKUP($E51,$N$23:$U$28,6,FALSE),HLOOKUP($F51,$O$22:$T$29,6,FALSE))</f>
        <v>0</v>
      </c>
      <c r="J51" s="1" t="e">
        <f t="shared" ref="J51:J62" si="17">IF($E51&lt;&gt;$F$20,VLOOKUP($E51,$W$23:$AD$28,6,FALSE),HLOOKUP($F51,$X$22:$AC$29,6,FALSE))</f>
        <v>#N/A</v>
      </c>
      <c r="O51" s="1">
        <f t="shared" ref="O51:O62" si="18">IF($E51&lt;&gt;$F$20,VLOOKUP($E51,$E$41:$L$46,6,FALSE),HLOOKUP($F51,$F$40:$K$47,6,FALSE))</f>
        <v>0</v>
      </c>
      <c r="P51" s="1">
        <f t="shared" ref="P51:P62" si="19">IF($E51&lt;&gt;$F$20,VLOOKUP($E51,$N$41:$U$46,6,FALSE),HLOOKUP($F51,$O$40:$T$47,6,FALSE))</f>
        <v>0</v>
      </c>
      <c r="Q51" s="1" t="e">
        <f t="shared" ref="Q51:Q62" si="20">IF($E51&lt;&gt;$F$20,VLOOKUP($E51,$W$41:$AD$46,6,FALSE),HLOOKUP($F51,$X$40:$AC$47,6,FALSE))</f>
        <v>#N/A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</row>
    <row r="52" spans="5:44" ht="14.4" x14ac:dyDescent="0.3">
      <c r="E52" s="1" t="s">
        <v>23</v>
      </c>
      <c r="F52" s="1" t="s">
        <v>4</v>
      </c>
      <c r="G52" s="1" t="str">
        <f t="shared" si="14"/>
        <v>-</v>
      </c>
      <c r="H52" s="1">
        <f t="shared" si="15"/>
        <v>0</v>
      </c>
      <c r="I52" s="1">
        <f t="shared" si="16"/>
        <v>0</v>
      </c>
      <c r="J52" s="1" t="e">
        <f t="shared" si="17"/>
        <v>#N/A</v>
      </c>
      <c r="O52" s="1">
        <f t="shared" si="18"/>
        <v>0</v>
      </c>
      <c r="P52" s="1">
        <f t="shared" si="19"/>
        <v>0</v>
      </c>
      <c r="Q52" s="1" t="e">
        <f t="shared" si="20"/>
        <v>#N/A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</row>
    <row r="53" spans="5:44" ht="14.4" x14ac:dyDescent="0.3">
      <c r="E53" s="1" t="s">
        <v>3</v>
      </c>
      <c r="F53" s="1" t="s">
        <v>23</v>
      </c>
      <c r="G53" s="1" t="str">
        <f t="shared" si="14"/>
        <v>-</v>
      </c>
      <c r="H53" s="1">
        <f t="shared" si="15"/>
        <v>0</v>
      </c>
      <c r="I53" s="1">
        <f t="shared" si="16"/>
        <v>0</v>
      </c>
      <c r="J53" s="1" t="e">
        <f t="shared" si="17"/>
        <v>#N/A</v>
      </c>
      <c r="O53" s="1">
        <f t="shared" si="18"/>
        <v>0</v>
      </c>
      <c r="P53" s="1">
        <f t="shared" si="19"/>
        <v>0</v>
      </c>
      <c r="Q53" s="1" t="e">
        <f t="shared" si="20"/>
        <v>#N/A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</row>
    <row r="54" spans="5:44" x14ac:dyDescent="0.25">
      <c r="E54" s="1" t="s">
        <v>23</v>
      </c>
      <c r="F54" s="1" t="s">
        <v>3</v>
      </c>
      <c r="G54" s="1" t="str">
        <f t="shared" si="14"/>
        <v>-</v>
      </c>
      <c r="H54" s="1">
        <f t="shared" si="15"/>
        <v>0</v>
      </c>
      <c r="I54" s="1">
        <f t="shared" si="16"/>
        <v>0</v>
      </c>
      <c r="J54" s="1" t="e">
        <f t="shared" si="17"/>
        <v>#N/A</v>
      </c>
      <c r="O54" s="1">
        <f t="shared" si="18"/>
        <v>0</v>
      </c>
      <c r="P54" s="1">
        <f t="shared" si="19"/>
        <v>0</v>
      </c>
      <c r="Q54" s="1" t="e">
        <f t="shared" si="20"/>
        <v>#N/A</v>
      </c>
    </row>
    <row r="55" spans="5:44" x14ac:dyDescent="0.25">
      <c r="E55" s="1" t="s">
        <v>2</v>
      </c>
      <c r="F55" s="1" t="s">
        <v>23</v>
      </c>
      <c r="G55" s="1" t="str">
        <f t="shared" si="14"/>
        <v>-</v>
      </c>
      <c r="H55" s="1">
        <f t="shared" si="15"/>
        <v>0</v>
      </c>
      <c r="I55" s="1">
        <f t="shared" si="16"/>
        <v>0</v>
      </c>
      <c r="J55" s="1" t="e">
        <f t="shared" si="17"/>
        <v>#N/A</v>
      </c>
      <c r="O55" s="1">
        <f t="shared" si="18"/>
        <v>0</v>
      </c>
      <c r="P55" s="1">
        <f t="shared" si="19"/>
        <v>0</v>
      </c>
      <c r="Q55" s="1" t="e">
        <f t="shared" si="20"/>
        <v>#N/A</v>
      </c>
    </row>
    <row r="56" spans="5:44" x14ac:dyDescent="0.25">
      <c r="E56" s="1" t="s">
        <v>23</v>
      </c>
      <c r="F56" s="1" t="s">
        <v>2</v>
      </c>
      <c r="G56" s="1" t="str">
        <f t="shared" si="14"/>
        <v>-</v>
      </c>
      <c r="H56" s="1">
        <f t="shared" si="15"/>
        <v>0</v>
      </c>
      <c r="I56" s="1">
        <f t="shared" si="16"/>
        <v>0</v>
      </c>
      <c r="J56" s="1" t="e">
        <f t="shared" si="17"/>
        <v>#N/A</v>
      </c>
      <c r="O56" s="1">
        <f t="shared" si="18"/>
        <v>0</v>
      </c>
      <c r="P56" s="1">
        <f t="shared" si="19"/>
        <v>0</v>
      </c>
      <c r="Q56" s="1" t="e">
        <f t="shared" si="20"/>
        <v>#N/A</v>
      </c>
    </row>
    <row r="57" spans="5:44" x14ac:dyDescent="0.25">
      <c r="E57" s="1" t="s">
        <v>0</v>
      </c>
      <c r="F57" s="1" t="s">
        <v>23</v>
      </c>
      <c r="G57" s="1" t="str">
        <f t="shared" si="14"/>
        <v>-</v>
      </c>
      <c r="H57" s="1">
        <f t="shared" si="15"/>
        <v>0</v>
      </c>
      <c r="I57" s="1">
        <f t="shared" si="16"/>
        <v>0</v>
      </c>
      <c r="J57" s="1" t="e">
        <f t="shared" si="17"/>
        <v>#N/A</v>
      </c>
      <c r="O57" s="1">
        <f t="shared" si="18"/>
        <v>0</v>
      </c>
      <c r="P57" s="1">
        <f t="shared" si="19"/>
        <v>0</v>
      </c>
      <c r="Q57" s="1" t="e">
        <f t="shared" si="20"/>
        <v>#N/A</v>
      </c>
    </row>
    <row r="58" spans="5:44" x14ac:dyDescent="0.25">
      <c r="E58" s="1" t="s">
        <v>23</v>
      </c>
      <c r="F58" s="1" t="s">
        <v>0</v>
      </c>
      <c r="G58" s="1" t="str">
        <f t="shared" si="14"/>
        <v>-</v>
      </c>
      <c r="H58" s="1">
        <f t="shared" si="15"/>
        <v>0</v>
      </c>
      <c r="I58" s="1">
        <f t="shared" si="16"/>
        <v>0</v>
      </c>
      <c r="J58" s="1" t="e">
        <f t="shared" si="17"/>
        <v>#N/A</v>
      </c>
      <c r="O58" s="1">
        <f t="shared" si="18"/>
        <v>0</v>
      </c>
      <c r="P58" s="1">
        <f t="shared" si="19"/>
        <v>0</v>
      </c>
      <c r="Q58" s="1" t="e">
        <f t="shared" si="20"/>
        <v>#N/A</v>
      </c>
    </row>
    <row r="59" spans="5:44" x14ac:dyDescent="0.25">
      <c r="E59" s="1" t="s">
        <v>1</v>
      </c>
      <c r="F59" s="1" t="s">
        <v>23</v>
      </c>
      <c r="G59" s="1" t="str">
        <f t="shared" si="14"/>
        <v>-</v>
      </c>
      <c r="H59" s="1">
        <f t="shared" si="15"/>
        <v>0</v>
      </c>
      <c r="I59" s="1">
        <f t="shared" si="16"/>
        <v>0</v>
      </c>
      <c r="J59" s="1" t="e">
        <f t="shared" si="17"/>
        <v>#N/A</v>
      </c>
      <c r="O59" s="1">
        <f t="shared" si="18"/>
        <v>0</v>
      </c>
      <c r="P59" s="1">
        <f t="shared" si="19"/>
        <v>0</v>
      </c>
      <c r="Q59" s="1" t="e">
        <f t="shared" si="20"/>
        <v>#N/A</v>
      </c>
    </row>
    <row r="60" spans="5:44" x14ac:dyDescent="0.25">
      <c r="E60" s="1" t="s">
        <v>23</v>
      </c>
      <c r="F60" s="1" t="s">
        <v>1</v>
      </c>
      <c r="G60" s="1" t="str">
        <f t="shared" si="14"/>
        <v>-</v>
      </c>
      <c r="H60" s="1">
        <f t="shared" si="15"/>
        <v>0</v>
      </c>
      <c r="I60" s="1">
        <f t="shared" si="16"/>
        <v>0</v>
      </c>
      <c r="J60" s="1" t="e">
        <f t="shared" si="17"/>
        <v>#N/A</v>
      </c>
      <c r="O60" s="1">
        <f t="shared" si="18"/>
        <v>0</v>
      </c>
      <c r="P60" s="1">
        <f t="shared" si="19"/>
        <v>0</v>
      </c>
      <c r="Q60" s="1" t="e">
        <f t="shared" si="20"/>
        <v>#N/A</v>
      </c>
    </row>
    <row r="61" spans="5:44" x14ac:dyDescent="0.25">
      <c r="E61" s="1" t="s">
        <v>20</v>
      </c>
      <c r="F61" s="1" t="s">
        <v>23</v>
      </c>
      <c r="G61" s="1" t="str">
        <f t="shared" si="14"/>
        <v>-</v>
      </c>
      <c r="H61" s="1">
        <f t="shared" si="15"/>
        <v>0</v>
      </c>
      <c r="I61" s="1">
        <f t="shared" si="16"/>
        <v>0</v>
      </c>
      <c r="J61" s="1" t="e">
        <f t="shared" si="17"/>
        <v>#N/A</v>
      </c>
      <c r="O61" s="1">
        <f t="shared" si="18"/>
        <v>0</v>
      </c>
      <c r="P61" s="1">
        <f t="shared" si="19"/>
        <v>0</v>
      </c>
      <c r="Q61" s="1" t="e">
        <f t="shared" si="20"/>
        <v>#N/A</v>
      </c>
    </row>
    <row r="62" spans="5:44" x14ac:dyDescent="0.25">
      <c r="E62" s="1" t="s">
        <v>23</v>
      </c>
      <c r="F62" s="1" t="s">
        <v>20</v>
      </c>
      <c r="G62" s="1" t="str">
        <f t="shared" si="14"/>
        <v>-</v>
      </c>
      <c r="H62" s="1">
        <f t="shared" si="15"/>
        <v>0</v>
      </c>
      <c r="I62" s="1">
        <f t="shared" si="16"/>
        <v>0</v>
      </c>
      <c r="J62" s="1" t="e">
        <f t="shared" si="17"/>
        <v>#N/A</v>
      </c>
      <c r="O62" s="1">
        <f t="shared" si="18"/>
        <v>0</v>
      </c>
      <c r="P62" s="1">
        <f t="shared" si="19"/>
        <v>0</v>
      </c>
      <c r="Q62" s="1" t="e">
        <f t="shared" si="20"/>
        <v>#N/A</v>
      </c>
    </row>
  </sheetData>
  <mergeCells count="1">
    <mergeCell ref="A4:E4"/>
  </mergeCells>
  <conditionalFormatting sqref="A2">
    <cfRule type="expression" dxfId="22" priority="1">
      <formula>ISERROR(A2)</formula>
    </cfRule>
  </conditionalFormatting>
  <hyperlinks>
    <hyperlink ref="A4" location="'Map'!A1" display="Map" xr:uid="{00000000-0004-0000-0300-000000000000}"/>
  </hyperlinks>
  <pageMargins left="0.7" right="0.7" top="0.75" bottom="0.75" header="0.3" footer="0.3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0000"/>
  </sheetPr>
  <dimension ref="A1"/>
  <sheetViews>
    <sheetView workbookViewId="0">
      <selection activeCell="J13" sqref="J13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7"/>
  <sheetViews>
    <sheetView topLeftCell="A13" workbookViewId="0">
      <selection activeCell="X46" sqref="X28:X46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29" s="11" customFormat="1" x14ac:dyDescent="0.25">
      <c r="A1" s="7"/>
      <c r="B1" s="7"/>
      <c r="C1" s="7"/>
      <c r="D1" s="7"/>
      <c r="E1" s="7"/>
    </row>
    <row r="2" spans="1:29" s="8" customFormat="1" ht="27" customHeight="1" x14ac:dyDescent="0.3">
      <c r="A2" s="10" t="str">
        <f ca="1">MID(CELL("filename",D1),FIND("]",CELL("filename",D1))+1,256)</f>
        <v>Site 1</v>
      </c>
      <c r="B2" s="9"/>
      <c r="C2" s="9"/>
      <c r="D2" s="9"/>
      <c r="E2" s="9"/>
    </row>
    <row r="3" spans="1:29" s="5" customFormat="1" x14ac:dyDescent="0.25">
      <c r="A3" s="7"/>
      <c r="B3" s="7"/>
      <c r="C3" s="7"/>
      <c r="D3" s="7"/>
      <c r="E3" s="7"/>
      <c r="F3" s="6"/>
    </row>
    <row r="4" spans="1:29" s="4" customFormat="1" x14ac:dyDescent="0.25">
      <c r="A4" s="23" t="s">
        <v>18</v>
      </c>
      <c r="B4" s="23"/>
      <c r="C4" s="23"/>
      <c r="D4" s="23"/>
      <c r="E4" s="24"/>
    </row>
    <row r="5" spans="1:29" ht="3" customHeight="1" x14ac:dyDescent="0.25"/>
    <row r="6" spans="1:29" ht="3" customHeight="1" x14ac:dyDescent="0.25"/>
    <row r="7" spans="1:29" ht="3" customHeight="1" x14ac:dyDescent="0.25"/>
    <row r="8" spans="1:29" ht="3" customHeight="1" x14ac:dyDescent="0.25"/>
    <row r="9" spans="1:29" ht="3" customHeight="1" x14ac:dyDescent="0.25"/>
    <row r="10" spans="1:29" ht="14.4" x14ac:dyDescent="0.3">
      <c r="Q10"/>
      <c r="R10"/>
      <c r="S10"/>
      <c r="T10"/>
      <c r="U10"/>
      <c r="V10"/>
      <c r="X10"/>
      <c r="Y10"/>
      <c r="Z10"/>
      <c r="AA10"/>
      <c r="AB10"/>
      <c r="AC10"/>
    </row>
    <row r="11" spans="1:29" ht="14.4" x14ac:dyDescent="0.3">
      <c r="Q11"/>
      <c r="R11"/>
      <c r="S11"/>
      <c r="T11"/>
      <c r="U11"/>
      <c r="V11"/>
      <c r="X11"/>
      <c r="Y11"/>
      <c r="Z11"/>
      <c r="AA11"/>
      <c r="AB11"/>
      <c r="AC11"/>
    </row>
    <row r="12" spans="1:29" ht="14.4" x14ac:dyDescent="0.3">
      <c r="Q12"/>
      <c r="R12"/>
      <c r="S12"/>
      <c r="T12"/>
      <c r="U12"/>
      <c r="V12"/>
      <c r="X12"/>
      <c r="Y12"/>
      <c r="Z12"/>
      <c r="AA12"/>
      <c r="AB12"/>
      <c r="AC12"/>
    </row>
    <row r="13" spans="1:29" ht="14.4" x14ac:dyDescent="0.3">
      <c r="Q13"/>
      <c r="R13"/>
      <c r="S13"/>
      <c r="T13"/>
      <c r="U13"/>
      <c r="V13"/>
      <c r="X13"/>
      <c r="Y13"/>
      <c r="Z13"/>
      <c r="AA13"/>
      <c r="AB13"/>
      <c r="AC13"/>
    </row>
    <row r="14" spans="1:29" ht="14.4" x14ac:dyDescent="0.3">
      <c r="E14" s="1" t="s">
        <v>17</v>
      </c>
      <c r="F14" s="1" t="s">
        <v>4</v>
      </c>
      <c r="G14" s="3">
        <v>2146</v>
      </c>
      <c r="Q14"/>
      <c r="R14"/>
      <c r="S14"/>
      <c r="T14"/>
      <c r="U14"/>
      <c r="V14"/>
      <c r="X14"/>
      <c r="Y14"/>
      <c r="Z14"/>
      <c r="AA14"/>
      <c r="AB14"/>
      <c r="AC14"/>
    </row>
    <row r="15" spans="1:29" ht="14.4" x14ac:dyDescent="0.3">
      <c r="E15" s="1" t="s">
        <v>16</v>
      </c>
      <c r="F15" s="1" t="s">
        <v>3</v>
      </c>
      <c r="G15" s="3">
        <v>2073</v>
      </c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4.4" x14ac:dyDescent="0.3">
      <c r="E16" s="1" t="s">
        <v>15</v>
      </c>
      <c r="F16" s="1" t="s">
        <v>2</v>
      </c>
      <c r="G16" s="3">
        <v>1098</v>
      </c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5:29" ht="14.4" x14ac:dyDescent="0.3">
      <c r="E17" s="1" t="s">
        <v>19</v>
      </c>
      <c r="F17" s="1" t="s">
        <v>0</v>
      </c>
      <c r="G17" s="3">
        <v>1075</v>
      </c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5:29" ht="14.4" x14ac:dyDescent="0.3"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5:29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5:29" ht="14.4" x14ac:dyDescent="0.3">
      <c r="E20" s="1" t="s">
        <v>4</v>
      </c>
      <c r="F20" s="2">
        <f>SUM('[1]Site 1 Total'!$B$13:$B$16)</f>
        <v>0</v>
      </c>
      <c r="G20" s="2">
        <f>SUM('[1]Site 1 Total'!$R$13:$R$16)</f>
        <v>53</v>
      </c>
      <c r="H20" s="2">
        <f>SUM('[1]Site 1 Total'!$J$13:$J$16)</f>
        <v>137</v>
      </c>
      <c r="I20" s="1">
        <f>SUM(F20:H20)</f>
        <v>190</v>
      </c>
      <c r="K20" s="1" t="s">
        <v>4</v>
      </c>
      <c r="L20" s="2">
        <f>SUM('[1]Site 1 Total'!$C$13:$C$16)</f>
        <v>0</v>
      </c>
      <c r="M20" s="2">
        <f>SUM('[1]Site 1 Total'!$S$13:$S$16)</f>
        <v>6</v>
      </c>
      <c r="N20" s="2">
        <f>SUM('[1]Site 1 Total'!$K$13:$K$16)</f>
        <v>34</v>
      </c>
      <c r="O20" s="1">
        <f>SUM(L20:N20)</f>
        <v>40</v>
      </c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5:29" ht="14.4" x14ac:dyDescent="0.3">
      <c r="E21" s="1" t="s">
        <v>3</v>
      </c>
      <c r="F21" s="2">
        <f>SUM('[1]Site 1 Total'!$J$116:$J$119)</f>
        <v>42</v>
      </c>
      <c r="G21" s="2">
        <f>SUM('[1]Site 1 Total'!$B$116:$B$119)</f>
        <v>0</v>
      </c>
      <c r="H21" s="2">
        <f>SUM('[1]Site 1 Total'!$R$116:$R$119)</f>
        <v>20</v>
      </c>
      <c r="I21" s="1">
        <f>SUM(F21:H21)</f>
        <v>62</v>
      </c>
      <c r="K21" s="1" t="s">
        <v>3</v>
      </c>
      <c r="L21" s="2">
        <f>SUM('[1]Site 1 Total'!$K$116:$K$119)</f>
        <v>2</v>
      </c>
      <c r="M21" s="2">
        <f>SUM('[1]Site 1 Total'!$C$116:$C$119)</f>
        <v>0</v>
      </c>
      <c r="N21" s="2">
        <f>SUM('[1]Site 1 Total'!$S$116:$S$119)</f>
        <v>1</v>
      </c>
      <c r="O21" s="1">
        <f>SUM(L21:N21)</f>
        <v>3</v>
      </c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5:29" ht="14.4" x14ac:dyDescent="0.3">
      <c r="E22" s="1" t="s">
        <v>2</v>
      </c>
      <c r="F22" s="2">
        <f>SUM('[1]Site 1 Total'!$R$219:$R$222)</f>
        <v>271</v>
      </c>
      <c r="G22" s="2">
        <f>SUM('[1]Site 1 Total'!$J$219:$J$222)</f>
        <v>30</v>
      </c>
      <c r="H22" s="2">
        <f>SUM('[1]Site 1 Total'!$B$219:$B$222)</f>
        <v>0</v>
      </c>
      <c r="I22" s="1">
        <f>SUM(F22:H22)</f>
        <v>301</v>
      </c>
      <c r="K22" s="1" t="s">
        <v>2</v>
      </c>
      <c r="L22" s="2">
        <f>SUM('[1]Site 1 Total'!$S$219:$S$222)</f>
        <v>42</v>
      </c>
      <c r="M22" s="2">
        <f>SUM('[1]Site 1 Total'!$K$219:$K$222)</f>
        <v>1</v>
      </c>
      <c r="N22" s="2">
        <f>SUM('[1]Site 1 Total'!$C$219:$C$222)</f>
        <v>0</v>
      </c>
      <c r="O22" s="1">
        <f>SUM(L22:N22)</f>
        <v>43</v>
      </c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5:29" ht="14.4" x14ac:dyDescent="0.3">
      <c r="E23" s="1" t="s">
        <v>12</v>
      </c>
      <c r="F23" s="1">
        <f>SUM(F20:F22)</f>
        <v>313</v>
      </c>
      <c r="G23" s="1">
        <f>SUM(G20:G22)</f>
        <v>83</v>
      </c>
      <c r="H23" s="1">
        <f>SUM(H20:H22)</f>
        <v>157</v>
      </c>
      <c r="I23" s="1">
        <f>SUM(I20:I22)</f>
        <v>553</v>
      </c>
      <c r="K23" s="1" t="s">
        <v>12</v>
      </c>
      <c r="L23" s="1">
        <f>SUM(L20:L22)</f>
        <v>44</v>
      </c>
      <c r="M23" s="1">
        <f>SUM(M20:M22)</f>
        <v>7</v>
      </c>
      <c r="N23" s="1">
        <f>SUM(N20:N22)</f>
        <v>35</v>
      </c>
      <c r="O23" s="1">
        <f>SUM(O20:O22)</f>
        <v>86</v>
      </c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5:29" ht="14.4" x14ac:dyDescent="0.3"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5:29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5:29" ht="14.4" x14ac:dyDescent="0.3">
      <c r="E26" s="1" t="s">
        <v>4</v>
      </c>
      <c r="F26" s="2">
        <f>SUM('[1]Site 1 Total'!$B$21:$B$44)/6</f>
        <v>0.83333333333333337</v>
      </c>
      <c r="G26" s="2">
        <f>SUM('[1]Site 1 Total'!$R$21:$R$44)/6</f>
        <v>47.833333333333336</v>
      </c>
      <c r="H26" s="2">
        <f>SUM('[1]Site 1 Total'!$J$21:$J$44)/6</f>
        <v>328.33333333333331</v>
      </c>
      <c r="I26" s="1">
        <f>SUM(F26:H26)</f>
        <v>377</v>
      </c>
      <c r="K26" s="1" t="s">
        <v>4</v>
      </c>
      <c r="L26" s="2">
        <f>SUM('[1]Site 1 Total'!$C$21:$C$44)/6</f>
        <v>0.33333333333333331</v>
      </c>
      <c r="M26" s="2">
        <f>SUM('[1]Site 1 Total'!$S$21:$S$44)/6</f>
        <v>5.666666666666667</v>
      </c>
      <c r="N26" s="2">
        <f>SUM('[1]Site 1 Total'!$K$21:$K$44)/6</f>
        <v>47</v>
      </c>
      <c r="O26" s="1">
        <f>SUM(L26:N26)</f>
        <v>53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  <c r="AC26"/>
    </row>
    <row r="27" spans="5:29" ht="14.4" x14ac:dyDescent="0.3">
      <c r="E27" s="1" t="s">
        <v>3</v>
      </c>
      <c r="F27" s="2">
        <f>SUM('[1]Site 1 Total'!$J$124:$J$147)/6</f>
        <v>46.666666666666664</v>
      </c>
      <c r="G27" s="2">
        <f>SUM('[1]Site 1 Total'!$B$124:$B$147)/6</f>
        <v>0.16666666666666666</v>
      </c>
      <c r="H27" s="2">
        <f>SUM('[1]Site 1 Total'!$R$124:$R$147)/6</f>
        <v>19.5</v>
      </c>
      <c r="I27" s="1">
        <f>SUM(F27:H27)</f>
        <v>66.333333333333329</v>
      </c>
      <c r="K27" s="1" t="s">
        <v>3</v>
      </c>
      <c r="L27" s="2">
        <f>SUM('[1]Site 1 Total'!$K$124:$K$147)/6</f>
        <v>5.5</v>
      </c>
      <c r="M27" s="2">
        <f>SUM('[1]Site 1 Total'!$C$124:$C$147)/6</f>
        <v>0</v>
      </c>
      <c r="N27" s="2">
        <f>SUM('[1]Site 1 Total'!$S$124:$S$147)/6</f>
        <v>3.8333333333333335</v>
      </c>
      <c r="O27" s="1">
        <f>SUM(L27:N27)</f>
        <v>9.3333333333333339</v>
      </c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5:29" ht="14.4" x14ac:dyDescent="0.3">
      <c r="E28" s="1" t="s">
        <v>2</v>
      </c>
      <c r="F28" s="2">
        <f>SUM('[1]Site 1 Total'!$R$227:$R$250)/6</f>
        <v>280.33333333333331</v>
      </c>
      <c r="G28" s="2">
        <f>SUM('[1]Site 1 Total'!$J$227:$J$250)/6</f>
        <v>15.166666666666666</v>
      </c>
      <c r="H28" s="2">
        <f>SUM('[1]Site 1 Total'!$B$227:$B$250)/6</f>
        <v>1.5</v>
      </c>
      <c r="I28" s="1">
        <f>SUM(F28:H28)</f>
        <v>297</v>
      </c>
      <c r="K28" s="1" t="s">
        <v>2</v>
      </c>
      <c r="L28" s="2">
        <f>SUM('[1]Site 1 Total'!$S$227:$S$250)/6</f>
        <v>44.333333333333336</v>
      </c>
      <c r="M28" s="2">
        <f>SUM('[1]Site 1 Total'!$K$227:$K$250)/6</f>
        <v>2.8333333333333335</v>
      </c>
      <c r="N28" s="2">
        <f>SUM('[1]Site 1 Total'!$C$227:$C$250)/6</f>
        <v>0.16666666666666666</v>
      </c>
      <c r="O28" s="1">
        <f>SUM(L28:N28)</f>
        <v>47.333333333333336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  <c r="AC28"/>
    </row>
    <row r="29" spans="5:29" ht="14.4" x14ac:dyDescent="0.3">
      <c r="E29" s="1" t="s">
        <v>12</v>
      </c>
      <c r="F29" s="1">
        <f>SUM(F26:F28)</f>
        <v>327.83333333333331</v>
      </c>
      <c r="G29" s="1">
        <f>SUM(G26:G28)</f>
        <v>63.166666666666664</v>
      </c>
      <c r="H29" s="1">
        <f>SUM(H26:H28)</f>
        <v>349.33333333333331</v>
      </c>
      <c r="I29" s="1">
        <f>SUM(I26:I28)</f>
        <v>740.33333333333326</v>
      </c>
      <c r="K29" s="1" t="s">
        <v>12</v>
      </c>
      <c r="L29" s="1">
        <f>SUM(L26:L28)</f>
        <v>50.166666666666671</v>
      </c>
      <c r="M29" s="1">
        <f>SUM(M26:M28)</f>
        <v>8.5</v>
      </c>
      <c r="N29" s="1">
        <f>SUM(N26:N28)</f>
        <v>51</v>
      </c>
      <c r="O29" s="1">
        <f>SUM(O26:O28)</f>
        <v>109.66666666666667</v>
      </c>
      <c r="Q29"/>
      <c r="R29"/>
      <c r="S29"/>
      <c r="T29"/>
      <c r="U29"/>
      <c r="V29"/>
      <c r="W29">
        <f>O23/(O23+I23)</f>
        <v>0.13458528951486698</v>
      </c>
      <c r="X29"/>
      <c r="Y29"/>
      <c r="Z29"/>
      <c r="AA29"/>
      <c r="AB29"/>
      <c r="AC29"/>
    </row>
    <row r="30" spans="5:29" ht="14.4" x14ac:dyDescent="0.3"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5:29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5:29" ht="14.4" x14ac:dyDescent="0.3">
      <c r="E32" s="1" t="s">
        <v>4</v>
      </c>
      <c r="F32" s="2">
        <f>SUM('[1]Site 1 Total'!$B$49:$B$52)</f>
        <v>2</v>
      </c>
      <c r="G32" s="2">
        <f>SUM('[1]Site 1 Total'!$R$49:$R$52)</f>
        <v>64</v>
      </c>
      <c r="H32" s="2">
        <f>SUM('[1]Site 1 Total'!$J$49:$J$52)</f>
        <v>513</v>
      </c>
      <c r="I32" s="1">
        <f>SUM(F32:H32)</f>
        <v>579</v>
      </c>
      <c r="K32" s="1" t="s">
        <v>4</v>
      </c>
      <c r="L32" s="2">
        <f>SUM('[1]Site 1 Total'!$C$49:$C$52)</f>
        <v>0</v>
      </c>
      <c r="M32" s="2">
        <f>SUM('[1]Site 1 Total'!$S$49:$S$52)</f>
        <v>5</v>
      </c>
      <c r="N32" s="2">
        <f>SUM('[1]Site 1 Total'!$K$49:$K$52)</f>
        <v>51</v>
      </c>
      <c r="O32" s="1">
        <f>SUM(L32:N32)</f>
        <v>56</v>
      </c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5:29" ht="14.4" x14ac:dyDescent="0.3">
      <c r="E33" s="1" t="s">
        <v>3</v>
      </c>
      <c r="F33" s="2">
        <f>SUM('[1]Site 1 Total'!$J$152:$J$155)</f>
        <v>77</v>
      </c>
      <c r="G33" s="2">
        <f>SUM('[1]Site 1 Total'!$B$152:$B$155)</f>
        <v>0</v>
      </c>
      <c r="H33" s="2">
        <f>SUM('[1]Site 1 Total'!$R$152:$R$155)</f>
        <v>51</v>
      </c>
      <c r="I33" s="1">
        <f>SUM(F33:H33)</f>
        <v>128</v>
      </c>
      <c r="K33" s="1" t="s">
        <v>3</v>
      </c>
      <c r="L33" s="2">
        <f>SUM('[1]Site 1 Total'!$K$152:$K$155)</f>
        <v>4</v>
      </c>
      <c r="M33" s="2">
        <f>SUM('[1]Site 1 Total'!$C$152:$C$155)</f>
        <v>0</v>
      </c>
      <c r="N33" s="2">
        <f>SUM('[1]Site 1 Total'!$S$152:$S$155)</f>
        <v>4</v>
      </c>
      <c r="O33" s="1">
        <f>SUM(L33:N33)</f>
        <v>8</v>
      </c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5:29" ht="14.4" x14ac:dyDescent="0.3">
      <c r="E34" s="1" t="s">
        <v>2</v>
      </c>
      <c r="F34" s="2">
        <f>SUM('[1]Site 1 Total'!$R$255:$R$258)</f>
        <v>256</v>
      </c>
      <c r="G34" s="2">
        <f>SUM('[1]Site 1 Total'!$J$255:$J$258)</f>
        <v>18</v>
      </c>
      <c r="H34" s="2">
        <f>SUM('[1]Site 1 Total'!$B$255:$B$258)</f>
        <v>1</v>
      </c>
      <c r="I34" s="1">
        <f>SUM(F34:H34)</f>
        <v>275</v>
      </c>
      <c r="K34" s="1" t="s">
        <v>2</v>
      </c>
      <c r="L34" s="2">
        <f>SUM('[1]Site 1 Total'!$S$255:$S$258)</f>
        <v>45</v>
      </c>
      <c r="M34" s="2">
        <f>SUM('[1]Site 1 Total'!$K$255:$K$258)</f>
        <v>3</v>
      </c>
      <c r="N34" s="2">
        <f>SUM('[1]Site 1 Total'!$C$255:$C$258)</f>
        <v>0</v>
      </c>
      <c r="O34" s="1">
        <f>SUM(L34:N34)</f>
        <v>48</v>
      </c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5:29" ht="14.4" x14ac:dyDescent="0.3">
      <c r="E35" s="1" t="s">
        <v>12</v>
      </c>
      <c r="F35" s="1">
        <f>SUM(F32:F34)</f>
        <v>335</v>
      </c>
      <c r="G35" s="1">
        <f>SUM(G32:G34)</f>
        <v>82</v>
      </c>
      <c r="H35" s="1">
        <f>SUM(H32:H34)</f>
        <v>565</v>
      </c>
      <c r="I35" s="1">
        <f>SUM(I32:I34)</f>
        <v>982</v>
      </c>
      <c r="K35" s="1" t="s">
        <v>12</v>
      </c>
      <c r="L35" s="1">
        <f>SUM(L32:L34)</f>
        <v>49</v>
      </c>
      <c r="M35" s="1">
        <f>SUM(M32:M34)</f>
        <v>8</v>
      </c>
      <c r="N35" s="1">
        <f>SUM(N32:N34)</f>
        <v>55</v>
      </c>
      <c r="O35" s="1">
        <f>SUM(O32:O34)</f>
        <v>112</v>
      </c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5:29" ht="14.4" x14ac:dyDescent="0.3"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5:29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  <c r="AC37"/>
    </row>
    <row r="38" spans="5:29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0.12901960784313729</v>
      </c>
      <c r="X38"/>
      <c r="Y38"/>
      <c r="Z38"/>
      <c r="AA38"/>
      <c r="AB38"/>
      <c r="AC38"/>
    </row>
    <row r="39" spans="5:29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2146-1075</v>
      </c>
      <c r="H39" s="1">
        <f t="shared" ref="H39:H44" si="1">IF($E39&lt;&gt;$F$17,VLOOKUP($E39,$E$20:$I$22,5,FALSE),HLOOKUP($F39,$F$19:$H$23,5,FALSE))</f>
        <v>190</v>
      </c>
      <c r="I39" s="1">
        <f t="shared" ref="I39:I44" si="2">IF($E39&lt;&gt;$F$17,VLOOKUP($E39,$K$20:$O$22,5,FALSE),HLOOKUP($F39,$L$19:$N$23,5,FALSE))</f>
        <v>40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377</v>
      </c>
      <c r="L39" s="1">
        <f t="shared" ref="L39:L44" si="5">IF($E39&lt;&gt;$F$17,VLOOKUP($E39,$K$26:$O$28,5,FALSE),HLOOKUP($F39,$L$25:$N$29,5,FALSE))</f>
        <v>53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579</v>
      </c>
      <c r="O39" s="1">
        <f t="shared" ref="O39:O44" si="8">IF($E39&lt;&gt;$F$17,VLOOKUP($E39,$K$32:$O$34,5,FALSE),HLOOKUP($F39,$L$31:$N$35,5,FALSE))</f>
        <v>56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5:29" ht="14.4" x14ac:dyDescent="0.3">
      <c r="E40" s="1" t="s">
        <v>0</v>
      </c>
      <c r="F40" s="1" t="s">
        <v>4</v>
      </c>
      <c r="G40" s="1" t="str">
        <f t="shared" si="0"/>
        <v>1075-2146</v>
      </c>
      <c r="H40" s="1">
        <f t="shared" si="1"/>
        <v>313</v>
      </c>
      <c r="I40" s="1">
        <f t="shared" si="2"/>
        <v>44</v>
      </c>
      <c r="J40" s="1" t="e">
        <f t="shared" si="3"/>
        <v>#N/A</v>
      </c>
      <c r="K40" s="1">
        <f t="shared" si="4"/>
        <v>327.83333333333331</v>
      </c>
      <c r="L40" s="1">
        <f t="shared" si="5"/>
        <v>50.166666666666671</v>
      </c>
      <c r="M40" s="1" t="e">
        <f t="shared" si="6"/>
        <v>#N/A</v>
      </c>
      <c r="N40" s="1">
        <f t="shared" si="7"/>
        <v>335</v>
      </c>
      <c r="O40" s="1">
        <f t="shared" si="8"/>
        <v>49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5:29" ht="14.4" x14ac:dyDescent="0.3">
      <c r="E41" s="1" t="s">
        <v>3</v>
      </c>
      <c r="F41" s="1" t="s">
        <v>0</v>
      </c>
      <c r="G41" s="1" t="str">
        <f t="shared" si="0"/>
        <v>2073-1075</v>
      </c>
      <c r="H41" s="1">
        <f t="shared" si="1"/>
        <v>62</v>
      </c>
      <c r="I41" s="1">
        <f t="shared" si="2"/>
        <v>3</v>
      </c>
      <c r="J41" s="1" t="e">
        <f t="shared" si="3"/>
        <v>#N/A</v>
      </c>
      <c r="K41" s="1">
        <f t="shared" si="4"/>
        <v>66.333333333333329</v>
      </c>
      <c r="L41" s="1">
        <f t="shared" si="5"/>
        <v>9.3333333333333339</v>
      </c>
      <c r="M41" s="1" t="e">
        <f t="shared" si="6"/>
        <v>#N/A</v>
      </c>
      <c r="N41" s="1">
        <f t="shared" si="7"/>
        <v>128</v>
      </c>
      <c r="O41" s="1">
        <f t="shared" si="8"/>
        <v>8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5:29" ht="14.4" x14ac:dyDescent="0.3">
      <c r="E42" s="1" t="s">
        <v>0</v>
      </c>
      <c r="F42" s="1" t="s">
        <v>3</v>
      </c>
      <c r="G42" s="1" t="str">
        <f t="shared" si="0"/>
        <v>1075-2073</v>
      </c>
      <c r="H42" s="1">
        <f t="shared" si="1"/>
        <v>83</v>
      </c>
      <c r="I42" s="1">
        <f t="shared" si="2"/>
        <v>7</v>
      </c>
      <c r="J42" s="1" t="e">
        <f t="shared" si="3"/>
        <v>#N/A</v>
      </c>
      <c r="K42" s="1">
        <f t="shared" si="4"/>
        <v>63.166666666666664</v>
      </c>
      <c r="L42" s="1">
        <f t="shared" si="5"/>
        <v>8.5</v>
      </c>
      <c r="M42" s="1" t="e">
        <f t="shared" si="6"/>
        <v>#N/A</v>
      </c>
      <c r="N42" s="1">
        <f t="shared" si="7"/>
        <v>82</v>
      </c>
      <c r="O42" s="1">
        <f t="shared" si="8"/>
        <v>8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5:29" ht="14.4" x14ac:dyDescent="0.3">
      <c r="E43" s="1" t="s">
        <v>2</v>
      </c>
      <c r="F43" s="1" t="s">
        <v>0</v>
      </c>
      <c r="G43" s="1" t="str">
        <f t="shared" si="0"/>
        <v>1098-1075</v>
      </c>
      <c r="H43" s="1">
        <f t="shared" si="1"/>
        <v>301</v>
      </c>
      <c r="I43" s="1">
        <f t="shared" si="2"/>
        <v>43</v>
      </c>
      <c r="J43" s="1" t="e">
        <f t="shared" si="3"/>
        <v>#N/A</v>
      </c>
      <c r="K43" s="1">
        <f t="shared" si="4"/>
        <v>297</v>
      </c>
      <c r="L43" s="1">
        <f t="shared" si="5"/>
        <v>47.333333333333336</v>
      </c>
      <c r="M43" s="1" t="e">
        <f t="shared" si="6"/>
        <v>#N/A</v>
      </c>
      <c r="N43" s="1">
        <f t="shared" si="7"/>
        <v>275</v>
      </c>
      <c r="O43" s="1">
        <f t="shared" si="8"/>
        <v>48</v>
      </c>
      <c r="P43" s="1" t="e">
        <f t="shared" si="9"/>
        <v>#N/A</v>
      </c>
      <c r="W43"/>
    </row>
    <row r="44" spans="5:29" ht="14.4" x14ac:dyDescent="0.3">
      <c r="E44" s="1" t="s">
        <v>0</v>
      </c>
      <c r="F44" s="1" t="s">
        <v>2</v>
      </c>
      <c r="G44" s="1" t="str">
        <f t="shared" si="0"/>
        <v>1075-1098</v>
      </c>
      <c r="H44" s="1">
        <f t="shared" si="1"/>
        <v>157</v>
      </c>
      <c r="I44" s="1">
        <f t="shared" si="2"/>
        <v>35</v>
      </c>
      <c r="J44" s="1" t="e">
        <f t="shared" si="3"/>
        <v>#N/A</v>
      </c>
      <c r="K44" s="1">
        <f t="shared" si="4"/>
        <v>349.33333333333331</v>
      </c>
      <c r="L44" s="1">
        <f t="shared" si="5"/>
        <v>51</v>
      </c>
      <c r="M44" s="1" t="e">
        <f t="shared" si="6"/>
        <v>#N/A</v>
      </c>
      <c r="N44" s="1">
        <f t="shared" si="7"/>
        <v>565</v>
      </c>
      <c r="O44" s="1">
        <f t="shared" si="8"/>
        <v>55</v>
      </c>
      <c r="P44" s="1" t="e">
        <f t="shared" si="9"/>
        <v>#N/A</v>
      </c>
      <c r="W44"/>
    </row>
    <row r="45" spans="5:29" ht="14.4" x14ac:dyDescent="0.3">
      <c r="W45"/>
    </row>
    <row r="46" spans="5:29" ht="14.4" x14ac:dyDescent="0.3">
      <c r="W46" t="s">
        <v>9</v>
      </c>
    </row>
    <row r="47" spans="5:29" ht="14.4" x14ac:dyDescent="0.3">
      <c r="W47">
        <f>O35/(I35+O35)</f>
        <v>0.10237659963436929</v>
      </c>
    </row>
  </sheetData>
  <mergeCells count="1">
    <mergeCell ref="A4:E4"/>
  </mergeCells>
  <conditionalFormatting sqref="A2">
    <cfRule type="expression" dxfId="21" priority="1">
      <formula>ISERROR(A2)</formula>
    </cfRule>
  </conditionalFormatting>
  <hyperlinks>
    <hyperlink ref="A4" location="'Map'!A1" display="Map" xr:uid="{00000000-0004-0000-0500-000000000000}"/>
  </hyperlinks>
  <pageMargins left="0.7" right="0.7" top="0.75" bottom="0.75" header="0.3" footer="0.3"/>
  <pageSetup paperSize="9" orientation="portrait" horizont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497-9E02-4133-9024-EFD5BD86E1C3}">
  <dimension ref="A1:AG50"/>
  <sheetViews>
    <sheetView topLeftCell="A4" zoomScale="85" zoomScaleNormal="85" workbookViewId="0">
      <selection activeCell="W47" sqref="W47"/>
    </sheetView>
  </sheetViews>
  <sheetFormatPr defaultColWidth="9.109375" defaultRowHeight="13.2" x14ac:dyDescent="0.25"/>
  <cols>
    <col min="1" max="4" width="3.6640625" style="19" customWidth="1"/>
    <col min="5" max="5" width="14.44140625" style="19" customWidth="1"/>
    <col min="6" max="6" width="9.33203125" style="19" bestFit="1" customWidth="1"/>
    <col min="7" max="7" width="15.6640625" style="19" customWidth="1"/>
    <col min="8" max="8" width="9.33203125" style="19" bestFit="1" customWidth="1"/>
    <col min="9" max="11" width="9.5546875" style="19" bestFit="1" customWidth="1"/>
    <col min="12" max="13" width="9.33203125" style="19" bestFit="1" customWidth="1"/>
    <col min="14" max="14" width="12.88671875" style="19" customWidth="1"/>
    <col min="15" max="16" width="9.109375" style="19"/>
    <col min="17" max="17" width="9.5546875" style="19" bestFit="1" customWidth="1"/>
    <col min="18" max="30" width="9.109375" style="19"/>
    <col min="31" max="31" width="9.5546875" style="19" bestFit="1" customWidth="1"/>
    <col min="32" max="16384" width="9.109375" style="19"/>
  </cols>
  <sheetData>
    <row r="1" spans="1:33" s="11" customFormat="1" x14ac:dyDescent="0.25">
      <c r="A1" s="14"/>
      <c r="B1" s="14"/>
      <c r="C1" s="14"/>
      <c r="D1" s="14"/>
      <c r="E1" s="14"/>
    </row>
    <row r="2" spans="1:33" s="8" customFormat="1" ht="27" customHeight="1" x14ac:dyDescent="0.3">
      <c r="A2" s="10" t="str">
        <f ca="1">MID(CELL("filename",D1),FIND("]",CELL("filename",D1))+1,256)</f>
        <v>Site 2</v>
      </c>
      <c r="E2" s="15"/>
    </row>
    <row r="3" spans="1:33" s="17" customFormat="1" x14ac:dyDescent="0.25">
      <c r="A3" s="14"/>
      <c r="B3" s="14"/>
      <c r="C3" s="14"/>
      <c r="D3" s="14"/>
      <c r="E3" s="14"/>
      <c r="F3" s="16"/>
    </row>
    <row r="4" spans="1:33" s="18" customFormat="1" x14ac:dyDescent="0.25">
      <c r="A4" s="25" t="s">
        <v>18</v>
      </c>
      <c r="B4" s="25"/>
      <c r="C4" s="25"/>
      <c r="D4" s="25"/>
      <c r="E4" s="24"/>
    </row>
    <row r="5" spans="1:33" ht="3" customHeight="1" x14ac:dyDescent="0.25"/>
    <row r="6" spans="1:33" ht="3" customHeight="1" x14ac:dyDescent="0.25"/>
    <row r="7" spans="1:33" ht="3" customHeight="1" x14ac:dyDescent="0.25"/>
    <row r="8" spans="1:33" ht="3" customHeight="1" x14ac:dyDescent="0.25"/>
    <row r="9" spans="1:33" ht="3" customHeight="1" x14ac:dyDescent="0.25"/>
    <row r="10" spans="1:33" ht="14.4" x14ac:dyDescent="0.3">
      <c r="S10"/>
      <c r="T10"/>
      <c r="U10"/>
      <c r="V10"/>
      <c r="W10" s="1"/>
      <c r="X10"/>
      <c r="Y10"/>
      <c r="Z10"/>
      <c r="AA10"/>
      <c r="AB10"/>
      <c r="AC10"/>
      <c r="AD10"/>
      <c r="AE10"/>
      <c r="AF10"/>
      <c r="AG10"/>
    </row>
    <row r="11" spans="1:33" ht="14.4" x14ac:dyDescent="0.3">
      <c r="S11"/>
      <c r="T11"/>
      <c r="U11"/>
      <c r="V11"/>
      <c r="W11" s="1"/>
      <c r="X11"/>
      <c r="Y11"/>
      <c r="Z11"/>
      <c r="AA11"/>
      <c r="AB11"/>
      <c r="AC11"/>
      <c r="AD11"/>
      <c r="AE11"/>
      <c r="AF11"/>
      <c r="AG11"/>
    </row>
    <row r="12" spans="1:33" ht="14.4" x14ac:dyDescent="0.3">
      <c r="S12"/>
      <c r="T12"/>
      <c r="U12"/>
      <c r="V12"/>
      <c r="W12" s="1"/>
      <c r="X12"/>
      <c r="Y12"/>
      <c r="Z12"/>
      <c r="AA12"/>
      <c r="AB12"/>
      <c r="AC12"/>
      <c r="AD12"/>
      <c r="AE12"/>
      <c r="AF12"/>
      <c r="AG12"/>
    </row>
    <row r="13" spans="1:33" ht="14.4" x14ac:dyDescent="0.3">
      <c r="S13"/>
      <c r="T13"/>
      <c r="U13"/>
      <c r="V13"/>
      <c r="W13" s="1"/>
      <c r="X13"/>
      <c r="Y13"/>
      <c r="Z13"/>
      <c r="AA13"/>
      <c r="AB13"/>
      <c r="AC13"/>
      <c r="AD13"/>
      <c r="AE13"/>
      <c r="AF13"/>
      <c r="AG13"/>
    </row>
    <row r="14" spans="1:33" ht="14.4" x14ac:dyDescent="0.3">
      <c r="E14" s="19" t="s">
        <v>17</v>
      </c>
      <c r="F14" s="19" t="s">
        <v>4</v>
      </c>
      <c r="G14" s="3">
        <v>2121</v>
      </c>
      <c r="S14"/>
      <c r="T14"/>
      <c r="U14"/>
      <c r="V14"/>
      <c r="W14" s="1"/>
      <c r="X14"/>
      <c r="Y14"/>
      <c r="Z14"/>
      <c r="AA14"/>
      <c r="AB14"/>
      <c r="AC14"/>
      <c r="AD14"/>
      <c r="AE14"/>
      <c r="AF14"/>
      <c r="AG14"/>
    </row>
    <row r="15" spans="1:33" ht="14.4" x14ac:dyDescent="0.3">
      <c r="E15" s="19" t="s">
        <v>16</v>
      </c>
      <c r="F15" s="19" t="s">
        <v>3</v>
      </c>
      <c r="G15" s="3">
        <v>1112</v>
      </c>
      <c r="S15"/>
      <c r="T15"/>
      <c r="U15"/>
      <c r="V15"/>
      <c r="W15" s="1"/>
      <c r="X15"/>
      <c r="Y15"/>
      <c r="Z15"/>
      <c r="AA15"/>
      <c r="AB15"/>
      <c r="AC15"/>
      <c r="AD15"/>
      <c r="AE15"/>
      <c r="AF15"/>
      <c r="AG15"/>
    </row>
    <row r="16" spans="1:33" ht="14.4" x14ac:dyDescent="0.3">
      <c r="E16" s="19" t="s">
        <v>15</v>
      </c>
      <c r="F16" s="19" t="s">
        <v>2</v>
      </c>
      <c r="G16" s="3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5:33" ht="14.4" x14ac:dyDescent="0.3">
      <c r="E17" s="19" t="s">
        <v>14</v>
      </c>
      <c r="F17" s="19" t="s">
        <v>0</v>
      </c>
      <c r="G17" s="3">
        <v>1075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5:33" ht="14.4" x14ac:dyDescent="0.3">
      <c r="E18" s="19" t="s">
        <v>13</v>
      </c>
      <c r="F18" s="19" t="s">
        <v>1</v>
      </c>
      <c r="G18" s="3">
        <v>2146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5:33" ht="14.4" x14ac:dyDescent="0.3"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5:33" ht="14.4" x14ac:dyDescent="0.3">
      <c r="E20" s="19" t="s">
        <v>7</v>
      </c>
      <c r="F20" s="19" t="s">
        <v>4</v>
      </c>
      <c r="G20" s="19" t="s">
        <v>3</v>
      </c>
      <c r="H20" s="19" t="s">
        <v>2</v>
      </c>
      <c r="I20" s="19" t="s">
        <v>0</v>
      </c>
      <c r="J20" s="19" t="s">
        <v>12</v>
      </c>
      <c r="L20" s="19" t="s">
        <v>6</v>
      </c>
      <c r="M20" s="19" t="s">
        <v>4</v>
      </c>
      <c r="N20" s="19" t="s">
        <v>3</v>
      </c>
      <c r="O20" s="19" t="s">
        <v>2</v>
      </c>
      <c r="P20" s="19" t="s">
        <v>0</v>
      </c>
      <c r="Q20" s="19" t="s">
        <v>12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5:33" ht="14.4" x14ac:dyDescent="0.3">
      <c r="E21" s="19" t="s">
        <v>4</v>
      </c>
      <c r="F21" s="20">
        <f>SUM('[2]MCC Data'!$B$13:$B$16)</f>
        <v>0</v>
      </c>
      <c r="G21" s="20">
        <f>SUM('[2]MCC Data'!$B$116:$B$119)</f>
        <v>0</v>
      </c>
      <c r="H21" s="20">
        <f>SUM('[2]MCC Data'!$R$13:$R$16)</f>
        <v>0</v>
      </c>
      <c r="I21" s="20">
        <f>SUM('[2]MCC Data'!$J$13:$J$16)</f>
        <v>0</v>
      </c>
      <c r="J21" s="19">
        <f>SUM(F21:I21)</f>
        <v>0</v>
      </c>
      <c r="L21" s="19" t="s">
        <v>4</v>
      </c>
      <c r="M21" s="20">
        <f>SUM('[2]MCC Data'!$C$13:$C$16)</f>
        <v>0</v>
      </c>
      <c r="N21" s="20">
        <f>SUM('[2]MCC Data'!$C$116:$C$119)</f>
        <v>0</v>
      </c>
      <c r="O21" s="20">
        <f>SUM('[2]MCC Data'!$S$13:$S$16)</f>
        <v>0</v>
      </c>
      <c r="P21" s="20">
        <f>SUM('[2]MCC Data'!$K$13:$K$16)</f>
        <v>0</v>
      </c>
      <c r="Q21" s="19">
        <f>SUM(M21:P21)</f>
        <v>0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5:33" ht="14.4" x14ac:dyDescent="0.3">
      <c r="E22" s="19" t="s">
        <v>3</v>
      </c>
      <c r="F22" s="20">
        <f>SUM('[2]MCC Data'!$R$116:$R$119)</f>
        <v>0</v>
      </c>
      <c r="G22" s="20">
        <f>SUM('[2]MCC Data'!$J$116:$J$119)</f>
        <v>0</v>
      </c>
      <c r="H22" s="20">
        <f>SUM('[2]MCC Data'!$J$219:$J$222)</f>
        <v>9</v>
      </c>
      <c r="I22" s="20">
        <f>SUM('[2]MCC Data'!$B$219:$B$222)</f>
        <v>177</v>
      </c>
      <c r="J22" s="19">
        <f>SUM(F22:I22)</f>
        <v>186</v>
      </c>
      <c r="L22" s="19" t="s">
        <v>3</v>
      </c>
      <c r="M22" s="20">
        <f>SUM('[2]MCC Data'!$S$116:$S$119)</f>
        <v>0</v>
      </c>
      <c r="N22" s="20">
        <f>SUM('[2]MCC Data'!$K$116:$K$119)</f>
        <v>0</v>
      </c>
      <c r="O22" s="20">
        <f>SUM('[2]MCC Data'!$K$219:$K$222)</f>
        <v>3</v>
      </c>
      <c r="P22" s="20">
        <f>SUM('[2]MCC Data'!$C$219:$C$222)</f>
        <v>42</v>
      </c>
      <c r="Q22" s="19">
        <f>SUM(M22:P22)</f>
        <v>45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5:33" ht="14.4" x14ac:dyDescent="0.3">
      <c r="E23" s="19" t="s">
        <v>2</v>
      </c>
      <c r="F23" s="20">
        <f>SUM('[2]MCC Data'!$J$322:$J$325)</f>
        <v>0</v>
      </c>
      <c r="G23" s="20">
        <f>SUM('[2]MCC Data'!$B$322:$B$325)</f>
        <v>18</v>
      </c>
      <c r="H23" s="20">
        <f>SUM('[2]MCC Data'!$R$219:$R$222)</f>
        <v>0</v>
      </c>
      <c r="I23" s="20">
        <f>SUM('[2]MCC Data'!$R$322:$R$325)</f>
        <v>0</v>
      </c>
      <c r="J23" s="19">
        <f>SUM(F23:I23)</f>
        <v>18</v>
      </c>
      <c r="L23" s="19" t="s">
        <v>2</v>
      </c>
      <c r="M23" s="20">
        <f>SUM('[2]MCC Data'!$K$322:$K$325)</f>
        <v>0</v>
      </c>
      <c r="N23" s="20">
        <f>SUM('[2]MCC Data'!$C$322:$C$325)</f>
        <v>1</v>
      </c>
      <c r="O23" s="20">
        <f>SUM('[2]MCC Data'!$S$219:$S$222)</f>
        <v>0</v>
      </c>
      <c r="P23" s="20">
        <f>SUM('[2]MCC Data'!$S$322:$S$325)</f>
        <v>0</v>
      </c>
      <c r="Q23" s="19">
        <f>SUM(M23:P23)</f>
        <v>1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5:33" ht="14.4" x14ac:dyDescent="0.3">
      <c r="E24" s="19" t="s">
        <v>0</v>
      </c>
      <c r="F24" s="20">
        <f>SUM('[2]MCC Data'!$B$528:$B$531)</f>
        <v>0</v>
      </c>
      <c r="G24" s="20">
        <f>SUM('[2]MCC Data'!$R$425:$R$428)</f>
        <v>321</v>
      </c>
      <c r="H24" s="20">
        <f>SUM('[2]MCC Data'!$J$425:$J$428)</f>
        <v>0</v>
      </c>
      <c r="I24" s="20">
        <f>SUM('[2]MCC Data'!$B$425:$B$428)</f>
        <v>0</v>
      </c>
      <c r="J24" s="19">
        <f>SUM(F24:I24)</f>
        <v>321</v>
      </c>
      <c r="L24" s="19" t="s">
        <v>0</v>
      </c>
      <c r="M24" s="20">
        <f>SUM('[2]MCC Data'!$C$528:$C$531)</f>
        <v>0</v>
      </c>
      <c r="N24" s="20">
        <f>SUM('[2]MCC Data'!$S$425:$S$428)</f>
        <v>48</v>
      </c>
      <c r="O24" s="20">
        <f>SUM('[2]MCC Data'!$K$425:$K$428)</f>
        <v>0</v>
      </c>
      <c r="P24" s="20">
        <f>SUM('[2]MCC Data'!$C$425:$C$428)</f>
        <v>0</v>
      </c>
      <c r="Q24" s="19">
        <f>SUM(M24:P24)</f>
        <v>48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5:33" ht="14.4" x14ac:dyDescent="0.3">
      <c r="E25" s="19" t="s">
        <v>12</v>
      </c>
      <c r="F25" s="19">
        <f>SUM(F21:F24)</f>
        <v>0</v>
      </c>
      <c r="G25" s="19">
        <f>SUM(G21:G24)</f>
        <v>339</v>
      </c>
      <c r="H25" s="19">
        <f>SUM(H21:H24)</f>
        <v>9</v>
      </c>
      <c r="I25" s="19">
        <f>SUM(I21:I24)</f>
        <v>177</v>
      </c>
      <c r="J25" s="19">
        <f>SUM(J21:J24)</f>
        <v>525</v>
      </c>
      <c r="L25" s="19" t="s">
        <v>12</v>
      </c>
      <c r="M25" s="19">
        <f>SUM(M21:M24)</f>
        <v>0</v>
      </c>
      <c r="N25" s="19">
        <f>SUM(N21:N24)</f>
        <v>49</v>
      </c>
      <c r="O25" s="19">
        <f>SUM(O21:O24)</f>
        <v>3</v>
      </c>
      <c r="P25" s="19">
        <f>SUM(P21:P24)</f>
        <v>42</v>
      </c>
      <c r="Q25" s="19">
        <f>SUM(Q21:Q24)</f>
        <v>94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5:33" ht="14.4" x14ac:dyDescent="0.3">
      <c r="S26"/>
      <c r="T26"/>
      <c r="U26"/>
      <c r="V26"/>
      <c r="W26" t="s">
        <v>84</v>
      </c>
      <c r="X26"/>
      <c r="Y26"/>
      <c r="Z26"/>
      <c r="AA26"/>
      <c r="AB26"/>
      <c r="AC26"/>
      <c r="AD26"/>
      <c r="AE26"/>
      <c r="AF26"/>
      <c r="AG26"/>
    </row>
    <row r="27" spans="5:33" ht="14.4" x14ac:dyDescent="0.3">
      <c r="E27" s="19" t="s">
        <v>7</v>
      </c>
      <c r="F27" s="19" t="s">
        <v>4</v>
      </c>
      <c r="G27" s="19" t="s">
        <v>3</v>
      </c>
      <c r="H27" s="19" t="s">
        <v>2</v>
      </c>
      <c r="I27" s="19" t="s">
        <v>0</v>
      </c>
      <c r="J27" s="19" t="s">
        <v>12</v>
      </c>
      <c r="L27" s="19" t="s">
        <v>6</v>
      </c>
      <c r="M27" s="19" t="s">
        <v>4</v>
      </c>
      <c r="N27" s="19" t="s">
        <v>3</v>
      </c>
      <c r="O27" s="19" t="s">
        <v>2</v>
      </c>
      <c r="P27" s="19" t="s">
        <v>0</v>
      </c>
      <c r="Q27" s="19" t="s">
        <v>12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5:33" ht="14.4" x14ac:dyDescent="0.3">
      <c r="E28" s="19" t="s">
        <v>4</v>
      </c>
      <c r="F28" s="20">
        <f>SUM('[2]MCC Data'!$B$21:$B$44)/6</f>
        <v>0</v>
      </c>
      <c r="G28" s="20">
        <f>SUM('[2]MCC Data'!$B$124:$B$147)/6</f>
        <v>0.16666666666666666</v>
      </c>
      <c r="H28" s="20">
        <f>SUM('[2]MCC Data'!$R$21:$R$44)/6</f>
        <v>0</v>
      </c>
      <c r="I28" s="20">
        <f>SUM('[2]MCC Data'!$J$21:$J$44)/6</f>
        <v>0.16666666666666666</v>
      </c>
      <c r="J28" s="21">
        <f>SUM(F28:I28)</f>
        <v>0.33333333333333331</v>
      </c>
      <c r="L28" s="19" t="s">
        <v>4</v>
      </c>
      <c r="M28" s="20">
        <f>SUM('[2]MCC Data'!$C$21:$C$44)/6</f>
        <v>0</v>
      </c>
      <c r="N28" s="20">
        <f>SUM('[2]MCC Data'!$C$124:$C$147)/6</f>
        <v>0</v>
      </c>
      <c r="O28" s="20">
        <f>SUM('[2]MCC Data'!$S$21:$S$44)/6</f>
        <v>0</v>
      </c>
      <c r="P28" s="20">
        <f>SUM('[2]MCC Data'!$K$21:$K$44)/6</f>
        <v>0.33333333333333331</v>
      </c>
      <c r="Q28" s="21">
        <f>SUM(M28:P28)</f>
        <v>0.33333333333333331</v>
      </c>
      <c r="S28"/>
      <c r="T28"/>
      <c r="U28"/>
      <c r="V28"/>
      <c r="W28" t="s">
        <v>11</v>
      </c>
      <c r="X28"/>
      <c r="Y28"/>
      <c r="Z28"/>
      <c r="AA28"/>
      <c r="AB28"/>
      <c r="AC28"/>
      <c r="AD28"/>
      <c r="AE28"/>
      <c r="AF28"/>
      <c r="AG28"/>
    </row>
    <row r="29" spans="5:33" ht="14.4" x14ac:dyDescent="0.3">
      <c r="E29" s="19" t="s">
        <v>3</v>
      </c>
      <c r="F29" s="20">
        <f>SUM('[2]MCC Data'!$R$124:$R$147)/6</f>
        <v>0.16666666666666666</v>
      </c>
      <c r="G29" s="20">
        <f>SUM('[2]MCC Data'!$J$124:$J$147)/6</f>
        <v>0</v>
      </c>
      <c r="H29" s="20">
        <f>SUM('[2]MCC Data'!$J$227:$J$250)/6</f>
        <v>11.166666666666666</v>
      </c>
      <c r="I29" s="20">
        <f>SUM('[2]MCC Data'!$B$227:$B$250)/6</f>
        <v>383.66666666666669</v>
      </c>
      <c r="J29" s="21">
        <f>SUM(F29:I29)</f>
        <v>395</v>
      </c>
      <c r="L29" s="19" t="s">
        <v>3</v>
      </c>
      <c r="M29" s="20">
        <f>SUM('[2]MCC Data'!$S$124:$S$147)/6</f>
        <v>0</v>
      </c>
      <c r="N29" s="20">
        <f>SUM('[2]MCC Data'!$K$124:$K$147)/6</f>
        <v>0</v>
      </c>
      <c r="O29" s="20">
        <f>SUM('[2]MCC Data'!$K$227:$K$250)/6</f>
        <v>1.1666666666666667</v>
      </c>
      <c r="P29" s="20">
        <f>SUM('[2]MCC Data'!$C$227:$C$250)/6</f>
        <v>53.5</v>
      </c>
      <c r="Q29" s="21">
        <f>SUM(M29:P29)</f>
        <v>54.666666666666664</v>
      </c>
      <c r="S29"/>
      <c r="T29"/>
      <c r="U29"/>
      <c r="V29"/>
      <c r="W29">
        <f>Q25/(J25+Q25)</f>
        <v>0.15185783521809371</v>
      </c>
      <c r="X29"/>
      <c r="Y29"/>
      <c r="Z29"/>
      <c r="AA29"/>
      <c r="AB29"/>
      <c r="AC29"/>
      <c r="AD29"/>
      <c r="AE29"/>
      <c r="AF29"/>
      <c r="AG29"/>
    </row>
    <row r="30" spans="5:33" ht="14.4" x14ac:dyDescent="0.3">
      <c r="E30" s="19" t="s">
        <v>2</v>
      </c>
      <c r="F30" s="20">
        <f>SUM('[2]MCC Data'!$J$330:$J$353)/6</f>
        <v>0</v>
      </c>
      <c r="G30" s="20">
        <f>SUM('[2]MCC Data'!$B$330:$B$353)/6</f>
        <v>9.8333333333333339</v>
      </c>
      <c r="H30" s="20">
        <f>SUM('[2]MCC Data'!$R$227:$R$250)/6</f>
        <v>0</v>
      </c>
      <c r="I30" s="20">
        <f>SUM('[2]MCC Data'!$R$330:$R$353)/6</f>
        <v>0.33333333333333331</v>
      </c>
      <c r="J30" s="21">
        <f>SUM(F30:I30)</f>
        <v>10.166666666666668</v>
      </c>
      <c r="L30" s="19" t="s">
        <v>2</v>
      </c>
      <c r="M30" s="20">
        <f>SUM('[2]MCC Data'!$K$330:$K$353)/6</f>
        <v>0</v>
      </c>
      <c r="N30" s="20">
        <f>SUM('[2]MCC Data'!$C$330:$C$353)/6</f>
        <v>1.8333333333333333</v>
      </c>
      <c r="O30" s="20">
        <f>SUM('[2]MCC Data'!$S$227:$S$250)/6</f>
        <v>0</v>
      </c>
      <c r="P30" s="20">
        <f>SUM('[2]MCC Data'!$S$330:$S$353)/6</f>
        <v>0.33333333333333331</v>
      </c>
      <c r="Q30" s="21">
        <f>SUM(M30:P30)</f>
        <v>2.1666666666666665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5:33" ht="14.4" x14ac:dyDescent="0.3">
      <c r="E31" s="19" t="s">
        <v>0</v>
      </c>
      <c r="F31" s="20">
        <f>SUM('[2]MCC Data'!$B$536:$B$559)/6</f>
        <v>0.66666666666666663</v>
      </c>
      <c r="G31" s="20">
        <f>SUM('[2]MCC Data'!$R$433:$R$456)/6</f>
        <v>327</v>
      </c>
      <c r="H31" s="20">
        <f>SUM('[2]MCC Data'!$J$433:$J$456)/6</f>
        <v>0.16666666666666666</v>
      </c>
      <c r="I31" s="20">
        <f>SUM('[2]MCC Data'!$B$433:$B$456)/6</f>
        <v>0</v>
      </c>
      <c r="J31" s="21">
        <f>SUM(F31:I31)</f>
        <v>327.83333333333337</v>
      </c>
      <c r="L31" s="19" t="s">
        <v>0</v>
      </c>
      <c r="M31" s="20">
        <f>SUM('[2]MCC Data'!$C$536:$C$559)/6</f>
        <v>0.33333333333333331</v>
      </c>
      <c r="N31" s="20">
        <f>SUM('[2]MCC Data'!$S$433:$S$456)/6</f>
        <v>51.166666666666664</v>
      </c>
      <c r="O31" s="20">
        <f>SUM('[2]MCC Data'!$K$433:$K$456)/6</f>
        <v>0.16666666666666666</v>
      </c>
      <c r="P31" s="20">
        <f>SUM('[2]MCC Data'!$C$433:$C$456)/6</f>
        <v>0</v>
      </c>
      <c r="Q31" s="21">
        <f>SUM(M31:P31)</f>
        <v>51.666666666666664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5:33" ht="14.4" x14ac:dyDescent="0.3">
      <c r="E32" s="19" t="s">
        <v>12</v>
      </c>
      <c r="F32" s="21">
        <f>SUM(F28:F31)</f>
        <v>0.83333333333333326</v>
      </c>
      <c r="G32" s="21">
        <f>SUM(G28:G31)</f>
        <v>337</v>
      </c>
      <c r="H32" s="21">
        <f>SUM(H28:H31)</f>
        <v>11.333333333333332</v>
      </c>
      <c r="I32" s="21">
        <f>SUM(I28:I31)</f>
        <v>384.16666666666669</v>
      </c>
      <c r="J32" s="21">
        <f>SUM(J28:J31)</f>
        <v>733.33333333333337</v>
      </c>
      <c r="L32" s="19" t="s">
        <v>12</v>
      </c>
      <c r="M32" s="21">
        <f>SUM(M28:M31)</f>
        <v>0.33333333333333331</v>
      </c>
      <c r="N32" s="21">
        <f>SUM(N28:N31)</f>
        <v>53</v>
      </c>
      <c r="O32" s="21">
        <f>SUM(O28:O31)</f>
        <v>1.3333333333333335</v>
      </c>
      <c r="P32" s="21">
        <f>SUM(P28:P31)</f>
        <v>54.166666666666671</v>
      </c>
      <c r="Q32" s="21">
        <f>SUM(Q28:Q31)</f>
        <v>108.83333333333333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5:33" ht="14.4" x14ac:dyDescent="0.3"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5:33" ht="14.4" x14ac:dyDescent="0.3">
      <c r="E34" s="19" t="s">
        <v>7</v>
      </c>
      <c r="F34" s="19" t="s">
        <v>4</v>
      </c>
      <c r="G34" s="19" t="s">
        <v>3</v>
      </c>
      <c r="H34" s="19" t="s">
        <v>2</v>
      </c>
      <c r="I34" s="19" t="s">
        <v>0</v>
      </c>
      <c r="J34" s="19" t="s">
        <v>12</v>
      </c>
      <c r="L34" s="19" t="s">
        <v>6</v>
      </c>
      <c r="M34" s="19" t="s">
        <v>4</v>
      </c>
      <c r="N34" s="19" t="s">
        <v>3</v>
      </c>
      <c r="O34" s="19" t="s">
        <v>2</v>
      </c>
      <c r="P34" s="19" t="s">
        <v>0</v>
      </c>
      <c r="Q34" s="19" t="s">
        <v>12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5:33" ht="14.4" x14ac:dyDescent="0.3">
      <c r="E35" s="19" t="s">
        <v>4</v>
      </c>
      <c r="F35" s="20">
        <f>SUM('[2]MCC Data'!$B$49:$B$52)</f>
        <v>0</v>
      </c>
      <c r="G35" s="20">
        <f>SUM('[2]MCC Data'!$B$152:$B$155)</f>
        <v>1</v>
      </c>
      <c r="H35" s="20">
        <f>SUM('[2]MCC Data'!$R$49:$R$52)</f>
        <v>0</v>
      </c>
      <c r="I35" s="20">
        <f>SUM('[2]MCC Data'!$J$49:$J$52)</f>
        <v>0</v>
      </c>
      <c r="J35" s="19">
        <f>SUM(F35:I35)</f>
        <v>1</v>
      </c>
      <c r="L35" s="19" t="s">
        <v>4</v>
      </c>
      <c r="M35" s="20">
        <f>SUM('[2]MCC Data'!$C$49:$C$52)</f>
        <v>0</v>
      </c>
      <c r="N35" s="20">
        <f>SUM('[2]MCC Data'!$C$152:$C$155)</f>
        <v>0</v>
      </c>
      <c r="O35" s="20">
        <f>SUM('[2]MCC Data'!$S$49:$S$52)</f>
        <v>0</v>
      </c>
      <c r="P35" s="20">
        <f>SUM('[2]MCC Data'!$K$49:$K$52)</f>
        <v>0</v>
      </c>
      <c r="Q35" s="19">
        <f>SUM(M35:P35)</f>
        <v>0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5:33" ht="14.4" x14ac:dyDescent="0.3">
      <c r="E36" s="19" t="s">
        <v>3</v>
      </c>
      <c r="F36" s="20">
        <f>SUM('[2]MCC Data'!$R$152:$R$155)</f>
        <v>1</v>
      </c>
      <c r="G36" s="20">
        <f>SUM('[2]MCC Data'!$J$152:$J$155)</f>
        <v>0</v>
      </c>
      <c r="H36" s="20">
        <f>SUM('[2]MCC Data'!$J$255:$J$258)</f>
        <v>22</v>
      </c>
      <c r="I36" s="20">
        <f>SUM('[2]MCC Data'!$B$255:$B$258)</f>
        <v>576</v>
      </c>
      <c r="J36" s="19">
        <f>SUM(F36:I36)</f>
        <v>599</v>
      </c>
      <c r="L36" s="19" t="s">
        <v>3</v>
      </c>
      <c r="M36" s="20">
        <f>SUM('[2]MCC Data'!$S$152:$S$155)</f>
        <v>0</v>
      </c>
      <c r="N36" s="20">
        <f>SUM('[2]MCC Data'!$K$152:$K$155)</f>
        <v>0</v>
      </c>
      <c r="O36" s="20">
        <f>SUM('[2]MCC Data'!$K$255:$K$258)</f>
        <v>4</v>
      </c>
      <c r="P36" s="20">
        <f>SUM('[2]MCC Data'!$C$255:$C$258)</f>
        <v>57</v>
      </c>
      <c r="Q36" s="19">
        <f>SUM(M36:P36)</f>
        <v>61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5:33" ht="14.4" x14ac:dyDescent="0.3">
      <c r="E37" s="19" t="s">
        <v>2</v>
      </c>
      <c r="F37" s="20">
        <f>SUM('[2]MCC Data'!$J$358:$J$361)</f>
        <v>0</v>
      </c>
      <c r="G37" s="20">
        <f>SUM('[2]MCC Data'!$B$358:$B$361)</f>
        <v>11</v>
      </c>
      <c r="H37" s="20">
        <f>SUM('[2]MCC Data'!$R$255:$R$258)</f>
        <v>0</v>
      </c>
      <c r="I37" s="20">
        <f>SUM('[2]MCC Data'!$R$358:$R$361)</f>
        <v>1</v>
      </c>
      <c r="J37" s="19">
        <f>SUM(F37:I37)</f>
        <v>12</v>
      </c>
      <c r="L37" s="19" t="s">
        <v>2</v>
      </c>
      <c r="M37" s="20">
        <f>SUM('[2]MCC Data'!$K$358:$K$361)</f>
        <v>0</v>
      </c>
      <c r="N37" s="20">
        <f>SUM('[2]MCC Data'!$C$358:$C$361)</f>
        <v>0</v>
      </c>
      <c r="O37" s="20">
        <f>SUM('[2]MCC Data'!$S$255:$S$258)</f>
        <v>0</v>
      </c>
      <c r="P37" s="20">
        <f>SUM('[2]MCC Data'!$S$358:$S$361)</f>
        <v>0</v>
      </c>
      <c r="Q37" s="19">
        <f>SUM(M37:P37)</f>
        <v>0</v>
      </c>
      <c r="S37"/>
      <c r="T37"/>
      <c r="U37"/>
      <c r="V37"/>
      <c r="W37" t="s">
        <v>10</v>
      </c>
      <c r="X37"/>
      <c r="Y37"/>
      <c r="Z37"/>
      <c r="AA37"/>
      <c r="AB37"/>
      <c r="AC37"/>
      <c r="AD37"/>
      <c r="AE37"/>
      <c r="AF37"/>
      <c r="AG37"/>
    </row>
    <row r="38" spans="5:33" ht="14.4" x14ac:dyDescent="0.3">
      <c r="E38" s="19" t="s">
        <v>0</v>
      </c>
      <c r="F38" s="20">
        <f>SUM('[2]MCC Data'!$B$564:$B$567)</f>
        <v>0</v>
      </c>
      <c r="G38" s="20">
        <f>SUM('[2]MCC Data'!$R$461:$R$464)</f>
        <v>328</v>
      </c>
      <c r="H38" s="20">
        <f>SUM('[2]MCC Data'!$J$461:$J$464)</f>
        <v>0</v>
      </c>
      <c r="I38" s="20">
        <f>SUM('[2]MCC Data'!$B$461:$B$464)</f>
        <v>0</v>
      </c>
      <c r="J38" s="19">
        <f>SUM(F38:I38)</f>
        <v>328</v>
      </c>
      <c r="L38" s="19" t="s">
        <v>0</v>
      </c>
      <c r="M38" s="20">
        <f>SUM('[2]MCC Data'!$C$564:$C$567)</f>
        <v>0</v>
      </c>
      <c r="N38" s="20">
        <f>SUM('[2]MCC Data'!$S$461:$S$464)</f>
        <v>51</v>
      </c>
      <c r="O38" s="20">
        <f>SUM('[2]MCC Data'!$K$461:$K$464)</f>
        <v>0</v>
      </c>
      <c r="P38" s="20">
        <f>SUM('[2]MCC Data'!$C$461:$C$464)</f>
        <v>0</v>
      </c>
      <c r="Q38" s="19">
        <f>SUM(M38:P38)</f>
        <v>51</v>
      </c>
      <c r="S38"/>
      <c r="T38"/>
      <c r="U38"/>
      <c r="V38"/>
      <c r="W38">
        <f>Q32/(J32+Q32)</f>
        <v>0.12923016030081139</v>
      </c>
      <c r="X38"/>
      <c r="Y38"/>
      <c r="Z38"/>
      <c r="AA38"/>
      <c r="AB38"/>
      <c r="AC38"/>
      <c r="AD38"/>
      <c r="AE38"/>
      <c r="AF38"/>
      <c r="AG38"/>
    </row>
    <row r="39" spans="5:33" ht="14.4" x14ac:dyDescent="0.3">
      <c r="E39" s="19" t="s">
        <v>12</v>
      </c>
      <c r="F39" s="19">
        <f>SUM(F35:F38)</f>
        <v>1</v>
      </c>
      <c r="G39" s="19">
        <f>SUM(G35:G38)</f>
        <v>340</v>
      </c>
      <c r="H39" s="19">
        <f>SUM(H35:H38)</f>
        <v>22</v>
      </c>
      <c r="I39" s="19">
        <f>SUM(I35:I38)</f>
        <v>577</v>
      </c>
      <c r="J39" s="19">
        <f>SUM(J35:J38)</f>
        <v>940</v>
      </c>
      <c r="L39" s="19" t="s">
        <v>12</v>
      </c>
      <c r="M39" s="19">
        <f>SUM(M35:M38)</f>
        <v>0</v>
      </c>
      <c r="N39" s="19">
        <f>SUM(N35:N38)</f>
        <v>51</v>
      </c>
      <c r="O39" s="19">
        <f>SUM(O35:O38)</f>
        <v>4</v>
      </c>
      <c r="P39" s="19">
        <f>SUM(P35:P38)</f>
        <v>57</v>
      </c>
      <c r="Q39" s="19">
        <f>SUM(Q35:Q38)</f>
        <v>112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5:33" ht="14.4" x14ac:dyDescent="0.3"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5:33" ht="14.4" x14ac:dyDescent="0.3">
      <c r="H41" s="19" t="s">
        <v>11</v>
      </c>
      <c r="K41" s="19" t="s">
        <v>10</v>
      </c>
      <c r="N41" s="19" t="s">
        <v>9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5:33" ht="14.4" x14ac:dyDescent="0.3">
      <c r="G42" s="19" t="s">
        <v>8</v>
      </c>
      <c r="H42" s="19" t="s">
        <v>7</v>
      </c>
      <c r="I42" s="19" t="s">
        <v>6</v>
      </c>
      <c r="J42" s="19" t="s">
        <v>5</v>
      </c>
      <c r="K42" s="19" t="s">
        <v>7</v>
      </c>
      <c r="L42" s="19" t="s">
        <v>6</v>
      </c>
      <c r="M42" s="19" t="s">
        <v>5</v>
      </c>
      <c r="N42" s="19" t="s">
        <v>7</v>
      </c>
      <c r="O42" s="19" t="s">
        <v>6</v>
      </c>
      <c r="P42" s="19" t="s">
        <v>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5:33" ht="14.4" x14ac:dyDescent="0.3">
      <c r="E43" s="19" t="s">
        <v>4</v>
      </c>
      <c r="F43" s="19" t="s">
        <v>1</v>
      </c>
      <c r="G43" s="19" t="str">
        <f>VLOOKUP(E43,$F$14:$G$18,2,FALSE)&amp;"-"&amp;VLOOKUP(F43,$F$14:$G$18,2,FALSE)</f>
        <v>2121-2146</v>
      </c>
      <c r="H43" s="19">
        <f>IF($E43&lt;&gt;$F$18,VLOOKUP($E43,$E$21:$J$24,6,FALSE),HLOOKUP($F43,$F$20:$I$25,6,FALSE))</f>
        <v>0</v>
      </c>
      <c r="I43" s="19">
        <f t="shared" ref="I43:I50" si="0">IF($E43&lt;&gt;$F$18,VLOOKUP($E43,$L$21:$Q$24,6,FALSE),HLOOKUP($F43,$M$20:$P$25,6,FALSE))</f>
        <v>0</v>
      </c>
      <c r="J43" s="19" t="e">
        <f t="shared" ref="J43:J50" si="1">IF($E43&lt;&gt;$F$18,VLOOKUP($E43,$S$21:$X$24,6,FALSE),HLOOKUP($F43,$T$20:$W$25,6,FALSE))</f>
        <v>#N/A</v>
      </c>
      <c r="K43" s="21">
        <f t="shared" ref="K43:K50" si="2">IF($E43&lt;&gt;$F$18,VLOOKUP($E43,$E$28:$J$31,6,FALSE),HLOOKUP($F43,$F$27:$I$32,6,FALSE))</f>
        <v>0.33333333333333331</v>
      </c>
      <c r="L43" s="21">
        <f t="shared" ref="L43:L50" si="3">IF($E43&lt;&gt;$F$18,VLOOKUP($E43,$L$28:$Q$31,6,FALSE),HLOOKUP($F43,$M$27:$P$32,6,FALSE))</f>
        <v>0.33333333333333331</v>
      </c>
      <c r="M43" s="21" t="e">
        <f t="shared" ref="M43:M50" si="4">IF($E43&lt;&gt;$F$18,VLOOKUP($E43,$S$28:$X$31,6,FALSE),HLOOKUP($F43,$T$27:$W$32,6,FALSE))</f>
        <v>#N/A</v>
      </c>
      <c r="N43" s="19">
        <f t="shared" ref="N43:N50" si="5">IF($E43&lt;&gt;$F$18,VLOOKUP($E43,$E$35:$J$38,6,FALSE),HLOOKUP($F43,$F$34:$I$39,6,FALSE))</f>
        <v>1</v>
      </c>
      <c r="O43" s="19">
        <f t="shared" ref="O43:O50" si="6">IF($E43&lt;&gt;$F$18,VLOOKUP($E43,$L$35:$Q$38,6,FALSE),HLOOKUP($F43,$M$34:$P$39,6,FALSE))</f>
        <v>0</v>
      </c>
      <c r="P43" s="19" t="e">
        <f t="shared" ref="P43:P50" si="7">IF($E43&lt;&gt;$F$18,VLOOKUP($E43,$S$35:$X$38,6,FALSE),HLOOKUP($F43,$T$34:$W$39,6,FALSE))</f>
        <v>#N/A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5:33" ht="14.4" x14ac:dyDescent="0.3">
      <c r="E44" s="19" t="s">
        <v>1</v>
      </c>
      <c r="F44" s="19" t="s">
        <v>4</v>
      </c>
      <c r="G44" s="19" t="str">
        <f t="shared" ref="G44:G50" si="8">VLOOKUP(E44,$F$14:$G$18,2,FALSE)&amp;"-"&amp;VLOOKUP(F44,$F$14:$G$18,2,FALSE)</f>
        <v>2146-2121</v>
      </c>
      <c r="H44" s="19">
        <f t="shared" ref="H44:H50" si="9">IF($E44&lt;&gt;$F$18,VLOOKUP($E44,$E$21:$J$24,6,FALSE),HLOOKUP($F44,$F$20:$I$25,6,FALSE))</f>
        <v>0</v>
      </c>
      <c r="I44" s="19">
        <f t="shared" si="0"/>
        <v>0</v>
      </c>
      <c r="J44" s="19" t="e">
        <f t="shared" si="1"/>
        <v>#N/A</v>
      </c>
      <c r="K44" s="21">
        <f t="shared" si="2"/>
        <v>0.83333333333333326</v>
      </c>
      <c r="L44" s="21">
        <f t="shared" si="3"/>
        <v>0.33333333333333331</v>
      </c>
      <c r="M44" s="21" t="e">
        <f t="shared" si="4"/>
        <v>#N/A</v>
      </c>
      <c r="N44" s="19">
        <f t="shared" si="5"/>
        <v>1</v>
      </c>
      <c r="O44" s="19">
        <f t="shared" si="6"/>
        <v>0</v>
      </c>
      <c r="P44" s="19" t="e">
        <f t="shared" si="7"/>
        <v>#N/A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5:33" ht="14.4" x14ac:dyDescent="0.3">
      <c r="E45" s="19" t="s">
        <v>3</v>
      </c>
      <c r="F45" s="19" t="s">
        <v>1</v>
      </c>
      <c r="G45" s="19" t="str">
        <f t="shared" si="8"/>
        <v>1112-2146</v>
      </c>
      <c r="H45" s="19">
        <f t="shared" si="9"/>
        <v>186</v>
      </c>
      <c r="I45" s="19">
        <f t="shared" si="0"/>
        <v>45</v>
      </c>
      <c r="J45" s="19" t="e">
        <f t="shared" si="1"/>
        <v>#N/A</v>
      </c>
      <c r="K45" s="21">
        <f t="shared" si="2"/>
        <v>395</v>
      </c>
      <c r="L45" s="21">
        <f t="shared" si="3"/>
        <v>54.666666666666664</v>
      </c>
      <c r="M45" s="21" t="e">
        <f t="shared" si="4"/>
        <v>#N/A</v>
      </c>
      <c r="N45" s="19">
        <f t="shared" si="5"/>
        <v>599</v>
      </c>
      <c r="O45" s="19">
        <f t="shared" si="6"/>
        <v>61</v>
      </c>
      <c r="P45" s="19" t="e">
        <f t="shared" si="7"/>
        <v>#N/A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5:33" ht="14.4" x14ac:dyDescent="0.3">
      <c r="E46" s="19" t="s">
        <v>1</v>
      </c>
      <c r="F46" s="19" t="s">
        <v>3</v>
      </c>
      <c r="G46" s="19" t="str">
        <f t="shared" si="8"/>
        <v>2146-1112</v>
      </c>
      <c r="H46" s="19">
        <f t="shared" si="9"/>
        <v>339</v>
      </c>
      <c r="I46" s="19">
        <f t="shared" si="0"/>
        <v>49</v>
      </c>
      <c r="J46" s="19" t="e">
        <f t="shared" si="1"/>
        <v>#N/A</v>
      </c>
      <c r="K46" s="21">
        <f t="shared" si="2"/>
        <v>337</v>
      </c>
      <c r="L46" s="21">
        <f t="shared" si="3"/>
        <v>53</v>
      </c>
      <c r="M46" s="21" t="e">
        <f t="shared" si="4"/>
        <v>#N/A</v>
      </c>
      <c r="N46" s="19">
        <f t="shared" si="5"/>
        <v>340</v>
      </c>
      <c r="O46" s="19">
        <f t="shared" si="6"/>
        <v>51</v>
      </c>
      <c r="P46" s="19" t="e">
        <f t="shared" si="7"/>
        <v>#N/A</v>
      </c>
      <c r="S46"/>
      <c r="T46"/>
      <c r="U46"/>
      <c r="V46"/>
      <c r="W46" t="s">
        <v>9</v>
      </c>
      <c r="X46"/>
      <c r="Y46"/>
      <c r="Z46"/>
      <c r="AA46"/>
      <c r="AB46"/>
      <c r="AC46"/>
      <c r="AD46"/>
      <c r="AE46"/>
      <c r="AF46"/>
      <c r="AG46"/>
    </row>
    <row r="47" spans="5:33" ht="14.4" x14ac:dyDescent="0.3">
      <c r="E47" s="19" t="s">
        <v>2</v>
      </c>
      <c r="F47" s="19" t="s">
        <v>1</v>
      </c>
      <c r="G47" s="19" t="str">
        <f t="shared" si="8"/>
        <v>-2146</v>
      </c>
      <c r="H47" s="19">
        <f t="shared" si="9"/>
        <v>18</v>
      </c>
      <c r="I47" s="19">
        <f t="shared" si="0"/>
        <v>1</v>
      </c>
      <c r="J47" s="19" t="e">
        <f t="shared" si="1"/>
        <v>#N/A</v>
      </c>
      <c r="K47" s="21">
        <f t="shared" si="2"/>
        <v>10.166666666666668</v>
      </c>
      <c r="L47" s="21">
        <f t="shared" si="3"/>
        <v>2.1666666666666665</v>
      </c>
      <c r="M47" s="21" t="e">
        <f t="shared" si="4"/>
        <v>#N/A</v>
      </c>
      <c r="N47" s="19">
        <f t="shared" si="5"/>
        <v>12</v>
      </c>
      <c r="O47" s="19">
        <f t="shared" si="6"/>
        <v>0</v>
      </c>
      <c r="P47" s="19" t="e">
        <f t="shared" si="7"/>
        <v>#N/A</v>
      </c>
      <c r="S47"/>
      <c r="T47"/>
      <c r="U47"/>
      <c r="V47"/>
      <c r="W47">
        <f>Q39/(J39+Q39)</f>
        <v>0.10646387832699619</v>
      </c>
      <c r="X47"/>
      <c r="Y47"/>
      <c r="Z47"/>
      <c r="AA47"/>
      <c r="AB47"/>
      <c r="AC47"/>
      <c r="AD47"/>
      <c r="AE47"/>
      <c r="AF47"/>
      <c r="AG47"/>
    </row>
    <row r="48" spans="5:33" ht="14.4" x14ac:dyDescent="0.3">
      <c r="E48" s="19" t="s">
        <v>1</v>
      </c>
      <c r="F48" s="19" t="s">
        <v>2</v>
      </c>
      <c r="G48" s="19" t="str">
        <f t="shared" si="8"/>
        <v>2146-</v>
      </c>
      <c r="H48" s="19">
        <f t="shared" si="9"/>
        <v>9</v>
      </c>
      <c r="I48" s="19">
        <f t="shared" si="0"/>
        <v>3</v>
      </c>
      <c r="J48" s="19" t="e">
        <f t="shared" si="1"/>
        <v>#N/A</v>
      </c>
      <c r="K48" s="21">
        <f t="shared" si="2"/>
        <v>11.333333333333332</v>
      </c>
      <c r="L48" s="21">
        <f t="shared" si="3"/>
        <v>1.3333333333333335</v>
      </c>
      <c r="M48" s="21" t="e">
        <f t="shared" si="4"/>
        <v>#N/A</v>
      </c>
      <c r="N48" s="19">
        <f t="shared" si="5"/>
        <v>22</v>
      </c>
      <c r="O48" s="19">
        <f t="shared" si="6"/>
        <v>4</v>
      </c>
      <c r="P48" s="19" t="e">
        <f t="shared" si="7"/>
        <v>#N/A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</row>
    <row r="49" spans="5:33" ht="14.4" x14ac:dyDescent="0.3">
      <c r="E49" s="19" t="s">
        <v>0</v>
      </c>
      <c r="F49" s="19" t="s">
        <v>1</v>
      </c>
      <c r="G49" s="19" t="str">
        <f t="shared" si="8"/>
        <v>1075-2146</v>
      </c>
      <c r="H49" s="19">
        <f t="shared" si="9"/>
        <v>321</v>
      </c>
      <c r="I49" s="19">
        <f t="shared" si="0"/>
        <v>48</v>
      </c>
      <c r="J49" s="19" t="e">
        <f t="shared" si="1"/>
        <v>#N/A</v>
      </c>
      <c r="K49" s="21">
        <f t="shared" si="2"/>
        <v>327.83333333333337</v>
      </c>
      <c r="L49" s="21">
        <f t="shared" si="3"/>
        <v>51.666666666666664</v>
      </c>
      <c r="M49" s="21" t="e">
        <f t="shared" si="4"/>
        <v>#N/A</v>
      </c>
      <c r="N49" s="19">
        <f t="shared" si="5"/>
        <v>328</v>
      </c>
      <c r="O49" s="19">
        <f t="shared" si="6"/>
        <v>51</v>
      </c>
      <c r="P49" s="19" t="e">
        <f t="shared" si="7"/>
        <v>#N/A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5:33" x14ac:dyDescent="0.25">
      <c r="E50" s="19" t="s">
        <v>1</v>
      </c>
      <c r="F50" s="19" t="s">
        <v>0</v>
      </c>
      <c r="G50" s="19" t="str">
        <f t="shared" si="8"/>
        <v>2146-1075</v>
      </c>
      <c r="H50" s="19">
        <f t="shared" si="9"/>
        <v>177</v>
      </c>
      <c r="I50" s="19">
        <f t="shared" si="0"/>
        <v>42</v>
      </c>
      <c r="J50" s="19" t="e">
        <f t="shared" si="1"/>
        <v>#N/A</v>
      </c>
      <c r="K50" s="21">
        <f t="shared" si="2"/>
        <v>384.16666666666669</v>
      </c>
      <c r="L50" s="21">
        <f t="shared" si="3"/>
        <v>54.166666666666671</v>
      </c>
      <c r="M50" s="21" t="e">
        <f t="shared" si="4"/>
        <v>#N/A</v>
      </c>
      <c r="N50" s="19">
        <f t="shared" si="5"/>
        <v>577</v>
      </c>
      <c r="O50" s="19">
        <f t="shared" si="6"/>
        <v>57</v>
      </c>
      <c r="P50" s="19" t="e">
        <f t="shared" si="7"/>
        <v>#N/A</v>
      </c>
    </row>
  </sheetData>
  <mergeCells count="1">
    <mergeCell ref="A4:E4"/>
  </mergeCells>
  <conditionalFormatting sqref="A2">
    <cfRule type="expression" dxfId="20" priority="1">
      <formula>ISERROR(A2)</formula>
    </cfRule>
  </conditionalFormatting>
  <hyperlinks>
    <hyperlink ref="A4" location="'Map'!A1" display="Map" xr:uid="{8C1CB806-44A8-4D97-B892-38757D7FF3B2}"/>
  </hyperlinks>
  <pageMargins left="0.7" right="0.7" top="0.75" bottom="0.75" header="0.3" footer="0.3"/>
  <pageSetup paperSize="9" orientation="portrait" horizont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AAD3-6F04-4810-B42A-21E42EDB98F5}">
  <dimension ref="A1:AM57"/>
  <sheetViews>
    <sheetView topLeftCell="A4" zoomScale="85" zoomScaleNormal="85" workbookViewId="0">
      <selection activeCell="W47" sqref="W47"/>
    </sheetView>
  </sheetViews>
  <sheetFormatPr defaultColWidth="9.109375" defaultRowHeight="13.2" x14ac:dyDescent="0.25"/>
  <cols>
    <col min="1" max="4" width="3.6640625" style="19" customWidth="1"/>
    <col min="5" max="5" width="14.44140625" style="19" customWidth="1"/>
    <col min="6" max="6" width="9.109375" style="19"/>
    <col min="7" max="7" width="15.6640625" style="19" customWidth="1"/>
    <col min="8" max="14" width="9.109375" style="19"/>
    <col min="15" max="15" width="12.88671875" style="19" customWidth="1"/>
    <col min="16" max="22" width="9.109375" style="19"/>
    <col min="23" max="23" width="9.5546875" style="19" bestFit="1" customWidth="1"/>
    <col min="24" max="16384" width="9.109375" style="19"/>
  </cols>
  <sheetData>
    <row r="1" spans="1:39" s="11" customFormat="1" x14ac:dyDescent="0.25">
      <c r="A1" s="14"/>
      <c r="B1" s="14"/>
      <c r="C1" s="14"/>
      <c r="D1" s="14"/>
      <c r="E1" s="14"/>
    </row>
    <row r="2" spans="1:39" s="8" customFormat="1" ht="27" customHeight="1" x14ac:dyDescent="0.3">
      <c r="A2" s="10" t="str">
        <f ca="1">MID(CELL("filename",D1),FIND("]",CELL("filename",D1))+1,256)</f>
        <v>Site 3</v>
      </c>
    </row>
    <row r="3" spans="1:39" s="17" customFormat="1" x14ac:dyDescent="0.25">
      <c r="A3" s="14"/>
      <c r="B3" s="14"/>
      <c r="C3" s="14"/>
      <c r="D3" s="14"/>
      <c r="E3" s="14"/>
      <c r="F3" s="16"/>
    </row>
    <row r="4" spans="1:39" s="18" customFormat="1" x14ac:dyDescent="0.25">
      <c r="A4" s="25" t="s">
        <v>18</v>
      </c>
      <c r="B4" s="25"/>
      <c r="C4" s="25"/>
      <c r="D4" s="25"/>
      <c r="E4" s="24"/>
    </row>
    <row r="5" spans="1:39" ht="3" customHeight="1" x14ac:dyDescent="0.25"/>
    <row r="6" spans="1:39" ht="3" customHeight="1" x14ac:dyDescent="0.25"/>
    <row r="7" spans="1:39" ht="3" customHeight="1" x14ac:dyDescent="0.25"/>
    <row r="8" spans="1:39" ht="3" customHeight="1" x14ac:dyDescent="0.25"/>
    <row r="9" spans="1:39" ht="3" customHeight="1" x14ac:dyDescent="0.25"/>
    <row r="10" spans="1:39" x14ac:dyDescent="0.25">
      <c r="W10" s="1"/>
    </row>
    <row r="11" spans="1:39" ht="14.4" x14ac:dyDescent="0.3"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ht="14.4" x14ac:dyDescent="0.3"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ht="14.4" x14ac:dyDescent="0.3">
      <c r="G13" s="19" t="s">
        <v>26</v>
      </c>
      <c r="H13" s="19" t="s">
        <v>27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ht="14.4" x14ac:dyDescent="0.3">
      <c r="E14" s="19" t="s">
        <v>17</v>
      </c>
      <c r="F14" s="19" t="s">
        <v>28</v>
      </c>
      <c r="G14" s="3" t="s">
        <v>33</v>
      </c>
      <c r="H14" s="3" t="s">
        <v>34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ht="14.4" x14ac:dyDescent="0.3">
      <c r="E15" s="19" t="s">
        <v>16</v>
      </c>
      <c r="F15" s="19" t="s">
        <v>29</v>
      </c>
      <c r="G15" s="3" t="s">
        <v>35</v>
      </c>
      <c r="H15" s="3" t="s">
        <v>36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 ht="14.4" x14ac:dyDescent="0.3">
      <c r="E16" s="19" t="s">
        <v>15</v>
      </c>
      <c r="F16" s="19" t="s">
        <v>30</v>
      </c>
      <c r="G16" s="3" t="s">
        <v>52</v>
      </c>
      <c r="H16" s="3" t="s">
        <v>37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</row>
    <row r="17" spans="5:39" ht="14.4" x14ac:dyDescent="0.3">
      <c r="E17" s="19" t="s">
        <v>14</v>
      </c>
      <c r="F17" s="19" t="s">
        <v>31</v>
      </c>
      <c r="G17" s="3" t="s">
        <v>53</v>
      </c>
      <c r="H17" s="3" t="s">
        <v>54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</row>
    <row r="18" spans="5:39" ht="14.4" x14ac:dyDescent="0.3">
      <c r="E18" s="19" t="s">
        <v>21</v>
      </c>
      <c r="F18" s="19" t="s">
        <v>32</v>
      </c>
      <c r="G18" s="3" t="s">
        <v>38</v>
      </c>
      <c r="H18" s="3" t="s">
        <v>39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</row>
    <row r="19" spans="5:39" ht="14.4" x14ac:dyDescent="0.3">
      <c r="E19" s="19" t="s">
        <v>25</v>
      </c>
      <c r="F19" s="19" t="s">
        <v>20</v>
      </c>
      <c r="G19" s="3"/>
      <c r="H19" s="3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</row>
    <row r="20" spans="5:39" ht="14.4" x14ac:dyDescent="0.3"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</row>
    <row r="21" spans="5:39" ht="14.4" x14ac:dyDescent="0.3">
      <c r="E21" s="19" t="s">
        <v>7</v>
      </c>
      <c r="F21" s="19" t="s">
        <v>4</v>
      </c>
      <c r="G21" s="19" t="s">
        <v>3</v>
      </c>
      <c r="H21" s="19" t="s">
        <v>2</v>
      </c>
      <c r="I21" s="19" t="s">
        <v>0</v>
      </c>
      <c r="J21" s="19" t="s">
        <v>1</v>
      </c>
      <c r="K21" s="19" t="s">
        <v>12</v>
      </c>
      <c r="M21" s="19" t="s">
        <v>6</v>
      </c>
      <c r="N21" s="19" t="s">
        <v>4</v>
      </c>
      <c r="O21" s="19" t="s">
        <v>3</v>
      </c>
      <c r="P21" s="19" t="s">
        <v>2</v>
      </c>
      <c r="Q21" s="19" t="s">
        <v>0</v>
      </c>
      <c r="R21" s="19" t="s">
        <v>1</v>
      </c>
      <c r="S21" s="19" t="s">
        <v>12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</row>
    <row r="22" spans="5:39" ht="14.4" x14ac:dyDescent="0.3">
      <c r="E22" s="19" t="s">
        <v>4</v>
      </c>
      <c r="F22" s="2">
        <f>SUM('[3]MCC Data'!$B$13:$B$16)</f>
        <v>0</v>
      </c>
      <c r="G22" s="2">
        <f>SUM('[3]MCC Data'!$J$116:$J$119)</f>
        <v>3</v>
      </c>
      <c r="H22" s="2">
        <f>SUM('[3]MCC Data'!$B$116:$B$119)</f>
        <v>269</v>
      </c>
      <c r="I22" s="2">
        <f>SUM('[3]MCC Data'!$R$13:$R$16)</f>
        <v>100</v>
      </c>
      <c r="J22" s="2">
        <f>SUM('[3]MCC Data'!$J$13:$J$16)</f>
        <v>89</v>
      </c>
      <c r="K22" s="21">
        <f>SUM(F22:J22)</f>
        <v>461</v>
      </c>
      <c r="M22" s="19" t="s">
        <v>4</v>
      </c>
      <c r="N22" s="2">
        <f>SUM('[3]MCC Data'!$C$13:$C$16)</f>
        <v>0</v>
      </c>
      <c r="O22" s="2">
        <f>SUM('[3]MCC Data'!$K$116:$K$119)</f>
        <v>2</v>
      </c>
      <c r="P22" s="2">
        <f>SUM('[3]MCC Data'!$C$116:$C$119)</f>
        <v>63</v>
      </c>
      <c r="Q22" s="2">
        <f>SUM('[3]MCC Data'!$S$13:$S$16)</f>
        <v>26</v>
      </c>
      <c r="R22" s="2">
        <f>SUM('[3]MCC Data'!$K$13:$K$16)</f>
        <v>15</v>
      </c>
      <c r="S22" s="21">
        <f>SUM(N22:R22)</f>
        <v>106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</row>
    <row r="23" spans="5:39" ht="14.4" x14ac:dyDescent="0.3">
      <c r="E23" s="19" t="s">
        <v>3</v>
      </c>
      <c r="F23" s="2">
        <f>SUM('[3]MCC Data'!$B$219:$B$222)</f>
        <v>19</v>
      </c>
      <c r="G23" s="2">
        <f>SUM('[3]MCC Data'!$R$116:$R$119)</f>
        <v>0</v>
      </c>
      <c r="H23" s="2">
        <f>SUM('[3]MCC Data'!$B$322:$B$325)</f>
        <v>174</v>
      </c>
      <c r="I23" s="2">
        <f>SUM('[3]MCC Data'!$R$219:$R$222)</f>
        <v>86</v>
      </c>
      <c r="J23" s="2">
        <f>SUM('[3]MCC Data'!$J$219:$J$222)</f>
        <v>57</v>
      </c>
      <c r="K23" s="21">
        <f>SUM(F23:J23)</f>
        <v>336</v>
      </c>
      <c r="M23" s="19" t="s">
        <v>3</v>
      </c>
      <c r="N23" s="2">
        <f>SUM('[3]MCC Data'!$C$219:$C$222)</f>
        <v>3</v>
      </c>
      <c r="O23" s="2">
        <f>SUM('[3]MCC Data'!$S$116:$S$119)</f>
        <v>0</v>
      </c>
      <c r="P23" s="2">
        <f>SUM('[3]MCC Data'!$C$322:$C$325)</f>
        <v>44</v>
      </c>
      <c r="Q23" s="2">
        <f>SUM('[3]MCC Data'!$S$219:$S$222)</f>
        <v>19</v>
      </c>
      <c r="R23" s="2">
        <f>SUM('[3]MCC Data'!$K$219:$K$222)</f>
        <v>11</v>
      </c>
      <c r="S23" s="21">
        <f>SUM(N23:R23)</f>
        <v>77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</row>
    <row r="24" spans="5:39" ht="14.4" x14ac:dyDescent="0.3">
      <c r="E24" s="19" t="s">
        <v>2</v>
      </c>
      <c r="F24" s="2">
        <f>SUM('[3]MCC Data'!$B$425:$B$428)</f>
        <v>406</v>
      </c>
      <c r="G24" s="2">
        <f>SUM('[3]MCC Data'!$R$322:$R$325)</f>
        <v>196</v>
      </c>
      <c r="H24" s="2">
        <f>SUM('[3]MCC Data'!$J$322:$J$325)</f>
        <v>0</v>
      </c>
      <c r="I24" s="2">
        <f>SUM('[3]MCC Data'!$R$425:$R$428)</f>
        <v>25</v>
      </c>
      <c r="J24" s="2">
        <f>SUM('[3]MCC Data'!$J$425:$J$428)</f>
        <v>38</v>
      </c>
      <c r="K24" s="21">
        <f>SUM(F24:J24)</f>
        <v>665</v>
      </c>
      <c r="M24" s="19" t="s">
        <v>2</v>
      </c>
      <c r="N24" s="2">
        <f>SUM('[3]MCC Data'!$C$425:$C$428)</f>
        <v>84</v>
      </c>
      <c r="O24" s="2">
        <f>SUM('[3]MCC Data'!$S$322:$S$325)</f>
        <v>31</v>
      </c>
      <c r="P24" s="2">
        <f>SUM('[3]MCC Data'!$K$322:$K$325)</f>
        <v>0</v>
      </c>
      <c r="Q24" s="2">
        <f>SUM('[3]MCC Data'!$S$425:$S$428)</f>
        <v>9</v>
      </c>
      <c r="R24" s="2">
        <f>SUM('[3]MCC Data'!$K$425:$K$428)</f>
        <v>10</v>
      </c>
      <c r="S24" s="21">
        <f>SUM(N24:R24)</f>
        <v>134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</row>
    <row r="25" spans="5:39" ht="14.4" x14ac:dyDescent="0.3">
      <c r="E25" s="19" t="s">
        <v>0</v>
      </c>
      <c r="F25" s="2">
        <f>SUM('[3]MCC Data'!$B$631:$B$634)</f>
        <v>444</v>
      </c>
      <c r="G25" s="2">
        <f>SUM('[3]MCC Data'!$R$528:$R$531)</f>
        <v>224</v>
      </c>
      <c r="H25" s="2">
        <f>SUM('[3]MCC Data'!$J$528:$J$531)</f>
        <v>44</v>
      </c>
      <c r="I25" s="2">
        <f>SUM('[3]MCC Data'!$B$528:$B$531)</f>
        <v>0</v>
      </c>
      <c r="J25" s="2">
        <f>SUM('[3]MCC Data'!$J$631:$J$634)</f>
        <v>1</v>
      </c>
      <c r="K25" s="21">
        <f>SUM(F25:J25)</f>
        <v>713</v>
      </c>
      <c r="M25" s="19" t="s">
        <v>0</v>
      </c>
      <c r="N25" s="2">
        <f>SUM('[3]MCC Data'!$C$631:$C$634)</f>
        <v>48</v>
      </c>
      <c r="O25" s="2">
        <f>SUM('[3]MCC Data'!$S$528:$S$531)</f>
        <v>23</v>
      </c>
      <c r="P25" s="2">
        <f>SUM('[3]MCC Data'!$K$528:$K$531)</f>
        <v>16</v>
      </c>
      <c r="Q25" s="2">
        <f>SUM('[3]MCC Data'!$C$528:$C$531)</f>
        <v>0</v>
      </c>
      <c r="R25" s="2">
        <f>SUM('[3]MCC Data'!$K$631:$K$634)</f>
        <v>1</v>
      </c>
      <c r="S25" s="21">
        <f>SUM(N25:R25)</f>
        <v>88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</row>
    <row r="26" spans="5:39" ht="14.4" x14ac:dyDescent="0.3">
      <c r="E26" s="19" t="s">
        <v>1</v>
      </c>
      <c r="F26" s="2">
        <f>SUM('[3]MCC Data'!$B$837:$B$840)</f>
        <v>195</v>
      </c>
      <c r="G26" s="2">
        <f>SUM('[3]MCC Data'!$R$734:$R$737)</f>
        <v>84</v>
      </c>
      <c r="H26" s="2">
        <f>SUM('[3]MCC Data'!$J$734:$J$737)</f>
        <v>48</v>
      </c>
      <c r="I26" s="2">
        <f>SUM('[3]MCC Data'!$B$734:$B$737)</f>
        <v>1</v>
      </c>
      <c r="J26" s="2">
        <f>SUM('[3]MCC Data'!$R$631:$R$634)</f>
        <v>0</v>
      </c>
      <c r="K26" s="21">
        <f>SUM(F26:J26)</f>
        <v>328</v>
      </c>
      <c r="M26" s="19" t="s">
        <v>1</v>
      </c>
      <c r="N26" s="2">
        <f>SUM('[3]MCC Data'!$C$837:$C$840)</f>
        <v>25</v>
      </c>
      <c r="O26" s="2">
        <f>SUM('[3]MCC Data'!$S$734:$S$737)</f>
        <v>11</v>
      </c>
      <c r="P26" s="2">
        <f>SUM('[3]MCC Data'!$K$734:$K$737)</f>
        <v>14</v>
      </c>
      <c r="Q26" s="2">
        <f>SUM('[3]MCC Data'!$C$734:$C$737)</f>
        <v>0</v>
      </c>
      <c r="R26" s="2">
        <f>SUM('[3]MCC Data'!$S$631:$S$634)</f>
        <v>0</v>
      </c>
      <c r="S26" s="21">
        <f>SUM(N26:R26)</f>
        <v>50</v>
      </c>
      <c r="U26"/>
      <c r="V26"/>
      <c r="W26" t="s">
        <v>84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</row>
    <row r="27" spans="5:39" ht="14.4" x14ac:dyDescent="0.3">
      <c r="E27" s="19" t="s">
        <v>12</v>
      </c>
      <c r="F27" s="21">
        <f t="shared" ref="F27:K27" si="0">SUM(F22:F26)</f>
        <v>1064</v>
      </c>
      <c r="G27" s="21">
        <f t="shared" si="0"/>
        <v>507</v>
      </c>
      <c r="H27" s="21">
        <f t="shared" si="0"/>
        <v>535</v>
      </c>
      <c r="I27" s="21">
        <f t="shared" si="0"/>
        <v>212</v>
      </c>
      <c r="J27" s="21">
        <f t="shared" si="0"/>
        <v>185</v>
      </c>
      <c r="K27" s="21">
        <f t="shared" si="0"/>
        <v>2503</v>
      </c>
      <c r="M27" s="19" t="s">
        <v>12</v>
      </c>
      <c r="N27" s="21">
        <f t="shared" ref="N27:S27" si="1">SUM(N22:N26)</f>
        <v>160</v>
      </c>
      <c r="O27" s="21">
        <f t="shared" si="1"/>
        <v>67</v>
      </c>
      <c r="P27" s="21">
        <f t="shared" si="1"/>
        <v>137</v>
      </c>
      <c r="Q27" s="21">
        <f t="shared" si="1"/>
        <v>54</v>
      </c>
      <c r="R27" s="21">
        <f t="shared" si="1"/>
        <v>37</v>
      </c>
      <c r="S27" s="21">
        <f t="shared" si="1"/>
        <v>455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</row>
    <row r="28" spans="5:39" ht="14.4" x14ac:dyDescent="0.3">
      <c r="U28"/>
      <c r="V28"/>
      <c r="W28" t="s">
        <v>11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</row>
    <row r="29" spans="5:39" ht="14.4" x14ac:dyDescent="0.3">
      <c r="E29" s="19" t="s">
        <v>7</v>
      </c>
      <c r="F29" s="19" t="s">
        <v>4</v>
      </c>
      <c r="G29" s="19" t="s">
        <v>3</v>
      </c>
      <c r="H29" s="19" t="s">
        <v>2</v>
      </c>
      <c r="I29" s="19" t="s">
        <v>0</v>
      </c>
      <c r="J29" s="19" t="s">
        <v>1</v>
      </c>
      <c r="K29" s="19" t="s">
        <v>12</v>
      </c>
      <c r="M29" s="19" t="s">
        <v>6</v>
      </c>
      <c r="N29" s="19" t="s">
        <v>4</v>
      </c>
      <c r="O29" s="19" t="s">
        <v>3</v>
      </c>
      <c r="P29" s="19" t="s">
        <v>2</v>
      </c>
      <c r="Q29" s="19" t="s">
        <v>0</v>
      </c>
      <c r="R29" s="19" t="s">
        <v>1</v>
      </c>
      <c r="S29" s="19" t="s">
        <v>12</v>
      </c>
      <c r="U29"/>
      <c r="V29"/>
      <c r="W29" s="26">
        <f>S27/(K27+S27)</f>
        <v>0.15382014874915484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</row>
    <row r="30" spans="5:39" ht="14.4" x14ac:dyDescent="0.3">
      <c r="E30" s="19" t="s">
        <v>4</v>
      </c>
      <c r="F30" s="2">
        <f>SUM('[3]MCC Data'!$B$21:$B$44)/6</f>
        <v>0.66666666666666663</v>
      </c>
      <c r="G30" s="2">
        <f>SUM('[3]MCC Data'!$J$124:$J$147)/6</f>
        <v>9.6666666666666661</v>
      </c>
      <c r="H30" s="2">
        <f>SUM('[3]MCC Data'!$B$124:$B$147)/6</f>
        <v>474.83333333333331</v>
      </c>
      <c r="I30" s="2">
        <f>SUM('[3]MCC Data'!$R$21:$R$44)/6</f>
        <v>159.16666666666666</v>
      </c>
      <c r="J30" s="2">
        <f>SUM('[3]MCC Data'!$J$21:$J$44)/6</f>
        <v>178.16666666666666</v>
      </c>
      <c r="K30" s="21">
        <f>SUM(F30:J30)</f>
        <v>822.49999999999989</v>
      </c>
      <c r="M30" s="19" t="s">
        <v>4</v>
      </c>
      <c r="N30" s="2">
        <f>SUM('[3]MCC Data'!$C$21:$C$44)/6</f>
        <v>0.33333333333333331</v>
      </c>
      <c r="O30" s="2">
        <f>SUM('[3]MCC Data'!$K$124:$K$147)/6</f>
        <v>1</v>
      </c>
      <c r="P30" s="2">
        <f>SUM('[3]MCC Data'!$C$124:$C$147)/6</f>
        <v>69.166666666666671</v>
      </c>
      <c r="Q30" s="2">
        <f>SUM('[3]MCC Data'!$S$21:$S$44)/6</f>
        <v>29</v>
      </c>
      <c r="R30" s="2">
        <f>SUM('[3]MCC Data'!$K$21:$K$44)/6</f>
        <v>25</v>
      </c>
      <c r="S30" s="21">
        <f>SUM(N30:R30)</f>
        <v>124.5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</row>
    <row r="31" spans="5:39" ht="14.4" x14ac:dyDescent="0.3">
      <c r="E31" s="19" t="s">
        <v>3</v>
      </c>
      <c r="F31" s="2">
        <f>SUM('[3]MCC Data'!$B$227:$B$250)/6</f>
        <v>16.333333333333332</v>
      </c>
      <c r="G31" s="2">
        <f>SUM('[3]MCC Data'!$R$124:$R$147)/6</f>
        <v>0.83333333333333337</v>
      </c>
      <c r="H31" s="2">
        <f>SUM('[3]MCC Data'!$B$330:$B$353)/6</f>
        <v>193.5</v>
      </c>
      <c r="I31" s="2">
        <f>SUM('[3]MCC Data'!$R$227:$R$250)/6</f>
        <v>71.833333333333329</v>
      </c>
      <c r="J31" s="2">
        <f>SUM('[3]MCC Data'!$J$227:$J$250)/6</f>
        <v>84.5</v>
      </c>
      <c r="K31" s="21">
        <f>SUM(F31:J31)</f>
        <v>367</v>
      </c>
      <c r="M31" s="19" t="s">
        <v>3</v>
      </c>
      <c r="N31" s="2">
        <f>SUM('[3]MCC Data'!$C$227:$C$250)/6</f>
        <v>1.1666666666666667</v>
      </c>
      <c r="O31" s="2">
        <f>SUM('[3]MCC Data'!$S$124:$S$147)/6</f>
        <v>0</v>
      </c>
      <c r="P31" s="2">
        <f>SUM('[3]MCC Data'!$C$330:$C$353)/6</f>
        <v>26.5</v>
      </c>
      <c r="Q31" s="2">
        <f>SUM('[3]MCC Data'!$S$227:$S$250)/6</f>
        <v>16</v>
      </c>
      <c r="R31" s="2">
        <f>SUM('[3]MCC Data'!$K$227:$K$250)/6</f>
        <v>12.333333333333334</v>
      </c>
      <c r="S31" s="21">
        <f>SUM(N31:R31)</f>
        <v>56.000000000000007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</row>
    <row r="32" spans="5:39" ht="14.4" x14ac:dyDescent="0.3">
      <c r="E32" s="19" t="s">
        <v>2</v>
      </c>
      <c r="F32" s="2">
        <f>SUM('[3]MCC Data'!$B$433:$B$456)/6</f>
        <v>397.5</v>
      </c>
      <c r="G32" s="2">
        <f>SUM('[3]MCC Data'!$R$330:$R$353)/6</f>
        <v>156.33333333333334</v>
      </c>
      <c r="H32" s="2">
        <f>SUM('[3]MCC Data'!$J$330:$J$353)/6</f>
        <v>2.3333333333333335</v>
      </c>
      <c r="I32" s="2">
        <f>SUM('[3]MCC Data'!$R$433:$R$456)/6</f>
        <v>78.5</v>
      </c>
      <c r="J32" s="2">
        <f>SUM('[3]MCC Data'!$J$433:$J$456)/6</f>
        <v>123.33333333333333</v>
      </c>
      <c r="K32" s="21">
        <f>SUM(F32:J32)</f>
        <v>758.00000000000011</v>
      </c>
      <c r="M32" s="19" t="s">
        <v>2</v>
      </c>
      <c r="N32" s="2">
        <f>SUM('[3]MCC Data'!$C$433:$C$456)/6</f>
        <v>64.666666666666671</v>
      </c>
      <c r="O32" s="2">
        <f>SUM('[3]MCC Data'!$S$330:$S$353)/6</f>
        <v>24.833333333333332</v>
      </c>
      <c r="P32" s="2">
        <f>SUM('[3]MCC Data'!$K$330:$K$353)/6</f>
        <v>0.83333333333333337</v>
      </c>
      <c r="Q32" s="2">
        <f>SUM('[3]MCC Data'!$S$433:$S$456)/6</f>
        <v>19.166666666666668</v>
      </c>
      <c r="R32" s="2">
        <f>SUM('[3]MCC Data'!$K$433:$K$456)/6</f>
        <v>16.5</v>
      </c>
      <c r="S32" s="21">
        <f>SUM(N32:R32)</f>
        <v>126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</row>
    <row r="33" spans="5:39" ht="14.4" x14ac:dyDescent="0.3">
      <c r="E33" s="19" t="s">
        <v>0</v>
      </c>
      <c r="F33" s="2">
        <f>SUM('[3]MCC Data'!$B$639:$B$662)/6</f>
        <v>182.66666666666666</v>
      </c>
      <c r="G33" s="2">
        <f>SUM('[3]MCC Data'!$R$536:$R$559)/6</f>
        <v>68.666666666666671</v>
      </c>
      <c r="H33" s="2">
        <f>SUM('[3]MCC Data'!$J$536:$J$559)/6</f>
        <v>47.166666666666664</v>
      </c>
      <c r="I33" s="2">
        <f>SUM('[3]MCC Data'!$B$536:$B$559)/6</f>
        <v>0</v>
      </c>
      <c r="J33" s="2">
        <f>SUM('[3]MCC Data'!$J$639:$J$662)/6</f>
        <v>5.666666666666667</v>
      </c>
      <c r="K33" s="21">
        <f>SUM(F33:J33)</f>
        <v>304.16666666666669</v>
      </c>
      <c r="M33" s="19" t="s">
        <v>0</v>
      </c>
      <c r="N33" s="2">
        <f>SUM('[3]MCC Data'!$C$639:$C$662)/6</f>
        <v>34.333333333333336</v>
      </c>
      <c r="O33" s="2">
        <f>SUM('[3]MCC Data'!$S$536:$S$559)/6</f>
        <v>12</v>
      </c>
      <c r="P33" s="2">
        <f>SUM('[3]MCC Data'!$K$536:$K$559)/6</f>
        <v>12.666666666666666</v>
      </c>
      <c r="Q33" s="2">
        <f>SUM('[3]MCC Data'!$C$536:$C$559)/6</f>
        <v>0</v>
      </c>
      <c r="R33" s="2">
        <f>SUM('[3]MCC Data'!$K$639:$K$662)/6</f>
        <v>1</v>
      </c>
      <c r="S33" s="21">
        <f>SUM(N33:R33)</f>
        <v>60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</row>
    <row r="34" spans="5:39" ht="14.4" x14ac:dyDescent="0.3">
      <c r="E34" s="19" t="s">
        <v>1</v>
      </c>
      <c r="F34" s="2">
        <f>SUM('[3]MCC Data'!$B$845:$B$868)/6</f>
        <v>193.16666666666666</v>
      </c>
      <c r="G34" s="2">
        <f>SUM('[3]MCC Data'!$R$742:$R$765)/6</f>
        <v>81.833333333333329</v>
      </c>
      <c r="H34" s="2">
        <f>SUM('[3]MCC Data'!$J$742:$J$765)/6</f>
        <v>69.666666666666671</v>
      </c>
      <c r="I34" s="2">
        <f>SUM('[3]MCC Data'!$B$742:$B$765)/6</f>
        <v>2.1666666666666665</v>
      </c>
      <c r="J34" s="2">
        <f>SUM('[3]MCC Data'!$R$639:$R$662)/6</f>
        <v>0.33333333333333331</v>
      </c>
      <c r="K34" s="21">
        <f>SUM(F34:J34)</f>
        <v>347.16666666666669</v>
      </c>
      <c r="M34" s="19" t="s">
        <v>1</v>
      </c>
      <c r="N34" s="2">
        <f>SUM('[3]MCC Data'!$C$845:$C$868)/6</f>
        <v>27.833333333333332</v>
      </c>
      <c r="O34" s="2">
        <f>SUM('[3]MCC Data'!$S$742:$S$765)/6</f>
        <v>10</v>
      </c>
      <c r="P34" s="2">
        <f>SUM('[3]MCC Data'!$K$742:$K$765)/6</f>
        <v>14.5</v>
      </c>
      <c r="Q34" s="2">
        <f>SUM('[3]MCC Data'!$C$742:$C$765)/6</f>
        <v>0.16666666666666666</v>
      </c>
      <c r="R34" s="2">
        <f>SUM('[3]MCC Data'!$S$639:$S$662)/6</f>
        <v>0</v>
      </c>
      <c r="S34" s="21">
        <f>SUM(N34:R34)</f>
        <v>52.499999999999993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</row>
    <row r="35" spans="5:39" ht="14.4" x14ac:dyDescent="0.3">
      <c r="E35" s="19" t="s">
        <v>12</v>
      </c>
      <c r="F35" s="21">
        <f>SUM(F30:F34)</f>
        <v>790.33333333333326</v>
      </c>
      <c r="G35" s="21">
        <f t="shared" ref="G35:H35" si="2">SUM(G30:G34)</f>
        <v>317.33333333333331</v>
      </c>
      <c r="H35" s="21">
        <f t="shared" si="2"/>
        <v>787.49999999999989</v>
      </c>
      <c r="I35" s="21">
        <f>SUM(I30:I34)</f>
        <v>311.66666666666669</v>
      </c>
      <c r="J35" s="21">
        <f>SUM(J30:J34)</f>
        <v>391.99999999999994</v>
      </c>
      <c r="K35" s="21">
        <f>SUM(K30:K34)</f>
        <v>2598.833333333333</v>
      </c>
      <c r="M35" s="19" t="s">
        <v>12</v>
      </c>
      <c r="N35" s="21">
        <f t="shared" ref="N35:S35" si="3">SUM(N30:N34)</f>
        <v>128.33333333333334</v>
      </c>
      <c r="O35" s="21">
        <f t="shared" si="3"/>
        <v>47.833333333333329</v>
      </c>
      <c r="P35" s="21">
        <f t="shared" si="3"/>
        <v>123.66666666666667</v>
      </c>
      <c r="Q35" s="21">
        <f t="shared" si="3"/>
        <v>64.333333333333343</v>
      </c>
      <c r="R35" s="21">
        <f t="shared" si="3"/>
        <v>54.833333333333336</v>
      </c>
      <c r="S35" s="21">
        <f t="shared" si="3"/>
        <v>419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</row>
    <row r="36" spans="5:39" ht="14.4" x14ac:dyDescent="0.3"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</row>
    <row r="37" spans="5:39" ht="14.4" x14ac:dyDescent="0.3">
      <c r="E37" s="19" t="s">
        <v>7</v>
      </c>
      <c r="F37" s="19" t="s">
        <v>4</v>
      </c>
      <c r="G37" s="19" t="s">
        <v>3</v>
      </c>
      <c r="H37" s="19" t="s">
        <v>2</v>
      </c>
      <c r="I37" s="19" t="s">
        <v>0</v>
      </c>
      <c r="J37" s="19" t="s">
        <v>1</v>
      </c>
      <c r="K37" s="19" t="s">
        <v>12</v>
      </c>
      <c r="M37" s="19" t="s">
        <v>6</v>
      </c>
      <c r="N37" s="19" t="s">
        <v>4</v>
      </c>
      <c r="O37" s="19" t="s">
        <v>3</v>
      </c>
      <c r="P37" s="19" t="s">
        <v>2</v>
      </c>
      <c r="Q37" s="19" t="s">
        <v>0</v>
      </c>
      <c r="R37" s="19" t="s">
        <v>1</v>
      </c>
      <c r="S37" s="19" t="s">
        <v>12</v>
      </c>
      <c r="U37"/>
      <c r="V37"/>
      <c r="W37" t="s">
        <v>10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5:39" ht="14.4" x14ac:dyDescent="0.3">
      <c r="E38" s="19" t="s">
        <v>4</v>
      </c>
      <c r="F38" s="2">
        <f>SUM('[3]MCC Data'!$B$49:$B$52)</f>
        <v>2</v>
      </c>
      <c r="G38" s="2">
        <f>SUM('[3]MCC Data'!$J$152:$J$155)</f>
        <v>15</v>
      </c>
      <c r="H38" s="2">
        <f>SUM('[3]MCC Data'!$B$152:$B$155)</f>
        <v>542</v>
      </c>
      <c r="I38" s="2">
        <f>SUM('[3]MCC Data'!$R$49:$R$52)</f>
        <v>305</v>
      </c>
      <c r="J38" s="2">
        <f>SUM('[3]MCC Data'!$J$49:$J$52)</f>
        <v>264</v>
      </c>
      <c r="K38" s="21">
        <f>SUM(F38:J38)</f>
        <v>1128</v>
      </c>
      <c r="M38" s="19" t="s">
        <v>4</v>
      </c>
      <c r="N38" s="2">
        <f>SUM('[3]MCC Data'!$C$49:$C$52)</f>
        <v>0</v>
      </c>
      <c r="O38" s="2">
        <f>SUM('[3]MCC Data'!$K$152:$K$155)</f>
        <v>0</v>
      </c>
      <c r="P38" s="2">
        <f>SUM('[3]MCC Data'!$C$152:$C$155)</f>
        <v>41</v>
      </c>
      <c r="Q38" s="2">
        <f>SUM('[3]MCC Data'!$S$49:$S$52)</f>
        <v>25</v>
      </c>
      <c r="R38" s="2">
        <f>SUM('[3]MCC Data'!$K$49:$K$52)</f>
        <v>25</v>
      </c>
      <c r="S38" s="21">
        <f>SUM(N38:R38)</f>
        <v>91</v>
      </c>
      <c r="U38"/>
      <c r="V38"/>
      <c r="W38" s="26">
        <f>S35/(K35+S35)</f>
        <v>0.13884133208151545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</row>
    <row r="39" spans="5:39" ht="14.4" x14ac:dyDescent="0.3">
      <c r="E39" s="19" t="s">
        <v>3</v>
      </c>
      <c r="F39" s="2">
        <f>SUM('[3]MCC Data'!$B$255:$B$258)</f>
        <v>8</v>
      </c>
      <c r="G39" s="2">
        <f>SUM('[3]MCC Data'!$R$152:$R$155)</f>
        <v>0</v>
      </c>
      <c r="H39" s="2">
        <f>SUM('[3]MCC Data'!$B$358:$B$361)</f>
        <v>205</v>
      </c>
      <c r="I39" s="2">
        <f>SUM('[3]MCC Data'!$R$255:$R$258)</f>
        <v>112</v>
      </c>
      <c r="J39" s="2">
        <f>SUM('[3]MCC Data'!$J$255:$J$258)</f>
        <v>125</v>
      </c>
      <c r="K39" s="21">
        <f>SUM(F39:J39)</f>
        <v>450</v>
      </c>
      <c r="M39" s="19" t="s">
        <v>3</v>
      </c>
      <c r="N39" s="2">
        <f>SUM('[3]MCC Data'!$C$255:$C$258)</f>
        <v>1</v>
      </c>
      <c r="O39" s="2">
        <f>SUM('[3]MCC Data'!$S$152:$S$155)</f>
        <v>0</v>
      </c>
      <c r="P39" s="2">
        <f>SUM('[3]MCC Data'!$C$358:$C$361)</f>
        <v>17</v>
      </c>
      <c r="Q39" s="2">
        <f>SUM('[3]MCC Data'!$S$255:$S$258)</f>
        <v>7</v>
      </c>
      <c r="R39" s="2">
        <f>SUM('[3]MCC Data'!$K$255:$K$258)</f>
        <v>15</v>
      </c>
      <c r="S39" s="21">
        <f>SUM(N39:R39)</f>
        <v>40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</row>
    <row r="40" spans="5:39" ht="14.4" x14ac:dyDescent="0.3">
      <c r="E40" s="19" t="s">
        <v>2</v>
      </c>
      <c r="F40" s="2">
        <f>SUM('[3]MCC Data'!$B$461:$B$464)</f>
        <v>412</v>
      </c>
      <c r="G40" s="2">
        <f>SUM('[3]MCC Data'!$R$358:$R$361)</f>
        <v>202</v>
      </c>
      <c r="H40" s="2">
        <f>SUM('[3]MCC Data'!$J$358:$J$361)</f>
        <v>0</v>
      </c>
      <c r="I40" s="2">
        <f>SUM('[3]MCC Data'!$R$461:$R$464)</f>
        <v>114</v>
      </c>
      <c r="J40" s="2">
        <f>SUM('[3]MCC Data'!$J$461:$J$464)</f>
        <v>211</v>
      </c>
      <c r="K40" s="21">
        <f>SUM(F40:J40)</f>
        <v>939</v>
      </c>
      <c r="M40" s="19" t="s">
        <v>2</v>
      </c>
      <c r="N40" s="2">
        <f>SUM('[3]MCC Data'!$C$461:$C$464)</f>
        <v>54</v>
      </c>
      <c r="O40" s="2">
        <f>SUM('[3]MCC Data'!$S$358:$S$361)</f>
        <v>39</v>
      </c>
      <c r="P40" s="2">
        <f>SUM('[3]MCC Data'!$K$358:$K$361)</f>
        <v>0</v>
      </c>
      <c r="Q40" s="2">
        <f>SUM('[3]MCC Data'!$S$461:$S$464)</f>
        <v>21</v>
      </c>
      <c r="R40" s="2">
        <f>SUM('[3]MCC Data'!$K$461:$K$464)</f>
        <v>20</v>
      </c>
      <c r="S40" s="21">
        <f>SUM(N40:R40)</f>
        <v>134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</row>
    <row r="41" spans="5:39" ht="14.4" x14ac:dyDescent="0.3">
      <c r="E41" s="19" t="s">
        <v>0</v>
      </c>
      <c r="F41" s="2">
        <f>SUM('[3]MCC Data'!$B$667:$B$670)</f>
        <v>195</v>
      </c>
      <c r="G41" s="2">
        <f>SUM('[3]MCC Data'!$R$564:$R$567)</f>
        <v>126</v>
      </c>
      <c r="H41" s="2">
        <f>SUM('[3]MCC Data'!$J$564:$J$567)</f>
        <v>42</v>
      </c>
      <c r="I41" s="2">
        <f>SUM('[3]MCC Data'!$B$564:$B$567)</f>
        <v>0</v>
      </c>
      <c r="J41" s="2">
        <f>SUM('[3]MCC Data'!$J$667:$J$670)</f>
        <v>11</v>
      </c>
      <c r="K41" s="21">
        <f>SUM(F41:J41)</f>
        <v>374</v>
      </c>
      <c r="M41" s="19" t="s">
        <v>0</v>
      </c>
      <c r="N41" s="2">
        <f>SUM('[3]MCC Data'!$C$667:$C$670)</f>
        <v>31</v>
      </c>
      <c r="O41" s="2">
        <f>SUM('[3]MCC Data'!$S$564:$S$567)</f>
        <v>21</v>
      </c>
      <c r="P41" s="2">
        <f>SUM('[3]MCC Data'!$K$564:$K$567)</f>
        <v>5</v>
      </c>
      <c r="Q41" s="2">
        <f>SUM('[3]MCC Data'!$C$564:$C$567)</f>
        <v>0</v>
      </c>
      <c r="R41" s="2">
        <f>SUM('[3]MCC Data'!$K$667:$K$670)</f>
        <v>4</v>
      </c>
      <c r="S41" s="21">
        <f>SUM(N41:R41)</f>
        <v>61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</row>
    <row r="42" spans="5:39" ht="14.4" x14ac:dyDescent="0.3">
      <c r="E42" s="19" t="s">
        <v>1</v>
      </c>
      <c r="F42" s="2">
        <f>SUM('[3]MCC Data'!$B$873:$B$876)</f>
        <v>170</v>
      </c>
      <c r="G42" s="2">
        <f>SUM('[3]MCC Data'!$R$770:$R$773)</f>
        <v>107</v>
      </c>
      <c r="H42" s="2">
        <f>SUM('[3]MCC Data'!$J$770:$J$773)</f>
        <v>71</v>
      </c>
      <c r="I42" s="2">
        <f>SUM('[3]MCC Data'!$B$770:$B$773)</f>
        <v>0</v>
      </c>
      <c r="J42" s="2">
        <f>SUM('[3]MCC Data'!$R$667:$R$670)</f>
        <v>0</v>
      </c>
      <c r="K42" s="21">
        <f>SUM(F42:J42)</f>
        <v>348</v>
      </c>
      <c r="M42" s="19" t="s">
        <v>1</v>
      </c>
      <c r="N42" s="2">
        <f>SUM('[3]MCC Data'!$C$873:$C$876)</f>
        <v>23</v>
      </c>
      <c r="O42" s="2">
        <f>SUM('[3]MCC Data'!$S$770:$S$773)</f>
        <v>16</v>
      </c>
      <c r="P42" s="2">
        <f>SUM('[3]MCC Data'!$K$770:$K$773)</f>
        <v>9</v>
      </c>
      <c r="Q42" s="2">
        <f>SUM('[3]MCC Data'!$C$770:$C$773)</f>
        <v>0</v>
      </c>
      <c r="R42" s="2">
        <f>SUM('[3]MCC Data'!$S$667:$S$670)</f>
        <v>0</v>
      </c>
      <c r="S42" s="21">
        <f>SUM(N42:R42)</f>
        <v>48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</row>
    <row r="43" spans="5:39" ht="14.4" x14ac:dyDescent="0.3">
      <c r="E43" s="19" t="s">
        <v>12</v>
      </c>
      <c r="F43" s="21">
        <f t="shared" ref="F43:K43" si="4">SUM(F38:F42)</f>
        <v>787</v>
      </c>
      <c r="G43" s="21">
        <f t="shared" si="4"/>
        <v>450</v>
      </c>
      <c r="H43" s="21">
        <f t="shared" si="4"/>
        <v>860</v>
      </c>
      <c r="I43" s="21">
        <f t="shared" si="4"/>
        <v>531</v>
      </c>
      <c r="J43" s="21">
        <f t="shared" si="4"/>
        <v>611</v>
      </c>
      <c r="K43" s="21">
        <f t="shared" si="4"/>
        <v>3239</v>
      </c>
      <c r="M43" s="19" t="s">
        <v>12</v>
      </c>
      <c r="N43" s="21">
        <f t="shared" ref="N43:S43" si="5">SUM(N38:N42)</f>
        <v>109</v>
      </c>
      <c r="O43" s="21">
        <f t="shared" si="5"/>
        <v>76</v>
      </c>
      <c r="P43" s="21">
        <f t="shared" si="5"/>
        <v>72</v>
      </c>
      <c r="Q43" s="21">
        <f t="shared" si="5"/>
        <v>53</v>
      </c>
      <c r="R43" s="21">
        <f t="shared" si="5"/>
        <v>64</v>
      </c>
      <c r="S43" s="21">
        <f t="shared" si="5"/>
        <v>374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</row>
    <row r="44" spans="5:39" ht="14.4" x14ac:dyDescent="0.3"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</row>
    <row r="45" spans="5:39" ht="14.4" x14ac:dyDescent="0.3">
      <c r="H45" s="19" t="s">
        <v>11</v>
      </c>
      <c r="K45" s="19" t="s">
        <v>10</v>
      </c>
      <c r="N45" s="19" t="s">
        <v>9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</row>
    <row r="46" spans="5:39" ht="14.4" x14ac:dyDescent="0.3">
      <c r="G46" s="19" t="s">
        <v>8</v>
      </c>
      <c r="H46" s="19" t="s">
        <v>7</v>
      </c>
      <c r="I46" s="19" t="s">
        <v>6</v>
      </c>
      <c r="J46" s="19" t="s">
        <v>5</v>
      </c>
      <c r="K46" s="19" t="s">
        <v>7</v>
      </c>
      <c r="L46" s="19" t="s">
        <v>6</v>
      </c>
      <c r="M46" s="19" t="s">
        <v>5</v>
      </c>
      <c r="N46" s="19" t="s">
        <v>7</v>
      </c>
      <c r="O46" s="19" t="s">
        <v>6</v>
      </c>
      <c r="P46" s="19" t="s">
        <v>5</v>
      </c>
      <c r="U46"/>
      <c r="V46"/>
      <c r="W46" t="s">
        <v>9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5:39" ht="14.4" x14ac:dyDescent="0.3">
      <c r="E47" s="19" t="s">
        <v>4</v>
      </c>
      <c r="F47" s="19" t="s">
        <v>20</v>
      </c>
      <c r="G47" s="19" t="str">
        <f>G14</f>
        <v>1113-7020</v>
      </c>
      <c r="H47" s="19">
        <f t="shared" ref="H47:H56" si="6">IF($E47&lt;&gt;$F$19,VLOOKUP($E47,$E$22:$K$26,7,FALSE),HLOOKUP($F47,$F$21:$J$27,7,FALSE))</f>
        <v>461</v>
      </c>
      <c r="I47" s="19">
        <f t="shared" ref="I47:I56" si="7">IF($E47&lt;&gt;$F$19,VLOOKUP($E47,$M$22:$S$26,7,FALSE),HLOOKUP($F47,$N$21:$R$27,7,FALSE))</f>
        <v>106</v>
      </c>
      <c r="J47" s="19" t="e">
        <f t="shared" ref="J47:J56" si="8">IF($E47&lt;&gt;$F$19,VLOOKUP($E47,$U$22:$AA$26,7,FALSE),HLOOKUP($F47,$V$21:$Z$27,7,FALSE))</f>
        <v>#N/A</v>
      </c>
      <c r="K47" s="21">
        <f t="shared" ref="K47:K56" si="9">IF($E47&lt;&gt;$F$19,VLOOKUP($E47,$E$30:$K$34,7,FALSE),HLOOKUP($F47,$F$29:$J$35,7,FALSE))</f>
        <v>822.49999999999989</v>
      </c>
      <c r="L47" s="21">
        <f t="shared" ref="L47:L56" si="10">IF($E47&lt;&gt;$F$19,VLOOKUP($E47,$M$30:$S$34,7,FALSE),HLOOKUP($F47,$N$29:$R$35,7,FALSE))</f>
        <v>124.5</v>
      </c>
      <c r="M47" s="21" t="e">
        <f t="shared" ref="M47:M56" si="11">IF($E47&lt;&gt;$F$19,VLOOKUP($E47,$U$30:$AA$34,7,FALSE),HLOOKUP($F47,$V$29:$Z$35,7,FALSE))</f>
        <v>#N/A</v>
      </c>
      <c r="N47" s="19">
        <f t="shared" ref="N47:N56" si="12">IF($E47&lt;&gt;$F$19,VLOOKUP($E47,$E$38:$K$42,7,FALSE),HLOOKUP($F47,$F$37:$J$43,7,FALSE))</f>
        <v>1128</v>
      </c>
      <c r="O47" s="19">
        <f t="shared" ref="O47:O56" si="13">IF($E47&lt;&gt;$F$19,VLOOKUP($E47,$M$38:$S$42,7,FALSE),HLOOKUP($F47,$N$37:$R$43,7,FALSE))</f>
        <v>91</v>
      </c>
      <c r="P47" s="19" t="e">
        <f t="shared" ref="P47:P56" si="14">IF($E47&lt;&gt;$F$19,VLOOKUP($E47,$U$38:$AA$42,7,FALSE),HLOOKUP($F47,$V$37:$Z$43,7,FALSE))</f>
        <v>#N/A</v>
      </c>
      <c r="U47"/>
      <c r="V47"/>
      <c r="W47" s="26">
        <f>S43/(K43+S43)</f>
        <v>0.10351508441738168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</row>
    <row r="48" spans="5:39" ht="14.4" x14ac:dyDescent="0.3">
      <c r="E48" s="19" t="s">
        <v>20</v>
      </c>
      <c r="F48" s="19" t="s">
        <v>4</v>
      </c>
      <c r="G48" s="19" t="str">
        <f>H14</f>
        <v>7018-1113</v>
      </c>
      <c r="H48" s="19">
        <f t="shared" si="6"/>
        <v>1064</v>
      </c>
      <c r="I48" s="19">
        <f t="shared" si="7"/>
        <v>160</v>
      </c>
      <c r="J48" s="19" t="e">
        <f t="shared" si="8"/>
        <v>#N/A</v>
      </c>
      <c r="K48" s="21">
        <f t="shared" si="9"/>
        <v>790.33333333333326</v>
      </c>
      <c r="L48" s="21">
        <f t="shared" si="10"/>
        <v>128.33333333333334</v>
      </c>
      <c r="M48" s="21" t="e">
        <f t="shared" si="11"/>
        <v>#N/A</v>
      </c>
      <c r="N48" s="19">
        <f t="shared" si="12"/>
        <v>787</v>
      </c>
      <c r="O48" s="19">
        <f t="shared" si="13"/>
        <v>109</v>
      </c>
      <c r="P48" s="19" t="e">
        <f t="shared" si="14"/>
        <v>#N/A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</row>
    <row r="49" spans="5:39" ht="14.4" x14ac:dyDescent="0.3">
      <c r="E49" s="19" t="s">
        <v>3</v>
      </c>
      <c r="F49" s="19" t="s">
        <v>20</v>
      </c>
      <c r="G49" s="19" t="str">
        <f>G15</f>
        <v>1114-7022</v>
      </c>
      <c r="H49" s="19">
        <f t="shared" si="6"/>
        <v>336</v>
      </c>
      <c r="I49" s="19">
        <f t="shared" si="7"/>
        <v>77</v>
      </c>
      <c r="J49" s="19" t="e">
        <f t="shared" si="8"/>
        <v>#N/A</v>
      </c>
      <c r="K49" s="21">
        <f t="shared" si="9"/>
        <v>367</v>
      </c>
      <c r="L49" s="21">
        <f t="shared" si="10"/>
        <v>56.000000000000007</v>
      </c>
      <c r="M49" s="21" t="e">
        <f t="shared" si="11"/>
        <v>#N/A</v>
      </c>
      <c r="N49" s="19">
        <f t="shared" si="12"/>
        <v>450</v>
      </c>
      <c r="O49" s="19">
        <f t="shared" si="13"/>
        <v>40</v>
      </c>
      <c r="P49" s="19" t="e">
        <f t="shared" si="14"/>
        <v>#N/A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</row>
    <row r="50" spans="5:39" ht="14.4" x14ac:dyDescent="0.3">
      <c r="E50" s="19" t="s">
        <v>20</v>
      </c>
      <c r="F50" s="19" t="s">
        <v>3</v>
      </c>
      <c r="G50" s="19" t="str">
        <f>H15</f>
        <v>7021-1114</v>
      </c>
      <c r="H50" s="19">
        <f t="shared" si="6"/>
        <v>507</v>
      </c>
      <c r="I50" s="19">
        <f t="shared" si="7"/>
        <v>67</v>
      </c>
      <c r="J50" s="19" t="e">
        <f t="shared" si="8"/>
        <v>#N/A</v>
      </c>
      <c r="K50" s="21">
        <f t="shared" si="9"/>
        <v>317.33333333333331</v>
      </c>
      <c r="L50" s="21">
        <f t="shared" si="10"/>
        <v>47.833333333333329</v>
      </c>
      <c r="M50" s="21" t="e">
        <f t="shared" si="11"/>
        <v>#N/A</v>
      </c>
      <c r="N50" s="19">
        <f t="shared" si="12"/>
        <v>450</v>
      </c>
      <c r="O50" s="19">
        <f t="shared" si="13"/>
        <v>76</v>
      </c>
      <c r="P50" s="19" t="e">
        <f t="shared" si="14"/>
        <v>#N/A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</row>
    <row r="51" spans="5:39" ht="14.4" x14ac:dyDescent="0.3">
      <c r="E51" s="19" t="s">
        <v>2</v>
      </c>
      <c r="F51" s="19" t="s">
        <v>20</v>
      </c>
      <c r="G51" s="19" t="str">
        <f>G16</f>
        <v>7050-1050</v>
      </c>
      <c r="H51" s="19">
        <f t="shared" si="6"/>
        <v>665</v>
      </c>
      <c r="I51" s="19">
        <f t="shared" si="7"/>
        <v>134</v>
      </c>
      <c r="J51" s="19" t="e">
        <f t="shared" si="8"/>
        <v>#N/A</v>
      </c>
      <c r="K51" s="21">
        <f t="shared" si="9"/>
        <v>758.00000000000011</v>
      </c>
      <c r="L51" s="21">
        <f t="shared" si="10"/>
        <v>126</v>
      </c>
      <c r="M51" s="21" t="e">
        <f t="shared" si="11"/>
        <v>#N/A</v>
      </c>
      <c r="N51" s="19">
        <f t="shared" si="12"/>
        <v>939</v>
      </c>
      <c r="O51" s="19">
        <f t="shared" si="13"/>
        <v>134</v>
      </c>
      <c r="P51" s="19" t="e">
        <f t="shared" si="14"/>
        <v>#N/A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</row>
    <row r="52" spans="5:39" ht="14.4" x14ac:dyDescent="0.3">
      <c r="E52" s="19" t="s">
        <v>20</v>
      </c>
      <c r="F52" s="19" t="s">
        <v>2</v>
      </c>
      <c r="G52" s="19" t="str">
        <f>H16</f>
        <v>7023-7030</v>
      </c>
      <c r="H52" s="19">
        <f t="shared" si="6"/>
        <v>535</v>
      </c>
      <c r="I52" s="19">
        <f t="shared" si="7"/>
        <v>137</v>
      </c>
      <c r="J52" s="19" t="e">
        <f t="shared" si="8"/>
        <v>#N/A</v>
      </c>
      <c r="K52" s="21">
        <f t="shared" si="9"/>
        <v>787.49999999999989</v>
      </c>
      <c r="L52" s="21">
        <f t="shared" si="10"/>
        <v>123.66666666666667</v>
      </c>
      <c r="M52" s="21" t="e">
        <f t="shared" si="11"/>
        <v>#N/A</v>
      </c>
      <c r="N52" s="19">
        <f t="shared" si="12"/>
        <v>860</v>
      </c>
      <c r="O52" s="19">
        <f t="shared" si="13"/>
        <v>72</v>
      </c>
      <c r="P52" s="19" t="e">
        <f t="shared" si="14"/>
        <v>#N/A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</row>
    <row r="53" spans="5:39" ht="14.4" x14ac:dyDescent="0.3">
      <c r="E53" s="19" t="s">
        <v>0</v>
      </c>
      <c r="F53" s="19" t="s">
        <v>20</v>
      </c>
      <c r="G53" s="19" t="str">
        <f>G17</f>
        <v>1116-7026</v>
      </c>
      <c r="H53" s="19">
        <f t="shared" si="6"/>
        <v>713</v>
      </c>
      <c r="I53" s="19">
        <f t="shared" si="7"/>
        <v>88</v>
      </c>
      <c r="J53" s="19" t="e">
        <f t="shared" si="8"/>
        <v>#N/A</v>
      </c>
      <c r="K53" s="21">
        <f t="shared" si="9"/>
        <v>304.16666666666669</v>
      </c>
      <c r="L53" s="21">
        <f t="shared" si="10"/>
        <v>60</v>
      </c>
      <c r="M53" s="21" t="e">
        <f t="shared" si="11"/>
        <v>#N/A</v>
      </c>
      <c r="N53" s="19">
        <f t="shared" si="12"/>
        <v>374</v>
      </c>
      <c r="O53" s="19">
        <f t="shared" si="13"/>
        <v>61</v>
      </c>
      <c r="P53" s="19" t="e">
        <f t="shared" si="14"/>
        <v>#N/A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</row>
    <row r="54" spans="5:39" x14ac:dyDescent="0.25">
      <c r="E54" s="19" t="s">
        <v>20</v>
      </c>
      <c r="F54" s="19" t="s">
        <v>0</v>
      </c>
      <c r="G54" s="19" t="str">
        <f>H17</f>
        <v>7028-1116</v>
      </c>
      <c r="H54" s="19">
        <f t="shared" si="6"/>
        <v>212</v>
      </c>
      <c r="I54" s="19">
        <f t="shared" si="7"/>
        <v>54</v>
      </c>
      <c r="J54" s="19" t="e">
        <f t="shared" si="8"/>
        <v>#N/A</v>
      </c>
      <c r="K54" s="21">
        <f t="shared" si="9"/>
        <v>311.66666666666669</v>
      </c>
      <c r="L54" s="21">
        <f t="shared" si="10"/>
        <v>64.333333333333343</v>
      </c>
      <c r="M54" s="21" t="e">
        <f t="shared" si="11"/>
        <v>#N/A</v>
      </c>
      <c r="N54" s="19">
        <f t="shared" si="12"/>
        <v>531</v>
      </c>
      <c r="O54" s="19">
        <f t="shared" si="13"/>
        <v>53</v>
      </c>
      <c r="P54" s="19" t="e">
        <f t="shared" si="14"/>
        <v>#N/A</v>
      </c>
    </row>
    <row r="55" spans="5:39" x14ac:dyDescent="0.25">
      <c r="E55" s="19" t="s">
        <v>1</v>
      </c>
      <c r="F55" s="19" t="s">
        <v>20</v>
      </c>
      <c r="G55" s="19" t="str">
        <f>G18</f>
        <v>1112-7018</v>
      </c>
      <c r="H55" s="19">
        <f t="shared" si="6"/>
        <v>328</v>
      </c>
      <c r="I55" s="19">
        <f t="shared" si="7"/>
        <v>50</v>
      </c>
      <c r="J55" s="19" t="e">
        <f t="shared" si="8"/>
        <v>#N/A</v>
      </c>
      <c r="K55" s="21">
        <f t="shared" si="9"/>
        <v>347.16666666666669</v>
      </c>
      <c r="L55" s="21">
        <f t="shared" si="10"/>
        <v>52.499999999999993</v>
      </c>
      <c r="M55" s="21" t="e">
        <f t="shared" si="11"/>
        <v>#N/A</v>
      </c>
      <c r="N55" s="19">
        <f t="shared" si="12"/>
        <v>348</v>
      </c>
      <c r="O55" s="19">
        <f t="shared" si="13"/>
        <v>48</v>
      </c>
      <c r="P55" s="19" t="e">
        <f t="shared" si="14"/>
        <v>#N/A</v>
      </c>
    </row>
    <row r="56" spans="5:39" x14ac:dyDescent="0.25">
      <c r="E56" s="19" t="s">
        <v>20</v>
      </c>
      <c r="F56" s="19" t="s">
        <v>1</v>
      </c>
      <c r="G56" s="19" t="str">
        <f>H18</f>
        <v>7017-1112</v>
      </c>
      <c r="H56" s="19">
        <f t="shared" si="6"/>
        <v>185</v>
      </c>
      <c r="I56" s="19">
        <f t="shared" si="7"/>
        <v>37</v>
      </c>
      <c r="J56" s="19" t="e">
        <f t="shared" si="8"/>
        <v>#N/A</v>
      </c>
      <c r="K56" s="21">
        <f t="shared" si="9"/>
        <v>391.99999999999994</v>
      </c>
      <c r="L56" s="21">
        <f t="shared" si="10"/>
        <v>54.833333333333336</v>
      </c>
      <c r="M56" s="21" t="e">
        <f t="shared" si="11"/>
        <v>#N/A</v>
      </c>
      <c r="N56" s="19">
        <f t="shared" si="12"/>
        <v>611</v>
      </c>
      <c r="O56" s="19">
        <f t="shared" si="13"/>
        <v>64</v>
      </c>
      <c r="P56" s="19" t="e">
        <f t="shared" si="14"/>
        <v>#N/A</v>
      </c>
    </row>
    <row r="57" spans="5:39" x14ac:dyDescent="0.25">
      <c r="K57" s="21"/>
      <c r="L57" s="21"/>
      <c r="M57" s="21"/>
    </row>
  </sheetData>
  <mergeCells count="1">
    <mergeCell ref="A4:E4"/>
  </mergeCells>
  <conditionalFormatting sqref="A2">
    <cfRule type="expression" dxfId="19" priority="1">
      <formula>ISERROR(A2)</formula>
    </cfRule>
  </conditionalFormatting>
  <hyperlinks>
    <hyperlink ref="A4" location="'Map'!A1" display="Map" xr:uid="{C1D1AE02-C1FB-4A7B-9684-D8CB8B8427E4}"/>
  </hyperlinks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F56"/>
  <sheetViews>
    <sheetView topLeftCell="G1" workbookViewId="0">
      <selection activeCell="W46" sqref="W46"/>
    </sheetView>
  </sheetViews>
  <sheetFormatPr defaultColWidth="9.109375" defaultRowHeight="13.2" x14ac:dyDescent="0.25"/>
  <cols>
    <col min="1" max="4" width="3.6640625" style="1" customWidth="1"/>
    <col min="5" max="5" width="14.44140625" style="1" customWidth="1"/>
    <col min="6" max="6" width="9.109375" style="1"/>
    <col min="7" max="7" width="15.6640625" style="1" customWidth="1"/>
    <col min="8" max="12" width="9.109375" style="1"/>
    <col min="13" max="13" width="12.88671875" style="1" customWidth="1"/>
    <col min="14" max="16384" width="9.109375" style="1"/>
  </cols>
  <sheetData>
    <row r="1" spans="1:32" s="11" customFormat="1" x14ac:dyDescent="0.25">
      <c r="A1" s="7"/>
      <c r="B1" s="7"/>
      <c r="C1" s="7"/>
      <c r="D1" s="7"/>
      <c r="E1" s="7"/>
    </row>
    <row r="2" spans="1:32" s="8" customFormat="1" ht="27" customHeight="1" x14ac:dyDescent="0.3">
      <c r="A2" s="10" t="str">
        <f ca="1">MID(CELL("filename",D1),FIND("]",CELL("filename",D1))+1,256)</f>
        <v>Site 4</v>
      </c>
      <c r="B2" s="9"/>
      <c r="C2" s="9"/>
      <c r="D2" s="9"/>
      <c r="E2" s="9"/>
    </row>
    <row r="3" spans="1:32" s="5" customFormat="1" x14ac:dyDescent="0.25">
      <c r="A3" s="7"/>
      <c r="B3" s="7"/>
      <c r="C3" s="7"/>
      <c r="D3" s="7"/>
      <c r="E3" s="7"/>
      <c r="F3" s="6"/>
    </row>
    <row r="4" spans="1:32" s="4" customFormat="1" x14ac:dyDescent="0.25">
      <c r="A4" s="23" t="s">
        <v>18</v>
      </c>
      <c r="B4" s="23"/>
      <c r="C4" s="23"/>
      <c r="D4" s="23"/>
      <c r="E4" s="24"/>
    </row>
    <row r="5" spans="1:32" ht="3" customHeight="1" x14ac:dyDescent="0.25"/>
    <row r="6" spans="1:32" ht="3" customHeight="1" x14ac:dyDescent="0.25"/>
    <row r="7" spans="1:32" ht="3" customHeight="1" x14ac:dyDescent="0.25"/>
    <row r="8" spans="1:32" ht="3" customHeight="1" x14ac:dyDescent="0.25"/>
    <row r="9" spans="1:32" ht="3" customHeight="1" x14ac:dyDescent="0.25"/>
    <row r="10" spans="1:32" ht="14.4" x14ac:dyDescent="0.3">
      <c r="Q10"/>
      <c r="R10"/>
      <c r="S10"/>
      <c r="T10"/>
      <c r="U10"/>
      <c r="V10"/>
      <c r="X10"/>
      <c r="Y10"/>
      <c r="Z10"/>
      <c r="AA10"/>
      <c r="AB10"/>
      <c r="AC10"/>
      <c r="AD10"/>
      <c r="AE10"/>
      <c r="AF10"/>
    </row>
    <row r="11" spans="1:32" ht="14.4" x14ac:dyDescent="0.3">
      <c r="Q11"/>
      <c r="R11"/>
      <c r="S11"/>
      <c r="T11"/>
      <c r="U11"/>
      <c r="V11"/>
      <c r="X11"/>
      <c r="Y11"/>
      <c r="Z11"/>
      <c r="AA11"/>
      <c r="AB11"/>
      <c r="AC11"/>
      <c r="AD11"/>
      <c r="AE11"/>
      <c r="AF11"/>
    </row>
    <row r="12" spans="1:32" ht="14.4" x14ac:dyDescent="0.3">
      <c r="Q12"/>
      <c r="R12"/>
      <c r="S12"/>
      <c r="T12"/>
      <c r="U12"/>
      <c r="V12"/>
      <c r="X12"/>
      <c r="Y12"/>
      <c r="Z12"/>
      <c r="AA12"/>
      <c r="AB12"/>
      <c r="AC12"/>
      <c r="AD12"/>
      <c r="AE12"/>
      <c r="AF12"/>
    </row>
    <row r="13" spans="1:32" ht="14.4" x14ac:dyDescent="0.3">
      <c r="Q13"/>
      <c r="R13"/>
      <c r="S13"/>
      <c r="T13"/>
      <c r="U13"/>
      <c r="V13"/>
      <c r="X13"/>
      <c r="Y13"/>
      <c r="Z13"/>
      <c r="AA13"/>
      <c r="AB13"/>
      <c r="AC13"/>
      <c r="AD13"/>
      <c r="AE13"/>
      <c r="AF13"/>
    </row>
    <row r="14" spans="1:32" ht="14.4" x14ac:dyDescent="0.3">
      <c r="E14" s="1" t="s">
        <v>17</v>
      </c>
      <c r="F14" s="1" t="s">
        <v>4</v>
      </c>
      <c r="G14" s="3">
        <v>1071</v>
      </c>
      <c r="Q14"/>
      <c r="R14"/>
      <c r="S14"/>
      <c r="T14"/>
      <c r="U14"/>
      <c r="V14"/>
      <c r="X14"/>
      <c r="Y14"/>
      <c r="Z14"/>
      <c r="AA14"/>
      <c r="AB14"/>
      <c r="AC14"/>
      <c r="AD14"/>
      <c r="AE14"/>
      <c r="AF14"/>
    </row>
    <row r="15" spans="1:32" ht="14.4" x14ac:dyDescent="0.3">
      <c r="E15" s="1" t="s">
        <v>16</v>
      </c>
      <c r="F15" s="1" t="s">
        <v>3</v>
      </c>
      <c r="G15" s="3">
        <v>7049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4.4" x14ac:dyDescent="0.3">
      <c r="E16" s="1" t="s">
        <v>15</v>
      </c>
      <c r="F16" s="1" t="s">
        <v>2</v>
      </c>
      <c r="G16" s="3">
        <v>1028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5:32" ht="14.4" x14ac:dyDescent="0.3">
      <c r="E17" s="1" t="s">
        <v>19</v>
      </c>
      <c r="F17" s="1" t="s">
        <v>0</v>
      </c>
      <c r="G17" s="3">
        <v>1072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ht="14.4" x14ac:dyDescent="0.3"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ht="14.4" x14ac:dyDescent="0.3">
      <c r="E19" s="1" t="s">
        <v>7</v>
      </c>
      <c r="F19" s="1" t="s">
        <v>4</v>
      </c>
      <c r="G19" s="1" t="s">
        <v>3</v>
      </c>
      <c r="H19" s="1" t="s">
        <v>2</v>
      </c>
      <c r="I19" s="1" t="s">
        <v>12</v>
      </c>
      <c r="K19" s="1" t="s">
        <v>6</v>
      </c>
      <c r="L19" s="1" t="s">
        <v>4</v>
      </c>
      <c r="M19" s="1" t="s">
        <v>3</v>
      </c>
      <c r="N19" s="1" t="s">
        <v>2</v>
      </c>
      <c r="O19" s="1" t="s">
        <v>12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ht="14.4" x14ac:dyDescent="0.3">
      <c r="E20" s="1" t="s">
        <v>4</v>
      </c>
      <c r="F20" s="2">
        <f>SUM('[1]Site 4 Total'!$B$13:$B$16)</f>
        <v>0</v>
      </c>
      <c r="G20" s="2">
        <f>SUM('[1]Site 4 Total'!$R$13:$R$16)</f>
        <v>388</v>
      </c>
      <c r="H20" s="2">
        <f>SUM('[1]Site 4 Total'!$J$13:$J$16)</f>
        <v>53</v>
      </c>
      <c r="I20" s="1">
        <f>SUM(F20:H20)</f>
        <v>441</v>
      </c>
      <c r="K20" s="1" t="s">
        <v>4</v>
      </c>
      <c r="L20" s="2">
        <f>SUM('[1]Site 4 Total'!$C$13:$C$16)</f>
        <v>0</v>
      </c>
      <c r="M20" s="2">
        <f>SUM('[1]Site 4 Total'!$S$13:$S$16)</f>
        <v>105</v>
      </c>
      <c r="N20" s="2">
        <f>SUM('[1]Site 4 Total'!$K$13:$K$16)</f>
        <v>7</v>
      </c>
      <c r="O20" s="1">
        <f>SUM(L20:N20)</f>
        <v>112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ht="14.4" x14ac:dyDescent="0.3">
      <c r="E21" s="1" t="s">
        <v>3</v>
      </c>
      <c r="F21" s="2">
        <f>SUM('[1]Site 4 Total'!$J$116:$J$119)</f>
        <v>965</v>
      </c>
      <c r="G21" s="2">
        <f>SUM('[1]Site 4 Total'!$B$116:$B$119)</f>
        <v>0</v>
      </c>
      <c r="H21" s="2">
        <f>SUM('[1]Site 4 Total'!$R$116:$R$119)</f>
        <v>28</v>
      </c>
      <c r="I21" s="1">
        <f>SUM(F21:H21)</f>
        <v>993</v>
      </c>
      <c r="K21" s="1" t="s">
        <v>3</v>
      </c>
      <c r="L21" s="2">
        <f>SUM('[1]Site 4 Total'!$K$116:$K$119)</f>
        <v>145</v>
      </c>
      <c r="M21" s="2">
        <f>SUM('[1]Site 4 Total'!$C$116:$C$119)</f>
        <v>0</v>
      </c>
      <c r="N21" s="2">
        <f>SUM('[1]Site 4 Total'!$S$116:$S$119)</f>
        <v>2</v>
      </c>
      <c r="O21" s="1">
        <f>SUM(L21:N21)</f>
        <v>147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ht="14.4" x14ac:dyDescent="0.3">
      <c r="E22" s="1" t="s">
        <v>2</v>
      </c>
      <c r="F22" s="2">
        <f>SUM('[1]Site 4 Total'!$R$219:$R$222)</f>
        <v>69</v>
      </c>
      <c r="G22" s="2">
        <f>SUM('[1]Site 4 Total'!$J$219:$J$222)</f>
        <v>38</v>
      </c>
      <c r="H22" s="2">
        <f>SUM('[1]Site 4 Total'!$B$219:$B$222)</f>
        <v>0</v>
      </c>
      <c r="I22" s="1">
        <f>SUM(F22:H22)</f>
        <v>107</v>
      </c>
      <c r="K22" s="1" t="s">
        <v>2</v>
      </c>
      <c r="L22" s="2">
        <f>SUM('[1]Site 4 Total'!$S$219:$S$222)</f>
        <v>4</v>
      </c>
      <c r="M22" s="2">
        <f>SUM('[1]Site 4 Total'!$K$219:$K$222)</f>
        <v>5</v>
      </c>
      <c r="N22" s="2">
        <f>SUM('[1]Site 4 Total'!$C$219:$C$222)</f>
        <v>0</v>
      </c>
      <c r="O22" s="1">
        <f>SUM(L22:N22)</f>
        <v>9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5:32" ht="14.4" x14ac:dyDescent="0.3">
      <c r="E23" s="1" t="s">
        <v>12</v>
      </c>
      <c r="F23" s="1">
        <f>SUM(F20:F22)</f>
        <v>1034</v>
      </c>
      <c r="G23" s="1">
        <f>SUM(G20:G22)</f>
        <v>426</v>
      </c>
      <c r="H23" s="1">
        <f>SUM(H20:H22)</f>
        <v>81</v>
      </c>
      <c r="I23" s="1">
        <f>SUM(I20:I22)</f>
        <v>1541</v>
      </c>
      <c r="K23" s="1" t="s">
        <v>12</v>
      </c>
      <c r="L23" s="1">
        <f>SUM(L20:L22)</f>
        <v>149</v>
      </c>
      <c r="M23" s="1">
        <f>SUM(M20:M22)</f>
        <v>110</v>
      </c>
      <c r="N23" s="1">
        <f>SUM(N20:N22)</f>
        <v>9</v>
      </c>
      <c r="O23" s="1">
        <f>SUM(O20:O22)</f>
        <v>268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5:32" ht="14.4" x14ac:dyDescent="0.3"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5:32" ht="14.4" x14ac:dyDescent="0.3">
      <c r="E25" s="1" t="s">
        <v>7</v>
      </c>
      <c r="F25" s="1" t="s">
        <v>4</v>
      </c>
      <c r="G25" s="1" t="s">
        <v>3</v>
      </c>
      <c r="H25" s="1" t="s">
        <v>2</v>
      </c>
      <c r="I25" s="1" t="s">
        <v>12</v>
      </c>
      <c r="K25" s="1" t="s">
        <v>6</v>
      </c>
      <c r="L25" s="1" t="s">
        <v>4</v>
      </c>
      <c r="M25" s="1" t="s">
        <v>3</v>
      </c>
      <c r="N25" s="1" t="s">
        <v>2</v>
      </c>
      <c r="O25" s="1" t="s">
        <v>12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5:32" ht="14.4" x14ac:dyDescent="0.3">
      <c r="E26" s="1" t="s">
        <v>4</v>
      </c>
      <c r="F26" s="2">
        <f>SUM('[1]Site 4 Total'!$B$21:$B$44)/6</f>
        <v>0</v>
      </c>
      <c r="G26" s="2">
        <f>SUM('[1]Site 4 Total'!$R$21:$R$44)/6</f>
        <v>770.16666666666663</v>
      </c>
      <c r="H26" s="2">
        <f>SUM('[1]Site 4 Total'!$J$21:$J$44)/6</f>
        <v>22.333333333333332</v>
      </c>
      <c r="I26" s="1">
        <f>SUM(F26:H26)</f>
        <v>792.5</v>
      </c>
      <c r="K26" s="1" t="s">
        <v>4</v>
      </c>
      <c r="L26" s="2">
        <f>SUM('[1]Site 4 Total'!$C$21:$C$44)/6</f>
        <v>0</v>
      </c>
      <c r="M26" s="2">
        <f>SUM('[1]Site 4 Total'!$S$21:$S$44)/6</f>
        <v>111.66666666666667</v>
      </c>
      <c r="N26" s="2">
        <f>SUM('[1]Site 4 Total'!$K$21:$K$44)/6</f>
        <v>3</v>
      </c>
      <c r="O26" s="1">
        <f>SUM(L26:N26)</f>
        <v>114.66666666666667</v>
      </c>
      <c r="Q26"/>
      <c r="R26"/>
      <c r="S26"/>
      <c r="T26"/>
      <c r="U26"/>
      <c r="V26"/>
      <c r="W26" t="s">
        <v>84</v>
      </c>
      <c r="X26"/>
      <c r="Y26"/>
      <c r="Z26"/>
      <c r="AA26"/>
      <c r="AB26"/>
      <c r="AC26"/>
      <c r="AD26"/>
      <c r="AE26"/>
      <c r="AF26"/>
    </row>
    <row r="27" spans="5:32" ht="14.4" x14ac:dyDescent="0.3">
      <c r="E27" s="1" t="s">
        <v>3</v>
      </c>
      <c r="F27" s="2">
        <f>SUM('[1]Site 4 Total'!$J$124:$J$147)/6</f>
        <v>726.5</v>
      </c>
      <c r="G27" s="2">
        <f>SUM('[1]Site 4 Total'!$B$124:$B$147)/6</f>
        <v>0</v>
      </c>
      <c r="H27" s="2">
        <f>SUM('[1]Site 4 Total'!$R$124:$R$147)/6</f>
        <v>18.666666666666668</v>
      </c>
      <c r="I27" s="1">
        <f>SUM(F27:H27)</f>
        <v>745.16666666666663</v>
      </c>
      <c r="K27" s="1" t="s">
        <v>3</v>
      </c>
      <c r="L27" s="2">
        <f>SUM('[1]Site 4 Total'!$K$124:$K$147)/6</f>
        <v>121.66666666666667</v>
      </c>
      <c r="M27" s="2">
        <f>SUM('[1]Site 4 Total'!$C$124:$C$147)/6</f>
        <v>0</v>
      </c>
      <c r="N27" s="2">
        <f>SUM('[1]Site 4 Total'!$S$124:$S$147)/6</f>
        <v>3</v>
      </c>
      <c r="O27" s="1">
        <f>SUM(L27:N27)</f>
        <v>124.66666666666667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5:32" ht="14.4" x14ac:dyDescent="0.3">
      <c r="E28" s="1" t="s">
        <v>2</v>
      </c>
      <c r="F28" s="2">
        <f>SUM('[1]Site 4 Total'!$R$227:$R$250)/6</f>
        <v>35.833333333333336</v>
      </c>
      <c r="G28" s="2">
        <f>SUM('[1]Site 4 Total'!$J$227:$J$250)/6</f>
        <v>24.5</v>
      </c>
      <c r="H28" s="2">
        <f>SUM('[1]Site 4 Total'!$B$227:$B$250)/6</f>
        <v>0</v>
      </c>
      <c r="I28" s="1">
        <f>SUM(F28:H28)</f>
        <v>60.333333333333336</v>
      </c>
      <c r="K28" s="1" t="s">
        <v>2</v>
      </c>
      <c r="L28" s="2">
        <f>SUM('[1]Site 4 Total'!$S$227:$S$250)/6</f>
        <v>4</v>
      </c>
      <c r="M28" s="2">
        <f>SUM('[1]Site 4 Total'!$K$227:$K$250)/6</f>
        <v>2.8333333333333335</v>
      </c>
      <c r="N28" s="2">
        <f>SUM('[1]Site 4 Total'!$C$227:$C$250)/6</f>
        <v>0</v>
      </c>
      <c r="O28" s="1">
        <f>SUM(L28:N28)</f>
        <v>6.8333333333333339</v>
      </c>
      <c r="Q28"/>
      <c r="R28"/>
      <c r="S28"/>
      <c r="T28"/>
      <c r="U28"/>
      <c r="V28"/>
      <c r="W28" t="s">
        <v>11</v>
      </c>
      <c r="X28"/>
      <c r="Y28"/>
      <c r="Z28"/>
      <c r="AA28"/>
      <c r="AB28"/>
      <c r="AC28"/>
      <c r="AD28"/>
      <c r="AE28"/>
      <c r="AF28"/>
    </row>
    <row r="29" spans="5:32" ht="14.4" x14ac:dyDescent="0.3">
      <c r="E29" s="1" t="s">
        <v>12</v>
      </c>
      <c r="F29" s="1">
        <f>SUM(F26:F28)</f>
        <v>762.33333333333337</v>
      </c>
      <c r="G29" s="1">
        <f>SUM(G26:G28)</f>
        <v>794.66666666666663</v>
      </c>
      <c r="H29" s="1">
        <f>SUM(H26:H28)</f>
        <v>41</v>
      </c>
      <c r="I29" s="1">
        <f>SUM(I26:I28)</f>
        <v>1597.9999999999998</v>
      </c>
      <c r="K29" s="1" t="s">
        <v>12</v>
      </c>
      <c r="L29" s="1">
        <f>SUM(L26:L28)</f>
        <v>125.66666666666667</v>
      </c>
      <c r="M29" s="1">
        <f>SUM(M26:M28)</f>
        <v>114.5</v>
      </c>
      <c r="N29" s="1">
        <f>SUM(N26:N28)</f>
        <v>6</v>
      </c>
      <c r="O29" s="1">
        <f>SUM(O26:O28)</f>
        <v>246.16666666666669</v>
      </c>
      <c r="Q29"/>
      <c r="R29"/>
      <c r="S29"/>
      <c r="T29"/>
      <c r="U29"/>
      <c r="V29"/>
      <c r="W29">
        <f>O23/(O23+I23)</f>
        <v>0.14814814814814814</v>
      </c>
      <c r="X29"/>
      <c r="Y29"/>
      <c r="Z29"/>
      <c r="AA29"/>
      <c r="AB29"/>
      <c r="AC29"/>
      <c r="AD29"/>
      <c r="AE29"/>
      <c r="AF29"/>
    </row>
    <row r="30" spans="5:32" ht="14.4" x14ac:dyDescent="0.3"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5:32" ht="14.4" x14ac:dyDescent="0.3">
      <c r="E31" s="1" t="s">
        <v>7</v>
      </c>
      <c r="F31" s="1" t="s">
        <v>4</v>
      </c>
      <c r="G31" s="1" t="s">
        <v>3</v>
      </c>
      <c r="H31" s="1" t="s">
        <v>2</v>
      </c>
      <c r="I31" s="1" t="s">
        <v>12</v>
      </c>
      <c r="K31" s="1" t="s">
        <v>6</v>
      </c>
      <c r="L31" s="1" t="s">
        <v>4</v>
      </c>
      <c r="M31" s="1" t="s">
        <v>3</v>
      </c>
      <c r="N31" s="1" t="s">
        <v>2</v>
      </c>
      <c r="O31" s="1" t="s">
        <v>12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5:32" ht="14.4" x14ac:dyDescent="0.3">
      <c r="E32" s="1" t="s">
        <v>4</v>
      </c>
      <c r="F32" s="2">
        <f>SUM('[1]Site 4 Total'!$B$49:$B$52)</f>
        <v>0</v>
      </c>
      <c r="G32" s="2">
        <f>SUM('[1]Site 4 Total'!$R$49:$R$52)</f>
        <v>985</v>
      </c>
      <c r="H32" s="2">
        <f>SUM('[1]Site 4 Total'!$J$49:$J$52)</f>
        <v>28</v>
      </c>
      <c r="I32" s="1">
        <f>SUM(F32:H32)</f>
        <v>1013</v>
      </c>
      <c r="K32" s="1" t="s">
        <v>4</v>
      </c>
      <c r="L32" s="2">
        <f>SUM('[1]Site 4 Total'!$C$49:$C$52)</f>
        <v>0</v>
      </c>
      <c r="M32" s="2">
        <f>SUM('[1]Site 4 Total'!$S$49:$S$52)</f>
        <v>86</v>
      </c>
      <c r="N32" s="2">
        <f>SUM('[1]Site 4 Total'!$K$49:$K$52)</f>
        <v>1</v>
      </c>
      <c r="O32" s="1">
        <f>SUM(L32:N32)</f>
        <v>87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</row>
    <row r="33" spans="5:32" ht="14.4" x14ac:dyDescent="0.3">
      <c r="E33" s="1" t="s">
        <v>3</v>
      </c>
      <c r="F33" s="2">
        <f>SUM('[1]Site 4 Total'!$J$152:$J$155)</f>
        <v>675</v>
      </c>
      <c r="G33" s="2">
        <f>SUM('[1]Site 4 Total'!$B$152:$B$155)</f>
        <v>0</v>
      </c>
      <c r="H33" s="2">
        <f>SUM('[1]Site 4 Total'!$R$152:$R$155)</f>
        <v>32</v>
      </c>
      <c r="I33" s="1">
        <f>SUM(F33:H33)</f>
        <v>707</v>
      </c>
      <c r="K33" s="1" t="s">
        <v>3</v>
      </c>
      <c r="L33" s="2">
        <f>SUM('[1]Site 4 Total'!$K$152:$K$155)</f>
        <v>92</v>
      </c>
      <c r="M33" s="2">
        <f>SUM('[1]Site 4 Total'!$C$152:$C$155)</f>
        <v>0</v>
      </c>
      <c r="N33" s="2">
        <f>SUM('[1]Site 4 Total'!$S$152:$S$155)</f>
        <v>4</v>
      </c>
      <c r="O33" s="1">
        <f>SUM(L33:N33)</f>
        <v>96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</row>
    <row r="34" spans="5:32" ht="14.4" x14ac:dyDescent="0.3">
      <c r="E34" s="1" t="s">
        <v>2</v>
      </c>
      <c r="F34" s="2">
        <f>SUM('[1]Site 4 Total'!$R$255:$R$258)</f>
        <v>46</v>
      </c>
      <c r="G34" s="2">
        <f>SUM('[1]Site 4 Total'!$J$255:$J$258)</f>
        <v>27</v>
      </c>
      <c r="H34" s="2">
        <f>SUM('[1]Site 4 Total'!$B$255:$B$258)</f>
        <v>0</v>
      </c>
      <c r="I34" s="1">
        <f>SUM(F34:H34)</f>
        <v>73</v>
      </c>
      <c r="K34" s="1" t="s">
        <v>2</v>
      </c>
      <c r="L34" s="2">
        <f>SUM('[1]Site 4 Total'!$S$255:$S$258)</f>
        <v>3</v>
      </c>
      <c r="M34" s="2">
        <f>SUM('[1]Site 4 Total'!$K$255:$K$258)</f>
        <v>1</v>
      </c>
      <c r="N34" s="2">
        <f>SUM('[1]Site 4 Total'!$C$255:$C$258)</f>
        <v>0</v>
      </c>
      <c r="O34" s="1">
        <f>SUM(L34:N34)</f>
        <v>4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5:32" ht="14.4" x14ac:dyDescent="0.3">
      <c r="E35" s="1" t="s">
        <v>12</v>
      </c>
      <c r="F35" s="1">
        <f>SUM(F32:F34)</f>
        <v>721</v>
      </c>
      <c r="G35" s="1">
        <f>SUM(G32:G34)</f>
        <v>1012</v>
      </c>
      <c r="H35" s="1">
        <f>SUM(H32:H34)</f>
        <v>60</v>
      </c>
      <c r="I35" s="1">
        <f>SUM(I32:I34)</f>
        <v>1793</v>
      </c>
      <c r="K35" s="1" t="s">
        <v>12</v>
      </c>
      <c r="L35" s="1">
        <f>SUM(L32:L34)</f>
        <v>95</v>
      </c>
      <c r="M35" s="1">
        <f>SUM(M32:M34)</f>
        <v>87</v>
      </c>
      <c r="N35" s="1">
        <f>SUM(N32:N34)</f>
        <v>5</v>
      </c>
      <c r="O35" s="1">
        <f>SUM(O32:O34)</f>
        <v>187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5:32" ht="14.4" x14ac:dyDescent="0.3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5:32" ht="14.4" x14ac:dyDescent="0.3">
      <c r="H37" s="1" t="s">
        <v>11</v>
      </c>
      <c r="K37" s="1" t="s">
        <v>10</v>
      </c>
      <c r="N37" s="1" t="s">
        <v>9</v>
      </c>
      <c r="Q37"/>
      <c r="R37"/>
      <c r="S37"/>
      <c r="T37"/>
      <c r="U37"/>
      <c r="V37"/>
      <c r="W37" t="s">
        <v>10</v>
      </c>
      <c r="X37"/>
      <c r="Y37"/>
      <c r="Z37"/>
      <c r="AA37"/>
      <c r="AB37"/>
      <c r="AC37"/>
      <c r="AD37"/>
      <c r="AE37"/>
      <c r="AF37"/>
    </row>
    <row r="38" spans="5:32" ht="14.4" x14ac:dyDescent="0.3">
      <c r="G38" s="1" t="s">
        <v>8</v>
      </c>
      <c r="H38" s="1" t="s">
        <v>7</v>
      </c>
      <c r="I38" s="1" t="s">
        <v>6</v>
      </c>
      <c r="J38" s="1" t="s">
        <v>5</v>
      </c>
      <c r="K38" s="1" t="s">
        <v>7</v>
      </c>
      <c r="L38" s="1" t="s">
        <v>6</v>
      </c>
      <c r="M38" s="1" t="s">
        <v>5</v>
      </c>
      <c r="N38" s="1" t="s">
        <v>7</v>
      </c>
      <c r="O38" s="1" t="s">
        <v>6</v>
      </c>
      <c r="P38" s="1" t="s">
        <v>5</v>
      </c>
      <c r="Q38"/>
      <c r="R38"/>
      <c r="S38"/>
      <c r="T38"/>
      <c r="U38"/>
      <c r="V38"/>
      <c r="W38">
        <f>O29/(I29+O29)</f>
        <v>0.13348395842747404</v>
      </c>
      <c r="X38"/>
      <c r="Y38"/>
      <c r="Z38"/>
      <c r="AA38"/>
      <c r="AB38"/>
      <c r="AC38"/>
      <c r="AD38"/>
      <c r="AE38"/>
      <c r="AF38"/>
    </row>
    <row r="39" spans="5:32" ht="14.4" x14ac:dyDescent="0.3">
      <c r="E39" s="1" t="s">
        <v>4</v>
      </c>
      <c r="F39" s="1" t="s">
        <v>0</v>
      </c>
      <c r="G39" s="1" t="str">
        <f t="shared" ref="G39:G44" si="0">VLOOKUP(E39,$F$14:$G$17,2,FALSE)&amp;"-"&amp;VLOOKUP(F39,$F$14:$G$17,2,FALSE)</f>
        <v>1071-1072</v>
      </c>
      <c r="H39" s="1">
        <f t="shared" ref="H39:H44" si="1">IF($E39&lt;&gt;$F$17,VLOOKUP($E39,$E$20:$I$22,5,FALSE),HLOOKUP($F39,$F$19:$H$23,5,FALSE))</f>
        <v>441</v>
      </c>
      <c r="I39" s="1">
        <f t="shared" ref="I39:I44" si="2">IF($E39&lt;&gt;$F$17,VLOOKUP($E39,$K$20:$O$22,5,FALSE),HLOOKUP($F39,$L$19:$N$23,5,FALSE))</f>
        <v>112</v>
      </c>
      <c r="J39" s="1" t="e">
        <f t="shared" ref="J39:J44" si="3">IF($E39&lt;&gt;$F$17,VLOOKUP($E39,$Q$20:$U$22,5,FALSE),HLOOKUP($F39,$R$19:$T$23,5,FALSE))</f>
        <v>#N/A</v>
      </c>
      <c r="K39" s="1">
        <f t="shared" ref="K39:K44" si="4">IF($E39&lt;&gt;$F$17,VLOOKUP($E39,$E$26:$I$28,5,FALSE),HLOOKUP($F39,$F$25:$H$29,5,FALSE))</f>
        <v>792.5</v>
      </c>
      <c r="L39" s="1">
        <f t="shared" ref="L39:L44" si="5">IF($E39&lt;&gt;$F$17,VLOOKUP($E39,$K$26:$O$28,5,FALSE),HLOOKUP($F39,$L$25:$N$29,5,FALSE))</f>
        <v>114.66666666666667</v>
      </c>
      <c r="M39" s="1" t="e">
        <f t="shared" ref="M39:M44" si="6">IF($E39&lt;&gt;$F$17,VLOOKUP($E39,$Q$26:$U$28,5,FALSE),HLOOKUP($F39,$R$25:$T$29,5,FALSE))</f>
        <v>#N/A</v>
      </c>
      <c r="N39" s="1">
        <f t="shared" ref="N39:N44" si="7">IF($E39&lt;&gt;$F$17,VLOOKUP($E39,$E$32:$I$34,5,FALSE),HLOOKUP($F39,$F$31:$H$35,5,FALSE))</f>
        <v>1013</v>
      </c>
      <c r="O39" s="1">
        <f t="shared" ref="O39:O44" si="8">IF($E39&lt;&gt;$F$17,VLOOKUP($E39,$K$32:$O$34,5,FALSE),HLOOKUP($F39,$L$31:$N$35,5,FALSE))</f>
        <v>87</v>
      </c>
      <c r="P39" s="1" t="e">
        <f t="shared" ref="P39:P44" si="9">IF($E39&lt;&gt;$F$17,VLOOKUP($E39,$Q$32:$U$34,5,FALSE),HLOOKUP($F39,$R$31:$T$35,5,FALSE))</f>
        <v>#N/A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5:32" ht="14.4" x14ac:dyDescent="0.3">
      <c r="E40" s="1" t="s">
        <v>0</v>
      </c>
      <c r="F40" s="1" t="s">
        <v>4</v>
      </c>
      <c r="G40" s="1" t="str">
        <f t="shared" si="0"/>
        <v>1072-1071</v>
      </c>
      <c r="H40" s="1">
        <f t="shared" si="1"/>
        <v>1034</v>
      </c>
      <c r="I40" s="1">
        <f t="shared" si="2"/>
        <v>149</v>
      </c>
      <c r="J40" s="1" t="e">
        <f t="shared" si="3"/>
        <v>#N/A</v>
      </c>
      <c r="K40" s="1">
        <f t="shared" si="4"/>
        <v>762.33333333333337</v>
      </c>
      <c r="L40" s="1">
        <f t="shared" si="5"/>
        <v>125.66666666666667</v>
      </c>
      <c r="M40" s="1" t="e">
        <f t="shared" si="6"/>
        <v>#N/A</v>
      </c>
      <c r="N40" s="1">
        <f t="shared" si="7"/>
        <v>721</v>
      </c>
      <c r="O40" s="1">
        <f t="shared" si="8"/>
        <v>95</v>
      </c>
      <c r="P40" s="1" t="e">
        <f t="shared" si="9"/>
        <v>#N/A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5:32" ht="14.4" x14ac:dyDescent="0.3">
      <c r="E41" s="1" t="s">
        <v>3</v>
      </c>
      <c r="F41" s="1" t="s">
        <v>0</v>
      </c>
      <c r="G41" s="1" t="str">
        <f t="shared" si="0"/>
        <v>7049-1072</v>
      </c>
      <c r="H41" s="1">
        <f t="shared" si="1"/>
        <v>993</v>
      </c>
      <c r="I41" s="1">
        <f t="shared" si="2"/>
        <v>147</v>
      </c>
      <c r="J41" s="1" t="e">
        <f t="shared" si="3"/>
        <v>#N/A</v>
      </c>
      <c r="K41" s="1">
        <f t="shared" si="4"/>
        <v>745.16666666666663</v>
      </c>
      <c r="L41" s="1">
        <f t="shared" si="5"/>
        <v>124.66666666666667</v>
      </c>
      <c r="M41" s="1" t="e">
        <f t="shared" si="6"/>
        <v>#N/A</v>
      </c>
      <c r="N41" s="1">
        <f t="shared" si="7"/>
        <v>707</v>
      </c>
      <c r="O41" s="1">
        <f t="shared" si="8"/>
        <v>96</v>
      </c>
      <c r="P41" s="1" t="e">
        <f t="shared" si="9"/>
        <v>#N/A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5:32" ht="14.4" x14ac:dyDescent="0.3">
      <c r="E42" s="1" t="s">
        <v>0</v>
      </c>
      <c r="F42" s="1" t="s">
        <v>3</v>
      </c>
      <c r="G42" s="1" t="str">
        <f t="shared" si="0"/>
        <v>1072-7049</v>
      </c>
      <c r="H42" s="1">
        <f t="shared" si="1"/>
        <v>426</v>
      </c>
      <c r="I42" s="1">
        <f t="shared" si="2"/>
        <v>110</v>
      </c>
      <c r="J42" s="1" t="e">
        <f t="shared" si="3"/>
        <v>#N/A</v>
      </c>
      <c r="K42" s="1">
        <f t="shared" si="4"/>
        <v>794.66666666666663</v>
      </c>
      <c r="L42" s="1">
        <f t="shared" si="5"/>
        <v>114.5</v>
      </c>
      <c r="M42" s="1" t="e">
        <f t="shared" si="6"/>
        <v>#N/A</v>
      </c>
      <c r="N42" s="1">
        <f t="shared" si="7"/>
        <v>1012</v>
      </c>
      <c r="O42" s="1">
        <f t="shared" si="8"/>
        <v>87</v>
      </c>
      <c r="P42" s="1" t="e">
        <f t="shared" si="9"/>
        <v>#N/A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5:32" ht="14.4" x14ac:dyDescent="0.3">
      <c r="E43" s="1" t="s">
        <v>2</v>
      </c>
      <c r="F43" s="1" t="s">
        <v>0</v>
      </c>
      <c r="G43" s="1" t="str">
        <f t="shared" si="0"/>
        <v>1028-1072</v>
      </c>
      <c r="H43" s="1">
        <f t="shared" si="1"/>
        <v>107</v>
      </c>
      <c r="I43" s="1">
        <f t="shared" si="2"/>
        <v>9</v>
      </c>
      <c r="J43" s="1" t="e">
        <f t="shared" si="3"/>
        <v>#N/A</v>
      </c>
      <c r="K43" s="1">
        <f t="shared" si="4"/>
        <v>60.333333333333336</v>
      </c>
      <c r="L43" s="1">
        <f t="shared" si="5"/>
        <v>6.8333333333333339</v>
      </c>
      <c r="M43" s="1" t="e">
        <f t="shared" si="6"/>
        <v>#N/A</v>
      </c>
      <c r="N43" s="1">
        <f t="shared" si="7"/>
        <v>73</v>
      </c>
      <c r="O43" s="1">
        <f t="shared" si="8"/>
        <v>4</v>
      </c>
      <c r="P43" s="1" t="e">
        <f t="shared" si="9"/>
        <v>#N/A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5:32" ht="14.4" x14ac:dyDescent="0.3">
      <c r="E44" s="1" t="s">
        <v>0</v>
      </c>
      <c r="F44" s="1" t="s">
        <v>2</v>
      </c>
      <c r="G44" s="1" t="str">
        <f t="shared" si="0"/>
        <v>1072-1028</v>
      </c>
      <c r="H44" s="1">
        <f t="shared" si="1"/>
        <v>81</v>
      </c>
      <c r="I44" s="1">
        <f t="shared" si="2"/>
        <v>9</v>
      </c>
      <c r="J44" s="1" t="e">
        <f t="shared" si="3"/>
        <v>#N/A</v>
      </c>
      <c r="K44" s="1">
        <f t="shared" si="4"/>
        <v>41</v>
      </c>
      <c r="L44" s="1">
        <f t="shared" si="5"/>
        <v>6</v>
      </c>
      <c r="M44" s="1" t="e">
        <f t="shared" si="6"/>
        <v>#N/A</v>
      </c>
      <c r="N44" s="1">
        <f t="shared" si="7"/>
        <v>60</v>
      </c>
      <c r="O44" s="1">
        <f t="shared" si="8"/>
        <v>5</v>
      </c>
      <c r="P44" s="1" t="e">
        <f t="shared" si="9"/>
        <v>#N/A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5:32" ht="14.4" x14ac:dyDescent="0.3"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5:32" ht="14.4" x14ac:dyDescent="0.3">
      <c r="Q46"/>
      <c r="R46"/>
      <c r="S46"/>
      <c r="T46"/>
      <c r="U46"/>
      <c r="V46"/>
      <c r="W46" t="s">
        <v>9</v>
      </c>
      <c r="X46"/>
      <c r="Y46"/>
      <c r="Z46"/>
      <c r="AA46"/>
      <c r="AB46"/>
      <c r="AC46"/>
      <c r="AD46"/>
      <c r="AE46"/>
      <c r="AF46"/>
    </row>
    <row r="47" spans="5:32" ht="14.4" x14ac:dyDescent="0.3">
      <c r="Q47"/>
      <c r="R47"/>
      <c r="S47"/>
      <c r="T47"/>
      <c r="U47"/>
      <c r="V47"/>
      <c r="W47">
        <f>O35/(I35+O35)</f>
        <v>9.4444444444444442E-2</v>
      </c>
      <c r="X47"/>
      <c r="Y47"/>
      <c r="Z47"/>
      <c r="AA47"/>
      <c r="AB47"/>
      <c r="AC47"/>
      <c r="AD47"/>
      <c r="AE47"/>
      <c r="AF47"/>
    </row>
    <row r="48" spans="5:32" ht="14.4" x14ac:dyDescent="0.3"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</row>
    <row r="49" spans="17:32" ht="14.4" x14ac:dyDescent="0.3"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</row>
    <row r="50" spans="17:32" ht="14.4" x14ac:dyDescent="0.3"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17:32" ht="14.4" x14ac:dyDescent="0.3"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7:32" ht="14.4" x14ac:dyDescent="0.3"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7:32" ht="14.4" x14ac:dyDescent="0.3"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7:32" ht="14.4" x14ac:dyDescent="0.3"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7:32" ht="14.4" x14ac:dyDescent="0.3"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17:32" ht="14.4" x14ac:dyDescent="0.3"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</sheetData>
  <mergeCells count="1">
    <mergeCell ref="A4:E4"/>
  </mergeCells>
  <conditionalFormatting sqref="A2">
    <cfRule type="expression" dxfId="18" priority="1">
      <formula>ISERROR(A2)</formula>
    </cfRule>
  </conditionalFormatting>
  <hyperlinks>
    <hyperlink ref="A4" location="'Map'!A1" display="Map" xr:uid="{00000000-0004-0000-0600-000000000000}"/>
  </hyperlinks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Template</vt:lpstr>
      <vt:lpstr>3-Arm</vt:lpstr>
      <vt:lpstr>4-Arm </vt:lpstr>
      <vt:lpstr>5-Arm</vt:lpstr>
      <vt:lpstr>Analysis&gt;&gt;&gt;</vt:lpstr>
      <vt:lpstr>Site 1</vt:lpstr>
      <vt:lpstr>Site 2</vt:lpstr>
      <vt:lpstr>Site 3</vt:lpstr>
      <vt:lpstr>Site 4</vt:lpstr>
      <vt:lpstr>Site 5</vt:lpstr>
      <vt:lpstr>Site 7</vt:lpstr>
      <vt:lpstr>Site 8</vt:lpstr>
      <vt:lpstr>Site 10</vt:lpstr>
      <vt:lpstr>Site 12</vt:lpstr>
      <vt:lpstr>Site 13</vt:lpstr>
      <vt:lpstr>Site 14</vt:lpstr>
      <vt:lpstr>Site 17</vt:lpstr>
      <vt:lpstr>Site 18</vt:lpstr>
      <vt:lpstr>Site 19</vt:lpstr>
      <vt:lpstr>Site 20</vt:lpstr>
      <vt:lpstr>Site 24</vt:lpstr>
      <vt:lpstr>Site 25</vt:lpstr>
      <vt:lpstr>Site 28</vt:lpstr>
      <vt:lpstr>Site 29</vt:lpstr>
      <vt:lpstr>Site 33</vt:lpstr>
      <vt:lpstr>Site 35</vt:lpstr>
      <vt:lpstr>Site 41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Darshan</dc:creator>
  <cp:lastModifiedBy>Butler, Thomas</cp:lastModifiedBy>
  <dcterms:created xsi:type="dcterms:W3CDTF">2018-06-20T06:37:59Z</dcterms:created>
  <dcterms:modified xsi:type="dcterms:W3CDTF">2022-11-24T10:49:55Z</dcterms:modified>
</cp:coreProperties>
</file>