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Assignment List" sheetId="2" r:id="rId1"/>
    <sheet name="Summary" sheetId="12" state="hidden" r:id="rId2"/>
    <sheet name="Lookup" sheetId="9" state="hidden" r:id="rId3"/>
  </sheets>
  <definedNames>
    <definedName name="AssignmentLookup">AssignmentLookupTable[Assignment Type]</definedName>
    <definedName name="LabLookup">LabLookupTable[Lab  Code]</definedName>
    <definedName name="_xlnm.Print_Titles" localSheetId="0">'Assignment List'!$3:$3</definedName>
    <definedName name="_xlnm.Print_Titles" localSheetId="2">Lookup!$3:$3</definedName>
    <definedName name="StatusLookUp">StatusLookupTable[Status]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<sst xmlns="http://schemas.openxmlformats.org/spreadsheetml/2006/main" count="381" uniqueCount="176">
  <si>
    <t>ASSIGNMENTS LIST</t>
  </si>
  <si>
    <t>ID</t>
  </si>
  <si>
    <t>LAB CODE</t>
  </si>
  <si>
    <t>ASSIGNMENT CODE</t>
  </si>
  <si>
    <t>DESCRIPTION</t>
  </si>
  <si>
    <t>ASSIGNMENT TYPE</t>
  </si>
  <si>
    <t>DURATION (SLOTs)</t>
  </si>
  <si>
    <t>Column1</t>
  </si>
  <si>
    <t>LOCs</t>
  </si>
  <si>
    <t>STATUS</t>
  </si>
  <si>
    <t>DELIVERY DATE</t>
  </si>
  <si>
    <t>REVIEW DATE</t>
  </si>
  <si>
    <t>CLOSED DATE</t>
  </si>
  <si>
    <t>LAB221</t>
  </si>
  <si>
    <t>J2.L.P0001</t>
  </si>
  <si>
    <t>Simple Graph Visualization Software (sGraphviz)</t>
  </si>
  <si>
    <t>Long</t>
  </si>
  <si>
    <t>Delivered</t>
  </si>
  <si>
    <t>J2.L.P0002</t>
  </si>
  <si>
    <t>Mini Mart Management Software</t>
  </si>
  <si>
    <t>J2.L.P0003</t>
  </si>
  <si>
    <t>Hiding data in image using LSB (Least Significant Bit) Substitution</t>
  </si>
  <si>
    <t>J2.L.P0004</t>
  </si>
  <si>
    <t>Draw Function Graph (DFG)</t>
  </si>
  <si>
    <t>J2.L.P0005</t>
  </si>
  <si>
    <t>Happy Frog</t>
  </si>
  <si>
    <t>J2.L.P0006</t>
  </si>
  <si>
    <t>My Text Editor (MTE)</t>
  </si>
  <si>
    <t>J2.L.P0007</t>
  </si>
  <si>
    <t>Text Chat System (TCS)</t>
  </si>
  <si>
    <t>J2.L.P0009</t>
  </si>
  <si>
    <t>Products management</t>
  </si>
  <si>
    <t>J2.L.P0021</t>
  </si>
  <si>
    <t>Number Puzzle Game</t>
  </si>
  <si>
    <t>J2.L.P0022</t>
  </si>
  <si>
    <t>Simple Calculator</t>
  </si>
  <si>
    <t>J2.L.P0023</t>
  </si>
  <si>
    <t>MyFile Explorer</t>
  </si>
  <si>
    <t>J2.L.P0024</t>
  </si>
  <si>
    <t>Tic-tac-toe game</t>
  </si>
  <si>
    <t>J2.L.P0025</t>
  </si>
  <si>
    <t>Caro game</t>
  </si>
  <si>
    <t>J2.S.P0001</t>
  </si>
  <si>
    <t>Display and resize an image</t>
  </si>
  <si>
    <t>Short</t>
  </si>
  <si>
    <t>J2.S.P0002</t>
  </si>
  <si>
    <t>Networking – sending files</t>
  </si>
  <si>
    <t>J2.S.P0003</t>
  </si>
  <si>
    <t>Banking services – transferring money</t>
  </si>
  <si>
    <t>J2.S.P0004</t>
  </si>
  <si>
    <t>Pizza services – Ordering pizza</t>
  </si>
  <si>
    <t>J2.S.P0005</t>
  </si>
  <si>
    <t>Synchronized the list of integer numbers</t>
  </si>
  <si>
    <t>J2.S.P0006</t>
  </si>
  <si>
    <t>Working with JList, JCombobox and images</t>
  </si>
  <si>
    <t>J2.S.P0007</t>
  </si>
  <si>
    <t>Font family chooser (combobox)</t>
  </si>
  <si>
    <t>J2.S.P0008</t>
  </si>
  <si>
    <t>Convert Celsius to Fahrenheit</t>
  </si>
  <si>
    <t>J2.S.P0009</t>
  </si>
  <si>
    <t>A Simple notepad</t>
  </si>
  <si>
    <t>J2.S.P0010</t>
  </si>
  <si>
    <t>Change background color of textarea</t>
  </si>
  <si>
    <t>J2.S.P0011</t>
  </si>
  <si>
    <t>Simple calculator</t>
  </si>
  <si>
    <t>J2.S.P0012</t>
  </si>
  <si>
    <t>A puzzle game with number.</t>
  </si>
  <si>
    <t>J2.S.P0013</t>
  </si>
  <si>
    <t>A puzzle game with images.</t>
  </si>
  <si>
    <t>J2.S.P0014</t>
  </si>
  <si>
    <t>Advanced notepad</t>
  </si>
  <si>
    <t>J2.S.P0015</t>
  </si>
  <si>
    <t>Simple menu</t>
  </si>
  <si>
    <t>J2.S.P0016</t>
  </si>
  <si>
    <t>Counter: Swing, thread and Java 2D</t>
  </si>
  <si>
    <t>J2.S.P0017</t>
  </si>
  <si>
    <t xml:space="preserve">Working with JTree </t>
  </si>
  <si>
    <t>J2.S.P0018</t>
  </si>
  <si>
    <t>Student Management  - RMI</t>
  </si>
  <si>
    <t>J2.S.P0019</t>
  </si>
  <si>
    <t>Distributed Banking System- RMI</t>
  </si>
  <si>
    <t>J2.S.P0020</t>
  </si>
  <si>
    <t xml:space="preserve">File listing </t>
  </si>
  <si>
    <t>J2.S.P0021</t>
  </si>
  <si>
    <t>Courses management</t>
  </si>
  <si>
    <t>J2.S.P0101</t>
  </si>
  <si>
    <t>Create a program display data in a tree form.</t>
  </si>
  <si>
    <t>J2.S.P0102</t>
  </si>
  <si>
    <t>Create a digital clock</t>
  </si>
  <si>
    <t>J2.S.P0103</t>
  </si>
  <si>
    <t>Adjust scrollbar position to change font size</t>
  </si>
  <si>
    <t>J2.S.P0104</t>
  </si>
  <si>
    <t>Browse by line in Jtable</t>
  </si>
  <si>
    <t>J2.S.P0105</t>
  </si>
  <si>
    <t>Use JFormatTextField in a program</t>
  </si>
  <si>
    <t>J2.S.P0106</t>
  </si>
  <si>
    <t>Transfer data between parent dialog and child dialog.</t>
  </si>
  <si>
    <t>J2.S.P0107</t>
  </si>
  <si>
    <t>Use progress bar in program</t>
  </si>
  <si>
    <t>J2.S.P0111</t>
  </si>
  <si>
    <t>Create calculator</t>
  </si>
  <si>
    <t>J2.S.P0112</t>
  </si>
  <si>
    <t>Create calendar</t>
  </si>
  <si>
    <t>J2.S.P0113</t>
  </si>
  <si>
    <t>Manage book</t>
  </si>
  <si>
    <t>J2.S.P0114</t>
  </si>
  <si>
    <t>Create database</t>
  </si>
  <si>
    <t>J2.S.P0115</t>
  </si>
  <si>
    <t>Verify input data</t>
  </si>
  <si>
    <t>J2.S.P0116</t>
  </si>
  <si>
    <t>Use transaction in JDBC</t>
  </si>
  <si>
    <t>J2.S.P0117</t>
  </si>
  <si>
    <t>Use batch update in JDBC</t>
  </si>
  <si>
    <t>J2.S.P0118</t>
  </si>
  <si>
    <t>Display metadata using JDBC</t>
  </si>
  <si>
    <t>J2.S.P0119</t>
  </si>
  <si>
    <t>Use PreparedStatement in JDBC</t>
  </si>
  <si>
    <t>J2.S.P0120</t>
  </si>
  <si>
    <t>Edit tree node using combo box</t>
  </si>
  <si>
    <t>J2.S.P0121</t>
  </si>
  <si>
    <t>Draw Clock</t>
  </si>
  <si>
    <t>J2.S.P0122</t>
  </si>
  <si>
    <t>Colors Slider</t>
  </si>
  <si>
    <t>J2.S.P0123</t>
  </si>
  <si>
    <t>Drawing Shape program</t>
  </si>
  <si>
    <t>J2.S.P0124</t>
  </si>
  <si>
    <t>Simple paint program</t>
  </si>
  <si>
    <t>J2.S.P0125</t>
  </si>
  <si>
    <t>File Menu</t>
  </si>
  <si>
    <t>J2.S.P0126</t>
  </si>
  <si>
    <t>Colors choose</t>
  </si>
  <si>
    <t>J2.S.P0127</t>
  </si>
  <si>
    <t>Position box color</t>
  </si>
  <si>
    <t>J2.S.P0128</t>
  </si>
  <si>
    <t>Choose flag</t>
  </si>
  <si>
    <t>Totals</t>
  </si>
  <si>
    <t>SUMMARY</t>
  </si>
  <si>
    <t>TOTAL ASSIGNMENT:</t>
  </si>
  <si>
    <t>SHORT ASSIGNMENT</t>
  </si>
  <si>
    <t>LONG ASSIGMENT</t>
  </si>
  <si>
    <t>ASSIGNMENTS</t>
  </si>
  <si>
    <t>TYPE</t>
  </si>
  <si>
    <t>LAB</t>
  </si>
  <si>
    <t>TOTAL</t>
  </si>
  <si>
    <t>LAB101</t>
  </si>
  <si>
    <t>LAB211</t>
  </si>
  <si>
    <t>DURATION (SLOT)</t>
  </si>
  <si>
    <t>LOOKUP</t>
  </si>
  <si>
    <t>Lab  Code</t>
  </si>
  <si>
    <t>Content</t>
  </si>
  <si>
    <t>LOC</t>
  </si>
  <si>
    <t>Basic problems related to C programming skill</t>
  </si>
  <si>
    <t>&gt;=600</t>
  </si>
  <si>
    <t>Basic problems related to Java programming skill</t>
  </si>
  <si>
    <t>&gt;=800</t>
  </si>
  <si>
    <t>Developing Java desktop applications</t>
  </si>
  <si>
    <t>&gt;=1000</t>
  </si>
  <si>
    <t>LAB231</t>
  </si>
  <si>
    <t>Developing Java Web-based applications</t>
  </si>
  <si>
    <t>&gt;=1200</t>
  </si>
  <si>
    <t>LAB301</t>
  </si>
  <si>
    <t>Developing Microsoft C# and .NET applications</t>
  </si>
  <si>
    <t>&gt;=1400</t>
  </si>
  <si>
    <t>ASSIGNMENT</t>
  </si>
  <si>
    <t>Assignment Type</t>
  </si>
  <si>
    <t>Description</t>
  </si>
  <si>
    <t>SLOT</t>
  </si>
  <si>
    <t>Short Assignment</t>
  </si>
  <si>
    <t>1-3 slots</t>
  </si>
  <si>
    <t>Long Assignment</t>
  </si>
  <si>
    <t>4-5 slots</t>
  </si>
  <si>
    <t>Status</t>
  </si>
  <si>
    <t>New</t>
  </si>
  <si>
    <t>Reviewed</t>
  </si>
  <si>
    <t>Closed</t>
  </si>
  <si>
    <t>Rejected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</si>
</sst>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</numFmts>
  <fonts count="25">
    <font>
      <sz val="10"/>
      <color theme="3" tint="0.14996795556505"/>
      <name val="Franklin Gothic Medium"/>
      <charset val="134"/>
      <scheme val="minor"/>
    </font>
    <font>
      <b/>
      <sz val="26"/>
      <color theme="3" tint="0.14996795556505"/>
      <name val="Franklin Gothic Medium"/>
      <charset val="134"/>
      <scheme val="major"/>
    </font>
    <font>
      <sz val="10"/>
      <color theme="3" tint="0.14996795556505"/>
      <name val="Franklin Gothic Medium"/>
      <charset val="134"/>
      <scheme val="major"/>
    </font>
    <font>
      <sz val="11"/>
      <color theme="3"/>
      <name val="Franklin Gothic Medium"/>
      <charset val="134"/>
      <scheme val="major"/>
    </font>
    <font>
      <sz val="16"/>
      <color theme="4"/>
      <name val="Franklin Gothic Medium"/>
      <charset val="134"/>
      <scheme val="major"/>
    </font>
    <font>
      <sz val="10"/>
      <name val="Franklin Gothic Medium"/>
      <charset val="134"/>
      <scheme val="minor"/>
    </font>
    <font>
      <sz val="10"/>
      <color theme="1"/>
      <name val="Franklin Gothic Medium"/>
      <charset val="134"/>
      <scheme val="minor"/>
    </font>
    <font>
      <strike/>
      <sz val="10"/>
      <color theme="3" tint="0.149937437055574"/>
      <name val="Franklin Gothic Medium"/>
      <charset val="134"/>
      <scheme val="minor"/>
    </font>
    <font>
      <sz val="11"/>
      <color theme="0"/>
      <name val="Franklin Gothic Medium"/>
      <charset val="0"/>
      <scheme val="minor"/>
    </font>
    <font>
      <b/>
      <sz val="11"/>
      <color rgb="FFFA7D00"/>
      <name val="Franklin Gothic Medium"/>
      <charset val="0"/>
      <scheme val="minor"/>
    </font>
    <font>
      <sz val="11"/>
      <color rgb="FF3F3F76"/>
      <name val="Franklin Gothic Medium"/>
      <charset val="0"/>
      <scheme val="minor"/>
    </font>
    <font>
      <sz val="11"/>
      <color rgb="FFFF0000"/>
      <name val="Franklin Gothic Medium"/>
      <charset val="0"/>
      <scheme val="minor"/>
    </font>
    <font>
      <sz val="11"/>
      <color theme="1"/>
      <name val="Franklin Gothic Medium"/>
      <charset val="134"/>
      <scheme val="minor"/>
    </font>
    <font>
      <sz val="11"/>
      <color theme="1"/>
      <name val="Franklin Gothic Medium"/>
      <charset val="0"/>
      <scheme val="minor"/>
    </font>
    <font>
      <sz val="11"/>
      <color rgb="FF006100"/>
      <name val="Franklin Gothic Medium"/>
      <charset val="0"/>
      <scheme val="minor"/>
    </font>
    <font>
      <b/>
      <sz val="11"/>
      <color rgb="FFFFFFFF"/>
      <name val="Franklin Gothic Medium"/>
      <charset val="0"/>
      <scheme val="minor"/>
    </font>
    <font>
      <sz val="11"/>
      <color rgb="FF9C0006"/>
      <name val="Franklin Gothic Medium"/>
      <charset val="0"/>
      <scheme val="minor"/>
    </font>
    <font>
      <sz val="10"/>
      <color theme="3"/>
      <name val="Franklin Gothic Medium"/>
      <charset val="134"/>
      <scheme val="minor"/>
    </font>
    <font>
      <i/>
      <sz val="11"/>
      <color rgb="FF7F7F7F"/>
      <name val="Franklin Gothic Medium"/>
      <charset val="0"/>
      <scheme val="minor"/>
    </font>
    <font>
      <u/>
      <sz val="11"/>
      <color rgb="FF800080"/>
      <name val="Franklin Gothic Medium"/>
      <charset val="0"/>
      <scheme val="minor"/>
    </font>
    <font>
      <sz val="11"/>
      <color rgb="FF9C6500"/>
      <name val="Franklin Gothic Medium"/>
      <charset val="0"/>
      <scheme val="minor"/>
    </font>
    <font>
      <u/>
      <sz val="11"/>
      <color rgb="FF0000FF"/>
      <name val="Franklin Gothic Medium"/>
      <charset val="0"/>
      <scheme val="minor"/>
    </font>
    <font>
      <b/>
      <sz val="11"/>
      <color theme="1"/>
      <name val="Franklin Gothic Medium"/>
      <charset val="0"/>
      <scheme val="minor"/>
    </font>
    <font>
      <b/>
      <sz val="11"/>
      <color rgb="FF3F3F3F"/>
      <name val="Franklin Gothic Medium"/>
      <charset val="0"/>
      <scheme val="minor"/>
    </font>
    <font>
      <sz val="11"/>
      <color rgb="FFFA7D00"/>
      <name val="Franklin Gothic Medium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7B7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30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27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/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0" fillId="10" borderId="2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9" borderId="7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1" xfId="16"/>
    <xf numFmtId="0" fontId="1" fillId="0" borderId="1" xfId="16" applyAlignme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/>
    </xf>
    <xf numFmtId="0" fontId="1" fillId="0" borderId="1" xfId="16" applyAlignment="1">
      <alignment horizontal="left"/>
    </xf>
    <xf numFmtId="0" fontId="3" fillId="0" borderId="0" xfId="8"/>
    <xf numFmtId="0" fontId="4" fillId="0" borderId="0" xfId="18" applyAlignment="1">
      <alignment horizontal="right"/>
    </xf>
    <xf numFmtId="0" fontId="3" fillId="0" borderId="0" xfId="8" applyAlignment="1"/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5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6" fillId="5" borderId="0" xfId="0" applyFont="1" applyFill="1">
      <alignment vertical="center"/>
    </xf>
    <xf numFmtId="0" fontId="6" fillId="6" borderId="0" xfId="0" applyFont="1" applyFill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center" vertical="center" wrapText="1"/>
    </xf>
    <xf numFmtId="0" fontId="5" fillId="3" borderId="0" xfId="0" applyNumberFormat="1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3" borderId="0" xfId="0" applyNumberFormat="1" applyFont="1" applyFill="1" applyAlignment="1">
      <alignment horizontal="center" vertical="center" wrapText="1"/>
    </xf>
    <xf numFmtId="0" fontId="0" fillId="4" borderId="0" xfId="0" applyNumberForma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3" borderId="0" xfId="0" applyNumberForma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NumberFormat="1" applyFill="1" applyAlignment="1">
      <alignment horizontal="center" vertical="center" wrapText="1"/>
    </xf>
    <xf numFmtId="0" fontId="0" fillId="5" borderId="0" xfId="0" applyNumberForma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NumberFormat="1" applyFill="1" applyAlignment="1">
      <alignment horizontal="center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NumberFormat="1" applyFill="1" applyAlignment="1">
      <alignment horizontal="center" vertical="center" wrapText="1"/>
    </xf>
    <xf numFmtId="0" fontId="6" fillId="5" borderId="0" xfId="0" applyNumberFormat="1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NumberFormat="1" applyFont="1" applyFill="1" applyAlignment="1">
      <alignment horizontal="center" vertical="center" wrapText="1"/>
    </xf>
    <xf numFmtId="0" fontId="6" fillId="6" borderId="0" xfId="0" applyNumberFormat="1" applyFont="1" applyFill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6" fillId="6" borderId="0" xfId="0" applyNumberFormat="1" applyFont="1" applyFill="1" applyAlignment="1">
      <alignment horizontal="center" vertical="center" wrapText="1"/>
    </xf>
    <xf numFmtId="0" fontId="7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15" fontId="0" fillId="2" borderId="0" xfId="0" applyNumberForma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15" fontId="5" fillId="3" borderId="0" xfId="0" applyNumberFormat="1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15" fontId="0" fillId="4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15" fontId="0" fillId="3" borderId="0" xfId="0" applyNumberFormat="1" applyFill="1" applyAlignment="1">
      <alignment vertical="center" wrapText="1"/>
    </xf>
    <xf numFmtId="0" fontId="0" fillId="5" borderId="0" xfId="0" applyFill="1" applyAlignment="1">
      <alignment vertical="center" wrapText="1"/>
    </xf>
    <xf numFmtId="15" fontId="0" fillId="5" borderId="0" xfId="0" applyNumberFormat="1" applyFill="1" applyAlignment="1">
      <alignment vertical="center" wrapText="1"/>
    </xf>
    <xf numFmtId="0" fontId="0" fillId="6" borderId="0" xfId="0" applyFill="1" applyAlignment="1">
      <alignment vertical="center" wrapText="1"/>
    </xf>
    <xf numFmtId="15" fontId="0" fillId="6" borderId="0" xfId="0" applyNumberForma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15" fontId="6" fillId="5" borderId="0" xfId="0" applyNumberFormat="1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15" fontId="6" fillId="6" borderId="0" xfId="0" applyNumberFormat="1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5">
    <dxf>
      <numFmt numFmtId="176" formatCode="_(* #,##0_);_(* \(#,##0\);_(* &quot;-&quot;??_);_(@_)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left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vertical="center" wrapText="1"/>
    </dxf>
    <dxf>
      <alignment vertical="center" wrapText="1"/>
    </dxf>
    <dxf>
      <alignment vertical="center" wrapText="1"/>
    </dxf>
    <dxf>
      <alignment vertical="center" wrapText="1"/>
    </dxf>
    <dxf>
      <font>
        <b val="1"/>
        <i val="0"/>
      </font>
    </dxf>
    <dxf>
      <alignment horizontal="left" vertical="center" indent="1"/>
    </dxf>
    <dxf>
      <alignment horizontal="left" vertical="center" indent="1"/>
    </dxf>
    <dxf>
      <alignment horizontal="center"/>
    </dxf>
    <dxf>
      <alignment horizontal="left" vertical="center" indent="1"/>
    </dxf>
    <dxf>
      <alignment horizontal="left" vertical="center" indent="1"/>
    </dxf>
    <dxf>
      <alignment horizontal="center"/>
    </dxf>
    <dxf>
      <alignment horizontal="left" vertical="center" indent="1"/>
    </dxf>
    <dxf>
      <alignment horizontal="left" vertical="center" indent="1"/>
    </dxf>
    <dxf>
      <fill>
        <patternFill patternType="solid">
          <bgColor theme="2" tint="-0.0499893185216834"/>
        </patternFill>
      </fill>
    </dxf>
    <dxf>
      <font>
        <b val="0"/>
        <i val="0"/>
        <color theme="0"/>
      </font>
      <fill>
        <patternFill patternType="solid">
          <fgColor theme="4"/>
          <bgColor theme="4"/>
        </patternFill>
      </fill>
    </dxf>
    <dxf>
      <border>
        <vertical style="thick">
          <color theme="0"/>
        </vertical>
      </border>
    </dxf>
  </dxfs>
  <tableStyles count="1" defaultTableStyle="Warehouse Inventory" defaultPivotStyle="PivotStyleMedium2">
    <tableStyle name="Warehouse Inventory" pivot="0" count="3">
      <tableStyleElement type="wholeTable" dxfId="24"/>
      <tableStyleElement type="headerRow" dxfId="23"/>
      <tableStyleElement type="secondRowStripe" dxfId="22"/>
    </tableStyle>
  </tableStyles>
  <colors>
    <mruColors>
      <color rgb="00FF7B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360.9382969907" refreshedBy="Huy Nguyen Thanh" recordCount="161">
  <cacheSource type="worksheet">
    <worksheetSource name="AssignmentTable"/>
  </cacheSource>
  <cacheFields count="11">
    <cacheField name="ID" numFmtId="0"/>
    <cacheField name="LAB CODE" numFmtId="0">
      <sharedItems count="3">
        <s v="LAB101"/>
        <s v="LAB211"/>
        <s v="LAB221"/>
      </sharedItems>
    </cacheField>
    <cacheField name="ASSIGNMENT CODE" numFmtId="0"/>
    <cacheField name="DESCRIPTION" numFmtId="0"/>
    <cacheField name="ASSIGNMENT TYPE" numFmtId="0">
      <sharedItems count="2">
        <s v="Long"/>
        <s v="Short"/>
      </sharedItems>
    </cacheField>
    <cacheField name="DURATION (SLOTs)" numFmtId="0"/>
    <cacheField name="LOCs" numFmtId="0"/>
    <cacheField name="STATUS" numFmtId="0"/>
    <cacheField name="DELIVERY DATE" numFmtId="15"/>
    <cacheField name="REVIEW DATE" numFmtId="0"/>
    <cacheField name="CLOSED DATE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n v="1"/>
    <x v="0"/>
    <s v="C.L.P0001"/>
    <s v="Spell checker"/>
    <x v="0"/>
    <n v="3"/>
    <n v="175"/>
    <s v="Delivered"/>
    <d v="2015-12-21T00:00:00"/>
    <m/>
    <m/>
  </r>
  <r>
    <n v="2"/>
    <x v="0"/>
    <s v="C.L.P0003"/>
    <s v="Simple Slot Machine. "/>
    <x v="0"/>
    <n v="3"/>
    <n v="175"/>
    <s v="Delivered"/>
    <d v="2015-12-21T00:00:00"/>
    <m/>
    <m/>
  </r>
  <r>
    <n v="3"/>
    <x v="0"/>
    <s v="C.L.P0004"/>
    <s v="Quiz bowl  game"/>
    <x v="0"/>
    <n v="5"/>
    <n v="335"/>
    <s v="Delivered"/>
    <d v="2015-12-21T00:00:00"/>
    <m/>
    <m/>
  </r>
  <r>
    <n v="4"/>
    <x v="0"/>
    <s v="C.L.P0005"/>
    <s v="Airline Reservations. "/>
    <x v="0"/>
    <n v="4"/>
    <n v="295"/>
    <s v="Delivered"/>
    <d v="2015-12-21T00:00:00"/>
    <m/>
    <m/>
  </r>
  <r>
    <n v="5"/>
    <x v="0"/>
    <s v="C.L.P0006"/>
    <s v="Hangman. "/>
    <x v="0"/>
    <n v="3"/>
    <n v="195"/>
    <s v="Delivered"/>
    <d v="2015-12-21T00:00:00"/>
    <m/>
    <m/>
  </r>
  <r>
    <n v="6"/>
    <x v="0"/>
    <s v="C.L.P0007"/>
    <s v="Master mind"/>
    <x v="0"/>
    <n v="5"/>
    <n v="315"/>
    <s v="Delivered"/>
    <d v="2015-12-21T00:00:00"/>
    <m/>
    <m/>
  </r>
  <r>
    <n v="7"/>
    <x v="0"/>
    <s v="C.L.P0008"/>
    <s v="Text Message Censoring"/>
    <x v="0"/>
    <n v="3"/>
    <n v="185"/>
    <s v="Delivered"/>
    <d v="2015-12-21T00:00:00"/>
    <m/>
    <m/>
  </r>
  <r>
    <n v="8"/>
    <x v="0"/>
    <s v="C.L.P0010"/>
    <s v="Mem cached"/>
    <x v="0"/>
    <n v="3"/>
    <n v="242"/>
    <s v="Delivered"/>
    <d v="2015-12-21T00:00:00"/>
    <m/>
    <m/>
  </r>
  <r>
    <n v="9"/>
    <x v="0"/>
    <s v="C.L.P0014"/>
    <s v="Casino player. "/>
    <x v="0"/>
    <n v="3"/>
    <n v="150"/>
    <s v="Delivered"/>
    <d v="2015-12-21T00:00:00"/>
    <m/>
    <m/>
  </r>
  <r>
    <n v="10"/>
    <x v="0"/>
    <s v="C.L.P0018"/>
    <s v="File Handling. "/>
    <x v="0"/>
    <n v="3"/>
    <n v="120"/>
    <s v="Delivered"/>
    <d v="2015-12-21T00:00:00"/>
    <m/>
    <m/>
  </r>
  <r>
    <n v="11"/>
    <x v="0"/>
    <s v="C.L.P0021"/>
    <s v="Generate day of year, day of week and week of year from a string in date format. "/>
    <x v="0"/>
    <n v="3"/>
    <n v="120"/>
    <s v="Delivered"/>
    <d v="2015-12-21T00:00:00"/>
    <m/>
    <m/>
  </r>
  <r>
    <n v="12"/>
    <x v="0"/>
    <s v="C.L.P0022"/>
    <s v="Manage student"/>
    <x v="0"/>
    <n v="4"/>
    <n v="120"/>
    <s v="Delivered"/>
    <d v="2015-12-21T00:00:00"/>
    <m/>
    <m/>
  </r>
  <r>
    <n v="13"/>
    <x v="0"/>
    <s v="C.L.P0023"/>
    <s v="Rewrite some C Function"/>
    <x v="0"/>
    <n v="4"/>
    <n v="160"/>
    <s v="Delivered"/>
    <d v="2015-12-21T00:00:00"/>
    <m/>
    <m/>
  </r>
  <r>
    <n v="14"/>
    <x v="0"/>
    <s v="C.L.P0024"/>
    <s v="Dictionary"/>
    <x v="0"/>
    <n v="5"/>
    <n v="220"/>
    <s v="Delivered"/>
    <d v="2015-12-21T00:00:00"/>
    <m/>
    <m/>
  </r>
  <r>
    <n v="15"/>
    <x v="0"/>
    <s v="C.L.P0025"/>
    <s v="ATM"/>
    <x v="0"/>
    <n v="5"/>
    <n v="200"/>
    <s v="Delivered"/>
    <d v="2015-12-21T00:00:00"/>
    <m/>
    <m/>
  </r>
  <r>
    <n v="16"/>
    <x v="0"/>
    <s v="C.S.P0001"/>
    <s v="Reverse a string"/>
    <x v="1"/>
    <n v="1"/>
    <n v="50"/>
    <s v="Delivered"/>
    <d v="2015-12-21T00:00:00"/>
    <m/>
    <m/>
  </r>
  <r>
    <n v="17"/>
    <x v="0"/>
    <s v="C.S.P0002"/>
    <s v="Program to convert number to word"/>
    <x v="1"/>
    <n v="1"/>
    <n v="80"/>
    <s v="Delivered"/>
    <d v="2015-12-21T00:00:00"/>
    <m/>
    <m/>
  </r>
  <r>
    <n v="18"/>
    <x v="0"/>
    <s v="C.S.P0003"/>
    <s v="Program to insert new element into an existing array."/>
    <x v="1"/>
    <n v="1"/>
    <n v="50"/>
    <s v="Delivered"/>
    <d v="2015-12-21T00:00:00"/>
    <m/>
    <m/>
  </r>
  <r>
    <n v="19"/>
    <x v="0"/>
    <s v="C.S.P0004"/>
    <s v="Program to look up character that appears the most in a string."/>
    <x v="1"/>
    <n v="1"/>
    <n v="40"/>
    <s v="Delivered"/>
    <d v="2015-12-21T00:00:00"/>
    <m/>
    <m/>
  </r>
  <r>
    <n v="20"/>
    <x v="0"/>
    <s v="C.S.P0005"/>
    <s v="Print multiplication table for an input number"/>
    <x v="1"/>
    <n v="1"/>
    <n v="60"/>
    <s v="Delivered"/>
    <d v="2015-12-21T00:00:00"/>
    <m/>
    <m/>
  </r>
  <r>
    <n v="21"/>
    <x v="0"/>
    <s v="C.S.P0006"/>
    <s v="Sort an array in ascending and descending order."/>
    <x v="1"/>
    <n v="1"/>
    <n v="40"/>
    <s v="Delivered"/>
    <d v="2015-12-21T00:00:00"/>
    <m/>
    <m/>
  </r>
  <r>
    <n v="22"/>
    <x v="0"/>
    <s v="C.S.P0007"/>
    <s v="Remove unnecessary blank in a string "/>
    <x v="1"/>
    <n v="1"/>
    <n v="30"/>
    <s v="Delivered"/>
    <d v="2015-12-21T00:00:00"/>
    <m/>
    <m/>
  </r>
  <r>
    <n v="23"/>
    <x v="0"/>
    <s v="C.S.P0008"/>
    <s v="Look up all characters appear one time in a string."/>
    <x v="1"/>
    <n v="1"/>
    <n v="45"/>
    <s v="Delivered"/>
    <d v="2015-12-21T00:00:00"/>
    <m/>
    <m/>
  </r>
  <r>
    <n v="24"/>
    <x v="0"/>
    <s v="C.S.P0009"/>
    <s v="Look up the smallest element position in a real array"/>
    <x v="1"/>
    <n v="1"/>
    <n v="30"/>
    <s v="Delivered"/>
    <d v="2015-12-21T00:00:00"/>
    <m/>
    <m/>
  </r>
  <r>
    <n v="25"/>
    <x v="0"/>
    <s v="C.S.P0010"/>
    <s v="Delete duplicate elements in an array"/>
    <x v="1"/>
    <n v="1"/>
    <n v="30"/>
    <s v="Delivered"/>
    <d v="2015-12-21T00:00:00"/>
    <m/>
    <m/>
  </r>
  <r>
    <n v="26"/>
    <x v="0"/>
    <s v="C.S.P0011"/>
    <s v="Convert binary, octal and hexadecimal to decimal"/>
    <x v="1"/>
    <n v="2"/>
    <n v="100"/>
    <s v="Delivered"/>
    <d v="2015-12-21T00:00:00"/>
    <m/>
    <m/>
  </r>
  <r>
    <n v="27"/>
    <x v="0"/>
    <s v="C.S.P0013"/>
    <s v="Data Analysis. "/>
    <x v="1"/>
    <n v="2"/>
    <n v="80"/>
    <s v="Delivered"/>
    <d v="2015-12-21T00:00:00"/>
    <m/>
    <m/>
  </r>
  <r>
    <n v="28"/>
    <x v="0"/>
    <s v="C.S.P0015"/>
    <s v="Wedding Invitations. "/>
    <x v="1"/>
    <n v="2"/>
    <n v="80"/>
    <s v="Delivered"/>
    <d v="2015-12-21T00:00:00"/>
    <m/>
    <m/>
  </r>
  <r>
    <n v="29"/>
    <x v="0"/>
    <s v="C.S.P0016"/>
    <s v="Printing Payments and Calculating Total Expenditure. "/>
    <x v="1"/>
    <n v="1"/>
    <n v="49"/>
    <s v="Delivered"/>
    <d v="2015-12-21T00:00:00"/>
    <m/>
    <m/>
  </r>
  <r>
    <n v="30"/>
    <x v="0"/>
    <s v="C.S.P0017"/>
    <s v="Fuel Economy. "/>
    <x v="1"/>
    <n v="1"/>
    <n v="39"/>
    <s v="Delivered"/>
    <d v="2015-12-21T00:00:00"/>
    <m/>
    <m/>
  </r>
  <r>
    <n v="31"/>
    <x v="0"/>
    <s v="C.S.P0019"/>
    <s v="Management Hotel Room management"/>
    <x v="1"/>
    <n v="1"/>
    <n v="49"/>
    <s v="Delivered"/>
    <d v="2015-12-21T00:00:00"/>
    <m/>
    <m/>
  </r>
  <r>
    <n v="32"/>
    <x v="0"/>
    <s v="C.S.P0020"/>
    <s v="Grocery Store Database"/>
    <x v="1"/>
    <n v="2"/>
    <n v="84"/>
    <s v="Delivered"/>
    <d v="2015-12-21T00:00:00"/>
    <m/>
    <m/>
  </r>
  <r>
    <n v="33"/>
    <x v="0"/>
    <s v="C.S.P0026"/>
    <s v="Convert decimal to binary numbers"/>
    <x v="1"/>
    <n v="1"/>
    <n v="50"/>
    <s v="Delivered"/>
    <d v="2015-12-21T00:00:00"/>
    <m/>
    <m/>
  </r>
  <r>
    <n v="34"/>
    <x v="0"/>
    <s v="C.S.P0030"/>
    <s v="Addition of odd/even numbers"/>
    <x v="1"/>
    <n v="1"/>
    <n v="44"/>
    <s v="Delivered"/>
    <d v="2015-12-21T00:00:00"/>
    <m/>
    <m/>
  </r>
  <r>
    <n v="35"/>
    <x v="0"/>
    <s v="C.S.P0031"/>
    <s v="Convert decimal to binary"/>
    <x v="1"/>
    <n v="1"/>
    <n v="40"/>
    <s v="Delivered"/>
    <d v="2015-12-21T00:00:00"/>
    <m/>
    <m/>
  </r>
  <r>
    <n v="36"/>
    <x v="0"/>
    <s v="C.S.P0032"/>
    <s v="Addition of digits in a natural number"/>
    <x v="1"/>
    <n v="1"/>
    <n v="26"/>
    <s v="Delivered"/>
    <d v="2015-12-21T00:00:00"/>
    <m/>
    <m/>
  </r>
  <r>
    <n v="37"/>
    <x v="0"/>
    <s v="C.S.P0033"/>
    <s v="Sum of decimal numbers."/>
    <x v="1"/>
    <n v="1"/>
    <n v="37"/>
    <s v="Delivered"/>
    <d v="2015-12-21T00:00:00"/>
    <m/>
    <m/>
  </r>
  <r>
    <n v="38"/>
    <x v="0"/>
    <s v="C.S.P0034"/>
    <s v="Reverse a string; convert to upper case and vice versa."/>
    <x v="1"/>
    <n v="1"/>
    <n v="28"/>
    <s v="Delivered"/>
    <d v="2015-12-21T00:00:00"/>
    <m/>
    <m/>
  </r>
  <r>
    <n v="39"/>
    <x v="0"/>
    <s v="C.S.P0035"/>
    <s v="Sum of 2 matrices."/>
    <x v="1"/>
    <n v="1"/>
    <n v="50"/>
    <s v="Delivered"/>
    <d v="2015-12-21T00:00:00"/>
    <m/>
    <m/>
  </r>
  <r>
    <n v="40"/>
    <x v="0"/>
    <s v="C.S.P0036"/>
    <s v="Count the number of the appearance of letters in a string."/>
    <x v="1"/>
    <n v="1"/>
    <n v="27"/>
    <s v="Delivered"/>
    <d v="2015-12-21T00:00:00"/>
    <m/>
    <m/>
  </r>
  <r>
    <n v="41"/>
    <x v="0"/>
    <s v="C.S.P0037"/>
    <s v="Identify Square Numbers."/>
    <x v="1"/>
    <n v="1"/>
    <n v="36"/>
    <s v="Delivered"/>
    <d v="2015-12-21T00:00:00"/>
    <m/>
    <m/>
  </r>
  <r>
    <n v="42"/>
    <x v="0"/>
    <s v="C.S.P0038"/>
    <s v="Reading a file."/>
    <x v="1"/>
    <n v="1"/>
    <n v="39"/>
    <s v="Delivered"/>
    <d v="2015-12-21T00:00:00"/>
    <m/>
    <m/>
  </r>
  <r>
    <n v="43"/>
    <x v="0"/>
    <s v="C.S.P0039"/>
    <s v="Using a simple menu to manage program functions."/>
    <x v="1"/>
    <n v="1"/>
    <n v="95"/>
    <s v="Delivered"/>
    <d v="2015-12-21T00:00:00"/>
    <m/>
    <m/>
  </r>
  <r>
    <n v="44"/>
    <x v="0"/>
    <s v="C.S.P0040"/>
    <s v="Use simple menu to manage program functions"/>
    <x v="1"/>
    <n v="1"/>
    <n v="69"/>
    <s v="Delivered"/>
    <d v="2015-12-21T00:00:00"/>
    <m/>
    <m/>
  </r>
  <r>
    <n v="45"/>
    <x v="0"/>
    <s v="C.S.P0041"/>
    <s v="Array Manipulations"/>
    <x v="1"/>
    <n v="1"/>
    <n v="37"/>
    <s v="Delivered"/>
    <d v="2015-12-21T00:00:00"/>
    <m/>
    <m/>
  </r>
  <r>
    <n v="46"/>
    <x v="0"/>
    <s v="C.S.P0042"/>
    <s v="Array Manipulations"/>
    <x v="1"/>
    <n v="1"/>
    <n v="38"/>
    <s v="Delivered"/>
    <d v="2015-12-21T00:00:00"/>
    <m/>
    <m/>
  </r>
  <r>
    <n v="47"/>
    <x v="0"/>
    <s v="C.S.P0043"/>
    <s v="Array Manipulations."/>
    <x v="1"/>
    <n v="1"/>
    <n v="140"/>
    <s v="Delivered"/>
    <d v="2015-12-21T00:00:00"/>
    <m/>
    <m/>
  </r>
  <r>
    <n v="48"/>
    <x v="0"/>
    <s v="C.S.P0044"/>
    <s v="Array Manipulations"/>
    <x v="1"/>
    <n v="1"/>
    <n v="97"/>
    <s v="Delivered"/>
    <d v="2015-12-21T00:00:00"/>
    <m/>
    <m/>
  </r>
  <r>
    <n v="49"/>
    <x v="0"/>
    <s v="C.S.P0045"/>
    <s v="String Array Manipulations"/>
    <x v="1"/>
    <n v="1"/>
    <n v="32"/>
    <s v="Delivered"/>
    <d v="2015-12-21T00:00:00"/>
    <m/>
    <m/>
  </r>
  <r>
    <n v="50"/>
    <x v="0"/>
    <s v="C.S.P0046"/>
    <s v="Basic Computation Practice"/>
    <x v="1"/>
    <n v="1"/>
    <n v="70"/>
    <s v="Delivered"/>
    <d v="2015-12-21T00:00:00"/>
    <m/>
    <m/>
  </r>
  <r>
    <n v="51"/>
    <x v="0"/>
    <s v="C.S.P0047"/>
    <s v="Array and string manipulations"/>
    <x v="1"/>
    <n v="1"/>
    <n v="91"/>
    <s v="Delivered"/>
    <d v="2015-12-21T00:00:00"/>
    <m/>
    <m/>
  </r>
  <r>
    <n v="52"/>
    <x v="0"/>
    <s v="C.S.P0048"/>
    <s v="File reading – writing practice"/>
    <x v="1"/>
    <n v="1"/>
    <n v="59"/>
    <s v="Delivered"/>
    <d v="2015-12-21T00:00:00"/>
    <m/>
    <m/>
  </r>
  <r>
    <n v="53"/>
    <x v="1"/>
    <s v="J1.L.P0021"/>
    <s v="Create a Java console program to manage students."/>
    <x v="0"/>
    <n v="5"/>
    <n v="350"/>
    <s v="Delivered"/>
    <d v="2015-12-21T00:00:00"/>
    <m/>
    <m/>
  </r>
  <r>
    <n v="54"/>
    <x v="1"/>
    <s v="J1.L.P0022"/>
    <s v="Create a Java console program to manage Candidates of company"/>
    <x v="0"/>
    <n v="5"/>
    <n v="350"/>
    <s v="Delivered"/>
    <d v="2015-12-21T00:00:00"/>
    <m/>
    <m/>
  </r>
  <r>
    <n v="55"/>
    <x v="1"/>
    <s v="J1.L.P0023"/>
    <s v="Create a Java console program to manage a Fruit Shop (Product and Shopping)."/>
    <x v="0"/>
    <n v="5"/>
    <n v="350"/>
    <s v="Delivered"/>
    <d v="2015-12-21T00:00:00"/>
    <m/>
    <m/>
  </r>
  <r>
    <n v="56"/>
    <x v="1"/>
    <s v="J1.L.P0025"/>
    <s v="Create a Java console program to normalize text."/>
    <x v="0"/>
    <n v="5"/>
    <n v="350"/>
    <s v="Delivered"/>
    <d v="2015-12-21T00:00:00"/>
    <m/>
    <m/>
  </r>
  <r>
    <n v="57"/>
    <x v="1"/>
    <s v="J1.S.P0001"/>
    <s v="Bubble sort algorithm. "/>
    <x v="1"/>
    <n v="1"/>
    <n v="40"/>
    <s v="Delivered"/>
    <d v="2015-12-21T00:00:00"/>
    <m/>
    <m/>
  </r>
  <r>
    <n v="58"/>
    <x v="1"/>
    <s v="J1.S.P0002"/>
    <s v="Selection sort algorithm. "/>
    <x v="1"/>
    <n v="1"/>
    <n v="40"/>
    <s v="Delivered"/>
    <d v="2015-12-21T00:00:00"/>
    <m/>
    <m/>
  </r>
  <r>
    <n v="59"/>
    <x v="1"/>
    <s v="J1.S.P0003"/>
    <s v="Insertion sort algorithm. "/>
    <x v="1"/>
    <n v="1"/>
    <n v="40"/>
    <s v="Delivered"/>
    <d v="2015-12-21T00:00:00"/>
    <m/>
    <m/>
  </r>
  <r>
    <n v="60"/>
    <x v="1"/>
    <s v="J1.S.P0004"/>
    <s v="Quick sort algorithm"/>
    <x v="1"/>
    <n v="1"/>
    <n v="70"/>
    <s v="Delivered"/>
    <d v="2015-12-21T00:00:00"/>
    <m/>
    <m/>
  </r>
  <r>
    <n v="61"/>
    <x v="1"/>
    <s v="J1.S.P0005"/>
    <s v="Merge sort algorithm"/>
    <x v="1"/>
    <n v="1"/>
    <n v="70"/>
    <s v="Delivered"/>
    <d v="2015-12-21T00:00:00"/>
    <m/>
    <m/>
  </r>
  <r>
    <n v="62"/>
    <x v="1"/>
    <s v="J1.S.P0006"/>
    <s v="Binary search algorithm"/>
    <x v="1"/>
    <n v="1"/>
    <n v="70"/>
    <s v="Delivered"/>
    <d v="2015-12-21T00:00:00"/>
    <m/>
    <m/>
  </r>
  <r>
    <n v="63"/>
    <x v="1"/>
    <s v="J1.S.P0007"/>
    <s v="Undirected graphs representation. "/>
    <x v="1"/>
    <n v="1"/>
    <n v="70"/>
    <s v="Delivered"/>
    <d v="2015-12-21T00:00:00"/>
    <m/>
    <m/>
  </r>
  <r>
    <n v="64"/>
    <x v="1"/>
    <s v="J1.S.P0008"/>
    <s v="Letter and character count. "/>
    <x v="1"/>
    <n v="1"/>
    <n v="50"/>
    <s v="Delivered"/>
    <d v="2015-12-21T00:00:00"/>
    <m/>
    <m/>
  </r>
  <r>
    <n v="65"/>
    <x v="1"/>
    <s v="J1.S.P0009"/>
    <s v="Fibonaci"/>
    <x v="1"/>
    <n v="1"/>
    <n v="50"/>
    <s v="Delivered"/>
    <d v="2015-12-21T00:00:00"/>
    <m/>
    <m/>
  </r>
  <r>
    <n v="66"/>
    <x v="1"/>
    <s v="J1.S.P0010"/>
    <s v="Linear search. "/>
    <x v="1"/>
    <n v="1"/>
    <n v="50"/>
    <s v="Delivered"/>
    <d v="2015-12-21T00:00:00"/>
    <m/>
    <m/>
  </r>
  <r>
    <n v="67"/>
    <x v="1"/>
    <s v="J1.S.P0011"/>
    <s v="Change base number system (16, 10, 2) program"/>
    <x v="1"/>
    <n v="2"/>
    <n v="100"/>
    <s v="Delivered"/>
    <d v="2015-12-21T00:00:00"/>
    <m/>
    <m/>
  </r>
  <r>
    <n v="68"/>
    <x v="1"/>
    <s v="J1.S.P0012"/>
    <s v="Memory cache management program"/>
    <x v="1"/>
    <n v="2"/>
    <n v="100"/>
    <s v="Delivered"/>
    <d v="2015-12-21T00:00:00"/>
    <m/>
    <m/>
  </r>
  <r>
    <n v="69"/>
    <x v="1"/>
    <s v="J1.S.P0050"/>
    <s v="Solving the equation, find the square numbers, even numbers, and odd numbers"/>
    <x v="1"/>
    <n v="1"/>
    <n v="72"/>
    <s v="Delivered"/>
    <d v="2015-12-21T00:00:00"/>
    <m/>
    <m/>
  </r>
  <r>
    <n v="70"/>
    <x v="1"/>
    <s v="J1.S.P0051"/>
    <s v="Develop a computer program"/>
    <x v="1"/>
    <n v="1"/>
    <n v="61"/>
    <s v="Delivered"/>
    <d v="2015-12-21T00:00:00"/>
    <m/>
    <m/>
  </r>
  <r>
    <n v="71"/>
    <x v="1"/>
    <s v="J1.S.P0052"/>
    <s v="Write a program to manage the geographic"/>
    <x v="1"/>
    <n v="1"/>
    <n v="69"/>
    <s v="Delivered"/>
    <d v="2015-12-21T00:00:00"/>
    <m/>
    <m/>
  </r>
  <r>
    <n v="72"/>
    <x v="1"/>
    <s v="J1.S.P0053"/>
    <s v="Sort one-dimensional array with bubble sort algorithm"/>
    <x v="1"/>
    <n v="1"/>
    <n v="42"/>
    <s v="Delivered"/>
    <d v="2015-12-21T00:00:00"/>
    <m/>
    <m/>
  </r>
  <r>
    <n v="73"/>
    <x v="1"/>
    <s v="J1.S.P0054"/>
    <s v="Develop the Contact Management Program"/>
    <x v="1"/>
    <n v="1"/>
    <n v="64"/>
    <s v="Delivered"/>
    <d v="2015-12-21T00:00:00"/>
    <m/>
    <m/>
  </r>
  <r>
    <n v="74"/>
    <x v="1"/>
    <s v="J1.S.P0055"/>
    <s v="Doctor management program"/>
    <x v="1"/>
    <n v="1"/>
    <n v="73"/>
    <s v="Delivered"/>
    <d v="2015-12-21T00:00:00"/>
    <m/>
    <m/>
  </r>
  <r>
    <n v="75"/>
    <x v="1"/>
    <s v="J1.S.P0056"/>
    <s v="Program to manage worker information"/>
    <x v="1"/>
    <n v="1"/>
    <n v="70"/>
    <s v="Delivered"/>
    <d v="2015-12-21T00:00:00"/>
    <m/>
    <m/>
  </r>
  <r>
    <n v="76"/>
    <x v="1"/>
    <s v="J1.S.P0057"/>
    <s v=" User management system"/>
    <x v="1"/>
    <n v="1"/>
    <n v="56"/>
    <s v="Delivered"/>
    <d v="2015-12-21T00:00:00"/>
    <m/>
    <m/>
  </r>
  <r>
    <n v="77"/>
    <x v="1"/>
    <s v="J1.S.P0058"/>
    <s v="Write program dictionary"/>
    <x v="1"/>
    <n v="1"/>
    <n v="48"/>
    <s v="Delivered"/>
    <d v="2015-12-21T00:00:00"/>
    <m/>
    <m/>
  </r>
  <r>
    <n v="78"/>
    <x v="1"/>
    <s v="J1.S.P0059"/>
    <s v="The program handles files"/>
    <x v="1"/>
    <n v="1"/>
    <n v="73"/>
    <s v="Delivered"/>
    <d v="2015-12-21T00:00:00"/>
    <m/>
    <m/>
  </r>
  <r>
    <n v="79"/>
    <x v="1"/>
    <s v="J1.S.P0060"/>
    <s v="Calculate the total amount spent by a user through the bills"/>
    <x v="1"/>
    <n v="1"/>
    <n v="20"/>
    <s v="Delivered"/>
    <d v="2015-12-21T00:00:00"/>
    <m/>
    <m/>
  </r>
  <r>
    <n v="80"/>
    <x v="1"/>
    <s v="J1.S.P0061"/>
    <s v="Create a program to calculate perimeter and area"/>
    <x v="1"/>
    <n v="1"/>
    <n v="42"/>
    <s v="Delivered"/>
    <d v="2015-12-21T00:00:00"/>
    <m/>
    <m/>
  </r>
  <r>
    <n v="81"/>
    <x v="1"/>
    <s v="J1.S.P0062"/>
    <s v="Create a program to analyze file path. "/>
    <x v="1"/>
    <n v="1"/>
    <n v="26"/>
    <s v="Delivered"/>
    <d v="2015-12-21T00:00:00"/>
    <m/>
    <m/>
  </r>
  <r>
    <n v="82"/>
    <x v="1"/>
    <s v="J1.S.P0063"/>
    <s v="Input and display Person Info"/>
    <x v="1"/>
    <n v="1"/>
    <n v="25"/>
    <s v="Delivered"/>
    <d v="2015-12-21T00:00:00"/>
    <m/>
    <m/>
  </r>
  <r>
    <n v="83"/>
    <x v="1"/>
    <s v="J1.S.P0064"/>
    <s v="Check data format"/>
    <x v="1"/>
    <n v="1"/>
    <n v="30"/>
    <s v="Delivered"/>
    <d v="2015-12-21T00:00:00"/>
    <m/>
    <m/>
  </r>
  <r>
    <n v="84"/>
    <x v="1"/>
    <s v="J1.S.P0065"/>
    <s v="Check data format"/>
    <x v="1"/>
    <n v="1"/>
    <n v="70"/>
    <s v="Delivered"/>
    <d v="2015-12-21T00:00:00"/>
    <m/>
    <m/>
  </r>
  <r>
    <n v="85"/>
    <x v="1"/>
    <s v="J1.S.P0066"/>
    <s v="Car showroom"/>
    <x v="1"/>
    <n v="1"/>
    <n v="63"/>
    <s v="Delivered"/>
    <d v="2015-12-21T00:00:00"/>
    <m/>
    <m/>
  </r>
  <r>
    <n v="86"/>
    <x v="1"/>
    <s v="J1.S.P0067"/>
    <s v="Analyze the user input string. "/>
    <x v="1"/>
    <n v="1"/>
    <n v="39"/>
    <s v="Delivered"/>
    <d v="2015-12-21T00:00:00"/>
    <m/>
    <m/>
  </r>
  <r>
    <n v="87"/>
    <x v="1"/>
    <s v="J1.S.P0068"/>
    <s v="Input, sort and display student information"/>
    <x v="1"/>
    <n v="1"/>
    <n v="37"/>
    <s v="Delivered"/>
    <d v="2015-12-21T00:00:00"/>
    <m/>
    <m/>
  </r>
  <r>
    <n v="88"/>
    <x v="1"/>
    <s v="J1.S.P0069"/>
    <s v="Input, sort and display student information"/>
    <x v="1"/>
    <n v="1"/>
    <n v="33"/>
    <s v="Delivered"/>
    <d v="2015-12-21T00:00:00"/>
    <m/>
    <m/>
  </r>
  <r>
    <n v="89"/>
    <x v="1"/>
    <s v="J1.S.P0070"/>
    <s v="Login system of the Tien Phong Bank’s Ebank"/>
    <x v="1"/>
    <n v="3"/>
    <n v="150"/>
    <s v="Delivered"/>
    <d v="2015-12-21T00:00:00"/>
    <m/>
    <m/>
  </r>
  <r>
    <n v="90"/>
    <x v="1"/>
    <s v="J1.S.P0071"/>
    <s v="Task management program of CCRM project"/>
    <x v="1"/>
    <n v="2"/>
    <n v="150"/>
    <s v="Delivered"/>
    <d v="2015-12-21T00:00:00"/>
    <m/>
    <m/>
  </r>
  <r>
    <n v="91"/>
    <x v="1"/>
    <s v="J1.S.P0072"/>
    <s v="Write a login function uses MD5 encryption for passwords"/>
    <x v="1"/>
    <n v="2"/>
    <n v="150"/>
    <s v="Delivered"/>
    <d v="2015-12-21T00:00:00"/>
    <m/>
    <m/>
  </r>
  <r>
    <n v="92"/>
    <x v="1"/>
    <s v="J1.S.P0073"/>
    <s v="Program to manage expense, name Handy Expense"/>
    <x v="1"/>
    <n v="2"/>
    <n v="100"/>
    <s v="Delivered"/>
    <d v="2015-12-21T00:00:00"/>
    <m/>
    <m/>
  </r>
  <r>
    <n v="93"/>
    <x v="1"/>
    <s v="J1.S.P0074"/>
    <s v="Write a calculator program (from DCPS’s project)"/>
    <x v="1"/>
    <n v="2"/>
    <n v="100"/>
    <s v="Delivered"/>
    <d v="2015-12-21T00:00:00"/>
    <m/>
    <m/>
  </r>
  <r>
    <n v="94"/>
    <x v="1"/>
    <s v="J1.S.P0075"/>
    <s v="Handle file program (extraction from CBDT project)"/>
    <x v="1"/>
    <n v="2"/>
    <n v="100"/>
    <s v="Delivered"/>
    <d v="2015-12-21T00:00:00"/>
    <m/>
    <m/>
  </r>
  <r>
    <n v="95"/>
    <x v="1"/>
    <s v="J1.S.P0076"/>
    <s v="Building module csv file format"/>
    <x v="1"/>
    <n v="2"/>
    <n v="100"/>
    <s v="Delivered"/>
    <d v="2015-12-21T00:00:00"/>
    <m/>
    <m/>
  </r>
  <r>
    <n v="96"/>
    <x v="1"/>
    <s v="J1.S.P0077"/>
    <s v="Writing module to list and search file by content (CBDT project)."/>
    <x v="1"/>
    <n v="2"/>
    <n v="100"/>
    <s v="Delivered"/>
    <d v="2015-12-21T00:00:00"/>
    <m/>
    <m/>
  </r>
  <r>
    <n v="97"/>
    <x v="1"/>
    <s v="J1.S.P0078"/>
    <s v="Create a program to copy file"/>
    <x v="1"/>
    <n v="2"/>
    <n v="100"/>
    <s v="Delivered"/>
    <d v="2015-12-21T00:00:00"/>
    <m/>
    <m/>
  </r>
  <r>
    <n v="98"/>
    <x v="1"/>
    <s v="J1.S.P0079"/>
    <s v="Create a program to zip and unzip file (project CBDT)"/>
    <x v="1"/>
    <n v="2"/>
    <n v="130"/>
    <s v="Delivered"/>
    <d v="2015-12-21T00:00:00"/>
    <m/>
    <m/>
  </r>
  <r>
    <n v="99"/>
    <x v="1"/>
    <s v="J1.S.P0080"/>
    <s v="Shapes"/>
    <x v="1"/>
    <n v="2"/>
    <n v="90"/>
    <s v="Delivered"/>
    <d v="2015-12-21T00:00:00"/>
    <m/>
    <m/>
  </r>
  <r>
    <n v="100"/>
    <x v="1"/>
    <s v="J1.S.P0081"/>
    <s v="Bees"/>
    <x v="1"/>
    <n v="2"/>
    <n v="90"/>
    <s v="Delivered"/>
    <d v="2015-12-21T00:00:00"/>
    <m/>
    <m/>
  </r>
  <r>
    <n v="101"/>
    <x v="1"/>
    <s v="J1.S.P0082"/>
    <s v="Playing cards"/>
    <x v="1"/>
    <n v="1"/>
    <n v="60"/>
    <s v="Delivered"/>
    <d v="2015-12-21T00:00:00"/>
    <m/>
    <m/>
  </r>
  <r>
    <n v="102"/>
    <x v="1"/>
    <s v="J1.S.P0083"/>
    <s v="Stacks"/>
    <x v="1"/>
    <n v="1"/>
    <n v="40"/>
    <s v="Delivered"/>
    <d v="2015-12-21T00:00:00"/>
    <m/>
    <m/>
  </r>
  <r>
    <n v="103"/>
    <x v="1"/>
    <s v="J1.S.P0084"/>
    <s v="Large number "/>
    <x v="1"/>
    <n v="1"/>
    <n v="60"/>
    <s v="Delivered"/>
    <d v="2015-12-21T00:00:00"/>
    <m/>
    <m/>
  </r>
  <r>
    <n v="104"/>
    <x v="2"/>
    <s v="J2.L.P0001"/>
    <s v="Simple Graph Visualization Software (sGraphviz)"/>
    <x v="0"/>
    <n v="10"/>
    <n v="400"/>
    <s v="Delivered"/>
    <d v="2015-12-22T00:00:00"/>
    <m/>
    <m/>
  </r>
  <r>
    <n v="105"/>
    <x v="2"/>
    <s v="J2.L.P0002"/>
    <s v="Mini Mart Management Software"/>
    <x v="0"/>
    <n v="10"/>
    <n v="400"/>
    <s v="Delivered"/>
    <d v="2015-12-22T00:00:00"/>
    <m/>
    <m/>
  </r>
  <r>
    <n v="106"/>
    <x v="2"/>
    <s v="J2.L.P0003"/>
    <s v="Hiding data in image using LSB (Least Significant Bit) Substitution"/>
    <x v="0"/>
    <n v="10"/>
    <n v="450"/>
    <s v="Delivered"/>
    <d v="2015-12-22T00:00:00"/>
    <m/>
    <m/>
  </r>
  <r>
    <n v="107"/>
    <x v="2"/>
    <s v="J2.L.P0004"/>
    <s v="Draw Function Graph (DFG)"/>
    <x v="0"/>
    <n v="10"/>
    <n v="500"/>
    <s v="Delivered"/>
    <d v="2015-12-22T00:00:00"/>
    <m/>
    <m/>
  </r>
  <r>
    <n v="108"/>
    <x v="2"/>
    <s v="J2.L.P0005"/>
    <s v="Happy Frog"/>
    <x v="0"/>
    <n v="10"/>
    <n v="600"/>
    <s v="Delivered"/>
    <d v="2015-12-22T00:00:00"/>
    <m/>
    <m/>
  </r>
  <r>
    <n v="109"/>
    <x v="2"/>
    <s v="J2.L.P0006"/>
    <s v="My Text Editor (MTE)"/>
    <x v="0"/>
    <n v="10"/>
    <n v="650"/>
    <s v="Delivered"/>
    <d v="2015-12-22T00:00:00"/>
    <m/>
    <m/>
  </r>
  <r>
    <n v="110"/>
    <x v="2"/>
    <s v="J2.L.P0007"/>
    <s v="Text Chat System (TCS)"/>
    <x v="0"/>
    <n v="10"/>
    <n v="600"/>
    <s v="Delivered"/>
    <d v="2015-12-22T00:00:00"/>
    <m/>
    <m/>
  </r>
  <r>
    <n v="111"/>
    <x v="2"/>
    <s v="J2.L.P0021"/>
    <s v="Number Puzzle Game"/>
    <x v="0"/>
    <n v="5"/>
    <n v="300"/>
    <s v="Delivered"/>
    <d v="2015-12-22T00:00:00"/>
    <m/>
    <m/>
  </r>
  <r>
    <n v="112"/>
    <x v="2"/>
    <s v="J2.L.P0022"/>
    <s v="Simple Calculator"/>
    <x v="0"/>
    <n v="5"/>
    <n v="300"/>
    <s v="Delivered"/>
    <d v="2015-12-22T00:00:00"/>
    <m/>
    <m/>
  </r>
  <r>
    <n v="113"/>
    <x v="2"/>
    <s v="J2.L.P0023"/>
    <s v="MyFile Explorer"/>
    <x v="0"/>
    <n v="5"/>
    <n v="300"/>
    <s v="Delivered"/>
    <d v="2015-12-22T00:00:00"/>
    <m/>
    <m/>
  </r>
  <r>
    <n v="114"/>
    <x v="2"/>
    <s v="J2.L.P0024"/>
    <s v="Tic-tac-toe game"/>
    <x v="0"/>
    <n v="5"/>
    <n v="300"/>
    <s v="Delivered"/>
    <d v="2015-12-22T00:00:00"/>
    <m/>
    <m/>
  </r>
  <r>
    <n v="115"/>
    <x v="2"/>
    <s v="J2.L.P0025"/>
    <s v="Caro game"/>
    <x v="0"/>
    <n v="10"/>
    <n v="600"/>
    <s v="Delivered"/>
    <d v="2015-12-22T00:00:00"/>
    <m/>
    <m/>
  </r>
  <r>
    <n v="116"/>
    <x v="2"/>
    <s v="J2.S.P0001"/>
    <s v="Display and resize an image"/>
    <x v="1"/>
    <n v="1"/>
    <n v="42"/>
    <s v="Delivered"/>
    <d v="2015-12-22T00:00:00"/>
    <m/>
    <m/>
  </r>
  <r>
    <n v="117"/>
    <x v="2"/>
    <s v="J2.S.P0002"/>
    <s v="Networking – sending files"/>
    <x v="1"/>
    <n v="2"/>
    <n v="100"/>
    <s v="Delivered"/>
    <d v="2015-12-22T00:00:00"/>
    <m/>
    <m/>
  </r>
  <r>
    <n v="118"/>
    <x v="2"/>
    <s v="J2.S.P0003"/>
    <s v="Banking services – transferring money"/>
    <x v="1"/>
    <n v="1"/>
    <n v="31"/>
    <s v="Delivered"/>
    <d v="2015-12-22T00:00:00"/>
    <m/>
    <m/>
  </r>
  <r>
    <n v="119"/>
    <x v="2"/>
    <s v="J2.S.P0004"/>
    <s v="Pizza services – Ordering pizza"/>
    <x v="1"/>
    <n v="1"/>
    <n v="38"/>
    <s v="Delivered"/>
    <d v="2015-12-22T00:00:00"/>
    <m/>
    <m/>
  </r>
  <r>
    <n v="120"/>
    <x v="2"/>
    <s v="J2.S.P0005"/>
    <s v="Synchronized the list of integer numbers"/>
    <x v="1"/>
    <n v="1"/>
    <n v="35"/>
    <s v="Delivered"/>
    <d v="2015-12-22T00:00:00"/>
    <m/>
    <m/>
  </r>
  <r>
    <n v="121"/>
    <x v="2"/>
    <s v="J2.S.P0006"/>
    <s v="Working with JList, JCombobox and images"/>
    <x v="1"/>
    <n v="1"/>
    <n v="66"/>
    <s v="Delivered"/>
    <d v="2015-12-22T00:00:00"/>
    <m/>
    <m/>
  </r>
  <r>
    <n v="122"/>
    <x v="2"/>
    <s v="J2.S.P0007"/>
    <s v="Font family chooser (combobox)"/>
    <x v="1"/>
    <n v="1"/>
    <n v="29"/>
    <s v="Delivered"/>
    <d v="2015-12-22T00:00:00"/>
    <m/>
    <m/>
  </r>
  <r>
    <n v="123"/>
    <x v="2"/>
    <s v="J2.S.P0008"/>
    <s v="Convert Celsius to Fahrenheit"/>
    <x v="1"/>
    <n v="1"/>
    <n v="20"/>
    <s v="Delivered"/>
    <d v="2015-12-22T00:00:00"/>
    <m/>
    <m/>
  </r>
  <r>
    <n v="124"/>
    <x v="2"/>
    <s v="J2.S.P0009"/>
    <s v="A Simple notepad"/>
    <x v="1"/>
    <n v="1"/>
    <n v="29"/>
    <s v="Delivered"/>
    <d v="2015-12-22T00:00:00"/>
    <m/>
    <m/>
  </r>
  <r>
    <n v="125"/>
    <x v="2"/>
    <s v="J2.S.P0010"/>
    <s v="Change background color of textarea"/>
    <x v="1"/>
    <n v="1"/>
    <n v="20"/>
    <s v="Delivered"/>
    <d v="2015-12-22T00:00:00"/>
    <m/>
    <m/>
  </r>
  <r>
    <n v="126"/>
    <x v="2"/>
    <s v="J2.S.P0011"/>
    <s v="Simple calculator"/>
    <x v="1"/>
    <n v="2"/>
    <n v="64"/>
    <s v="Delivered"/>
    <d v="2015-12-22T00:00:00"/>
    <m/>
    <m/>
  </r>
  <r>
    <n v="127"/>
    <x v="2"/>
    <s v="J2.S.P0012"/>
    <s v="A puzzle game with number."/>
    <x v="1"/>
    <n v="1"/>
    <n v="20"/>
    <s v="Delivered"/>
    <d v="2015-12-22T00:00:00"/>
    <m/>
    <m/>
  </r>
  <r>
    <n v="128"/>
    <x v="2"/>
    <s v="J2.S.P0013"/>
    <s v="A puzzle game with images."/>
    <x v="1"/>
    <n v="1"/>
    <n v="30"/>
    <s v="Delivered"/>
    <d v="2015-12-22T00:00:00"/>
    <m/>
    <m/>
  </r>
  <r>
    <n v="129"/>
    <x v="2"/>
    <s v="J2.S.P0014"/>
    <s v="Advanced notepad"/>
    <x v="1"/>
    <n v="1"/>
    <n v="20"/>
    <s v="Delivered"/>
    <d v="2015-12-22T00:00:00"/>
    <m/>
    <m/>
  </r>
  <r>
    <n v="130"/>
    <x v="2"/>
    <s v="J2.S.P0015"/>
    <s v="Simple menu"/>
    <x v="1"/>
    <n v="1"/>
    <n v="20"/>
    <s v="Delivered"/>
    <d v="2015-12-22T00:00:00"/>
    <m/>
    <m/>
  </r>
  <r>
    <n v="131"/>
    <x v="2"/>
    <s v="J2.S.P0016"/>
    <s v="Counter: Swing, thread and Java 2D"/>
    <x v="1"/>
    <n v="1"/>
    <n v="40"/>
    <s v="Delivered"/>
    <d v="2015-12-22T00:00:00"/>
    <m/>
    <m/>
  </r>
  <r>
    <n v="132"/>
    <x v="2"/>
    <s v="J2.S.P0017"/>
    <s v="Working with JTree "/>
    <x v="1"/>
    <n v="1"/>
    <n v="40"/>
    <s v="Delivered"/>
    <d v="2015-12-22T00:00:00"/>
    <m/>
    <m/>
  </r>
  <r>
    <n v="133"/>
    <x v="2"/>
    <s v="J2.S.P0018"/>
    <s v="Student Management  - RMI"/>
    <x v="1"/>
    <n v="1"/>
    <n v="50"/>
    <s v="Delivered"/>
    <d v="2015-12-22T00:00:00"/>
    <m/>
    <m/>
  </r>
  <r>
    <n v="134"/>
    <x v="2"/>
    <s v="J2.S.P0019"/>
    <s v="Distributed Banking System- RMI"/>
    <x v="1"/>
    <n v="1"/>
    <n v="40"/>
    <s v="Delivered"/>
    <d v="2015-12-22T00:00:00"/>
    <m/>
    <m/>
  </r>
  <r>
    <n v="135"/>
    <x v="2"/>
    <s v="J2.S.P0020"/>
    <s v="File listing "/>
    <x v="1"/>
    <n v="1"/>
    <n v="50"/>
    <s v="Delivered"/>
    <d v="2015-12-22T00:00:00"/>
    <m/>
    <m/>
  </r>
  <r>
    <n v="136"/>
    <x v="2"/>
    <s v="J2.S.P0021"/>
    <s v="Courses management"/>
    <x v="1"/>
    <n v="2"/>
    <n v="120"/>
    <s v="Delivered"/>
    <d v="2015-12-22T00:00:00"/>
    <m/>
    <m/>
  </r>
  <r>
    <n v="137"/>
    <x v="2"/>
    <s v="J2.S.P0101"/>
    <s v="Create a program display data in a tree form."/>
    <x v="1"/>
    <n v="1"/>
    <n v="60"/>
    <s v="Delivered"/>
    <d v="2015-12-22T00:00:00"/>
    <m/>
    <m/>
  </r>
  <r>
    <n v="138"/>
    <x v="2"/>
    <s v="J2.S.P0102"/>
    <s v="Create a digital clock"/>
    <x v="1"/>
    <n v="1"/>
    <n v="50"/>
    <s v="Delivered"/>
    <d v="2015-12-22T00:00:00"/>
    <m/>
    <m/>
  </r>
  <r>
    <n v="139"/>
    <x v="2"/>
    <s v="J2.S.P0103"/>
    <s v="Adjust scrollbar position to change font size"/>
    <x v="1"/>
    <n v="1"/>
    <n v="15"/>
    <s v="Delivered"/>
    <d v="2015-12-22T00:00:00"/>
    <m/>
    <m/>
  </r>
  <r>
    <n v="140"/>
    <x v="2"/>
    <s v="J2.S.P0104"/>
    <s v="Browse by line in Jtable"/>
    <x v="1"/>
    <n v="1"/>
    <n v="60"/>
    <s v="Delivered"/>
    <d v="2015-12-22T00:00:00"/>
    <m/>
    <m/>
  </r>
  <r>
    <n v="141"/>
    <x v="2"/>
    <s v="J2.S.P0105"/>
    <s v="Use JFormatTextField in a program"/>
    <x v="1"/>
    <n v="1"/>
    <n v="30"/>
    <s v="Delivered"/>
    <d v="2015-12-22T00:00:00"/>
    <m/>
    <m/>
  </r>
  <r>
    <n v="142"/>
    <x v="2"/>
    <s v="J2.S.P0106"/>
    <s v="Transfer data between parent dialog and child dialog."/>
    <x v="1"/>
    <n v="1"/>
    <n v="40"/>
    <s v="Delivered"/>
    <d v="2015-12-22T00:00:00"/>
    <m/>
    <m/>
  </r>
  <r>
    <n v="143"/>
    <x v="2"/>
    <s v="J2.S.P0107"/>
    <s v="Use progress bar in program"/>
    <x v="1"/>
    <n v="1"/>
    <n v="10"/>
    <s v="Delivered"/>
    <d v="2015-12-22T00:00:00"/>
    <m/>
    <m/>
  </r>
  <r>
    <n v="144"/>
    <x v="2"/>
    <s v="J2.S.P0111"/>
    <s v="Create calculator"/>
    <x v="1"/>
    <n v="2"/>
    <n v="150"/>
    <s v="Delivered"/>
    <d v="2015-12-22T00:00:00"/>
    <m/>
    <m/>
  </r>
  <r>
    <n v="145"/>
    <x v="2"/>
    <s v="J2.S.P0112"/>
    <s v="Create calendar"/>
    <x v="1"/>
    <n v="1"/>
    <n v="20"/>
    <s v="Delivered"/>
    <d v="2015-12-22T00:00:00"/>
    <m/>
    <m/>
  </r>
  <r>
    <n v="146"/>
    <x v="2"/>
    <s v="J2.S.P0113"/>
    <s v="Manage book"/>
    <x v="1"/>
    <n v="2"/>
    <n v="70"/>
    <s v="Delivered"/>
    <d v="2015-12-22T00:00:00"/>
    <m/>
    <m/>
  </r>
  <r>
    <n v="147"/>
    <x v="2"/>
    <s v="J2.S.P0114"/>
    <s v="Create database"/>
    <x v="1"/>
    <n v="2"/>
    <n v="70"/>
    <s v="Delivered"/>
    <d v="2015-12-22T00:00:00"/>
    <m/>
    <m/>
  </r>
  <r>
    <n v="148"/>
    <x v="2"/>
    <s v="J2.S.P0115"/>
    <s v="Verify input data"/>
    <x v="1"/>
    <n v="1"/>
    <n v="50"/>
    <s v="Delivered"/>
    <d v="2015-12-22T00:00:00"/>
    <m/>
    <m/>
  </r>
  <r>
    <n v="149"/>
    <x v="2"/>
    <s v="J2.S.P0116"/>
    <s v="Use transaction in JDBC"/>
    <x v="1"/>
    <n v="2"/>
    <n v="100"/>
    <s v="Delivered"/>
    <d v="2015-12-22T00:00:00"/>
    <m/>
    <m/>
  </r>
  <r>
    <n v="150"/>
    <x v="2"/>
    <s v="J2.S.P0117"/>
    <s v="Use batch update in JDBC"/>
    <x v="1"/>
    <n v="2"/>
    <n v="100"/>
    <s v="Delivered"/>
    <d v="2015-12-22T00:00:00"/>
    <m/>
    <m/>
  </r>
  <r>
    <n v="151"/>
    <x v="2"/>
    <s v="J2.S.P0118"/>
    <s v="Display metadata using JDBC"/>
    <x v="1"/>
    <n v="1"/>
    <n v="50"/>
    <s v="Delivered"/>
    <d v="2015-12-22T00:00:00"/>
    <m/>
    <m/>
  </r>
  <r>
    <n v="152"/>
    <x v="2"/>
    <s v="J2.S.P0119"/>
    <s v="Use PreparedStatement in JDBC"/>
    <x v="1"/>
    <n v="1"/>
    <n v="50"/>
    <s v="Delivered"/>
    <d v="2015-12-22T00:00:00"/>
    <m/>
    <m/>
  </r>
  <r>
    <n v="153"/>
    <x v="2"/>
    <s v="J2.S.P0120"/>
    <s v="Edit tree node using combo box"/>
    <x v="1"/>
    <n v="1"/>
    <n v="50"/>
    <s v="Delivered"/>
    <d v="2015-12-22T00:00:00"/>
    <m/>
    <m/>
  </r>
  <r>
    <n v="154"/>
    <x v="2"/>
    <s v="J2.S.P0121"/>
    <s v="Draw Clock"/>
    <x v="1"/>
    <n v="2"/>
    <n v="70"/>
    <s v="Delivered"/>
    <d v="2015-12-22T00:00:00"/>
    <m/>
    <m/>
  </r>
  <r>
    <n v="155"/>
    <x v="2"/>
    <s v="J2.S.P0122"/>
    <s v="Colors Slider"/>
    <x v="1"/>
    <n v="1"/>
    <n v="50"/>
    <s v="Delivered"/>
    <d v="2015-12-22T00:00:00"/>
    <m/>
    <m/>
  </r>
  <r>
    <n v="156"/>
    <x v="2"/>
    <s v="J2.S.P0123"/>
    <s v="Drawing Shape program"/>
    <x v="1"/>
    <n v="2"/>
    <n v="110"/>
    <s v="Delivered"/>
    <d v="2015-12-22T00:00:00"/>
    <m/>
    <m/>
  </r>
  <r>
    <n v="157"/>
    <x v="2"/>
    <s v="J2.S.P0124"/>
    <s v="Simple paint program"/>
    <x v="1"/>
    <n v="1"/>
    <n v="50"/>
    <s v="Delivered"/>
    <d v="2015-12-22T00:00:00"/>
    <m/>
    <m/>
  </r>
  <r>
    <n v="158"/>
    <x v="2"/>
    <s v="J2.S.P0125"/>
    <s v="File Menu"/>
    <x v="1"/>
    <n v="1"/>
    <n v="10"/>
    <s v="Delivered"/>
    <d v="2015-12-22T00:00:00"/>
    <m/>
    <m/>
  </r>
  <r>
    <n v="159"/>
    <x v="2"/>
    <s v="J2.S.P0126"/>
    <s v="Colors choose"/>
    <x v="1"/>
    <n v="1"/>
    <n v="10"/>
    <s v="Delivered"/>
    <d v="2015-12-22T00:00:00"/>
    <m/>
    <m/>
  </r>
  <r>
    <n v="160"/>
    <x v="2"/>
    <s v="J2.S.P0127"/>
    <s v="Position box color"/>
    <x v="1"/>
    <n v="1"/>
    <n v="25"/>
    <s v="Delivered"/>
    <d v="2015-12-22T00:00:00"/>
    <m/>
    <m/>
  </r>
  <r>
    <n v="161"/>
    <x v="2"/>
    <s v="J2.S.P0128"/>
    <s v="Choose flag"/>
    <x v="1"/>
    <n v="1"/>
    <n v="25"/>
    <s v="Delivered"/>
    <d v="2015-12-22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LAB" colHeaderCaption="TYPE" grandTotalCaption="TOTAL">
  <location ref="B21:E26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efaultSubtotal="0" showAll="0"/>
    <pivotField name="LOCs2" dataField="1" defaultSubtotal="0" showAll="0"/>
    <pivotField defaultSubtotal="0" showAll="0"/>
    <pivotField defaultSubtotal="0" numFmtId="15" showAll="0"/>
    <pivotField defaultSubtotal="0" showAll="0"/>
    <pivotField defaultSubtotal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OCs" fld="6" baseField="0" baseItem="0"/>
  </dataFields>
  <formats count="1">
    <format dxfId="0">
      <pivotArea outline="0" collapsedLevelsAreSubtotals="1" fieldPosition="0"/>
    </format>
  </formats>
  <pivotTableStyleInfo name="PivotStyleMedium2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LAB" colHeaderCaption="TYPE" grandTotalCaption="TOTAL">
  <location ref="B14:E19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dataField="1" defaultSubtotal="0" showAll="0"/>
    <pivotField defaultSubtotal="0" showAll="0"/>
    <pivotField defaultSubtotal="0" showAll="0"/>
    <pivotField defaultSubtotal="0" numFmtId="15" showAll="0"/>
    <pivotField defaultSubtotal="0" showAll="0"/>
    <pivotField defaultSubtotal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DURATION (SLOT)" fld="5" baseField="0" baseItem="0"/>
  </dataFields>
  <pivotTableStyleInfo name="PivotStyleMedium2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LAB" colHeaderCaption="TYPE" grandTotalCaption="TOTAL">
  <location ref="B7:E12" firstHeaderRow="1" firstDataRow="2" firstDataCol="1"/>
  <pivotFields count="11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axis="axisCol" showAll="0">
      <items count="3">
        <item x="0"/>
        <item x="1"/>
        <item t="default"/>
      </items>
    </pivotField>
    <pivotField defaultSubtotal="0" showAll="0"/>
    <pivotField defaultSubtotal="0" showAll="0"/>
    <pivotField defaultSubtotal="0" showAll="0"/>
    <pivotField defaultSubtotal="0" numFmtId="15" showAll="0"/>
    <pivotField defaultSubtotal="0" showAll="0"/>
    <pivotField defaultSubtotal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SSIGNMENTS" fld="2" subtotal="count" baseField="0" baseItem="0"/>
  </dataFields>
  <pivotTableStyleInfo name="PivotStyleMedium2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ssignmentTable" displayName="AssignmentTable" ref="B3:M63" totalsRowCount="1">
  <autoFilter ref="B3:M62"/>
  <sortState ref="B3:M62">
    <sortCondition ref="F2:F12"/>
  </sortState>
  <tableColumns count="12">
    <tableColumn id="1" name="ID" dataDxfId="1"/>
    <tableColumn id="2" name="LAB CODE" dataDxfId="2"/>
    <tableColumn id="3" name="ASSIGNMENT CODE" totalsRowLabel="Totals" dataDxfId="3"/>
    <tableColumn id="4" name="DESCRIPTION" dataDxfId="4"/>
    <tableColumn id="5" name="ASSIGNMENT TYPE" dataDxfId="5"/>
    <tableColumn id="6" name="DURATION (SLOTs)" dataDxfId="6"/>
    <tableColumn id="7" name="Column1" dataDxfId="7"/>
    <tableColumn id="8" name="LOCs" dataDxfId="8"/>
    <tableColumn id="9" name="STATUS" dataDxfId="9"/>
    <tableColumn id="10" name="DELIVERY DATE" dataDxfId="10"/>
    <tableColumn id="11" name="REVIEW DATE" dataDxfId="11"/>
    <tableColumn id="12" name="CLOSED DATE" dataDxfId="12"/>
  </tableColumns>
  <tableStyleInfo name="Warehouse Inventory" showFirstColumn="0" showLastColumn="0" showRowStripes="1" showColumnStripes="0"/>
</table>
</file>

<file path=xl/tables/table2.xml><?xml version="1.0" encoding="utf-8"?>
<table xmlns="http://schemas.openxmlformats.org/spreadsheetml/2006/main" id="3" name="LabLookupTable" displayName="LabLookupTable" ref="B3:D8">
  <autoFilter ref="B3:D8"/>
  <tableColumns count="3">
    <tableColumn id="1" name="Lab  Code" totalsRowLabel="Total" dataDxfId="14"/>
    <tableColumn id="2" name="Content" dataDxfId="15"/>
    <tableColumn id="3" name="LOC" dataDxfId="16"/>
  </tableColumns>
  <tableStyleInfo name="Warehouse Inventory" showFirstColumn="0" showLastColumn="0" showRowStripes="1" showColumnStripes="0"/>
</table>
</file>

<file path=xl/tables/table3.xml><?xml version="1.0" encoding="utf-8"?>
<table xmlns="http://schemas.openxmlformats.org/spreadsheetml/2006/main" id="2" name="AssignmentLookupTable" displayName="AssignmentLookupTable" ref="B11:D13">
  <autoFilter ref="B11:D13"/>
  <tableColumns count="3">
    <tableColumn id="1" name="Assignment Type" totalsRowLabel="Total" dataDxfId="17"/>
    <tableColumn id="2" name="Description" dataDxfId="18"/>
    <tableColumn id="3" name="SLOT" dataDxfId="19"/>
  </tableColumns>
  <tableStyleInfo name="Warehouse Inventory" showFirstColumn="0" showLastColumn="0" showRowStripes="1" showColumnStripes="0"/>
</table>
</file>

<file path=xl/tables/table4.xml><?xml version="1.0" encoding="utf-8"?>
<table xmlns="http://schemas.openxmlformats.org/spreadsheetml/2006/main" id="4" name="StatusLookupTable" displayName="StatusLookupTable" ref="B16:C21">
  <autoFilter ref="B16:C21"/>
  <tableColumns count="2">
    <tableColumn id="1" name="Status" totalsRowLabel="Total" dataDxfId="20"/>
    <tableColumn id="2" name="Description" dataDxfId="21"/>
  </tableColumns>
  <tableStyleInfo name="Warehouse Inventory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Warehouse Inventory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M63"/>
  <sheetViews>
    <sheetView showGridLines="0" tabSelected="1" topLeftCell="B1" workbookViewId="0">
      <pane ySplit="3" topLeftCell="A37" activePane="bottomLeft" state="frozen"/>
      <selection/>
      <selection pane="bottomLeft" activeCell="B49" sqref="$A49:$XFD49"/>
    </sheetView>
  </sheetViews>
  <sheetFormatPr defaultColWidth="9" defaultRowHeight="13.8"/>
  <cols>
    <col min="1" max="1" width="2.125" customWidth="1"/>
    <col min="2" max="2" width="6.375" customWidth="1"/>
    <col min="3" max="3" width="8.75" customWidth="1"/>
    <col min="4" max="4" width="12.375" customWidth="1"/>
    <col min="5" max="5" width="52.5" customWidth="1"/>
    <col min="6" max="6" width="10.25" customWidth="1"/>
    <col min="7" max="8" width="8.5" customWidth="1"/>
    <col min="9" max="9" width="5" hidden="1" customWidth="1"/>
    <col min="10" max="10" width="11.75" customWidth="1"/>
    <col min="11" max="11" width="12.375" customWidth="1"/>
    <col min="12" max="12" width="11.25" customWidth="1"/>
    <col min="13" max="13" width="12.625" customWidth="1"/>
    <col min="14" max="15" width="18.125" customWidth="1"/>
    <col min="16" max="16" width="12.875" customWidth="1"/>
  </cols>
  <sheetData>
    <row r="1" ht="32.55" spans="2:12">
      <c r="B1" s="7" t="s">
        <v>0</v>
      </c>
      <c r="C1" s="7"/>
      <c r="D1" s="7"/>
      <c r="E1" s="7"/>
      <c r="F1" s="7"/>
      <c r="G1" s="7"/>
      <c r="H1" s="7"/>
      <c r="I1" s="2"/>
      <c r="J1" s="2"/>
      <c r="K1" s="2"/>
      <c r="L1" s="2"/>
    </row>
    <row r="3" ht="27.6" spans="2:13"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</row>
    <row r="4" spans="2:13">
      <c r="B4" s="24">
        <f>ROW()-ROW(AssignmentTable[[#Headers],[ID]])</f>
        <v>1</v>
      </c>
      <c r="C4" s="25" t="s">
        <v>13</v>
      </c>
      <c r="D4" s="25" t="s">
        <v>14</v>
      </c>
      <c r="E4" s="24" t="s">
        <v>15</v>
      </c>
      <c r="F4" s="25" t="s">
        <v>16</v>
      </c>
      <c r="G4" s="26">
        <v>10</v>
      </c>
      <c r="H4" s="26">
        <v>200</v>
      </c>
      <c r="I4" s="26">
        <v>400</v>
      </c>
      <c r="J4" s="54" t="s">
        <v>17</v>
      </c>
      <c r="K4" s="55">
        <v>42360</v>
      </c>
      <c r="L4" s="54"/>
      <c r="M4" s="54"/>
    </row>
    <row r="5" spans="2:13">
      <c r="B5" s="24">
        <f>ROW()-ROW(AssignmentTable[[#Headers],[ID]])</f>
        <v>2</v>
      </c>
      <c r="C5" s="25" t="s">
        <v>13</v>
      </c>
      <c r="D5" s="25" t="s">
        <v>18</v>
      </c>
      <c r="E5" s="24" t="s">
        <v>19</v>
      </c>
      <c r="F5" s="25" t="s">
        <v>16</v>
      </c>
      <c r="G5" s="26">
        <v>10</v>
      </c>
      <c r="H5" s="26">
        <v>350</v>
      </c>
      <c r="I5" s="26">
        <v>400</v>
      </c>
      <c r="J5" s="54" t="s">
        <v>17</v>
      </c>
      <c r="K5" s="55">
        <v>42360</v>
      </c>
      <c r="L5" s="54"/>
      <c r="M5" s="54"/>
    </row>
    <row r="6" spans="2:13">
      <c r="B6" s="24">
        <f>ROW()-ROW(AssignmentTable[[#Headers],[ID]])</f>
        <v>3</v>
      </c>
      <c r="C6" s="25" t="s">
        <v>13</v>
      </c>
      <c r="D6" s="25" t="s">
        <v>20</v>
      </c>
      <c r="E6" s="24" t="s">
        <v>21</v>
      </c>
      <c r="F6" s="25" t="s">
        <v>16</v>
      </c>
      <c r="G6" s="26">
        <v>10</v>
      </c>
      <c r="H6" s="26">
        <v>250</v>
      </c>
      <c r="I6" s="26">
        <v>450</v>
      </c>
      <c r="J6" s="54" t="s">
        <v>17</v>
      </c>
      <c r="K6" s="55">
        <v>42360</v>
      </c>
      <c r="L6" s="54"/>
      <c r="M6" s="54"/>
    </row>
    <row r="7" spans="2:13">
      <c r="B7" s="24">
        <f>ROW()-ROW(AssignmentTable[[#Headers],[ID]])</f>
        <v>4</v>
      </c>
      <c r="C7" s="25" t="s">
        <v>13</v>
      </c>
      <c r="D7" s="25" t="s">
        <v>22</v>
      </c>
      <c r="E7" s="24" t="s">
        <v>23</v>
      </c>
      <c r="F7" s="25" t="s">
        <v>16</v>
      </c>
      <c r="G7" s="26">
        <v>10</v>
      </c>
      <c r="H7" s="26">
        <v>300</v>
      </c>
      <c r="I7" s="26">
        <v>500</v>
      </c>
      <c r="J7" s="54" t="s">
        <v>17</v>
      </c>
      <c r="K7" s="55">
        <v>42360</v>
      </c>
      <c r="L7" s="54"/>
      <c r="M7" s="54"/>
    </row>
    <row r="8" spans="2:13">
      <c r="B8" s="24">
        <f>ROW()-ROW(AssignmentTable[[#Headers],[ID]])</f>
        <v>5</v>
      </c>
      <c r="C8" s="25" t="s">
        <v>13</v>
      </c>
      <c r="D8" s="25" t="s">
        <v>24</v>
      </c>
      <c r="E8" s="24" t="s">
        <v>25</v>
      </c>
      <c r="F8" s="25" t="s">
        <v>16</v>
      </c>
      <c r="G8" s="26">
        <v>10</v>
      </c>
      <c r="H8" s="26">
        <v>300</v>
      </c>
      <c r="I8" s="26">
        <v>600</v>
      </c>
      <c r="J8" s="54" t="s">
        <v>17</v>
      </c>
      <c r="K8" s="55">
        <v>42360</v>
      </c>
      <c r="L8" s="54"/>
      <c r="M8" s="54"/>
    </row>
    <row r="9" spans="2:13">
      <c r="B9" s="24">
        <f>ROW()-ROW(AssignmentTable[[#Headers],[ID]])</f>
        <v>6</v>
      </c>
      <c r="C9" s="25" t="s">
        <v>13</v>
      </c>
      <c r="D9" s="25" t="s">
        <v>26</v>
      </c>
      <c r="E9" s="24" t="s">
        <v>27</v>
      </c>
      <c r="F9" s="25" t="s">
        <v>16</v>
      </c>
      <c r="G9" s="26">
        <v>10</v>
      </c>
      <c r="H9" s="26">
        <v>350</v>
      </c>
      <c r="I9" s="26">
        <v>650</v>
      </c>
      <c r="J9" s="54" t="s">
        <v>17</v>
      </c>
      <c r="K9" s="55">
        <v>42360</v>
      </c>
      <c r="L9" s="54"/>
      <c r="M9" s="54"/>
    </row>
    <row r="10" spans="2:13">
      <c r="B10" s="24">
        <f>ROW()-ROW(AssignmentTable[[#Headers],[ID]])</f>
        <v>7</v>
      </c>
      <c r="C10" s="25" t="s">
        <v>13</v>
      </c>
      <c r="D10" s="25" t="s">
        <v>28</v>
      </c>
      <c r="E10" s="24" t="s">
        <v>29</v>
      </c>
      <c r="F10" s="25" t="s">
        <v>16</v>
      </c>
      <c r="G10" s="26">
        <v>10</v>
      </c>
      <c r="H10" s="26">
        <v>300</v>
      </c>
      <c r="I10" s="26">
        <v>600</v>
      </c>
      <c r="J10" s="54" t="s">
        <v>17</v>
      </c>
      <c r="K10" s="55">
        <v>42360</v>
      </c>
      <c r="L10" s="54"/>
      <c r="M10" s="54"/>
    </row>
    <row r="11" spans="2:13">
      <c r="B11" s="24">
        <f>ROW()-ROW(AssignmentTable[[#Headers],[ID]])</f>
        <v>8</v>
      </c>
      <c r="C11" s="25" t="s">
        <v>13</v>
      </c>
      <c r="D11" s="25" t="s">
        <v>30</v>
      </c>
      <c r="E11" s="24" t="s">
        <v>31</v>
      </c>
      <c r="F11" s="25" t="s">
        <v>16</v>
      </c>
      <c r="G11" s="26">
        <v>10</v>
      </c>
      <c r="H11" s="26">
        <v>200</v>
      </c>
      <c r="I11" s="26">
        <v>600</v>
      </c>
      <c r="J11" s="54" t="s">
        <v>17</v>
      </c>
      <c r="K11" s="55">
        <v>42360</v>
      </c>
      <c r="L11" s="54"/>
      <c r="M11" s="54"/>
    </row>
    <row r="12" s="14" customFormat="1" spans="2:13">
      <c r="B12" s="27">
        <f>ROW()-ROW(AssignmentTable[[#Headers],[ID]])</f>
        <v>9</v>
      </c>
      <c r="C12" s="28" t="s">
        <v>13</v>
      </c>
      <c r="D12" s="28" t="s">
        <v>32</v>
      </c>
      <c r="E12" s="27" t="s">
        <v>33</v>
      </c>
      <c r="F12" s="28" t="s">
        <v>16</v>
      </c>
      <c r="G12" s="29">
        <v>5</v>
      </c>
      <c r="H12" s="29">
        <v>150</v>
      </c>
      <c r="I12" s="29">
        <v>300</v>
      </c>
      <c r="J12" s="56" t="s">
        <v>17</v>
      </c>
      <c r="K12" s="57">
        <v>42360</v>
      </c>
      <c r="L12" s="56"/>
      <c r="M12" s="56"/>
    </row>
    <row r="13" s="15" customFormat="1" spans="2:13">
      <c r="B13" s="30">
        <f>ROW()-ROW(AssignmentTable[[#Headers],[ID]])</f>
        <v>10</v>
      </c>
      <c r="C13" s="31" t="s">
        <v>13</v>
      </c>
      <c r="D13" s="31" t="s">
        <v>34</v>
      </c>
      <c r="E13" s="30" t="s">
        <v>35</v>
      </c>
      <c r="F13" s="31" t="s">
        <v>16</v>
      </c>
      <c r="G13" s="32">
        <v>5</v>
      </c>
      <c r="H13" s="32">
        <v>150</v>
      </c>
      <c r="I13" s="32">
        <v>300</v>
      </c>
      <c r="J13" s="58" t="s">
        <v>17</v>
      </c>
      <c r="K13" s="59">
        <v>42360</v>
      </c>
      <c r="L13" s="58"/>
      <c r="M13" s="58"/>
    </row>
    <row r="14" s="14" customFormat="1" spans="2:13">
      <c r="B14" s="27">
        <f>ROW()-ROW(AssignmentTable[[#Headers],[ID]])</f>
        <v>11</v>
      </c>
      <c r="C14" s="28" t="s">
        <v>13</v>
      </c>
      <c r="D14" s="28" t="s">
        <v>36</v>
      </c>
      <c r="E14" s="27" t="s">
        <v>37</v>
      </c>
      <c r="F14" s="28" t="s">
        <v>16</v>
      </c>
      <c r="G14" s="29">
        <v>5</v>
      </c>
      <c r="H14" s="29">
        <v>150</v>
      </c>
      <c r="I14" s="29">
        <v>300</v>
      </c>
      <c r="J14" s="56" t="s">
        <v>17</v>
      </c>
      <c r="K14" s="57">
        <v>42360</v>
      </c>
      <c r="L14" s="56"/>
      <c r="M14" s="56"/>
    </row>
    <row r="15" spans="2:13">
      <c r="B15" s="24">
        <f>ROW()-ROW(AssignmentTable[[#Headers],[ID]])</f>
        <v>12</v>
      </c>
      <c r="C15" s="25" t="s">
        <v>13</v>
      </c>
      <c r="D15" s="25" t="s">
        <v>38</v>
      </c>
      <c r="E15" s="24" t="s">
        <v>39</v>
      </c>
      <c r="F15" s="25" t="s">
        <v>16</v>
      </c>
      <c r="G15" s="26">
        <v>5</v>
      </c>
      <c r="H15" s="26">
        <v>200</v>
      </c>
      <c r="I15" s="26">
        <v>300</v>
      </c>
      <c r="J15" s="54" t="s">
        <v>17</v>
      </c>
      <c r="K15" s="55">
        <v>42360</v>
      </c>
      <c r="L15" s="54"/>
      <c r="M15" s="54"/>
    </row>
    <row r="16" spans="2:13">
      <c r="B16" s="24">
        <f>ROW()-ROW(AssignmentTable[[#Headers],[ID]])</f>
        <v>13</v>
      </c>
      <c r="C16" s="25" t="s">
        <v>13</v>
      </c>
      <c r="D16" s="25" t="s">
        <v>40</v>
      </c>
      <c r="E16" s="24" t="s">
        <v>41</v>
      </c>
      <c r="F16" s="25" t="s">
        <v>16</v>
      </c>
      <c r="G16" s="26">
        <v>10</v>
      </c>
      <c r="H16" s="26">
        <v>300</v>
      </c>
      <c r="I16" s="26">
        <v>600</v>
      </c>
      <c r="J16" s="54" t="s">
        <v>17</v>
      </c>
      <c r="K16" s="55">
        <v>42360</v>
      </c>
      <c r="L16" s="54"/>
      <c r="M16" s="54"/>
    </row>
    <row r="17" s="16" customFormat="1" spans="2:13">
      <c r="B17" s="33">
        <f>ROW()-ROW(AssignmentTable[[#Headers],[ID]])</f>
        <v>14</v>
      </c>
      <c r="C17" s="34" t="s">
        <v>13</v>
      </c>
      <c r="D17" s="34" t="s">
        <v>42</v>
      </c>
      <c r="E17" s="33" t="s">
        <v>43</v>
      </c>
      <c r="F17" s="34" t="s">
        <v>44</v>
      </c>
      <c r="G17" s="35">
        <v>1</v>
      </c>
      <c r="H17" s="35">
        <v>42</v>
      </c>
      <c r="I17" s="35">
        <v>42</v>
      </c>
      <c r="J17" s="60" t="s">
        <v>17</v>
      </c>
      <c r="K17" s="61">
        <v>42360</v>
      </c>
      <c r="L17" s="60"/>
      <c r="M17" s="60"/>
    </row>
    <row r="18" s="17" customFormat="1" spans="2:13">
      <c r="B18" s="36">
        <f>ROW()-ROW(AssignmentTable[[#Headers],[ID]])</f>
        <v>15</v>
      </c>
      <c r="C18" s="37" t="s">
        <v>13</v>
      </c>
      <c r="D18" s="37" t="s">
        <v>45</v>
      </c>
      <c r="E18" s="36" t="s">
        <v>46</v>
      </c>
      <c r="F18" s="37" t="s">
        <v>44</v>
      </c>
      <c r="G18" s="38">
        <v>2</v>
      </c>
      <c r="H18" s="38">
        <v>100</v>
      </c>
      <c r="I18" s="38">
        <v>100</v>
      </c>
      <c r="J18" s="62" t="s">
        <v>17</v>
      </c>
      <c r="K18" s="63">
        <v>42360</v>
      </c>
      <c r="L18" s="62"/>
      <c r="M18" s="62"/>
    </row>
    <row r="19" spans="2:13">
      <c r="B19" s="24">
        <f>ROW()-ROW(AssignmentTable[[#Headers],[ID]])</f>
        <v>16</v>
      </c>
      <c r="C19" s="25" t="s">
        <v>13</v>
      </c>
      <c r="D19" s="25" t="s">
        <v>47</v>
      </c>
      <c r="E19" s="24" t="s">
        <v>48</v>
      </c>
      <c r="F19" s="25" t="s">
        <v>44</v>
      </c>
      <c r="G19" s="26">
        <v>1</v>
      </c>
      <c r="H19" s="26">
        <v>31</v>
      </c>
      <c r="I19" s="26">
        <v>31</v>
      </c>
      <c r="J19" s="54" t="s">
        <v>17</v>
      </c>
      <c r="K19" s="55">
        <v>42360</v>
      </c>
      <c r="L19" s="54"/>
      <c r="M19" s="54"/>
    </row>
    <row r="20" spans="2:13">
      <c r="B20" s="24">
        <f>ROW()-ROW(AssignmentTable[[#Headers],[ID]])</f>
        <v>17</v>
      </c>
      <c r="C20" s="25" t="s">
        <v>13</v>
      </c>
      <c r="D20" s="25" t="s">
        <v>49</v>
      </c>
      <c r="E20" s="24" t="s">
        <v>50</v>
      </c>
      <c r="F20" s="25" t="s">
        <v>44</v>
      </c>
      <c r="G20" s="26">
        <v>1</v>
      </c>
      <c r="H20" s="26">
        <v>38</v>
      </c>
      <c r="I20" s="26">
        <v>38</v>
      </c>
      <c r="J20" s="54" t="s">
        <v>17</v>
      </c>
      <c r="K20" s="55">
        <v>42360</v>
      </c>
      <c r="L20" s="54"/>
      <c r="M20" s="54"/>
    </row>
    <row r="21" s="18" customFormat="1" spans="2:13">
      <c r="B21" s="39">
        <f>ROW()-ROW(AssignmentTable[[#Headers],[ID]])</f>
        <v>18</v>
      </c>
      <c r="C21" s="40" t="s">
        <v>13</v>
      </c>
      <c r="D21" s="40" t="s">
        <v>51</v>
      </c>
      <c r="E21" s="39" t="s">
        <v>52</v>
      </c>
      <c r="F21" s="40" t="s">
        <v>44</v>
      </c>
      <c r="G21" s="41">
        <v>1</v>
      </c>
      <c r="H21" s="41">
        <v>35</v>
      </c>
      <c r="I21" s="41">
        <v>35</v>
      </c>
      <c r="J21" s="64" t="s">
        <v>17</v>
      </c>
      <c r="K21" s="65">
        <v>42360</v>
      </c>
      <c r="L21" s="64"/>
      <c r="M21" s="64"/>
    </row>
    <row r="22" s="16" customFormat="1" spans="2:13">
      <c r="B22" s="33">
        <f>ROW()-ROW(AssignmentTable[[#Headers],[ID]])</f>
        <v>19</v>
      </c>
      <c r="C22" s="34" t="s">
        <v>13</v>
      </c>
      <c r="D22" s="34" t="s">
        <v>53</v>
      </c>
      <c r="E22" s="33" t="s">
        <v>54</v>
      </c>
      <c r="F22" s="34" t="s">
        <v>44</v>
      </c>
      <c r="G22" s="35">
        <v>1</v>
      </c>
      <c r="H22" s="35">
        <v>66</v>
      </c>
      <c r="I22" s="35">
        <v>66</v>
      </c>
      <c r="J22" s="60" t="s">
        <v>17</v>
      </c>
      <c r="K22" s="61">
        <v>42360</v>
      </c>
      <c r="L22" s="60"/>
      <c r="M22" s="60"/>
    </row>
    <row r="23" s="19" customFormat="1" spans="2:13">
      <c r="B23" s="42">
        <f>ROW()-ROW(AssignmentTable[[#Headers],[ID]])</f>
        <v>20</v>
      </c>
      <c r="C23" s="43" t="s">
        <v>13</v>
      </c>
      <c r="D23" s="43" t="s">
        <v>55</v>
      </c>
      <c r="E23" s="42" t="s">
        <v>56</v>
      </c>
      <c r="F23" s="43" t="s">
        <v>44</v>
      </c>
      <c r="G23" s="44">
        <v>1</v>
      </c>
      <c r="H23" s="44">
        <v>29</v>
      </c>
      <c r="I23" s="44">
        <v>29</v>
      </c>
      <c r="J23" s="66" t="s">
        <v>17</v>
      </c>
      <c r="K23" s="67">
        <v>42360</v>
      </c>
      <c r="L23" s="66"/>
      <c r="M23" s="66"/>
    </row>
    <row r="24" s="20" customFormat="1" spans="2:13">
      <c r="B24" s="45">
        <f>ROW()-ROW(AssignmentTable[[#Headers],[ID]])</f>
        <v>21</v>
      </c>
      <c r="C24" s="46" t="s">
        <v>13</v>
      </c>
      <c r="D24" s="46" t="s">
        <v>57</v>
      </c>
      <c r="E24" s="45" t="s">
        <v>58</v>
      </c>
      <c r="F24" s="46" t="s">
        <v>44</v>
      </c>
      <c r="G24" s="47">
        <v>1</v>
      </c>
      <c r="H24" s="47">
        <v>20</v>
      </c>
      <c r="I24" s="47">
        <v>20</v>
      </c>
      <c r="J24" s="68" t="s">
        <v>17</v>
      </c>
      <c r="K24" s="69">
        <v>42360</v>
      </c>
      <c r="L24" s="68"/>
      <c r="M24" s="68"/>
    </row>
    <row r="25" s="16" customFormat="1" spans="2:13">
      <c r="B25" s="33">
        <f>ROW()-ROW(AssignmentTable[[#Headers],[ID]])</f>
        <v>22</v>
      </c>
      <c r="C25" s="34" t="s">
        <v>13</v>
      </c>
      <c r="D25" s="34" t="s">
        <v>59</v>
      </c>
      <c r="E25" s="33" t="s">
        <v>60</v>
      </c>
      <c r="F25" s="34" t="s">
        <v>44</v>
      </c>
      <c r="G25" s="35">
        <v>1</v>
      </c>
      <c r="H25" s="35">
        <v>29</v>
      </c>
      <c r="I25" s="35">
        <v>29</v>
      </c>
      <c r="J25" s="60" t="s">
        <v>17</v>
      </c>
      <c r="K25" s="61">
        <v>42360</v>
      </c>
      <c r="L25" s="60"/>
      <c r="M25" s="60"/>
    </row>
    <row r="26" s="18" customFormat="1" spans="2:13">
      <c r="B26" s="39">
        <f>ROW()-ROW(AssignmentTable[[#Headers],[ID]])</f>
        <v>23</v>
      </c>
      <c r="C26" s="40" t="s">
        <v>13</v>
      </c>
      <c r="D26" s="40" t="s">
        <v>61</v>
      </c>
      <c r="E26" s="39" t="s">
        <v>62</v>
      </c>
      <c r="F26" s="40" t="s">
        <v>44</v>
      </c>
      <c r="G26" s="41">
        <v>1</v>
      </c>
      <c r="H26" s="41">
        <v>20</v>
      </c>
      <c r="I26" s="41">
        <v>20</v>
      </c>
      <c r="J26" s="64" t="s">
        <v>17</v>
      </c>
      <c r="K26" s="65">
        <v>42360</v>
      </c>
      <c r="L26" s="64"/>
      <c r="M26" s="64"/>
    </row>
    <row r="27" s="16" customFormat="1" spans="2:13">
      <c r="B27" s="33">
        <f>ROW()-ROW(AssignmentTable[[#Headers],[ID]])</f>
        <v>24</v>
      </c>
      <c r="C27" s="34" t="s">
        <v>13</v>
      </c>
      <c r="D27" s="34" t="s">
        <v>63</v>
      </c>
      <c r="E27" s="33" t="s">
        <v>64</v>
      </c>
      <c r="F27" s="34" t="s">
        <v>44</v>
      </c>
      <c r="G27" s="35">
        <v>2</v>
      </c>
      <c r="H27" s="35">
        <v>64</v>
      </c>
      <c r="I27" s="35">
        <v>64</v>
      </c>
      <c r="J27" s="60" t="s">
        <v>17</v>
      </c>
      <c r="K27" s="61">
        <v>42360</v>
      </c>
      <c r="L27" s="60"/>
      <c r="M27" s="60"/>
    </row>
    <row r="28" spans="2:13">
      <c r="B28" s="24">
        <f>ROW()-ROW(AssignmentTable[[#Headers],[ID]])</f>
        <v>25</v>
      </c>
      <c r="C28" s="25" t="s">
        <v>13</v>
      </c>
      <c r="D28" s="25" t="s">
        <v>65</v>
      </c>
      <c r="E28" s="24" t="s">
        <v>66</v>
      </c>
      <c r="F28" s="25" t="s">
        <v>44</v>
      </c>
      <c r="G28" s="26">
        <v>1</v>
      </c>
      <c r="H28" s="26">
        <v>20</v>
      </c>
      <c r="I28" s="26">
        <v>20</v>
      </c>
      <c r="J28" s="54" t="s">
        <v>17</v>
      </c>
      <c r="K28" s="55">
        <v>42360</v>
      </c>
      <c r="L28" s="54"/>
      <c r="M28" s="54"/>
    </row>
    <row r="29" spans="2:13">
      <c r="B29" s="24">
        <f>ROW()-ROW(AssignmentTable[[#Headers],[ID]])</f>
        <v>26</v>
      </c>
      <c r="C29" s="25" t="s">
        <v>13</v>
      </c>
      <c r="D29" s="25" t="s">
        <v>67</v>
      </c>
      <c r="E29" s="24" t="s">
        <v>68</v>
      </c>
      <c r="F29" s="25" t="s">
        <v>44</v>
      </c>
      <c r="G29" s="26">
        <v>1</v>
      </c>
      <c r="H29" s="26">
        <v>30</v>
      </c>
      <c r="I29" s="26">
        <v>30</v>
      </c>
      <c r="J29" s="54" t="s">
        <v>17</v>
      </c>
      <c r="K29" s="55">
        <v>42360</v>
      </c>
      <c r="L29" s="54"/>
      <c r="M29" s="54"/>
    </row>
    <row r="30" spans="2:13">
      <c r="B30" s="24">
        <f>ROW()-ROW(AssignmentTable[[#Headers],[ID]])</f>
        <v>27</v>
      </c>
      <c r="C30" s="25" t="s">
        <v>13</v>
      </c>
      <c r="D30" s="25" t="s">
        <v>69</v>
      </c>
      <c r="E30" s="24" t="s">
        <v>70</v>
      </c>
      <c r="F30" s="25" t="s">
        <v>44</v>
      </c>
      <c r="G30" s="26">
        <v>1</v>
      </c>
      <c r="H30" s="26">
        <v>20</v>
      </c>
      <c r="I30" s="26">
        <v>20</v>
      </c>
      <c r="J30" s="54" t="s">
        <v>17</v>
      </c>
      <c r="K30" s="55">
        <v>42360</v>
      </c>
      <c r="L30" s="54"/>
      <c r="M30" s="54"/>
    </row>
    <row r="31" s="18" customFormat="1" spans="2:13">
      <c r="B31" s="39">
        <f>ROW()-ROW(AssignmentTable[[#Headers],[ID]])</f>
        <v>28</v>
      </c>
      <c r="C31" s="40" t="s">
        <v>13</v>
      </c>
      <c r="D31" s="40" t="s">
        <v>71</v>
      </c>
      <c r="E31" s="39" t="s">
        <v>72</v>
      </c>
      <c r="F31" s="40" t="s">
        <v>44</v>
      </c>
      <c r="G31" s="41">
        <v>1</v>
      </c>
      <c r="H31" s="41">
        <v>20</v>
      </c>
      <c r="I31" s="41">
        <v>20</v>
      </c>
      <c r="J31" s="64" t="s">
        <v>17</v>
      </c>
      <c r="K31" s="65">
        <v>42360</v>
      </c>
      <c r="L31" s="64"/>
      <c r="M31" s="64"/>
    </row>
    <row r="32" spans="2:13">
      <c r="B32" s="24">
        <f>ROW()-ROW(AssignmentTable[[#Headers],[ID]])</f>
        <v>29</v>
      </c>
      <c r="C32" s="25" t="s">
        <v>13</v>
      </c>
      <c r="D32" s="25" t="s">
        <v>73</v>
      </c>
      <c r="E32" s="24" t="s">
        <v>74</v>
      </c>
      <c r="F32" s="25" t="s">
        <v>44</v>
      </c>
      <c r="G32" s="26">
        <v>1</v>
      </c>
      <c r="H32" s="26">
        <v>40</v>
      </c>
      <c r="I32" s="26">
        <v>40</v>
      </c>
      <c r="J32" s="54" t="s">
        <v>17</v>
      </c>
      <c r="K32" s="55">
        <v>42360</v>
      </c>
      <c r="L32" s="54"/>
      <c r="M32" s="54"/>
    </row>
    <row r="33" spans="2:13">
      <c r="B33" s="24">
        <f>ROW()-ROW(AssignmentTable[[#Headers],[ID]])</f>
        <v>30</v>
      </c>
      <c r="C33" s="25" t="s">
        <v>13</v>
      </c>
      <c r="D33" s="25" t="s">
        <v>75</v>
      </c>
      <c r="E33" s="24" t="s">
        <v>76</v>
      </c>
      <c r="F33" s="25" t="s">
        <v>44</v>
      </c>
      <c r="G33" s="26">
        <v>1</v>
      </c>
      <c r="H33" s="26">
        <v>40</v>
      </c>
      <c r="I33" s="26">
        <v>40</v>
      </c>
      <c r="J33" s="54" t="s">
        <v>17</v>
      </c>
      <c r="K33" s="55">
        <v>42360</v>
      </c>
      <c r="L33" s="54"/>
      <c r="M33" s="54"/>
    </row>
    <row r="34" spans="2:13">
      <c r="B34" s="24">
        <f>ROW()-ROW(AssignmentTable[[#Headers],[ID]])</f>
        <v>31</v>
      </c>
      <c r="C34" s="25" t="s">
        <v>13</v>
      </c>
      <c r="D34" s="25" t="s">
        <v>77</v>
      </c>
      <c r="E34" s="24" t="s">
        <v>78</v>
      </c>
      <c r="F34" s="25" t="s">
        <v>44</v>
      </c>
      <c r="G34" s="26">
        <v>1</v>
      </c>
      <c r="H34" s="26">
        <v>50</v>
      </c>
      <c r="I34" s="26">
        <v>50</v>
      </c>
      <c r="J34" s="54" t="s">
        <v>17</v>
      </c>
      <c r="K34" s="55">
        <v>42360</v>
      </c>
      <c r="L34" s="54"/>
      <c r="M34" s="54"/>
    </row>
    <row r="35" spans="2:13">
      <c r="B35" s="24">
        <f>ROW()-ROW(AssignmentTable[[#Headers],[ID]])</f>
        <v>32</v>
      </c>
      <c r="C35" s="25" t="s">
        <v>13</v>
      </c>
      <c r="D35" s="25" t="s">
        <v>79</v>
      </c>
      <c r="E35" s="24" t="s">
        <v>80</v>
      </c>
      <c r="F35" s="25" t="s">
        <v>44</v>
      </c>
      <c r="G35" s="26">
        <v>1</v>
      </c>
      <c r="H35" s="26">
        <v>40</v>
      </c>
      <c r="I35" s="26">
        <v>40</v>
      </c>
      <c r="J35" s="54" t="s">
        <v>17</v>
      </c>
      <c r="K35" s="55">
        <v>42360</v>
      </c>
      <c r="L35" s="54"/>
      <c r="M35" s="54"/>
    </row>
    <row r="36" spans="2:13">
      <c r="B36" s="24">
        <f>ROW()-ROW(AssignmentTable[[#Headers],[ID]])</f>
        <v>33</v>
      </c>
      <c r="C36" s="25" t="s">
        <v>13</v>
      </c>
      <c r="D36" s="25" t="s">
        <v>81</v>
      </c>
      <c r="E36" s="24" t="s">
        <v>82</v>
      </c>
      <c r="F36" s="25" t="s">
        <v>44</v>
      </c>
      <c r="G36" s="26">
        <v>1</v>
      </c>
      <c r="H36" s="26">
        <v>50</v>
      </c>
      <c r="I36" s="26">
        <v>50</v>
      </c>
      <c r="J36" s="54" t="s">
        <v>17</v>
      </c>
      <c r="K36" s="55">
        <v>42360</v>
      </c>
      <c r="L36" s="54"/>
      <c r="M36" s="54"/>
    </row>
    <row r="37" s="21" customFormat="1" spans="2:13">
      <c r="B37" s="48">
        <f>ROW()-ROW(AssignmentTable[[#Headers],[ID]])</f>
        <v>34</v>
      </c>
      <c r="C37" s="49" t="s">
        <v>13</v>
      </c>
      <c r="D37" s="49" t="s">
        <v>83</v>
      </c>
      <c r="E37" s="48" t="s">
        <v>84</v>
      </c>
      <c r="F37" s="49" t="s">
        <v>44</v>
      </c>
      <c r="G37" s="50">
        <v>2</v>
      </c>
      <c r="H37" s="50">
        <v>120</v>
      </c>
      <c r="I37" s="50">
        <v>120</v>
      </c>
      <c r="J37" s="70" t="s">
        <v>17</v>
      </c>
      <c r="K37" s="71">
        <v>42360</v>
      </c>
      <c r="L37" s="70"/>
      <c r="M37" s="70"/>
    </row>
    <row r="38" s="18" customFormat="1" spans="2:13">
      <c r="B38" s="39">
        <f>ROW()-ROW(AssignmentTable[[#Headers],[ID]])</f>
        <v>35</v>
      </c>
      <c r="C38" s="40" t="s">
        <v>13</v>
      </c>
      <c r="D38" s="40" t="s">
        <v>85</v>
      </c>
      <c r="E38" s="39" t="s">
        <v>86</v>
      </c>
      <c r="F38" s="40" t="s">
        <v>44</v>
      </c>
      <c r="G38" s="41">
        <v>1</v>
      </c>
      <c r="H38" s="41">
        <v>60</v>
      </c>
      <c r="I38" s="41">
        <v>60</v>
      </c>
      <c r="J38" s="64" t="s">
        <v>17</v>
      </c>
      <c r="K38" s="65">
        <v>42360</v>
      </c>
      <c r="L38" s="64"/>
      <c r="M38" s="64"/>
    </row>
    <row r="39" s="16" customFormat="1" spans="2:13">
      <c r="B39" s="33">
        <f>ROW()-ROW(AssignmentTable[[#Headers],[ID]])</f>
        <v>36</v>
      </c>
      <c r="C39" s="34" t="s">
        <v>13</v>
      </c>
      <c r="D39" s="34" t="s">
        <v>87</v>
      </c>
      <c r="E39" s="33" t="s">
        <v>88</v>
      </c>
      <c r="F39" s="34" t="s">
        <v>44</v>
      </c>
      <c r="G39" s="35">
        <v>1</v>
      </c>
      <c r="H39" s="35">
        <v>50</v>
      </c>
      <c r="I39" s="35">
        <v>50</v>
      </c>
      <c r="J39" s="60" t="s">
        <v>17</v>
      </c>
      <c r="K39" s="61">
        <v>42360</v>
      </c>
      <c r="L39" s="60"/>
      <c r="M39" s="60"/>
    </row>
    <row r="40" s="18" customFormat="1" spans="2:13">
      <c r="B40" s="39">
        <f>ROW()-ROW(AssignmentTable[[#Headers],[ID]])</f>
        <v>37</v>
      </c>
      <c r="C40" s="40" t="s">
        <v>13</v>
      </c>
      <c r="D40" s="40" t="s">
        <v>89</v>
      </c>
      <c r="E40" s="39" t="s">
        <v>90</v>
      </c>
      <c r="F40" s="40" t="s">
        <v>44</v>
      </c>
      <c r="G40" s="41">
        <v>1</v>
      </c>
      <c r="H40" s="41">
        <v>15</v>
      </c>
      <c r="I40" s="41">
        <v>15</v>
      </c>
      <c r="J40" s="64" t="s">
        <v>17</v>
      </c>
      <c r="K40" s="65">
        <v>42360</v>
      </c>
      <c r="L40" s="64"/>
      <c r="M40" s="64"/>
    </row>
    <row r="41" s="19" customFormat="1" spans="2:13">
      <c r="B41" s="42">
        <f>ROW()-ROW(AssignmentTable[[#Headers],[ID]])</f>
        <v>38</v>
      </c>
      <c r="C41" s="43" t="s">
        <v>13</v>
      </c>
      <c r="D41" s="43" t="s">
        <v>91</v>
      </c>
      <c r="E41" s="42" t="s">
        <v>92</v>
      </c>
      <c r="F41" s="43" t="s">
        <v>44</v>
      </c>
      <c r="G41" s="44">
        <v>1</v>
      </c>
      <c r="H41" s="44">
        <v>60</v>
      </c>
      <c r="I41" s="44">
        <v>60</v>
      </c>
      <c r="J41" s="66" t="s">
        <v>17</v>
      </c>
      <c r="K41" s="67">
        <v>42360</v>
      </c>
      <c r="L41" s="66"/>
      <c r="M41" s="66"/>
    </row>
    <row r="42" spans="2:13">
      <c r="B42" s="24">
        <f>ROW()-ROW(AssignmentTable[[#Headers],[ID]])</f>
        <v>39</v>
      </c>
      <c r="C42" s="25" t="s">
        <v>13</v>
      </c>
      <c r="D42" s="25" t="s">
        <v>93</v>
      </c>
      <c r="E42" s="24" t="s">
        <v>94</v>
      </c>
      <c r="F42" s="25" t="s">
        <v>44</v>
      </c>
      <c r="G42" s="26">
        <v>1</v>
      </c>
      <c r="H42" s="26">
        <v>30</v>
      </c>
      <c r="I42" s="26">
        <v>30</v>
      </c>
      <c r="J42" s="54" t="s">
        <v>17</v>
      </c>
      <c r="K42" s="55">
        <v>42360</v>
      </c>
      <c r="L42" s="54"/>
      <c r="M42" s="54"/>
    </row>
    <row r="43" s="19" customFormat="1" spans="2:13">
      <c r="B43" s="27">
        <f>ROW()-ROW(AssignmentTable[[#Headers],[ID]])</f>
        <v>40</v>
      </c>
      <c r="C43" s="28" t="s">
        <v>13</v>
      </c>
      <c r="D43" s="28" t="s">
        <v>95</v>
      </c>
      <c r="E43" s="27" t="s">
        <v>96</v>
      </c>
      <c r="F43" s="28" t="s">
        <v>44</v>
      </c>
      <c r="G43" s="29">
        <v>1</v>
      </c>
      <c r="H43" s="29">
        <v>40</v>
      </c>
      <c r="I43" s="29">
        <v>40</v>
      </c>
      <c r="J43" s="56" t="s">
        <v>17</v>
      </c>
      <c r="K43" s="57">
        <v>42360</v>
      </c>
      <c r="L43" s="56"/>
      <c r="M43" s="56"/>
    </row>
    <row r="44" spans="2:13">
      <c r="B44" s="24">
        <f>ROW()-ROW(AssignmentTable[[#Headers],[ID]])</f>
        <v>41</v>
      </c>
      <c r="C44" s="25" t="s">
        <v>13</v>
      </c>
      <c r="D44" s="25" t="s">
        <v>97</v>
      </c>
      <c r="E44" s="24" t="s">
        <v>98</v>
      </c>
      <c r="F44" s="25" t="s">
        <v>44</v>
      </c>
      <c r="G44" s="26">
        <v>1</v>
      </c>
      <c r="H44" s="26">
        <v>10</v>
      </c>
      <c r="I44" s="26">
        <v>10</v>
      </c>
      <c r="J44" s="54" t="s">
        <v>17</v>
      </c>
      <c r="K44" s="55">
        <v>42360</v>
      </c>
      <c r="L44" s="54"/>
      <c r="M44" s="54"/>
    </row>
    <row r="45" s="22" customFormat="1" hidden="1" spans="2:13">
      <c r="B45" s="51">
        <f>ROW()-ROW(AssignmentTable[[#Headers],[ID]])</f>
        <v>42</v>
      </c>
      <c r="C45" s="52" t="s">
        <v>13</v>
      </c>
      <c r="D45" s="52" t="s">
        <v>99</v>
      </c>
      <c r="E45" s="51" t="s">
        <v>100</v>
      </c>
      <c r="F45" s="52" t="s">
        <v>44</v>
      </c>
      <c r="G45" s="53">
        <v>2</v>
      </c>
      <c r="H45" s="53">
        <v>150</v>
      </c>
      <c r="I45" s="53">
        <v>150</v>
      </c>
      <c r="J45" s="72" t="s">
        <v>17</v>
      </c>
      <c r="K45" s="73">
        <v>42360</v>
      </c>
      <c r="L45" s="72"/>
      <c r="M45" s="72"/>
    </row>
    <row r="46" spans="2:13">
      <c r="B46" s="24">
        <f>ROW()-ROW(AssignmentTable[[#Headers],[ID]])</f>
        <v>43</v>
      </c>
      <c r="C46" s="25" t="s">
        <v>13</v>
      </c>
      <c r="D46" s="25" t="s">
        <v>101</v>
      </c>
      <c r="E46" s="24" t="s">
        <v>102</v>
      </c>
      <c r="F46" s="25" t="s">
        <v>44</v>
      </c>
      <c r="G46" s="26">
        <v>1</v>
      </c>
      <c r="H46" s="26">
        <v>20</v>
      </c>
      <c r="I46" s="26">
        <v>20</v>
      </c>
      <c r="J46" s="54" t="s">
        <v>17</v>
      </c>
      <c r="K46" s="55">
        <v>42360</v>
      </c>
      <c r="L46" s="54"/>
      <c r="M46" s="54"/>
    </row>
    <row r="47" s="18" customFormat="1" spans="2:13">
      <c r="B47" s="39">
        <f>ROW()-ROW(AssignmentTable[[#Headers],[ID]])</f>
        <v>44</v>
      </c>
      <c r="C47" s="40" t="s">
        <v>13</v>
      </c>
      <c r="D47" s="40" t="s">
        <v>103</v>
      </c>
      <c r="E47" s="39" t="s">
        <v>104</v>
      </c>
      <c r="F47" s="40" t="s">
        <v>44</v>
      </c>
      <c r="G47" s="41">
        <v>2</v>
      </c>
      <c r="H47" s="41">
        <v>70</v>
      </c>
      <c r="I47" s="41">
        <v>70</v>
      </c>
      <c r="J47" s="64" t="s">
        <v>17</v>
      </c>
      <c r="K47" s="65">
        <v>42360</v>
      </c>
      <c r="L47" s="64"/>
      <c r="M47" s="64"/>
    </row>
    <row r="48" s="14" customFormat="1" spans="2:13">
      <c r="B48" s="27">
        <f>ROW()-ROW(AssignmentTable[[#Headers],[ID]])</f>
        <v>45</v>
      </c>
      <c r="C48" s="28" t="s">
        <v>13</v>
      </c>
      <c r="D48" s="28" t="s">
        <v>105</v>
      </c>
      <c r="E48" s="27" t="s">
        <v>106</v>
      </c>
      <c r="F48" s="28" t="s">
        <v>44</v>
      </c>
      <c r="G48" s="29">
        <v>2</v>
      </c>
      <c r="H48" s="29">
        <v>70</v>
      </c>
      <c r="I48" s="29">
        <v>70</v>
      </c>
      <c r="J48" s="56" t="s">
        <v>17</v>
      </c>
      <c r="K48" s="57">
        <v>42360</v>
      </c>
      <c r="L48" s="56"/>
      <c r="M48" s="56"/>
    </row>
    <row r="49" s="19" customFormat="1" spans="2:13">
      <c r="B49" s="42">
        <f>ROW()-ROW(AssignmentTable[[#Headers],[ID]])</f>
        <v>46</v>
      </c>
      <c r="C49" s="43" t="s">
        <v>13</v>
      </c>
      <c r="D49" s="43" t="s">
        <v>107</v>
      </c>
      <c r="E49" s="42" t="s">
        <v>108</v>
      </c>
      <c r="F49" s="43" t="s">
        <v>44</v>
      </c>
      <c r="G49" s="44">
        <v>1</v>
      </c>
      <c r="H49" s="44">
        <v>50</v>
      </c>
      <c r="I49" s="44">
        <v>50</v>
      </c>
      <c r="J49" s="66" t="s">
        <v>17</v>
      </c>
      <c r="K49" s="67">
        <v>42360</v>
      </c>
      <c r="L49" s="66"/>
      <c r="M49" s="66"/>
    </row>
    <row r="50" s="16" customFormat="1" spans="2:13">
      <c r="B50" s="33">
        <f>ROW()-ROW(AssignmentTable[[#Headers],[ID]])</f>
        <v>47</v>
      </c>
      <c r="C50" s="34" t="s">
        <v>13</v>
      </c>
      <c r="D50" s="34" t="s">
        <v>109</v>
      </c>
      <c r="E50" s="33" t="s">
        <v>110</v>
      </c>
      <c r="F50" s="34" t="s">
        <v>44</v>
      </c>
      <c r="G50" s="35">
        <v>2</v>
      </c>
      <c r="H50" s="35">
        <v>100</v>
      </c>
      <c r="I50" s="35">
        <v>100</v>
      </c>
      <c r="J50" s="60" t="s">
        <v>17</v>
      </c>
      <c r="K50" s="61">
        <v>42360</v>
      </c>
      <c r="L50" s="60"/>
      <c r="M50" s="60"/>
    </row>
    <row r="51" s="14" customFormat="1" spans="2:13">
      <c r="B51" s="27">
        <f>ROW()-ROW(AssignmentTable[[#Headers],[ID]])</f>
        <v>48</v>
      </c>
      <c r="C51" s="28" t="s">
        <v>13</v>
      </c>
      <c r="D51" s="28" t="s">
        <v>111</v>
      </c>
      <c r="E51" s="27" t="s">
        <v>112</v>
      </c>
      <c r="F51" s="28" t="s">
        <v>44</v>
      </c>
      <c r="G51" s="29">
        <v>2</v>
      </c>
      <c r="H51" s="29">
        <v>100</v>
      </c>
      <c r="I51" s="29">
        <v>100</v>
      </c>
      <c r="J51" s="56" t="s">
        <v>17</v>
      </c>
      <c r="K51" s="57">
        <v>42360</v>
      </c>
      <c r="L51" s="56"/>
      <c r="M51" s="56"/>
    </row>
    <row r="52" s="14" customFormat="1" spans="2:13">
      <c r="B52" s="27">
        <f>ROW()-ROW(AssignmentTable[[#Headers],[ID]])</f>
        <v>49</v>
      </c>
      <c r="C52" s="28" t="s">
        <v>13</v>
      </c>
      <c r="D52" s="28" t="s">
        <v>113</v>
      </c>
      <c r="E52" s="27" t="s">
        <v>114</v>
      </c>
      <c r="F52" s="28" t="s">
        <v>44</v>
      </c>
      <c r="G52" s="29">
        <v>1</v>
      </c>
      <c r="H52" s="29">
        <v>50</v>
      </c>
      <c r="I52" s="29">
        <v>50</v>
      </c>
      <c r="J52" s="56" t="s">
        <v>17</v>
      </c>
      <c r="K52" s="57">
        <v>42360</v>
      </c>
      <c r="L52" s="56"/>
      <c r="M52" s="56"/>
    </row>
    <row r="53" s="16" customFormat="1" spans="2:13">
      <c r="B53" s="33">
        <f>ROW()-ROW(AssignmentTable[[#Headers],[ID]])</f>
        <v>50</v>
      </c>
      <c r="C53" s="34" t="s">
        <v>13</v>
      </c>
      <c r="D53" s="34" t="s">
        <v>115</v>
      </c>
      <c r="E53" s="33" t="s">
        <v>116</v>
      </c>
      <c r="F53" s="34" t="s">
        <v>44</v>
      </c>
      <c r="G53" s="35">
        <v>1</v>
      </c>
      <c r="H53" s="35">
        <v>50</v>
      </c>
      <c r="I53" s="35">
        <v>50</v>
      </c>
      <c r="J53" s="60" t="s">
        <v>17</v>
      </c>
      <c r="K53" s="61">
        <v>42360</v>
      </c>
      <c r="L53" s="60"/>
      <c r="M53" s="60"/>
    </row>
    <row r="54" spans="2:13">
      <c r="B54" s="24">
        <f>ROW()-ROW(AssignmentTable[[#Headers],[ID]])</f>
        <v>51</v>
      </c>
      <c r="C54" s="25" t="s">
        <v>13</v>
      </c>
      <c r="D54" s="25" t="s">
        <v>117</v>
      </c>
      <c r="E54" s="24" t="s">
        <v>118</v>
      </c>
      <c r="F54" s="25" t="s">
        <v>44</v>
      </c>
      <c r="G54" s="26">
        <v>1</v>
      </c>
      <c r="H54" s="26">
        <v>50</v>
      </c>
      <c r="I54" s="26">
        <v>50</v>
      </c>
      <c r="J54" s="54" t="s">
        <v>17</v>
      </c>
      <c r="K54" s="55">
        <v>42360</v>
      </c>
      <c r="L54" s="54"/>
      <c r="M54" s="54"/>
    </row>
    <row r="55" spans="2:13">
      <c r="B55" s="24">
        <f>ROW()-ROW(AssignmentTable[[#Headers],[ID]])</f>
        <v>52</v>
      </c>
      <c r="C55" s="25" t="s">
        <v>13</v>
      </c>
      <c r="D55" s="25" t="s">
        <v>119</v>
      </c>
      <c r="E55" s="24" t="s">
        <v>120</v>
      </c>
      <c r="F55" s="25" t="s">
        <v>44</v>
      </c>
      <c r="G55" s="26">
        <v>2</v>
      </c>
      <c r="H55" s="26">
        <v>70</v>
      </c>
      <c r="I55" s="26">
        <v>70</v>
      </c>
      <c r="J55" s="54" t="s">
        <v>17</v>
      </c>
      <c r="K55" s="55">
        <v>42360</v>
      </c>
      <c r="L55" s="54"/>
      <c r="M55" s="54"/>
    </row>
    <row r="56" s="16" customFormat="1" spans="2:13">
      <c r="B56" s="33">
        <f>ROW()-ROW(AssignmentTable[[#Headers],[ID]])</f>
        <v>53</v>
      </c>
      <c r="C56" s="34" t="s">
        <v>13</v>
      </c>
      <c r="D56" s="34" t="s">
        <v>121</v>
      </c>
      <c r="E56" s="33" t="s">
        <v>122</v>
      </c>
      <c r="F56" s="34" t="s">
        <v>44</v>
      </c>
      <c r="G56" s="35">
        <v>1</v>
      </c>
      <c r="H56" s="35">
        <v>50</v>
      </c>
      <c r="I56" s="35">
        <v>50</v>
      </c>
      <c r="J56" s="60" t="s">
        <v>17</v>
      </c>
      <c r="K56" s="61">
        <v>42360</v>
      </c>
      <c r="L56" s="60"/>
      <c r="M56" s="60"/>
    </row>
    <row r="57" s="19" customFormat="1" spans="2:13">
      <c r="B57" s="42">
        <f>ROW()-ROW(AssignmentTable[[#Headers],[ID]])</f>
        <v>54</v>
      </c>
      <c r="C57" s="43" t="s">
        <v>13</v>
      </c>
      <c r="D57" s="43" t="s">
        <v>123</v>
      </c>
      <c r="E57" s="42" t="s">
        <v>124</v>
      </c>
      <c r="F57" s="43" t="s">
        <v>44</v>
      </c>
      <c r="G57" s="44">
        <v>2</v>
      </c>
      <c r="H57" s="44">
        <v>110</v>
      </c>
      <c r="I57" s="44">
        <v>110</v>
      </c>
      <c r="J57" s="66" t="s">
        <v>17</v>
      </c>
      <c r="K57" s="67">
        <v>42360</v>
      </c>
      <c r="L57" s="66"/>
      <c r="M57" s="66"/>
    </row>
    <row r="58" spans="2:13">
      <c r="B58" s="24">
        <f>ROW()-ROW(AssignmentTable[[#Headers],[ID]])</f>
        <v>55</v>
      </c>
      <c r="C58" s="25" t="s">
        <v>13</v>
      </c>
      <c r="D58" s="25" t="s">
        <v>125</v>
      </c>
      <c r="E58" s="24" t="s">
        <v>126</v>
      </c>
      <c r="F58" s="25" t="s">
        <v>44</v>
      </c>
      <c r="G58" s="26">
        <v>1</v>
      </c>
      <c r="H58" s="26">
        <v>50</v>
      </c>
      <c r="I58" s="26">
        <v>50</v>
      </c>
      <c r="J58" s="54" t="s">
        <v>17</v>
      </c>
      <c r="K58" s="55">
        <v>42360</v>
      </c>
      <c r="L58" s="54"/>
      <c r="M58" s="54"/>
    </row>
    <row r="59" s="19" customFormat="1" spans="2:13">
      <c r="B59" s="42">
        <f>ROW()-ROW(AssignmentTable[[#Headers],[ID]])</f>
        <v>56</v>
      </c>
      <c r="C59" s="43" t="s">
        <v>13</v>
      </c>
      <c r="D59" s="43" t="s">
        <v>127</v>
      </c>
      <c r="E59" s="42" t="s">
        <v>128</v>
      </c>
      <c r="F59" s="43" t="s">
        <v>44</v>
      </c>
      <c r="G59" s="44">
        <v>1</v>
      </c>
      <c r="H59" s="44">
        <v>10</v>
      </c>
      <c r="I59" s="44">
        <v>10</v>
      </c>
      <c r="J59" s="66" t="s">
        <v>17</v>
      </c>
      <c r="K59" s="67">
        <v>42360</v>
      </c>
      <c r="L59" s="66"/>
      <c r="M59" s="66"/>
    </row>
    <row r="60" s="18" customFormat="1" spans="2:13">
      <c r="B60" s="39">
        <f>ROW()-ROW(AssignmentTable[[#Headers],[ID]])</f>
        <v>57</v>
      </c>
      <c r="C60" s="40" t="s">
        <v>13</v>
      </c>
      <c r="D60" s="40" t="s">
        <v>129</v>
      </c>
      <c r="E60" s="39" t="s">
        <v>130</v>
      </c>
      <c r="F60" s="40" t="s">
        <v>44</v>
      </c>
      <c r="G60" s="41">
        <v>1</v>
      </c>
      <c r="H60" s="41">
        <v>10</v>
      </c>
      <c r="I60" s="41">
        <v>10</v>
      </c>
      <c r="J60" s="64" t="s">
        <v>17</v>
      </c>
      <c r="K60" s="65">
        <v>42360</v>
      </c>
      <c r="L60" s="64"/>
      <c r="M60" s="64"/>
    </row>
    <row r="61" spans="2:13">
      <c r="B61" s="24">
        <f>ROW()-ROW(AssignmentTable[[#Headers],[ID]])</f>
        <v>58</v>
      </c>
      <c r="C61" s="25" t="s">
        <v>13</v>
      </c>
      <c r="D61" s="25" t="s">
        <v>131</v>
      </c>
      <c r="E61" s="24" t="s">
        <v>132</v>
      </c>
      <c r="F61" s="25" t="s">
        <v>44</v>
      </c>
      <c r="G61" s="26">
        <v>1</v>
      </c>
      <c r="H61" s="26">
        <v>25</v>
      </c>
      <c r="I61" s="26">
        <v>25</v>
      </c>
      <c r="J61" s="54" t="s">
        <v>17</v>
      </c>
      <c r="K61" s="55">
        <v>42360</v>
      </c>
      <c r="L61" s="54"/>
      <c r="M61" s="54"/>
    </row>
    <row r="62" s="18" customFormat="1" spans="2:13">
      <c r="B62" s="39">
        <f>ROW()-ROW(AssignmentTable[[#Headers],[ID]])</f>
        <v>59</v>
      </c>
      <c r="C62" s="40" t="s">
        <v>13</v>
      </c>
      <c r="D62" s="40" t="s">
        <v>133</v>
      </c>
      <c r="E62" s="39" t="s">
        <v>134</v>
      </c>
      <c r="F62" s="40" t="s">
        <v>44</v>
      </c>
      <c r="G62" s="41">
        <v>1</v>
      </c>
      <c r="H62" s="41">
        <v>25</v>
      </c>
      <c r="I62" s="41">
        <v>25</v>
      </c>
      <c r="J62" s="64" t="s">
        <v>17</v>
      </c>
      <c r="K62" s="65">
        <v>42360</v>
      </c>
      <c r="L62" s="64"/>
      <c r="M62" s="64"/>
    </row>
    <row r="63" spans="2:13">
      <c r="B63" s="24"/>
      <c r="C63" s="25"/>
      <c r="D63" s="25" t="s">
        <v>135</v>
      </c>
      <c r="E63" s="24"/>
      <c r="F63" s="25"/>
      <c r="G63" s="26"/>
      <c r="H63" s="26"/>
      <c r="I63" s="26"/>
      <c r="J63" s="54"/>
      <c r="K63" s="54"/>
      <c r="L63" s="54"/>
      <c r="M63" s="54"/>
    </row>
  </sheetData>
  <mergeCells count="1">
    <mergeCell ref="B1:G1"/>
  </mergeCells>
  <conditionalFormatting sqref="B4:I62">
    <cfRule type="expression" dxfId="13" priority="5">
      <formula>"If(blnBinNo=""True"")"</formula>
    </cfRule>
  </conditionalFormatting>
  <dataValidations count="3">
    <dataValidation type="list" allowBlank="1" showInputMessage="1" showErrorMessage="1" sqref="C4:C62">
      <formula1>LabLookup</formula1>
    </dataValidation>
    <dataValidation type="list" allowBlank="1" showInputMessage="1" showErrorMessage="1" sqref="F4:F62">
      <formula1>AssignmentLookup</formula1>
    </dataValidation>
    <dataValidation type="list" allowBlank="1" showInputMessage="1" showErrorMessage="1" sqref="J4:J62">
      <formula1>StatusLookUp</formula1>
    </dataValidation>
  </dataValidations>
  <printOptions horizontalCentered="1"/>
  <pageMargins left="0.25" right="0.25" top="0.75" bottom="0.75" header="0.3" footer="0.3"/>
  <pageSetup paperSize="1" scale="77" fitToHeight="0" orientation="landscape"/>
  <headerFooter differentFirst="1">
    <oddFooter>&amp;CPage &amp;P of &amp;N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B1:J26"/>
  <sheetViews>
    <sheetView topLeftCell="A7" workbookViewId="0">
      <selection activeCell="I18" sqref="I18"/>
    </sheetView>
  </sheetViews>
  <sheetFormatPr defaultColWidth="9" defaultRowHeight="13.8"/>
  <cols>
    <col min="1" max="1" width="2.25" customWidth="1"/>
    <col min="2" max="2" width="18.125" customWidth="1"/>
    <col min="3" max="3" width="9.625" customWidth="1"/>
    <col min="4" max="4" width="6.875" customWidth="1"/>
    <col min="5" max="5" width="8.5" customWidth="1"/>
    <col min="6" max="8" width="6.875" customWidth="1"/>
    <col min="9" max="9" width="9.875" customWidth="1"/>
    <col min="10" max="10" width="15.125" customWidth="1"/>
    <col min="11" max="11" width="13.875" customWidth="1"/>
  </cols>
  <sheetData>
    <row r="1" ht="32.55" spans="2:10">
      <c r="B1" s="7" t="s">
        <v>136</v>
      </c>
      <c r="C1" s="7"/>
      <c r="D1" s="7"/>
      <c r="E1" s="7"/>
      <c r="F1" s="7"/>
      <c r="G1" s="2"/>
      <c r="H1" s="2"/>
      <c r="I1" s="2"/>
      <c r="J1" s="2"/>
    </row>
    <row r="2" ht="21.6" spans="2:3">
      <c r="B2" s="8" t="s">
        <v>137</v>
      </c>
      <c r="C2" s="9">
        <f>COUNTA(AssignmentTable[ASSIGNMENT CODE])</f>
        <v>59</v>
      </c>
    </row>
    <row r="3" ht="21.6" spans="2:3">
      <c r="B3" s="10" t="s">
        <v>138</v>
      </c>
      <c r="C3" s="9">
        <f>COUNTIF(AssignmentTable[ASSIGNMENT TYPE],Lookup!$B$12)</f>
        <v>46</v>
      </c>
    </row>
    <row r="4" ht="21.6" spans="2:3">
      <c r="B4" s="8" t="s">
        <v>139</v>
      </c>
      <c r="C4" s="9">
        <f>COUNTIF(AssignmentTable[ASSIGNMENT TYPE],Lookup!$B$13)</f>
        <v>13</v>
      </c>
    </row>
    <row r="7" spans="2:3">
      <c r="B7" t="s">
        <v>140</v>
      </c>
      <c r="C7" t="s">
        <v>141</v>
      </c>
    </row>
    <row r="8" spans="2:5">
      <c r="B8" t="s">
        <v>142</v>
      </c>
      <c r="C8" t="s">
        <v>16</v>
      </c>
      <c r="D8" t="s">
        <v>44</v>
      </c>
      <c r="E8" t="s">
        <v>143</v>
      </c>
    </row>
    <row r="9" spans="2:5">
      <c r="B9" s="11" t="s">
        <v>144</v>
      </c>
      <c r="C9" s="12">
        <v>15</v>
      </c>
      <c r="D9" s="12">
        <v>37</v>
      </c>
      <c r="E9" s="12">
        <v>52</v>
      </c>
    </row>
    <row r="10" spans="2:5">
      <c r="B10" s="11" t="s">
        <v>145</v>
      </c>
      <c r="C10" s="12">
        <v>4</v>
      </c>
      <c r="D10" s="12">
        <v>47</v>
      </c>
      <c r="E10" s="12">
        <v>51</v>
      </c>
    </row>
    <row r="11" spans="2:5">
      <c r="B11" s="11" t="s">
        <v>13</v>
      </c>
      <c r="C11" s="12">
        <v>12</v>
      </c>
      <c r="D11" s="12">
        <v>46</v>
      </c>
      <c r="E11" s="12">
        <v>58</v>
      </c>
    </row>
    <row r="12" spans="2:5">
      <c r="B12" s="11" t="s">
        <v>143</v>
      </c>
      <c r="C12" s="12">
        <v>31</v>
      </c>
      <c r="D12" s="12">
        <v>130</v>
      </c>
      <c r="E12" s="12">
        <v>161</v>
      </c>
    </row>
    <row r="14" spans="2:3">
      <c r="B14" t="s">
        <v>146</v>
      </c>
      <c r="C14" t="s">
        <v>141</v>
      </c>
    </row>
    <row r="15" spans="2:5">
      <c r="B15" t="s">
        <v>142</v>
      </c>
      <c r="C15" t="s">
        <v>16</v>
      </c>
      <c r="D15" t="s">
        <v>44</v>
      </c>
      <c r="E15" t="s">
        <v>143</v>
      </c>
    </row>
    <row r="16" spans="2:5">
      <c r="B16" s="11" t="s">
        <v>144</v>
      </c>
      <c r="C16" s="12">
        <v>56</v>
      </c>
      <c r="D16" s="12">
        <v>41</v>
      </c>
      <c r="E16" s="12">
        <v>97</v>
      </c>
    </row>
    <row r="17" spans="2:5">
      <c r="B17" s="11" t="s">
        <v>145</v>
      </c>
      <c r="C17" s="12">
        <v>20</v>
      </c>
      <c r="D17" s="12">
        <v>62</v>
      </c>
      <c r="E17" s="12">
        <v>82</v>
      </c>
    </row>
    <row r="18" spans="2:5">
      <c r="B18" s="11" t="s">
        <v>13</v>
      </c>
      <c r="C18" s="12">
        <v>100</v>
      </c>
      <c r="D18" s="12">
        <v>56</v>
      </c>
      <c r="E18" s="12">
        <v>156</v>
      </c>
    </row>
    <row r="19" spans="2:5">
      <c r="B19" s="11" t="s">
        <v>143</v>
      </c>
      <c r="C19" s="12">
        <v>176</v>
      </c>
      <c r="D19" s="12">
        <v>159</v>
      </c>
      <c r="E19" s="12">
        <v>335</v>
      </c>
    </row>
    <row r="21" spans="2:3">
      <c r="B21" t="s">
        <v>8</v>
      </c>
      <c r="C21" t="s">
        <v>141</v>
      </c>
    </row>
    <row r="22" spans="2:5">
      <c r="B22" t="s">
        <v>142</v>
      </c>
      <c r="C22" t="s">
        <v>16</v>
      </c>
      <c r="D22" t="s">
        <v>44</v>
      </c>
      <c r="E22" t="s">
        <v>143</v>
      </c>
    </row>
    <row r="23" spans="2:5">
      <c r="B23" s="11" t="s">
        <v>144</v>
      </c>
      <c r="C23" s="13">
        <v>3007</v>
      </c>
      <c r="D23" s="13">
        <v>2041</v>
      </c>
      <c r="E23" s="13">
        <v>5048</v>
      </c>
    </row>
    <row r="24" spans="2:5">
      <c r="B24" s="11" t="s">
        <v>145</v>
      </c>
      <c r="C24" s="13">
        <v>1400</v>
      </c>
      <c r="D24" s="13">
        <v>3283</v>
      </c>
      <c r="E24" s="13">
        <v>4683</v>
      </c>
    </row>
    <row r="25" spans="2:5">
      <c r="B25" s="11" t="s">
        <v>13</v>
      </c>
      <c r="C25" s="13">
        <v>5400</v>
      </c>
      <c r="D25" s="13">
        <v>2229</v>
      </c>
      <c r="E25" s="13">
        <v>7629</v>
      </c>
    </row>
    <row r="26" spans="2:5">
      <c r="B26" s="11" t="s">
        <v>143</v>
      </c>
      <c r="C26" s="13">
        <v>9807</v>
      </c>
      <c r="D26" s="13">
        <v>7553</v>
      </c>
      <c r="E26" s="13">
        <v>17360</v>
      </c>
    </row>
  </sheetData>
  <mergeCells count="1">
    <mergeCell ref="B1:F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499984740745262"/>
    <pageSetUpPr autoPageBreaks="0"/>
  </sheetPr>
  <dimension ref="B1:D21"/>
  <sheetViews>
    <sheetView showGridLines="0" workbookViewId="0">
      <selection activeCell="I10" sqref="I10"/>
    </sheetView>
  </sheetViews>
  <sheetFormatPr defaultColWidth="9" defaultRowHeight="16.5" customHeight="1" outlineLevelCol="3"/>
  <cols>
    <col min="1" max="1" width="2.125" customWidth="1"/>
    <col min="2" max="2" width="17.75" customWidth="1"/>
    <col min="3" max="3" width="37.875" customWidth="1"/>
    <col min="4" max="4" width="11.75" customWidth="1"/>
  </cols>
  <sheetData>
    <row r="1" ht="54" customHeight="1" spans="2:4">
      <c r="B1" s="1" t="s">
        <v>147</v>
      </c>
      <c r="C1" s="2"/>
      <c r="D1" s="2"/>
    </row>
    <row r="2" customHeight="1" spans="2:2">
      <c r="B2" t="s">
        <v>142</v>
      </c>
    </row>
    <row r="3" customHeight="1" spans="2:4">
      <c r="B3" s="3" t="s">
        <v>148</v>
      </c>
      <c r="C3" s="3" t="s">
        <v>149</v>
      </c>
      <c r="D3" s="4" t="s">
        <v>150</v>
      </c>
    </row>
    <row r="4" customHeight="1" spans="2:4">
      <c r="B4" s="5" t="s">
        <v>144</v>
      </c>
      <c r="C4" s="5" t="s">
        <v>151</v>
      </c>
      <c r="D4" s="6" t="s">
        <v>152</v>
      </c>
    </row>
    <row r="5" customHeight="1" spans="2:4">
      <c r="B5" s="5" t="s">
        <v>145</v>
      </c>
      <c r="C5" s="5" t="s">
        <v>153</v>
      </c>
      <c r="D5" s="6" t="s">
        <v>154</v>
      </c>
    </row>
    <row r="6" customHeight="1" spans="2:4">
      <c r="B6" s="5" t="s">
        <v>13</v>
      </c>
      <c r="C6" s="5" t="s">
        <v>155</v>
      </c>
      <c r="D6" s="6" t="s">
        <v>156</v>
      </c>
    </row>
    <row r="7" customHeight="1" spans="2:4">
      <c r="B7" s="5" t="s">
        <v>157</v>
      </c>
      <c r="C7" s="5" t="s">
        <v>158</v>
      </c>
      <c r="D7" s="6" t="s">
        <v>159</v>
      </c>
    </row>
    <row r="8" customHeight="1" spans="2:4">
      <c r="B8" s="5" t="s">
        <v>160</v>
      </c>
      <c r="C8" s="5" t="s">
        <v>161</v>
      </c>
      <c r="D8" s="6" t="s">
        <v>162</v>
      </c>
    </row>
    <row r="10" customHeight="1" spans="2:2">
      <c r="B10" t="s">
        <v>163</v>
      </c>
    </row>
    <row r="11" customHeight="1" spans="2:4">
      <c r="B11" s="3" t="s">
        <v>164</v>
      </c>
      <c r="C11" s="3" t="s">
        <v>165</v>
      </c>
      <c r="D11" s="4" t="s">
        <v>166</v>
      </c>
    </row>
    <row r="12" customHeight="1" spans="2:4">
      <c r="B12" s="5" t="s">
        <v>44</v>
      </c>
      <c r="C12" s="5" t="s">
        <v>167</v>
      </c>
      <c r="D12" s="6" t="s">
        <v>168</v>
      </c>
    </row>
    <row r="13" customHeight="1" spans="2:4">
      <c r="B13" s="5" t="s">
        <v>16</v>
      </c>
      <c r="C13" s="5" t="s">
        <v>169</v>
      </c>
      <c r="D13" s="6" t="s">
        <v>170</v>
      </c>
    </row>
    <row r="15" customHeight="1" spans="2:2">
      <c r="B15" t="s">
        <v>9</v>
      </c>
    </row>
    <row r="16" customHeight="1" spans="2:3">
      <c r="B16" s="3" t="s">
        <v>171</v>
      </c>
      <c r="C16" s="3" t="s">
        <v>165</v>
      </c>
    </row>
    <row r="17" customHeight="1" spans="2:3">
      <c r="B17" s="5" t="s">
        <v>172</v>
      </c>
      <c r="C17" s="5"/>
    </row>
    <row r="18" customHeight="1" spans="2:3">
      <c r="B18" s="5" t="s">
        <v>17</v>
      </c>
      <c r="C18" s="5"/>
    </row>
    <row r="19" customHeight="1" spans="2:3">
      <c r="B19" s="5" t="s">
        <v>173</v>
      </c>
      <c r="C19" s="5"/>
    </row>
    <row r="20" customHeight="1" spans="2:3">
      <c r="B20" s="5" t="s">
        <v>174</v>
      </c>
      <c r="C20" s="5"/>
    </row>
    <row r="21" customHeight="1" spans="2:3">
      <c r="B21" s="5" t="s">
        <v>175</v>
      </c>
      <c r="C21" s="5"/>
    </row>
  </sheetData>
  <printOptions horizontalCentered="1"/>
  <pageMargins left="0.7" right="0.7" top="0.75" bottom="0.75" header="0.3" footer="0.3"/>
  <pageSetup paperSize="1" orientation="portrait"/>
  <headerFooter differentFirst="1">
    <oddFooter>&amp;CPage &amp;P of &amp;N</oddFooter>
  </headerFooter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C7D6F63E-C801-491C-B9DE-C580CC8142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Assignment List</vt:lpstr>
      <vt:lpstr>Summary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Thanh</dc:creator>
  <cp:lastModifiedBy>asus</cp:lastModifiedBy>
  <dcterms:created xsi:type="dcterms:W3CDTF">2015-12-21T19:11:00Z</dcterms:created>
  <dcterms:modified xsi:type="dcterms:W3CDTF">2020-07-16T02:47:41Z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TC029300309991</vt:lpwstr>
  </property>
  <property fmtid="{D5CDD505-2E9C-101B-9397-08002B2CF9AE}" pid="3" name="KSOProductBuildVer">
    <vt:lpwstr>1033-11.2.0.9453</vt:lpwstr>
  </property>
</Properties>
</file>