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51E22D66-F03A-4B4D-901D-5BDE2CD8356B}" xr6:coauthVersionLast="47" xr6:coauthVersionMax="47" xr10:uidLastSave="{00000000-0000-0000-0000-000000000000}"/>
  <bookViews>
    <workbookView xWindow="-120" yWindow="-120" windowWidth="29040" windowHeight="15840" tabRatio="736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NorepinephrinePKPD" sheetId="26" r:id="rId5"/>
    <sheet name="PhenylephrinePKPD" sheetId="27" r:id="rId6"/>
    <sheet name="Furosemide" sheetId="25" r:id="rId7"/>
  </sheets>
  <definedNames>
    <definedName name="_xlnm.Print_Area" localSheetId="0">Summary!$B$1:$N$16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8" l="1"/>
  <c r="H16" i="18"/>
  <c r="F16" i="18"/>
</calcChain>
</file>

<file path=xl/sharedStrings.xml><?xml version="1.0" encoding="utf-8"?>
<sst xmlns="http://schemas.openxmlformats.org/spreadsheetml/2006/main" count="753" uniqueCount="177">
  <si>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</si>
  <si>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</si>
  <si>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</si>
  <si>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</si>
  <si>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</si>
  <si>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</si>
  <si>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</si>
  <si>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</si>
  <si>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</si>
  <si>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</si>
  <si>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</si>
  <si>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</si>
  <si>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</si>
  <si>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</si>
  <si>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</si>
  <si>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</si>
  <si>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</si>
  <si>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</si>
  <si>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</si>
  <si>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</si>
  <si>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</si>
  <si>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</si>
  <si>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</si>
  <si>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</si>
  <si>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</si>
  <si>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</si>
  <si>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</si>
  <si>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</si>
  <si>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</si>
  <si>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</si>
  <si>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</si>
  <si>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</si>
  <si>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</si>
  <si>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</si>
  <si>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</si>
  <si>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</si>
  <si>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</si>
  <si>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</si>
  <si>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</si>
  <si>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</si>
  <si>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</si>
  <si>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</si>
  <si>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</si>
  <si>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</si>
  <si>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</si>
  <si>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</si>
  <si>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</si>
  <si>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</si>
  <si>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</si>
  <si>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</si>
  <si>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</si>
  <si>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</si>
  <si>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</si>
  <si>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</si>
  <si>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</si>
  <si>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</si>
  <si>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</si>
  <si>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</si>
  <si>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</si>
  <si>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</si>
  <si>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</si>
  <si>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</si>
  <si>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</si>
  <si>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</si>
  <si>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</si>
  <si>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</si>
  <si>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</si>
  <si>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</si>
  <si>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</si>
  <si>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</si>
  <si>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</si>
  <si>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</si>
  <si>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</si>
  <si>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</si>
  <si>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</si>
  <si>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</si>
  <si>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</si>
  <si>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</si>
  <si>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</si>
  <si>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</si>
  <si>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</si>
  <si>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</si>
  <si>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</si>
  <si>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</si>
  <si>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</si>
  <si>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</si>
  <si>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</si>
  <si>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</si>
  <si>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</si>
  <si>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</si>
  <si>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</si>
  <si>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</si>
  <si>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</si>
  <si>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</si>
  <si>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</si>
  <si>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</si>
  <si>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</si>
  <si>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</si>
  <si>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</si>
  <si>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</si>
  <si>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</si>
  <si>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</si>
  <si>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</si>
  <si>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</si>
  <si>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</si>
  <si>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</si>
  <si>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</si>
  <si>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</si>
  <si>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</si>
  <si>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</si>
  <si>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</si>
  <si>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</si>
  <si>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</si>
  <si>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</si>
  <si>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</si>
  <si>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</si>
  <si>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</si>
  <si>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</si>
  <si>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</si>
  <si>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</si>
  <si>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</si>
  <si>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</si>
  <si>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</si>
  <si>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</si>
  <si>
    <t>Drug</t>
  </si>
  <si>
    <t>Norepinephrine</t>
  </si>
  <si>
    <t>Infusion Rate (ug/(kg min))</t>
  </si>
  <si>
    <t>[0.363, 0.605] @cite ensinger1992relationship</t>
  </si>
  <si>
    <t>[2.265, 3.391] @cite ensinger1992relationship</t>
  </si>
  <si>
    <t>[3.608, 4.408] @cite ensinger1992relationship</t>
  </si>
  <si>
    <t>[4.619, 6.765] @cite ensinger1992relationship</t>
  </si>
  <si>
    <t>[6.404, 8.546] @cite ensinger1992relationship</t>
  </si>
  <si>
    <t>Phenylephrine</t>
  </si>
  <si>
    <t>[2.5, 5.2] @cite martinsson1986analysis</t>
  </si>
  <si>
    <t>[5.02, 13.0] @cite martinsson1986analysis</t>
  </si>
  <si>
    <t>[12.4, 26.3] @cite martinsson1986analysis</t>
  </si>
  <si>
    <t>[35.6, 77.8] @cite martinsson1986analysis</t>
  </si>
  <si>
    <t>Experimental Plasma Concentration (ug/L)</t>
  </si>
  <si>
    <t>Computed Plasma Concentration (ug/L)</t>
  </si>
  <si>
    <t>Experimental Heart Rate (beats/min)</t>
  </si>
  <si>
    <t>Computed Heart Rate (beats/min)</t>
  </si>
  <si>
    <t>Experimental Systolic Blood Pressure (mmHg)</t>
  </si>
  <si>
    <t>Computed Systolic Blood Pressure (mmHg)</t>
  </si>
  <si>
    <t>Experimental Diastolic Blood Pressure (mmHg)</t>
  </si>
  <si>
    <t>Computed Diastolic Blood Pressure (mmHg)</t>
  </si>
  <si>
    <t>[136, 160]  Minimal Increase @cite ensinger1992relationship</t>
  </si>
  <si>
    <t>[146, 168]  Minimal Increase @cite ensinger1992relationship</t>
  </si>
  <si>
    <t>[152, 182]  Minimal Increase @cite ensinger1992relationship</t>
  </si>
  <si>
    <t>[174, 192]  Minimal Increase @cite ensinger1992relationship</t>
  </si>
  <si>
    <t>[70, 84]  Minimal Increase @cite ensinger1992relationship</t>
  </si>
  <si>
    <t>[74, 86] Minimal Increase @cite ensinger1992relationship</t>
  </si>
  <si>
    <t>[77, 93] Minimal Increase @cite ensinger1992relationship</t>
  </si>
  <si>
    <t>[83, 99] Minimal Increase @cite ensinger1992relationship</t>
  </si>
  <si>
    <t>[39, 55] NC @cite ensinger1992relationship</t>
  </si>
  <si>
    <t>[39, 55] Minimal Decrease@cite ensinger1992relationship</t>
  </si>
  <si>
    <t>[40, 56] Minimal Decrease @cite ensinger1992relationship</t>
  </si>
  <si>
    <t>[41, 57]Minimal Decrease @cite ensinger1992relationship</t>
  </si>
  <si>
    <t>[2, 9] @cite martinsson1986analysis</t>
  </si>
  <si>
    <t>[9, 15] @cite martinsson1986analysis</t>
  </si>
  <si>
    <t>[15, 21] @cite martinsson1986analysis</t>
  </si>
  <si>
    <t>[25, 32] @cite martinsson1986analysis</t>
  </si>
  <si>
    <t>[30, 86] @cite martinsson1986analysis</t>
  </si>
  <si>
    <t>[16, 53] @cite martinsson1986analysis</t>
  </si>
  <si>
    <t>[6, 20] @cite martinsson1986analysis</t>
  </si>
  <si>
    <t>[0, 6] @cite martinsson1986analysis</t>
  </si>
  <si>
    <t>[1, -5]  @cite martinsson1986analysis</t>
  </si>
  <si>
    <t>[-3, -8]  @cite martinsson1986analysis</t>
  </si>
  <si>
    <t>[-8, -12]  @cite martinsson1986analysis</t>
  </si>
  <si>
    <t>[-10, -13]  @cite martinsson1986analysis</t>
  </si>
  <si>
    <t>|&lt;span class="warning"&gt;</t>
  </si>
  <si>
    <t>[46, 66] NC to neglible @cite ensinger1992relationship</t>
  </si>
  <si>
    <t>[125, 145] Minimal Increase @cite ensinger1992relationship</t>
  </si>
  <si>
    <t>[65, 75] NC @cite ensinger1992relationship</t>
  </si>
  <si>
    <t>Computed Heart Rate Change (beats/min)</t>
  </si>
  <si>
    <t>Experimental Heart Rate Change (beats/min)</t>
  </si>
  <si>
    <t>Etomidate</t>
  </si>
  <si>
    <t>Administer 21 ug injection of Etomidate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</si>
</sst>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"/>
  <sheetViews>
    <sheetView tabSelected="1" workbookViewId="0">
      <selection activeCell="J3" sqref="J3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0</v>
      </c>
      <c r="K3" s="51" t="s">
        <v>56</v>
      </c>
      <c r="L3" s="47"/>
      <c r="M3" s="47"/>
      <c r="N3" s="47"/>
      <c r="O3" s="47"/>
    </row>
    <row r="4" spans="1:15" s="53" customFormat="1" x14ac:dyDescent="0.25">
      <c r="A4" s="66" t="s">
        <v>52</v>
      </c>
      <c r="B4" s="2" t="s">
        <v>175</v>
      </c>
      <c r="C4" s="66" t="s">
        <v>52</v>
      </c>
      <c r="D4" s="42" t="s">
        <v>176</v>
      </c>
      <c r="E4" s="65" t="s">
        <v>54</v>
      </c>
      <c r="F4" s="10">
        <v>5</v>
      </c>
      <c r="G4" s="72" t="s">
        <v>98</v>
      </c>
      <c r="H4" s="8">
        <v>0</v>
      </c>
      <c r="I4" s="72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24</v>
      </c>
      <c r="C5" s="55" t="s">
        <v>52</v>
      </c>
      <c r="D5" s="5" t="s">
        <v>115</v>
      </c>
      <c r="E5" s="65" t="s">
        <v>54</v>
      </c>
      <c r="F5" s="10">
        <v>4</v>
      </c>
      <c r="G5" s="67" t="s">
        <v>98</v>
      </c>
      <c r="H5" s="8">
        <v>1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25</v>
      </c>
      <c r="C6" s="55" t="s">
        <v>52</v>
      </c>
      <c r="D6" s="5" t="s">
        <v>33</v>
      </c>
      <c r="E6" s="65" t="s">
        <v>54</v>
      </c>
      <c r="F6" s="10">
        <v>5</v>
      </c>
      <c r="G6" s="67" t="s">
        <v>98</v>
      </c>
      <c r="H6" s="8">
        <v>0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26</v>
      </c>
      <c r="C7" s="55" t="s">
        <v>52</v>
      </c>
      <c r="D7" s="5" t="s">
        <v>34</v>
      </c>
      <c r="E7" s="65" t="s">
        <v>54</v>
      </c>
      <c r="F7" s="10">
        <v>4</v>
      </c>
      <c r="G7" s="67" t="s">
        <v>98</v>
      </c>
      <c r="H7" s="8">
        <v>1</v>
      </c>
      <c r="I7" s="70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48" t="s">
        <v>52</v>
      </c>
      <c r="B8" s="2" t="s">
        <v>27</v>
      </c>
      <c r="C8" s="55" t="s">
        <v>52</v>
      </c>
      <c r="D8" s="5" t="s">
        <v>35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x14ac:dyDescent="0.25">
      <c r="A9" s="54" t="s">
        <v>52</v>
      </c>
      <c r="B9" s="2" t="s">
        <v>36</v>
      </c>
      <c r="C9" s="54" t="s">
        <v>52</v>
      </c>
      <c r="D9" s="5" t="s">
        <v>37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  <c r="L9" s="47"/>
      <c r="M9" s="47"/>
      <c r="N9" s="47"/>
      <c r="O9" s="47"/>
    </row>
    <row r="10" spans="1:15" ht="30" x14ac:dyDescent="0.25">
      <c r="A10" s="55" t="s">
        <v>52</v>
      </c>
      <c r="B10" s="2" t="s">
        <v>28</v>
      </c>
      <c r="C10" s="55" t="s">
        <v>52</v>
      </c>
      <c r="D10" s="1" t="s">
        <v>100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45</v>
      </c>
      <c r="C11" s="55" t="s">
        <v>52</v>
      </c>
      <c r="D11" s="1" t="s">
        <v>116</v>
      </c>
      <c r="E11" s="65" t="s">
        <v>54</v>
      </c>
      <c r="F11" s="10">
        <v>5</v>
      </c>
      <c r="G11" s="68" t="s">
        <v>98</v>
      </c>
      <c r="H11" s="8">
        <v>0</v>
      </c>
      <c r="I11" s="71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46</v>
      </c>
      <c r="C12" s="55" t="s">
        <v>52</v>
      </c>
      <c r="D12" s="1" t="s">
        <v>50</v>
      </c>
      <c r="E12" s="65" t="s">
        <v>54</v>
      </c>
      <c r="F12" s="10">
        <v>5</v>
      </c>
      <c r="G12" s="69" t="s">
        <v>98</v>
      </c>
      <c r="H12" s="8">
        <v>0</v>
      </c>
      <c r="I12" s="72" t="s">
        <v>99</v>
      </c>
      <c r="J12" s="9">
        <v>0</v>
      </c>
      <c r="K12" s="51" t="s">
        <v>56</v>
      </c>
    </row>
    <row r="13" spans="1:15" x14ac:dyDescent="0.25">
      <c r="A13" s="48" t="s">
        <v>52</v>
      </c>
      <c r="B13" s="2" t="s">
        <v>29</v>
      </c>
      <c r="C13" s="55" t="s">
        <v>52</v>
      </c>
      <c r="D13" s="5" t="s">
        <v>39</v>
      </c>
      <c r="E13" s="65" t="s">
        <v>54</v>
      </c>
      <c r="F13" s="10">
        <v>4</v>
      </c>
      <c r="G13" s="69" t="s">
        <v>98</v>
      </c>
      <c r="H13" s="16">
        <v>0</v>
      </c>
      <c r="I13" s="72" t="s">
        <v>99</v>
      </c>
      <c r="J13" s="17">
        <v>1</v>
      </c>
      <c r="K13" s="51" t="s">
        <v>56</v>
      </c>
    </row>
    <row r="14" spans="1:15" x14ac:dyDescent="0.25">
      <c r="A14" s="48" t="s">
        <v>52</v>
      </c>
      <c r="B14" s="2" t="s">
        <v>30</v>
      </c>
      <c r="C14" s="55" t="s">
        <v>52</v>
      </c>
      <c r="D14" s="5" t="s">
        <v>38</v>
      </c>
      <c r="E14" s="65" t="s">
        <v>54</v>
      </c>
      <c r="F14" s="10">
        <v>2</v>
      </c>
      <c r="G14" s="69" t="s">
        <v>98</v>
      </c>
      <c r="H14" s="8">
        <v>0</v>
      </c>
      <c r="I14" s="72" t="s">
        <v>99</v>
      </c>
      <c r="J14" s="9">
        <v>3</v>
      </c>
      <c r="K14" s="51" t="s">
        <v>56</v>
      </c>
    </row>
    <row r="15" spans="1:15" x14ac:dyDescent="0.25">
      <c r="A15" s="48" t="s">
        <v>52</v>
      </c>
      <c r="B15" s="2" t="s">
        <v>31</v>
      </c>
      <c r="C15" s="55" t="s">
        <v>52</v>
      </c>
      <c r="D15" s="5" t="s">
        <v>40</v>
      </c>
      <c r="E15" s="65" t="s">
        <v>54</v>
      </c>
      <c r="F15" s="10">
        <v>5</v>
      </c>
      <c r="G15" s="69" t="s">
        <v>98</v>
      </c>
      <c r="H15" s="8">
        <v>0</v>
      </c>
      <c r="I15" s="72" t="s">
        <v>99</v>
      </c>
      <c r="J15" s="9">
        <v>0</v>
      </c>
      <c r="K15" s="51" t="s">
        <v>56</v>
      </c>
    </row>
    <row r="16" spans="1:15" s="46" customFormat="1" x14ac:dyDescent="0.25">
      <c r="A16" s="57" t="s">
        <v>52</v>
      </c>
      <c r="B16" s="58"/>
      <c r="C16" s="57" t="s">
        <v>52</v>
      </c>
      <c r="D16" s="59" t="s">
        <v>97</v>
      </c>
      <c r="E16" s="57" t="s">
        <v>54</v>
      </c>
      <c r="F16" s="60">
        <f>SUM(F3:F15)</f>
        <v>59</v>
      </c>
      <c r="G16" s="61" t="s">
        <v>98</v>
      </c>
      <c r="H16" s="62">
        <f>SUM(H3:H15)</f>
        <v>2</v>
      </c>
      <c r="I16" s="61" t="s">
        <v>99</v>
      </c>
      <c r="J16" s="63">
        <f>SUM(J3:J15)</f>
        <v>4</v>
      </c>
      <c r="K16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zoomScale="70" zoomScaleNormal="70" workbookViewId="0">
      <pane xSplit="2" topLeftCell="J1" activePane="topRight" state="frozen"/>
      <selection activeCell="F4" sqref="F4"/>
      <selection pane="topRight" activeCell="A2" sqref="A2:S16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34.5703125" style="36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s="53" customFormat="1" ht="30" x14ac:dyDescent="0.25">
      <c r="A5" s="42" t="s">
        <v>52</v>
      </c>
      <c r="B5" s="1" t="s">
        <v>120</v>
      </c>
      <c r="C5" s="42" t="s">
        <v>52</v>
      </c>
      <c r="D5" s="1" t="s">
        <v>7</v>
      </c>
      <c r="E5" s="42" t="s">
        <v>52</v>
      </c>
      <c r="F5" s="1">
        <v>30</v>
      </c>
      <c r="G5" s="42" t="s">
        <v>52</v>
      </c>
      <c r="H5" s="3">
        <v>100</v>
      </c>
      <c r="I5" s="42" t="s">
        <v>54</v>
      </c>
      <c r="J5" s="15" t="s">
        <v>122</v>
      </c>
      <c r="K5" s="42" t="s">
        <v>64</v>
      </c>
      <c r="L5" s="15" t="s">
        <v>122</v>
      </c>
      <c r="M5" s="42" t="s">
        <v>64</v>
      </c>
      <c r="N5" s="15" t="s">
        <v>122</v>
      </c>
      <c r="O5" s="42" t="s">
        <v>64</v>
      </c>
      <c r="P5" s="13" t="s">
        <v>123</v>
      </c>
      <c r="Q5" s="42" t="s">
        <v>64</v>
      </c>
      <c r="R5" s="14" t="s">
        <v>121</v>
      </c>
      <c r="S5" s="42" t="s">
        <v>56</v>
      </c>
    </row>
    <row r="6" spans="1:19" ht="45" x14ac:dyDescent="0.25">
      <c r="A6" s="42" t="s">
        <v>52</v>
      </c>
      <c r="B6" s="1" t="s">
        <v>19</v>
      </c>
      <c r="C6" s="42" t="s">
        <v>52</v>
      </c>
      <c r="D6" s="1" t="s">
        <v>8</v>
      </c>
      <c r="E6" s="42" t="s">
        <v>52</v>
      </c>
      <c r="F6" s="1">
        <v>30</v>
      </c>
      <c r="G6" s="42" t="s">
        <v>52</v>
      </c>
      <c r="H6" s="3">
        <v>100</v>
      </c>
      <c r="I6" s="42" t="s">
        <v>54</v>
      </c>
      <c r="J6" s="15" t="s">
        <v>76</v>
      </c>
      <c r="K6" s="42" t="s">
        <v>64</v>
      </c>
      <c r="L6" s="15" t="s">
        <v>76</v>
      </c>
      <c r="M6" s="42" t="s">
        <v>64</v>
      </c>
      <c r="N6" s="15" t="s">
        <v>76</v>
      </c>
      <c r="O6" s="42" t="s">
        <v>64</v>
      </c>
      <c r="P6" s="15" t="s">
        <v>87</v>
      </c>
      <c r="Q6" s="42" t="s">
        <v>64</v>
      </c>
      <c r="R6" s="14" t="s">
        <v>101</v>
      </c>
      <c r="S6" s="42" t="s">
        <v>56</v>
      </c>
    </row>
    <row r="7" spans="1:19" ht="45" x14ac:dyDescent="0.25">
      <c r="A7" s="42" t="s">
        <v>52</v>
      </c>
      <c r="B7" s="6" t="s">
        <v>11</v>
      </c>
      <c r="C7" s="42" t="s">
        <v>52</v>
      </c>
      <c r="D7" s="42" t="s">
        <v>7</v>
      </c>
      <c r="E7" s="42" t="s">
        <v>52</v>
      </c>
      <c r="F7" s="42">
        <v>30</v>
      </c>
      <c r="G7" s="42" t="s">
        <v>52</v>
      </c>
      <c r="H7" s="2">
        <v>200</v>
      </c>
      <c r="I7" s="42" t="s">
        <v>54</v>
      </c>
      <c r="J7" s="15" t="s">
        <v>77</v>
      </c>
      <c r="K7" s="42" t="s">
        <v>64</v>
      </c>
      <c r="L7" s="15" t="s">
        <v>77</v>
      </c>
      <c r="M7" s="42" t="s">
        <v>98</v>
      </c>
      <c r="N7" s="12" t="s">
        <v>77</v>
      </c>
      <c r="O7" s="42" t="s">
        <v>64</v>
      </c>
      <c r="P7" s="15" t="s">
        <v>88</v>
      </c>
      <c r="Q7" s="42" t="s">
        <v>64</v>
      </c>
      <c r="R7" s="15" t="s">
        <v>101</v>
      </c>
      <c r="S7" s="42" t="s">
        <v>56</v>
      </c>
    </row>
    <row r="8" spans="1:19" ht="45" x14ac:dyDescent="0.25">
      <c r="A8" s="42" t="s">
        <v>52</v>
      </c>
      <c r="B8" s="1" t="s">
        <v>10</v>
      </c>
      <c r="C8" s="42" t="s">
        <v>52</v>
      </c>
      <c r="D8" s="1" t="s">
        <v>9</v>
      </c>
      <c r="E8" s="42" t="s">
        <v>52</v>
      </c>
      <c r="F8" s="1">
        <v>30</v>
      </c>
      <c r="G8" s="42" t="s">
        <v>52</v>
      </c>
      <c r="H8" s="3">
        <v>70</v>
      </c>
      <c r="I8" s="42" t="s">
        <v>54</v>
      </c>
      <c r="J8" s="15" t="s">
        <v>78</v>
      </c>
      <c r="K8" s="42" t="s">
        <v>64</v>
      </c>
      <c r="L8" s="15" t="s">
        <v>84</v>
      </c>
      <c r="M8" s="42" t="s">
        <v>64</v>
      </c>
      <c r="N8" s="15" t="s">
        <v>84</v>
      </c>
      <c r="O8" s="42" t="s">
        <v>64</v>
      </c>
      <c r="P8" s="15" t="s">
        <v>89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14</v>
      </c>
      <c r="C9" s="42" t="s">
        <v>52</v>
      </c>
      <c r="D9" s="1" t="s">
        <v>13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79</v>
      </c>
      <c r="K9" s="42" t="s">
        <v>64</v>
      </c>
      <c r="L9" s="15" t="s">
        <v>118</v>
      </c>
      <c r="M9" s="42" t="s">
        <v>64</v>
      </c>
      <c r="N9" s="15" t="s">
        <v>118</v>
      </c>
      <c r="O9" s="42" t="s">
        <v>64</v>
      </c>
      <c r="P9" s="15" t="s">
        <v>90</v>
      </c>
      <c r="Q9" s="42" t="s">
        <v>64</v>
      </c>
      <c r="R9" s="13" t="s">
        <v>102</v>
      </c>
      <c r="S9" s="42" t="s">
        <v>56</v>
      </c>
    </row>
    <row r="10" spans="1:19" ht="45" x14ac:dyDescent="0.25">
      <c r="A10" s="42" t="s">
        <v>52</v>
      </c>
      <c r="B10" s="1" t="s">
        <v>19</v>
      </c>
      <c r="C10" s="42" t="s">
        <v>52</v>
      </c>
      <c r="D10" s="1" t="s">
        <v>8</v>
      </c>
      <c r="E10" s="42" t="s">
        <v>52</v>
      </c>
      <c r="F10" s="1">
        <v>30</v>
      </c>
      <c r="G10" s="42" t="s">
        <v>52</v>
      </c>
      <c r="H10" s="3">
        <v>100</v>
      </c>
      <c r="I10" s="42" t="s">
        <v>54</v>
      </c>
      <c r="J10" s="15" t="s">
        <v>76</v>
      </c>
      <c r="K10" s="42" t="s">
        <v>64</v>
      </c>
      <c r="L10" s="15" t="s">
        <v>76</v>
      </c>
      <c r="M10" s="42" t="s">
        <v>64</v>
      </c>
      <c r="N10" s="15" t="s">
        <v>86</v>
      </c>
      <c r="O10" s="42" t="s">
        <v>64</v>
      </c>
      <c r="P10" s="15" t="s">
        <v>87</v>
      </c>
      <c r="Q10" s="42" t="s">
        <v>64</v>
      </c>
      <c r="R10" s="14" t="s">
        <v>101</v>
      </c>
      <c r="S10" s="42" t="s">
        <v>56</v>
      </c>
    </row>
    <row r="11" spans="1:19" ht="60" x14ac:dyDescent="0.25">
      <c r="A11" s="42" t="s">
        <v>52</v>
      </c>
      <c r="B11" s="1" t="s">
        <v>20</v>
      </c>
      <c r="C11" s="42" t="s">
        <v>52</v>
      </c>
      <c r="D11" s="1" t="s">
        <v>21</v>
      </c>
      <c r="E11" s="42" t="s">
        <v>52</v>
      </c>
      <c r="F11" s="1">
        <v>330</v>
      </c>
      <c r="G11" s="42" t="s">
        <v>52</v>
      </c>
      <c r="H11" s="3">
        <v>350</v>
      </c>
      <c r="I11" s="42" t="s">
        <v>54</v>
      </c>
      <c r="J11" s="15" t="s">
        <v>80</v>
      </c>
      <c r="K11" s="42" t="s">
        <v>64</v>
      </c>
      <c r="L11" s="15" t="s">
        <v>80</v>
      </c>
      <c r="M11" s="42" t="s">
        <v>64</v>
      </c>
      <c r="N11" s="15" t="s">
        <v>80</v>
      </c>
      <c r="O11" s="42" t="s">
        <v>64</v>
      </c>
      <c r="P11" s="15" t="s">
        <v>91</v>
      </c>
      <c r="Q11" s="42" t="s">
        <v>64</v>
      </c>
      <c r="R11" s="15" t="s">
        <v>103</v>
      </c>
      <c r="S11" s="42" t="s">
        <v>56</v>
      </c>
    </row>
    <row r="12" spans="1:19" x14ac:dyDescent="0.25">
      <c r="A12" s="42" t="s">
        <v>52</v>
      </c>
      <c r="B12" s="1" t="s">
        <v>43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67</v>
      </c>
      <c r="K12" s="42" t="s">
        <v>64</v>
      </c>
      <c r="L12" s="15" t="s">
        <v>68</v>
      </c>
      <c r="M12" s="42" t="s">
        <v>64</v>
      </c>
      <c r="N12" s="15" t="s">
        <v>68</v>
      </c>
      <c r="O12" s="42" t="s">
        <v>64</v>
      </c>
      <c r="P12" s="15" t="s">
        <v>69</v>
      </c>
      <c r="Q12" s="42" t="s">
        <v>64</v>
      </c>
      <c r="R12" s="15" t="s">
        <v>70</v>
      </c>
      <c r="S12" s="42" t="s">
        <v>56</v>
      </c>
    </row>
    <row r="13" spans="1:19" x14ac:dyDescent="0.25">
      <c r="A13" s="42" t="s">
        <v>52</v>
      </c>
      <c r="B13" s="1" t="s">
        <v>42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54</v>
      </c>
      <c r="J13" s="15" t="s">
        <v>70</v>
      </c>
      <c r="K13" s="42" t="s">
        <v>64</v>
      </c>
      <c r="L13" s="15" t="s">
        <v>70</v>
      </c>
      <c r="M13" s="42" t="s">
        <v>64</v>
      </c>
      <c r="N13" s="15" t="s">
        <v>70</v>
      </c>
      <c r="O13" s="42" t="s">
        <v>64</v>
      </c>
      <c r="P13" s="15" t="s">
        <v>70</v>
      </c>
      <c r="Q13" s="42" t="s">
        <v>64</v>
      </c>
      <c r="R13" s="15" t="s">
        <v>70</v>
      </c>
      <c r="S13" s="42" t="s">
        <v>56</v>
      </c>
    </row>
    <row r="14" spans="1:19" ht="45" x14ac:dyDescent="0.25">
      <c r="A14" s="42" t="s">
        <v>52</v>
      </c>
      <c r="B14" s="1" t="s">
        <v>15</v>
      </c>
      <c r="C14" s="42" t="s">
        <v>52</v>
      </c>
      <c r="D14" s="1" t="s">
        <v>12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81</v>
      </c>
      <c r="K14" s="42" t="s">
        <v>64</v>
      </c>
      <c r="L14" s="15" t="s">
        <v>85</v>
      </c>
      <c r="M14" s="42" t="s">
        <v>64</v>
      </c>
      <c r="N14" s="15" t="s">
        <v>85</v>
      </c>
      <c r="O14" s="42" t="s">
        <v>64</v>
      </c>
      <c r="P14" s="15" t="s">
        <v>92</v>
      </c>
      <c r="Q14" s="42" t="s">
        <v>64</v>
      </c>
      <c r="R14" s="13" t="s">
        <v>104</v>
      </c>
      <c r="S14" s="42" t="s">
        <v>56</v>
      </c>
    </row>
    <row r="15" spans="1:19" ht="30" x14ac:dyDescent="0.25">
      <c r="A15" s="42" t="s">
        <v>52</v>
      </c>
      <c r="B15" s="1" t="s">
        <v>16</v>
      </c>
      <c r="C15" s="42" t="s">
        <v>52</v>
      </c>
      <c r="D15" s="1" t="s">
        <v>17</v>
      </c>
      <c r="E15" s="42" t="s">
        <v>52</v>
      </c>
      <c r="F15" s="1">
        <v>30</v>
      </c>
      <c r="G15" s="42" t="s">
        <v>52</v>
      </c>
      <c r="H15" s="3">
        <v>100</v>
      </c>
      <c r="I15" s="42" t="s">
        <v>59</v>
      </c>
      <c r="J15" s="73" t="s">
        <v>82</v>
      </c>
      <c r="K15" s="42" t="s">
        <v>99</v>
      </c>
      <c r="L15" s="73" t="s">
        <v>82</v>
      </c>
      <c r="M15" s="42" t="s">
        <v>99</v>
      </c>
      <c r="N15" s="73" t="s">
        <v>82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  <row r="16" spans="1:19" ht="45" x14ac:dyDescent="0.25">
      <c r="A16" s="42" t="s">
        <v>52</v>
      </c>
      <c r="B16" s="42" t="s">
        <v>119</v>
      </c>
      <c r="C16" s="42" t="s">
        <v>52</v>
      </c>
      <c r="D16" s="42" t="s">
        <v>7</v>
      </c>
      <c r="E16" s="42" t="s">
        <v>52</v>
      </c>
      <c r="F16" s="42">
        <v>30</v>
      </c>
      <c r="G16" s="42" t="s">
        <v>52</v>
      </c>
      <c r="H16" s="2">
        <v>100</v>
      </c>
      <c r="I16" s="42" t="s">
        <v>54</v>
      </c>
      <c r="J16" s="15" t="s">
        <v>83</v>
      </c>
      <c r="K16" s="42" t="s">
        <v>64</v>
      </c>
      <c r="L16" s="15" t="s">
        <v>83</v>
      </c>
      <c r="M16" s="42" t="s">
        <v>64</v>
      </c>
      <c r="N16" s="15" t="s">
        <v>83</v>
      </c>
      <c r="O16" s="42" t="s">
        <v>64</v>
      </c>
      <c r="P16" s="15" t="s">
        <v>93</v>
      </c>
      <c r="Q16" s="42" t="s">
        <v>64</v>
      </c>
      <c r="R16" s="13" t="s">
        <v>104</v>
      </c>
      <c r="S16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5F2-3693-4E72-BE85-0371B19A8C03}">
  <dimension ref="A1:U8"/>
  <sheetViews>
    <sheetView zoomScale="75" zoomScaleNormal="75" workbookViewId="0">
      <selection activeCell="A2" sqref="A2:U8"/>
    </sheetView>
  </sheetViews>
  <sheetFormatPr defaultRowHeight="15" x14ac:dyDescent="0.25"/>
  <cols>
    <col min="2" max="2" width="30.140625" customWidth="1"/>
    <col min="3" max="3" width="2" style="53" bestFit="1" customWidth="1"/>
    <col min="4" max="4" width="15.140625" style="53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9.140625" bestFit="1" customWidth="1"/>
    <col min="10" max="10" width="21.7109375" customWidth="1"/>
    <col min="11" max="11" width="24" customWidth="1"/>
    <col min="12" max="12" width="23.140625" customWidth="1"/>
    <col min="13" max="13" width="9.140625" bestFit="1" customWidth="1"/>
    <col min="14" max="14" width="23.7109375" customWidth="1"/>
    <col min="15" max="15" width="25.42578125" customWidth="1"/>
    <col min="16" max="16" width="23" customWidth="1"/>
    <col min="17" max="17" width="9.140625" bestFit="1" customWidth="1"/>
    <col min="18" max="18" width="23.5703125" customWidth="1"/>
    <col min="19" max="19" width="30.85546875" bestFit="1" customWidth="1"/>
    <col min="20" max="20" width="28.28515625" customWidth="1"/>
  </cols>
  <sheetData>
    <row r="1" spans="1:21" x14ac:dyDescent="0.25">
      <c r="A1" s="53"/>
      <c r="B1" s="53"/>
      <c r="E1" s="53"/>
      <c r="F1" s="74"/>
      <c r="G1" s="53"/>
      <c r="H1" s="53"/>
      <c r="M1" s="53"/>
      <c r="N1" s="53"/>
      <c r="O1" s="53"/>
      <c r="P1" s="53"/>
      <c r="Q1" s="53"/>
      <c r="R1" s="53"/>
      <c r="S1" s="53"/>
      <c r="T1" s="53"/>
    </row>
    <row r="2" spans="1:21" ht="30" x14ac:dyDescent="0.25">
      <c r="A2" s="42" t="s">
        <v>52</v>
      </c>
      <c r="B2" s="18" t="s">
        <v>124</v>
      </c>
      <c r="C2" s="42" t="s">
        <v>52</v>
      </c>
      <c r="D2" s="4" t="s">
        <v>126</v>
      </c>
      <c r="E2" s="42" t="s">
        <v>52</v>
      </c>
      <c r="F2" s="4" t="s">
        <v>137</v>
      </c>
      <c r="G2" s="42" t="s">
        <v>52</v>
      </c>
      <c r="H2" s="4" t="s">
        <v>138</v>
      </c>
      <c r="I2" s="42" t="s">
        <v>52</v>
      </c>
      <c r="J2" s="4" t="s">
        <v>139</v>
      </c>
      <c r="K2" s="42" t="s">
        <v>52</v>
      </c>
      <c r="L2" s="4" t="s">
        <v>140</v>
      </c>
      <c r="M2" s="42" t="s">
        <v>52</v>
      </c>
      <c r="N2" s="4" t="s">
        <v>141</v>
      </c>
      <c r="O2" s="42" t="s">
        <v>52</v>
      </c>
      <c r="P2" s="4" t="s">
        <v>142</v>
      </c>
      <c r="Q2" s="42" t="s">
        <v>52</v>
      </c>
      <c r="R2" s="4" t="s">
        <v>143</v>
      </c>
      <c r="S2" s="42" t="s">
        <v>52</v>
      </c>
      <c r="T2" s="4" t="s">
        <v>144</v>
      </c>
      <c r="U2" s="21" t="s">
        <v>52</v>
      </c>
    </row>
    <row r="3" spans="1:2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  <c r="U3" s="21" t="s">
        <v>52</v>
      </c>
    </row>
    <row r="4" spans="1:21" ht="60" x14ac:dyDescent="0.25">
      <c r="A4" s="1" t="s">
        <v>52</v>
      </c>
      <c r="B4" s="1" t="s">
        <v>125</v>
      </c>
      <c r="C4" s="1" t="s">
        <v>52</v>
      </c>
      <c r="D4" s="1">
        <v>0.01</v>
      </c>
      <c r="E4" s="1" t="s">
        <v>52</v>
      </c>
      <c r="F4" s="1" t="s">
        <v>127</v>
      </c>
      <c r="G4" s="42" t="s">
        <v>169</v>
      </c>
      <c r="H4" s="12">
        <v>0.76100000000000001</v>
      </c>
      <c r="I4" s="40" t="s">
        <v>56</v>
      </c>
      <c r="J4" s="1" t="s">
        <v>170</v>
      </c>
      <c r="K4" s="42" t="s">
        <v>54</v>
      </c>
      <c r="L4" s="15">
        <v>73</v>
      </c>
      <c r="M4" s="40" t="s">
        <v>56</v>
      </c>
      <c r="N4" s="1" t="s">
        <v>171</v>
      </c>
      <c r="O4" s="42" t="s">
        <v>169</v>
      </c>
      <c r="P4" s="12">
        <v>118</v>
      </c>
      <c r="Q4" s="40" t="s">
        <v>56</v>
      </c>
      <c r="R4" s="1" t="s">
        <v>172</v>
      </c>
      <c r="S4" s="42" t="s">
        <v>169</v>
      </c>
      <c r="T4" s="12">
        <v>72</v>
      </c>
      <c r="U4" s="40" t="s">
        <v>56</v>
      </c>
    </row>
    <row r="5" spans="1:21" ht="60" x14ac:dyDescent="0.25">
      <c r="A5" s="1" t="s">
        <v>52</v>
      </c>
      <c r="B5" s="1" t="s">
        <v>125</v>
      </c>
      <c r="C5" s="1" t="s">
        <v>52</v>
      </c>
      <c r="D5" s="1">
        <v>0.06</v>
      </c>
      <c r="E5" s="1" t="s">
        <v>52</v>
      </c>
      <c r="F5" s="1" t="s">
        <v>128</v>
      </c>
      <c r="G5" s="42" t="s">
        <v>54</v>
      </c>
      <c r="H5" s="15">
        <v>2.3199999999999998</v>
      </c>
      <c r="I5" s="40" t="s">
        <v>56</v>
      </c>
      <c r="J5" s="1" t="s">
        <v>156</v>
      </c>
      <c r="K5" s="42" t="s">
        <v>54</v>
      </c>
      <c r="L5" s="15">
        <v>70</v>
      </c>
      <c r="M5" s="40" t="s">
        <v>56</v>
      </c>
      <c r="N5" s="1" t="s">
        <v>145</v>
      </c>
      <c r="O5" s="42" t="s">
        <v>54</v>
      </c>
      <c r="P5" s="15">
        <v>118</v>
      </c>
      <c r="Q5" s="40" t="s">
        <v>56</v>
      </c>
      <c r="R5" s="1" t="s">
        <v>149</v>
      </c>
      <c r="S5" s="42" t="s">
        <v>54</v>
      </c>
      <c r="T5" s="15">
        <v>72</v>
      </c>
      <c r="U5" s="40" t="s">
        <v>56</v>
      </c>
    </row>
    <row r="6" spans="1:21" ht="60" x14ac:dyDescent="0.25">
      <c r="A6" s="1" t="s">
        <v>52</v>
      </c>
      <c r="B6" s="1" t="s">
        <v>125</v>
      </c>
      <c r="C6" s="1" t="s">
        <v>52</v>
      </c>
      <c r="D6" s="1">
        <v>0.1</v>
      </c>
      <c r="E6" s="1" t="s">
        <v>52</v>
      </c>
      <c r="F6" s="1" t="s">
        <v>129</v>
      </c>
      <c r="G6" s="42" t="s">
        <v>54</v>
      </c>
      <c r="H6" s="15">
        <v>3.71</v>
      </c>
      <c r="I6" s="40" t="s">
        <v>56</v>
      </c>
      <c r="J6" s="1" t="s">
        <v>155</v>
      </c>
      <c r="K6" s="42" t="s">
        <v>54</v>
      </c>
      <c r="L6" s="15">
        <v>68</v>
      </c>
      <c r="M6" s="40" t="s">
        <v>56</v>
      </c>
      <c r="N6" s="1" t="s">
        <v>146</v>
      </c>
      <c r="O6" s="42" t="s">
        <v>54</v>
      </c>
      <c r="P6" s="15">
        <v>125</v>
      </c>
      <c r="Q6" s="40" t="s">
        <v>56</v>
      </c>
      <c r="R6" s="1" t="s">
        <v>150</v>
      </c>
      <c r="S6" s="42" t="s">
        <v>54</v>
      </c>
      <c r="T6" s="15">
        <v>84</v>
      </c>
      <c r="U6" s="40" t="s">
        <v>56</v>
      </c>
    </row>
    <row r="7" spans="1:21" ht="60" x14ac:dyDescent="0.25">
      <c r="A7" s="1" t="s">
        <v>52</v>
      </c>
      <c r="B7" s="1" t="s">
        <v>125</v>
      </c>
      <c r="C7" s="1" t="s">
        <v>52</v>
      </c>
      <c r="D7" s="6">
        <v>0.14000000000000001</v>
      </c>
      <c r="E7" s="1" t="s">
        <v>52</v>
      </c>
      <c r="F7" s="1" t="s">
        <v>130</v>
      </c>
      <c r="G7" s="42" t="s">
        <v>54</v>
      </c>
      <c r="H7" s="15">
        <v>5.05</v>
      </c>
      <c r="I7" s="40" t="s">
        <v>56</v>
      </c>
      <c r="J7" s="1" t="s">
        <v>154</v>
      </c>
      <c r="K7" s="42" t="s">
        <v>54</v>
      </c>
      <c r="L7" s="15">
        <v>69</v>
      </c>
      <c r="M7" s="40" t="s">
        <v>56</v>
      </c>
      <c r="N7" s="1" t="s">
        <v>147</v>
      </c>
      <c r="O7" s="42" t="s">
        <v>54</v>
      </c>
      <c r="P7" s="15">
        <v>135</v>
      </c>
      <c r="Q7" s="40" t="s">
        <v>56</v>
      </c>
      <c r="R7" s="1" t="s">
        <v>151</v>
      </c>
      <c r="S7" s="42" t="s">
        <v>54</v>
      </c>
      <c r="T7" s="15">
        <v>98</v>
      </c>
      <c r="U7" s="40" t="s">
        <v>56</v>
      </c>
    </row>
    <row r="8" spans="1:21" ht="60" x14ac:dyDescent="0.25">
      <c r="A8" s="1" t="s">
        <v>52</v>
      </c>
      <c r="B8" s="1" t="s">
        <v>125</v>
      </c>
      <c r="C8" s="1" t="s">
        <v>52</v>
      </c>
      <c r="D8" s="6">
        <v>0.2</v>
      </c>
      <c r="E8" s="1" t="s">
        <v>52</v>
      </c>
      <c r="F8" s="1" t="s">
        <v>131</v>
      </c>
      <c r="G8" s="42" t="s">
        <v>54</v>
      </c>
      <c r="H8" s="15">
        <v>7.1</v>
      </c>
      <c r="I8" s="40" t="s">
        <v>56</v>
      </c>
      <c r="J8" s="1" t="s">
        <v>153</v>
      </c>
      <c r="K8" s="42" t="s">
        <v>54</v>
      </c>
      <c r="L8" s="15">
        <v>69</v>
      </c>
      <c r="M8" s="40" t="s">
        <v>56</v>
      </c>
      <c r="N8" s="1" t="s">
        <v>148</v>
      </c>
      <c r="O8" s="42" t="s">
        <v>54</v>
      </c>
      <c r="P8" s="15">
        <v>136</v>
      </c>
      <c r="Q8" s="40" t="s">
        <v>56</v>
      </c>
      <c r="R8" s="1" t="s">
        <v>152</v>
      </c>
      <c r="S8" s="42" t="s">
        <v>54</v>
      </c>
      <c r="T8" s="15">
        <v>100</v>
      </c>
      <c r="U8" s="40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168-200B-46C7-8F89-55DD217C0DF8}">
  <dimension ref="A1:U8"/>
  <sheetViews>
    <sheetView topLeftCell="C1" zoomScale="70" zoomScaleNormal="70" workbookViewId="0">
      <selection activeCell="A2" sqref="A2:U7"/>
    </sheetView>
  </sheetViews>
  <sheetFormatPr defaultRowHeight="15" x14ac:dyDescent="0.25"/>
  <cols>
    <col min="1" max="1" width="9.140625" style="53"/>
    <col min="2" max="2" width="30.140625" style="53" customWidth="1"/>
    <col min="3" max="3" width="2" style="53" bestFit="1" customWidth="1"/>
    <col min="4" max="4" width="15.140625" style="53" customWidth="1"/>
    <col min="5" max="5" width="2" style="53" bestFit="1" customWidth="1"/>
    <col min="6" max="6" width="22.42578125" style="53" customWidth="1"/>
    <col min="7" max="7" width="30.42578125" style="53" customWidth="1"/>
    <col min="8" max="8" width="21.140625" style="53" customWidth="1"/>
    <col min="9" max="9" width="8.5703125" style="53" bestFit="1" customWidth="1"/>
    <col min="10" max="10" width="21.7109375" style="53" customWidth="1"/>
    <col min="11" max="11" width="24" style="53" customWidth="1"/>
    <col min="12" max="12" width="23.140625" style="53" customWidth="1"/>
    <col min="13" max="13" width="8.5703125" style="53" bestFit="1" customWidth="1"/>
    <col min="14" max="14" width="23.7109375" style="53" customWidth="1"/>
    <col min="15" max="15" width="25.42578125" style="53" customWidth="1"/>
    <col min="16" max="16" width="23" style="53" customWidth="1"/>
    <col min="17" max="17" width="8.5703125" style="53" bestFit="1" customWidth="1"/>
    <col min="18" max="18" width="23.5703125" style="53" customWidth="1"/>
    <col min="19" max="19" width="32.5703125" style="53" customWidth="1"/>
    <col min="20" max="20" width="28.28515625" style="53" customWidth="1"/>
    <col min="21" max="16384" width="9.140625" style="53"/>
  </cols>
  <sheetData>
    <row r="1" spans="1:21" x14ac:dyDescent="0.25">
      <c r="F1" s="74"/>
    </row>
    <row r="2" spans="1:21" ht="45" x14ac:dyDescent="0.25">
      <c r="A2" s="42" t="s">
        <v>52</v>
      </c>
      <c r="B2" s="18" t="s">
        <v>124</v>
      </c>
      <c r="C2" s="42" t="s">
        <v>52</v>
      </c>
      <c r="D2" s="4" t="s">
        <v>126</v>
      </c>
      <c r="E2" s="42" t="s">
        <v>52</v>
      </c>
      <c r="F2" s="4" t="s">
        <v>137</v>
      </c>
      <c r="G2" s="42" t="s">
        <v>52</v>
      </c>
      <c r="H2" s="4" t="s">
        <v>138</v>
      </c>
      <c r="I2" s="42" t="s">
        <v>52</v>
      </c>
      <c r="J2" s="4" t="s">
        <v>174</v>
      </c>
      <c r="K2" s="42" t="s">
        <v>52</v>
      </c>
      <c r="L2" s="4" t="s">
        <v>173</v>
      </c>
      <c r="M2" s="42" t="s">
        <v>52</v>
      </c>
      <c r="N2" s="4" t="s">
        <v>141</v>
      </c>
      <c r="O2" s="42" t="s">
        <v>52</v>
      </c>
      <c r="P2" s="4" t="s">
        <v>142</v>
      </c>
      <c r="Q2" s="42" t="s">
        <v>52</v>
      </c>
      <c r="R2" s="4" t="s">
        <v>143</v>
      </c>
      <c r="S2" s="42" t="s">
        <v>52</v>
      </c>
      <c r="T2" s="4" t="s">
        <v>144</v>
      </c>
      <c r="U2" s="21" t="s">
        <v>52</v>
      </c>
    </row>
    <row r="3" spans="1:2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  <c r="U3" s="21" t="s">
        <v>52</v>
      </c>
    </row>
    <row r="4" spans="1:21" ht="45" x14ac:dyDescent="0.25">
      <c r="A4" s="1" t="s">
        <v>52</v>
      </c>
      <c r="B4" s="1" t="s">
        <v>132</v>
      </c>
      <c r="C4" s="1" t="s">
        <v>52</v>
      </c>
      <c r="D4" s="3">
        <v>0.5</v>
      </c>
      <c r="E4" s="1" t="s">
        <v>52</v>
      </c>
      <c r="F4" s="1" t="s">
        <v>133</v>
      </c>
      <c r="G4" s="42" t="s">
        <v>169</v>
      </c>
      <c r="H4" s="12">
        <v>6</v>
      </c>
      <c r="I4" s="40" t="s">
        <v>56</v>
      </c>
      <c r="J4" s="1" t="s">
        <v>165</v>
      </c>
      <c r="K4" s="42" t="s">
        <v>54</v>
      </c>
      <c r="L4" s="15">
        <v>-2</v>
      </c>
      <c r="M4" s="40" t="s">
        <v>56</v>
      </c>
      <c r="N4" s="1" t="s">
        <v>164</v>
      </c>
      <c r="O4" s="42" t="s">
        <v>54</v>
      </c>
      <c r="P4" s="15">
        <v>6</v>
      </c>
      <c r="Q4" s="40" t="s">
        <v>56</v>
      </c>
      <c r="R4" s="1" t="s">
        <v>157</v>
      </c>
      <c r="S4" s="42" t="s">
        <v>54</v>
      </c>
      <c r="T4" s="15">
        <v>9</v>
      </c>
      <c r="U4" s="40" t="s">
        <v>56</v>
      </c>
    </row>
    <row r="5" spans="1:21" ht="45" x14ac:dyDescent="0.25">
      <c r="A5" s="1" t="s">
        <v>52</v>
      </c>
      <c r="B5" s="1" t="s">
        <v>132</v>
      </c>
      <c r="C5" s="1" t="s">
        <v>52</v>
      </c>
      <c r="D5" s="3">
        <v>1</v>
      </c>
      <c r="E5" s="1" t="s">
        <v>52</v>
      </c>
      <c r="F5" s="1" t="s">
        <v>134</v>
      </c>
      <c r="G5" s="42" t="s">
        <v>54</v>
      </c>
      <c r="H5" s="15">
        <v>12.4</v>
      </c>
      <c r="I5" s="40" t="s">
        <v>56</v>
      </c>
      <c r="J5" s="1" t="s">
        <v>166</v>
      </c>
      <c r="K5" s="42" t="s">
        <v>169</v>
      </c>
      <c r="L5" s="12">
        <v>-2</v>
      </c>
      <c r="M5" s="40" t="s">
        <v>56</v>
      </c>
      <c r="N5" s="1" t="s">
        <v>163</v>
      </c>
      <c r="O5" s="42" t="s">
        <v>54</v>
      </c>
      <c r="P5" s="15">
        <v>9</v>
      </c>
      <c r="Q5" s="40" t="s">
        <v>56</v>
      </c>
      <c r="R5" s="1" t="s">
        <v>158</v>
      </c>
      <c r="S5" s="42" t="s">
        <v>54</v>
      </c>
      <c r="T5" s="15">
        <v>13</v>
      </c>
      <c r="U5" s="40" t="s">
        <v>56</v>
      </c>
    </row>
    <row r="6" spans="1:21" ht="45" x14ac:dyDescent="0.25">
      <c r="A6" s="1" t="s">
        <v>52</v>
      </c>
      <c r="B6" s="1" t="s">
        <v>132</v>
      </c>
      <c r="C6" s="1" t="s">
        <v>52</v>
      </c>
      <c r="D6" s="3">
        <v>2</v>
      </c>
      <c r="E6" s="1" t="s">
        <v>52</v>
      </c>
      <c r="F6" s="1" t="s">
        <v>135</v>
      </c>
      <c r="G6" s="42" t="s">
        <v>54</v>
      </c>
      <c r="H6" s="15">
        <v>24.9</v>
      </c>
      <c r="I6" s="40" t="s">
        <v>56</v>
      </c>
      <c r="J6" s="1" t="s">
        <v>167</v>
      </c>
      <c r="K6" s="42" t="s">
        <v>59</v>
      </c>
      <c r="L6" s="73">
        <v>-1</v>
      </c>
      <c r="M6" s="40" t="s">
        <v>56</v>
      </c>
      <c r="N6" s="1" t="s">
        <v>162</v>
      </c>
      <c r="O6" s="42" t="s">
        <v>169</v>
      </c>
      <c r="P6" s="12">
        <v>13</v>
      </c>
      <c r="Q6" s="40" t="s">
        <v>56</v>
      </c>
      <c r="R6" s="1" t="s">
        <v>159</v>
      </c>
      <c r="S6" s="42" t="s">
        <v>54</v>
      </c>
      <c r="T6" s="15">
        <v>19</v>
      </c>
      <c r="U6" s="40" t="s">
        <v>56</v>
      </c>
    </row>
    <row r="7" spans="1:21" ht="45" x14ac:dyDescent="0.25">
      <c r="A7" s="1" t="s">
        <v>52</v>
      </c>
      <c r="B7" s="1" t="s">
        <v>132</v>
      </c>
      <c r="C7" s="1" t="s">
        <v>52</v>
      </c>
      <c r="D7" s="76">
        <v>4</v>
      </c>
      <c r="E7" s="1" t="s">
        <v>52</v>
      </c>
      <c r="F7" s="1" t="s">
        <v>136</v>
      </c>
      <c r="G7" s="42" t="s">
        <v>54</v>
      </c>
      <c r="H7" s="15">
        <v>48.4</v>
      </c>
      <c r="I7" s="40" t="s">
        <v>56</v>
      </c>
      <c r="J7" s="1" t="s">
        <v>168</v>
      </c>
      <c r="K7" s="42" t="s">
        <v>59</v>
      </c>
      <c r="L7" s="73">
        <v>2</v>
      </c>
      <c r="M7" s="40" t="s">
        <v>56</v>
      </c>
      <c r="N7" s="1" t="s">
        <v>161</v>
      </c>
      <c r="O7" s="42" t="s">
        <v>169</v>
      </c>
      <c r="P7" s="12">
        <v>17</v>
      </c>
      <c r="Q7" s="40" t="s">
        <v>56</v>
      </c>
      <c r="R7" s="1" t="s">
        <v>160</v>
      </c>
      <c r="S7" s="42" t="s">
        <v>54</v>
      </c>
      <c r="T7" s="15">
        <v>25</v>
      </c>
      <c r="U7" s="40" t="s">
        <v>56</v>
      </c>
    </row>
    <row r="8" spans="1:21" x14ac:dyDescent="0.25">
      <c r="U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topLeftCell="E1" workbookViewId="0">
      <selection activeCell="Q2" sqref="Q2:Q4"/>
    </sheetView>
  </sheetViews>
  <sheetFormatPr defaultRowHeight="15" x14ac:dyDescent="0.25"/>
  <cols>
    <col min="1" max="1" width="2.85546875" customWidth="1"/>
    <col min="2" max="2" width="23" bestFit="1" customWidth="1"/>
    <col min="3" max="3" width="2.85546875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NorepinephrinePKPD</vt:lpstr>
      <vt:lpstr>PhenylephrinePKPD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2021-09-28T01:51:51Z</dcterms:modified>
</cp:coreProperties>
</file>