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respiratory-mechanics-source\data\human\adult\validation\Scenarios\Showcases\"/>
    </mc:Choice>
  </mc:AlternateContent>
  <xr:revisionPtr revIDLastSave="0" documentId="13_ncr:1_{18F4D0DA-359A-44BB-A9EE-7CB024BBCC33}" xr6:coauthVersionLast="47" xr6:coauthVersionMax="47" xr10:uidLastSave="{00000000-0000-0000-0000-000000000000}"/>
  <bookViews>
    <workbookView xWindow="1035" yWindow="8370" windowWidth="25785" windowHeight="23535" tabRatio="406" firstSheet="1" activeTab="1" xr2:uid="{00000000-000D-0000-FFFF-FFFF00000000}"/>
  </bookViews>
  <sheets>
    <sheet name="Asthma Attack Breakdown" sheetId="9" state="hidden" r:id="rId1"/>
    <sheet name="Asthma Attack" sheetId="10" r:id="rId2"/>
  </sheets>
  <definedNames>
    <definedName name="_xlnm.Print_Area" localSheetId="0">'Asthma Attack Breakdown'!$A$1:$BM$8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B4" i="9" s="1"/>
  <c r="B5" i="9" s="1"/>
  <c r="B6" i="9" s="1"/>
</calcChain>
</file>

<file path=xl/sharedStrings.xml><?xml version="1.0" encoding="utf-8"?>
<sst xmlns="http://schemas.openxmlformats.org/spreadsheetml/2006/main" count="273" uniqueCount="167">
  <si>
    <t>Segment Number</t>
  </si>
  <si>
    <t>Start Time (s)</t>
  </si>
  <si>
    <t>Segment Duration (s)</t>
  </si>
  <si>
    <t>Event
(to begin segment)</t>
  </si>
  <si>
    <r>
      <t>Notes
(</t>
    </r>
    <r>
      <rPr>
        <b/>
        <sz val="12"/>
        <color rgb="FFC00000"/>
        <rFont val="Calibri"/>
        <family val="2"/>
        <scheme val="minor"/>
      </rPr>
      <t>End Segment</t>
    </r>
    <r>
      <rPr>
        <b/>
        <sz val="11"/>
        <color theme="1"/>
        <rFont val="Calibri"/>
        <family val="2"/>
        <scheme val="minor"/>
      </rPr>
      <t xml:space="preserve"> Expected Physiology to right)</t>
    </r>
  </si>
  <si>
    <t>HeartRate
(BPM)</t>
  </si>
  <si>
    <t>HeartStrokeVolume
(mL/Beat)</t>
  </si>
  <si>
    <t>ArterialPressure
(mmHg)</t>
  </si>
  <si>
    <t>ArterialPressure
(mmHg)
[Waveform]</t>
  </si>
  <si>
    <t>MeanArterialPressure
(mmHg)</t>
  </si>
  <si>
    <t>SystolicArterialPressure
(mmHg)</t>
  </si>
  <si>
    <t>CardiacOutput
(mL/min)</t>
  </si>
  <si>
    <t>ElectroCardiogram
(mV)</t>
  </si>
  <si>
    <t>RespirationRate
(Breaths/min)</t>
  </si>
  <si>
    <t>OxygenSaturation
(fraction)</t>
  </si>
  <si>
    <t>TotalLungVolume
(mL)</t>
  </si>
  <si>
    <t>TotalLungVolume
(mL)
[Waveform]</t>
  </si>
  <si>
    <t>Aorta-Oxygen-PartialPressure
(cmH2O)</t>
  </si>
  <si>
    <t>Aorta-CarbonDioxide-PartialPressure
(cmH2O)</t>
  </si>
  <si>
    <t>We have separate columns for the systolic, diastolic, and mean arterial pressure. This is a wave form. Good luck finding waveform data for specific combinations of insults and interventions.</t>
  </si>
  <si>
    <t>78.005</t>
  </si>
  <si>
    <t>P=.25, R=1.6, Q=.4, T=.5 saritha2008ecg; Sinus</t>
  </si>
  <si>
    <t>Not verifying at this time</t>
  </si>
  <si>
    <t>5800 (guyton2011physiology ed. 11 p469)</t>
  </si>
  <si>
    <t>102.0-136.0 silverthorn2013references
I don't know what this reference is. Double check this.</t>
  </si>
  <si>
    <t>103.74</t>
  </si>
  <si>
    <t>46.2-61.2 silverthorn2013references
Same comment as PaO2. Check this.</t>
  </si>
  <si>
    <t>69% of Baseline (Dr. Bryan Bergeron)</t>
  </si>
  <si>
    <t>60.362</t>
  </si>
  <si>
    <t>58.005</t>
  </si>
  <si>
    <t>87</t>
  </si>
  <si>
    <t>End Scenario</t>
  </si>
  <si>
    <t>End-tidal CO2 fraction
(unitless)</t>
  </si>
  <si>
    <t>PaO2
(mmHg)</t>
  </si>
  <si>
    <t>PaCO2
(mmHg)</t>
  </si>
  <si>
    <t>pH</t>
  </si>
  <si>
    <t>ExpiratoryReserveVolume
(L)</t>
  </si>
  <si>
    <t>ForcedVitalCapacity
(L)</t>
  </si>
  <si>
    <t>ForcedExpiratoryVolume
(L)</t>
  </si>
  <si>
    <t>ForcedExpiratoryFlow
(L/min)</t>
  </si>
  <si>
    <t>FunctionalResidualCapacity
(L)</t>
  </si>
  <si>
    <t>InspiratoryCapacity
(L)</t>
  </si>
  <si>
    <t>InspiratoryReserveVolume
(L)</t>
  </si>
  <si>
    <t>vInspiratoryReserveVolume
(L)</t>
  </si>
  <si>
    <t>MaximumVoluntaryVentilation
(L)</t>
  </si>
  <si>
    <t>PeakExpiratoryFlow
(L/min)</t>
  </si>
  <si>
    <t>ResidualVolume
(L)</t>
  </si>
  <si>
    <t>SlowVitalCapacity</t>
  </si>
  <si>
    <t>TotalLungCapacity
(L)</t>
  </si>
  <si>
    <t>VitalCapacity
(L)</t>
  </si>
  <si>
    <t>LungVolumePlot</t>
  </si>
  <si>
    <t>At the end of this segment patient has been suffering from an asthma attack for 10 minutes</t>
  </si>
  <si>
    <t>Pulmonary Function Test</t>
  </si>
  <si>
    <t>No Output</t>
  </si>
  <si>
    <t>At the end of this segment the patient feels better because she has inhaled a beta agonist (specifically albuterol).</t>
  </si>
  <si>
    <t>End</t>
  </si>
  <si>
    <t>NOTE: Normal values for PFT given for reference</t>
  </si>
  <si>
    <t>72</t>
  </si>
  <si>
    <t>12 - 20</t>
  </si>
  <si>
    <t>0.97 - 0.99</t>
  </si>
  <si>
    <t>Increase [1, 5]</t>
  </si>
  <si>
    <t>Decrease [1, 5]</t>
  </si>
  <si>
    <t>Decreased [3, 5]</t>
  </si>
  <si>
    <t>No Change [S2]</t>
  </si>
  <si>
    <t>Decreased [S2]</t>
  </si>
  <si>
    <t>Decreased or Normal [S2]</t>
  </si>
  <si>
    <t>Normal [S2]</t>
  </si>
  <si>
    <t>Increased [S2]</t>
  </si>
  <si>
    <t>55-100</t>
  </si>
  <si>
    <t>Decrease [S2]
Decrease is expected with increased heart rate</t>
  </si>
  <si>
    <t>100-120</t>
  </si>
  <si>
    <t>0.97</t>
  </si>
  <si>
    <t>Back to baseline [S1]</t>
  </si>
  <si>
    <r>
      <rPr>
        <b/>
        <sz val="11"/>
        <color theme="1"/>
        <rFont val="Calibri"/>
        <family val="2"/>
        <scheme val="minor"/>
      </rPr>
      <t>Initialization</t>
    </r>
    <r>
      <rPr>
        <sz val="11"/>
        <color theme="1"/>
        <rFont val="Calibri"/>
        <family val="2"/>
        <scheme val="minor"/>
      </rPr>
      <t xml:space="preserve">
(Advance time 1 minute)</t>
    </r>
  </si>
  <si>
    <r>
      <rPr>
        <b/>
        <sz val="11"/>
        <color theme="1"/>
        <rFont val="Calibri"/>
        <family val="2"/>
        <scheme val="minor"/>
      </rPr>
      <t>Begin Asthma Attack</t>
    </r>
    <r>
      <rPr>
        <sz val="11"/>
        <color theme="1"/>
        <rFont val="Calibri"/>
        <family val="2"/>
        <scheme val="minor"/>
      </rPr>
      <t xml:space="preserve">
(Severity 0.7)</t>
    </r>
  </si>
  <si>
    <r>
      <rPr>
        <b/>
        <sz val="11"/>
        <color theme="1"/>
        <rFont val="Calibri"/>
        <family val="2"/>
        <scheme val="minor"/>
      </rPr>
      <t>Administer Albuterol</t>
    </r>
    <r>
      <rPr>
        <sz val="11"/>
        <color theme="1"/>
        <rFont val="Calibri"/>
        <family val="2"/>
        <scheme val="minor"/>
      </rPr>
      <t xml:space="preserve">
(Albuterol inhaler used correctly, 90.0 ug dose, nozzle loss fraction 0.04)</t>
    </r>
  </si>
  <si>
    <t>Pulmonary Funciton Test</t>
  </si>
  <si>
    <t>Increase [1]</t>
  </si>
  <si>
    <t>Increase [1]
Pulsus Paradoxus (decrease with respiration) [S2]</t>
  </si>
  <si>
    <t>Decrease [1]</t>
  </si>
  <si>
    <t>Increase back to baseline [1]</t>
  </si>
  <si>
    <t>Decreased peak [3]</t>
  </si>
  <si>
    <t>71.5 ± 12 [3]</t>
  </si>
  <si>
    <t>35.8 ± 6.9 [3]</t>
  </si>
  <si>
    <t>78.0 ± 12.7 [3]</t>
  </si>
  <si>
    <t>32.3 ± 4.6 [3]</t>
  </si>
  <si>
    <t>1.12 [3]</t>
  </si>
  <si>
    <t>176.2 [4]</t>
  </si>
  <si>
    <t>Increase [2],[5]</t>
  </si>
  <si>
    <t>114</t>
  </si>
  <si>
    <t>112</t>
  </si>
  <si>
    <t>95</t>
  </si>
  <si>
    <t>18</t>
  </si>
  <si>
    <t>64</t>
  </si>
  <si>
    <t>Engine HeartRate
(BPM)</t>
  </si>
  <si>
    <t>Engine HeartStrokeVolume
(mL/Beat)</t>
  </si>
  <si>
    <t>Engine MeanArterialPressure
(mmHg)</t>
  </si>
  <si>
    <t>Engine SystolicArterialPressure
(mmHg)</t>
  </si>
  <si>
    <t>Engine CardiacOutput
(mL/min)</t>
  </si>
  <si>
    <t>Engine RespirationRate
(Breaths/min)</t>
  </si>
  <si>
    <t>Engine OxygenSaturation
(fraction)</t>
  </si>
  <si>
    <t>Engine EtCO2
(unitless)</t>
  </si>
  <si>
    <t>Engine PaO2
(mmHg)</t>
  </si>
  <si>
    <t>Engine PaCO2
(mmHg)</t>
  </si>
  <si>
    <t>Engine pH</t>
  </si>
  <si>
    <t>Engine ExpiratoryReserveVolume
(L)</t>
  </si>
  <si>
    <t>Engine ForcedVitalCapacity</t>
  </si>
  <si>
    <t>Engine ForcedExpiratoryVolume
(L)</t>
  </si>
  <si>
    <t>Engine ForcedExpiratoryFlow</t>
  </si>
  <si>
    <t>Engine FunctionalResidualCapacity
(L)</t>
  </si>
  <si>
    <t>Engine InspiratoryCapacity
(L)</t>
  </si>
  <si>
    <t>Engine MaximumVoluntaryVentilation</t>
  </si>
  <si>
    <t>Engine PeakExpiratoryFlow</t>
  </si>
  <si>
    <t>Engine ResidualVolume
(L)</t>
  </si>
  <si>
    <t>Engine SlowVitalCapacity</t>
  </si>
  <si>
    <t>Engine TotalLungCapacity
(L)</t>
  </si>
  <si>
    <t>Engine VitalCapacity
(L)</t>
  </si>
  <si>
    <t>Engine LungVolumePlot</t>
  </si>
  <si>
    <t>Standard initialization buffer for scenarios. At the end of this segment this patient is in a resting physiological state. For validation references this segment see the Engine documentation on resting physiology validation.</t>
  </si>
  <si>
    <t>See Engine Documentation</t>
  </si>
  <si>
    <t>Note: No neurological effects currently modeled. Many of the cardiac effects are a result of behavioral effects. [S2] Therefore, these effects will not be present until the Engine neuological model is implemented.</t>
  </si>
  <si>
    <t>88</t>
  </si>
  <si>
    <t>5400</t>
  </si>
  <si>
    <t>5700</t>
  </si>
  <si>
    <t>22</t>
  </si>
  <si>
    <t>Back to baseline [2],[5]</t>
  </si>
  <si>
    <t>|</t>
  </si>
  <si>
    <t>Segment</t>
  </si>
  <si>
    <t>Notes</t>
  </si>
  <si>
    <t>Action Occurrence Time  (s)</t>
  </si>
  <si>
    <t>Sample Scenario Time  (s)</t>
  </si>
  <si>
    <t>Heart Rate  (beats/min)</t>
  </si>
  <si>
    <t>Systolic Pressure  (mmHg)</t>
  </si>
  <si>
    <t>---</t>
  </si>
  <si>
    <t>&lt;/span&gt;|&lt;span class="success"&gt;</t>
  </si>
  <si>
    <t>10 minutes of asthma attack</t>
  </si>
  <si>
    <t>Heart Stroke Volume (mL)</t>
  </si>
  <si>
    <t>Mean Arterial Pressure  (mmHg)</t>
  </si>
  <si>
    <t>Cardiac Output (mL/min)</t>
  </si>
  <si>
    <t>Respiration Rate (breaths/min)</t>
  </si>
  <si>
    <t>Oxygen Saturation (fraction)</t>
  </si>
  <si>
    <t>End Tidal CO2 (fraction)</t>
  </si>
  <si>
    <t>PaO2 (mmHg)</t>
  </si>
  <si>
    <t>PaCO2 (mmHg)</t>
  </si>
  <si>
    <t>pH (mmHg)</t>
  </si>
  <si>
    <t>Increase @cite adams2012patient</t>
  </si>
  <si>
    <t>Decrease @cite adams2012patient</t>
  </si>
  <si>
    <t>&lt;/span&gt;|&lt;span class="danger"&gt;</t>
  </si>
  <si>
    <t>&lt;/span&gt;|&lt;span class="warning"&gt;</t>
  </si>
  <si>
    <t>No Change @cite bergeronSME</t>
  </si>
  <si>
    <t>Increase  @cite adams2012patient</t>
  </si>
  <si>
    <t>Decreased peak @cite Nowak1983arterial</t>
  </si>
  <si>
    <t>Increase @cite Mountain1990acid @cite Raimondi2013acid</t>
  </si>
  <si>
    <t>Back to baseline @cite metoyer2016SME</t>
  </si>
  <si>
    <t>&lt;/span&gt;|</t>
  </si>
  <si>
    <t>Begin Asthma Attack (Severity 0.7)</t>
  </si>
  <si>
    <t>Administer Albuterol (Albuterol inhaler used correctly, 90.0 ug dose, nozzle loss fraction 0.04)</t>
  </si>
  <si>
    <t>Drug Onset in &lt; 5 min</t>
  </si>
  <si>
    <t>Decrease; @cite bergeronSME Decrease is expected with increased heart rate</t>
  </si>
  <si>
    <t>Increase @cite adams2012patient @cite Raimondi2013acid</t>
  </si>
  <si>
    <t>Decrease @cite adams2012patient @cite Raimondi2013acid</t>
  </si>
  <si>
    <t>Increase back to baseline @cite adams2012patient</t>
  </si>
  <si>
    <t>Back to baseline @cite Mountain1990acid @cite Raimondi2013acid</t>
  </si>
  <si>
    <t>71.5&amp;plusmn; 12 @cite Nowak1983arterial</t>
  </si>
  <si>
    <t>78.0 &amp;plusmn; 12.7 @cite Nowak1983arterial</t>
  </si>
  <si>
    <t>35.8 &amp;plusmn;6.9 @cite Nowak1983arterial</t>
  </si>
  <si>
    <t>32.3 &amp;plusmn; 4.6 @cite Nowak1983arterial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</si>
</sst>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  <font>
      <sz val="11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33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7">
    <xf numFmtId="0" fontId="0" fillId="0" borderId="0" xfId="0"/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3" fillId="4" borderId="1" xfId="3" applyNumberFormat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0" fillId="7" borderId="1" xfId="0" applyNumberFormat="1" applyFont="1" applyFill="1" applyBorder="1" applyAlignment="1">
      <alignment horizontal="center" vertical="center" wrapText="1"/>
    </xf>
    <xf numFmtId="49" fontId="2" fillId="3" borderId="1" xfId="2" applyNumberFormat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49" fontId="14" fillId="11" borderId="1" xfId="0" applyNumberFormat="1" applyFont="1" applyFill="1" applyBorder="1" applyAlignment="1">
      <alignment horizontal="center" vertical="center" wrapText="1"/>
    </xf>
    <xf numFmtId="49" fontId="14" fillId="11" borderId="1" xfId="2" applyNumberFormat="1" applyFont="1" applyFill="1" applyBorder="1" applyAlignment="1">
      <alignment horizontal="center" vertical="center" wrapText="1"/>
    </xf>
    <xf numFmtId="49" fontId="14" fillId="11" borderId="1" xfId="1" applyNumberFormat="1" applyFont="1" applyFill="1" applyBorder="1" applyAlignment="1">
      <alignment horizontal="center" vertical="center" wrapText="1"/>
    </xf>
    <xf numFmtId="49" fontId="15" fillId="11" borderId="1" xfId="0" applyNumberFormat="1" applyFont="1" applyFill="1" applyBorder="1" applyAlignment="1">
      <alignment horizontal="center" vertical="center" wrapText="1"/>
    </xf>
    <xf numFmtId="49" fontId="14" fillId="11" borderId="1" xfId="3" applyNumberFormat="1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0" fillId="7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4" borderId="1" xfId="3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3" borderId="1" xfId="2" applyBorder="1" applyAlignment="1">
      <alignment horizontal="center" vertical="top" wrapText="1"/>
    </xf>
    <xf numFmtId="0" fontId="3" fillId="4" borderId="1" xfId="3" applyBorder="1" applyAlignment="1">
      <alignment horizontal="center" vertical="top" wrapText="1"/>
    </xf>
    <xf numFmtId="49" fontId="1" fillId="2" borderId="1" xfId="1" applyNumberFormat="1" applyBorder="1" applyAlignment="1">
      <alignment horizontal="center" vertical="top" wrapText="1"/>
    </xf>
    <xf numFmtId="49" fontId="1" fillId="7" borderId="3" xfId="1" applyNumberForma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2" xfId="0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BM13"/>
  <sheetViews>
    <sheetView zoomScale="60" zoomScaleNormal="60" workbookViewId="0">
      <pane xSplit="4" ySplit="23" topLeftCell="AL24" activePane="bottomRight" state="frozen"/>
      <selection pane="topRight" activeCell="E1" sqref="E1"/>
      <selection pane="bottomLeft" activeCell="A24" sqref="A24"/>
      <selection pane="bottomRight" activeCell="AT5" sqref="AT5"/>
    </sheetView>
  </sheetViews>
  <sheetFormatPr defaultRowHeight="15" x14ac:dyDescent="0.25"/>
  <cols>
    <col min="1" max="1" width="12.140625" style="24" customWidth="1"/>
    <col min="2" max="2" width="12.7109375" style="1" bestFit="1" customWidth="1"/>
    <col min="3" max="3" width="12.7109375" style="1" customWidth="1"/>
    <col min="4" max="4" width="60.5703125" style="2" bestFit="1" customWidth="1"/>
    <col min="5" max="5" width="39.5703125" style="2" customWidth="1"/>
    <col min="6" max="6" width="31.42578125" style="30" customWidth="1"/>
    <col min="7" max="7" width="15.28515625" style="31" customWidth="1"/>
    <col min="8" max="8" width="29.42578125" style="30" bestFit="1" customWidth="1"/>
    <col min="9" max="9" width="17.140625" style="32" customWidth="1"/>
    <col min="10" max="10" width="22.7109375" style="33" hidden="1" customWidth="1"/>
    <col min="11" max="11" width="15.5703125" style="34" hidden="1" customWidth="1"/>
    <col min="12" max="12" width="28.28515625" style="33" customWidth="1"/>
    <col min="13" max="13" width="18.85546875" style="34" customWidth="1"/>
    <col min="14" max="14" width="21.85546875" style="33" customWidth="1"/>
    <col min="15" max="15" width="22" style="34" customWidth="1"/>
    <col min="16" max="16" width="29.140625" style="33" bestFit="1" customWidth="1"/>
    <col min="17" max="17" width="18.85546875" style="34" customWidth="1"/>
    <col min="18" max="18" width="17.5703125" style="33" hidden="1" customWidth="1"/>
    <col min="19" max="19" width="5" style="34" hidden="1" customWidth="1"/>
    <col min="20" max="20" width="29.7109375" style="33" customWidth="1"/>
    <col min="21" max="21" width="18.28515625" style="34" customWidth="1"/>
    <col min="22" max="22" width="27" style="33" customWidth="1"/>
    <col min="23" max="23" width="23.140625" style="34" customWidth="1"/>
    <col min="24" max="24" width="25.85546875" style="33" hidden="1" customWidth="1"/>
    <col min="25" max="25" width="16.7109375" style="34" hidden="1" customWidth="1"/>
    <col min="26" max="26" width="28.42578125" style="33" hidden="1" customWidth="1"/>
    <col min="27" max="27" width="28.42578125" style="34" hidden="1" customWidth="1"/>
    <col min="28" max="28" width="35.140625" style="33" hidden="1" customWidth="1"/>
    <col min="29" max="29" width="36.42578125" style="35" hidden="1" customWidth="1"/>
    <col min="30" max="30" width="23.85546875" style="24" customWidth="1"/>
    <col min="31" max="37" width="23.5703125" style="24" customWidth="1"/>
    <col min="38" max="38" width="23" style="24" bestFit="1" customWidth="1"/>
    <col min="39" max="39" width="23.85546875" style="24" customWidth="1"/>
    <col min="40" max="59" width="26.7109375" style="24" customWidth="1"/>
    <col min="60" max="67" width="30.85546875" style="24" customWidth="1"/>
    <col min="68" max="16384" width="9.140625" style="24"/>
  </cols>
  <sheetData>
    <row r="1" spans="1:65" s="7" customFormat="1" ht="105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0" t="s">
        <v>5</v>
      </c>
      <c r="G1" s="41" t="s">
        <v>94</v>
      </c>
      <c r="H1" s="5" t="s">
        <v>6</v>
      </c>
      <c r="I1" s="41" t="s">
        <v>95</v>
      </c>
      <c r="J1" s="5" t="s">
        <v>7</v>
      </c>
      <c r="K1" s="6" t="s">
        <v>8</v>
      </c>
      <c r="L1" s="5" t="s">
        <v>9</v>
      </c>
      <c r="M1" s="41" t="s">
        <v>96</v>
      </c>
      <c r="N1" s="40" t="s">
        <v>10</v>
      </c>
      <c r="O1" s="41" t="s">
        <v>97</v>
      </c>
      <c r="P1" s="5" t="s">
        <v>11</v>
      </c>
      <c r="Q1" s="41" t="s">
        <v>98</v>
      </c>
      <c r="R1" s="5" t="s">
        <v>12</v>
      </c>
      <c r="S1" s="6" t="s">
        <v>12</v>
      </c>
      <c r="T1" s="40" t="s">
        <v>13</v>
      </c>
      <c r="U1" s="41" t="s">
        <v>99</v>
      </c>
      <c r="V1" s="5" t="s">
        <v>14</v>
      </c>
      <c r="W1" s="41" t="s">
        <v>100</v>
      </c>
      <c r="X1" s="5" t="s">
        <v>15</v>
      </c>
      <c r="Y1" s="6" t="s">
        <v>16</v>
      </c>
      <c r="Z1" s="5" t="s">
        <v>17</v>
      </c>
      <c r="AA1" s="6" t="s">
        <v>17</v>
      </c>
      <c r="AB1" s="5" t="s">
        <v>18</v>
      </c>
      <c r="AC1" s="6" t="s">
        <v>18</v>
      </c>
      <c r="AD1" s="42" t="s">
        <v>32</v>
      </c>
      <c r="AE1" s="41" t="s">
        <v>101</v>
      </c>
      <c r="AF1" s="43" t="s">
        <v>33</v>
      </c>
      <c r="AG1" s="41" t="s">
        <v>102</v>
      </c>
      <c r="AH1" s="43" t="s">
        <v>34</v>
      </c>
      <c r="AI1" s="41" t="s">
        <v>103</v>
      </c>
      <c r="AJ1" s="44" t="s">
        <v>35</v>
      </c>
      <c r="AK1" s="41" t="s">
        <v>104</v>
      </c>
      <c r="AL1" s="42" t="s">
        <v>36</v>
      </c>
      <c r="AM1" s="45" t="s">
        <v>105</v>
      </c>
      <c r="AN1" s="42" t="s">
        <v>37</v>
      </c>
      <c r="AO1" s="45" t="s">
        <v>106</v>
      </c>
      <c r="AP1" s="42" t="s">
        <v>38</v>
      </c>
      <c r="AQ1" s="45" t="s">
        <v>107</v>
      </c>
      <c r="AR1" s="42" t="s">
        <v>39</v>
      </c>
      <c r="AS1" s="45" t="s">
        <v>108</v>
      </c>
      <c r="AT1" s="42" t="s">
        <v>40</v>
      </c>
      <c r="AU1" s="45" t="s">
        <v>109</v>
      </c>
      <c r="AV1" s="42" t="s">
        <v>41</v>
      </c>
      <c r="AW1" s="45" t="s">
        <v>110</v>
      </c>
      <c r="AX1" s="42" t="s">
        <v>42</v>
      </c>
      <c r="AY1" s="45" t="s">
        <v>43</v>
      </c>
      <c r="AZ1" s="42" t="s">
        <v>44</v>
      </c>
      <c r="BA1" s="45" t="s">
        <v>111</v>
      </c>
      <c r="BB1" s="42" t="s">
        <v>45</v>
      </c>
      <c r="BC1" s="45" t="s">
        <v>112</v>
      </c>
      <c r="BD1" s="42" t="s">
        <v>46</v>
      </c>
      <c r="BE1" s="45" t="s">
        <v>113</v>
      </c>
      <c r="BF1" s="42" t="s">
        <v>47</v>
      </c>
      <c r="BG1" s="45" t="s">
        <v>114</v>
      </c>
      <c r="BH1" s="42" t="s">
        <v>48</v>
      </c>
      <c r="BI1" s="45" t="s">
        <v>115</v>
      </c>
      <c r="BJ1" s="42" t="s">
        <v>49</v>
      </c>
      <c r="BK1" s="45" t="s">
        <v>116</v>
      </c>
      <c r="BL1" s="42" t="s">
        <v>50</v>
      </c>
      <c r="BM1" s="45" t="s">
        <v>117</v>
      </c>
    </row>
    <row r="2" spans="1:65" ht="150" x14ac:dyDescent="0.25">
      <c r="A2" s="8">
        <v>0</v>
      </c>
      <c r="B2" s="9">
        <v>0</v>
      </c>
      <c r="C2" s="9">
        <v>60</v>
      </c>
      <c r="D2" s="10" t="s">
        <v>73</v>
      </c>
      <c r="E2" s="10" t="s">
        <v>118</v>
      </c>
      <c r="F2" s="11" t="s">
        <v>57</v>
      </c>
      <c r="G2" s="12" t="s">
        <v>57</v>
      </c>
      <c r="H2" s="11" t="s">
        <v>68</v>
      </c>
      <c r="I2" s="12" t="s">
        <v>57</v>
      </c>
      <c r="J2" s="14" t="s">
        <v>19</v>
      </c>
      <c r="K2" s="15" t="s">
        <v>20</v>
      </c>
      <c r="L2" s="11" t="s">
        <v>30</v>
      </c>
      <c r="M2" s="12" t="s">
        <v>91</v>
      </c>
      <c r="N2" s="11" t="s">
        <v>70</v>
      </c>
      <c r="O2" s="12" t="s">
        <v>89</v>
      </c>
      <c r="P2" s="11" t="s">
        <v>122</v>
      </c>
      <c r="Q2" s="12" t="s">
        <v>122</v>
      </c>
      <c r="R2" s="16" t="s">
        <v>21</v>
      </c>
      <c r="S2" s="17" t="s">
        <v>22</v>
      </c>
      <c r="T2" s="11" t="s">
        <v>58</v>
      </c>
      <c r="U2" s="12" t="s">
        <v>92</v>
      </c>
      <c r="V2" s="11" t="s">
        <v>59</v>
      </c>
      <c r="W2" s="12" t="s">
        <v>71</v>
      </c>
      <c r="X2" s="20" t="s">
        <v>23</v>
      </c>
      <c r="Y2" s="21"/>
      <c r="Z2" s="11" t="s">
        <v>24</v>
      </c>
      <c r="AA2" s="22" t="s">
        <v>25</v>
      </c>
      <c r="AB2" s="11" t="s">
        <v>26</v>
      </c>
      <c r="AC2" s="23">
        <v>40.658000000000001</v>
      </c>
      <c r="AD2" s="8">
        <v>5.2999999999999999E-2</v>
      </c>
      <c r="AE2" s="70">
        <v>4.2999999999999997E-2</v>
      </c>
      <c r="AF2" s="47">
        <v>95</v>
      </c>
      <c r="AG2" s="70">
        <v>88</v>
      </c>
      <c r="AH2" s="47">
        <v>40</v>
      </c>
      <c r="AI2" s="70">
        <v>40</v>
      </c>
      <c r="AJ2" s="47">
        <v>7.4</v>
      </c>
      <c r="AK2" s="70">
        <v>7.4</v>
      </c>
      <c r="AL2" s="8">
        <v>1.1000000000000001</v>
      </c>
      <c r="AM2" s="48"/>
      <c r="AN2" s="8">
        <v>4</v>
      </c>
      <c r="AO2" s="48"/>
      <c r="AP2" s="8">
        <v>3.37</v>
      </c>
      <c r="AQ2" s="48"/>
      <c r="AR2" s="8">
        <v>5.117</v>
      </c>
      <c r="AS2" s="48"/>
      <c r="AT2" s="8">
        <v>2.4</v>
      </c>
      <c r="AU2" s="48"/>
      <c r="AV2" s="8">
        <v>3.63</v>
      </c>
      <c r="AW2" s="48"/>
      <c r="AX2" s="8">
        <v>3.16</v>
      </c>
      <c r="AY2" s="48"/>
      <c r="AZ2" s="8">
        <v>171.1</v>
      </c>
      <c r="BA2" s="48"/>
      <c r="BB2" s="8">
        <v>443</v>
      </c>
      <c r="BC2" s="48"/>
      <c r="BD2" s="8">
        <v>1.4</v>
      </c>
      <c r="BE2" s="48"/>
      <c r="BF2" s="49"/>
      <c r="BG2" s="48"/>
      <c r="BH2" s="8">
        <v>6.5</v>
      </c>
      <c r="BI2" s="46"/>
      <c r="BJ2" s="8">
        <v>4.3499999999999996</v>
      </c>
      <c r="BK2" s="46"/>
      <c r="BL2" s="8" t="s">
        <v>119</v>
      </c>
      <c r="BM2" s="46"/>
    </row>
    <row r="3" spans="1:65" s="2" customFormat="1" ht="75" x14ac:dyDescent="0.25">
      <c r="A3" s="10">
        <v>1</v>
      </c>
      <c r="B3" s="9">
        <f>B2+C2</f>
        <v>60</v>
      </c>
      <c r="C3" s="50">
        <v>600</v>
      </c>
      <c r="D3" s="50" t="s">
        <v>74</v>
      </c>
      <c r="E3" s="50" t="s">
        <v>51</v>
      </c>
      <c r="F3" s="50" t="s">
        <v>77</v>
      </c>
      <c r="G3" s="67">
        <v>75</v>
      </c>
      <c r="H3" s="62" t="s">
        <v>69</v>
      </c>
      <c r="I3" s="67">
        <v>71</v>
      </c>
      <c r="J3" s="50"/>
      <c r="K3" s="50"/>
      <c r="L3" s="50" t="s">
        <v>77</v>
      </c>
      <c r="M3" s="67">
        <v>95</v>
      </c>
      <c r="N3" s="50" t="s">
        <v>78</v>
      </c>
      <c r="O3" s="68">
        <v>114</v>
      </c>
      <c r="P3" s="50" t="s">
        <v>77</v>
      </c>
      <c r="Q3" s="68">
        <v>5400</v>
      </c>
      <c r="R3" s="50"/>
      <c r="S3" s="50"/>
      <c r="T3" s="50" t="s">
        <v>60</v>
      </c>
      <c r="U3" s="67">
        <v>32</v>
      </c>
      <c r="V3" s="50" t="s">
        <v>79</v>
      </c>
      <c r="W3" s="67">
        <v>0.96</v>
      </c>
      <c r="X3" s="20" t="s">
        <v>27</v>
      </c>
      <c r="Y3" s="21"/>
      <c r="Z3" s="25"/>
      <c r="AA3" s="22" t="s">
        <v>28</v>
      </c>
      <c r="AB3" s="25"/>
      <c r="AC3" s="51">
        <v>36.732999999999997</v>
      </c>
      <c r="AD3" s="10" t="s">
        <v>81</v>
      </c>
      <c r="AE3" s="70">
        <v>4.2000000000000003E-2</v>
      </c>
      <c r="AF3" s="52" t="s">
        <v>82</v>
      </c>
      <c r="AG3" s="67">
        <v>80</v>
      </c>
      <c r="AH3" s="52" t="s">
        <v>83</v>
      </c>
      <c r="AI3" s="67">
        <v>44</v>
      </c>
      <c r="AJ3" s="52" t="s">
        <v>88</v>
      </c>
      <c r="AK3" s="69">
        <v>7.38</v>
      </c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</row>
    <row r="4" spans="1:65" ht="45" x14ac:dyDescent="0.25">
      <c r="A4" s="8">
        <v>3</v>
      </c>
      <c r="B4" s="18">
        <f>B3+C3</f>
        <v>660</v>
      </c>
      <c r="C4" s="18">
        <v>300</v>
      </c>
      <c r="D4" s="54" t="s">
        <v>75</v>
      </c>
      <c r="E4" s="54" t="s">
        <v>54</v>
      </c>
      <c r="F4" s="63" t="s">
        <v>79</v>
      </c>
      <c r="G4" s="19" t="s">
        <v>121</v>
      </c>
      <c r="H4" s="62" t="s">
        <v>63</v>
      </c>
      <c r="I4" s="13" t="s">
        <v>93</v>
      </c>
      <c r="J4" s="63"/>
      <c r="K4" s="64"/>
      <c r="L4" s="63" t="s">
        <v>79</v>
      </c>
      <c r="M4" s="13" t="s">
        <v>91</v>
      </c>
      <c r="N4" s="63" t="s">
        <v>79</v>
      </c>
      <c r="O4" s="12" t="s">
        <v>90</v>
      </c>
      <c r="P4" s="62" t="s">
        <v>63</v>
      </c>
      <c r="Q4" s="13" t="s">
        <v>123</v>
      </c>
      <c r="R4" s="63"/>
      <c r="S4" s="65"/>
      <c r="T4" s="50" t="s">
        <v>61</v>
      </c>
      <c r="U4" s="12" t="s">
        <v>124</v>
      </c>
      <c r="V4" s="63" t="s">
        <v>80</v>
      </c>
      <c r="W4" s="12" t="s">
        <v>71</v>
      </c>
      <c r="X4" s="20"/>
      <c r="Y4" s="21"/>
      <c r="Z4" s="25"/>
      <c r="AA4" s="22"/>
      <c r="AB4" s="25"/>
      <c r="AC4" s="23"/>
      <c r="AD4" s="10" t="s">
        <v>72</v>
      </c>
      <c r="AE4" s="68">
        <v>4.2000000000000003E-2</v>
      </c>
      <c r="AF4" s="52" t="s">
        <v>84</v>
      </c>
      <c r="AG4" s="67">
        <v>90</v>
      </c>
      <c r="AH4" s="52" t="s">
        <v>85</v>
      </c>
      <c r="AI4" s="67">
        <v>40</v>
      </c>
      <c r="AJ4" s="52" t="s">
        <v>125</v>
      </c>
      <c r="AK4" s="70">
        <v>7.4</v>
      </c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</row>
    <row r="5" spans="1:65" ht="30" x14ac:dyDescent="0.25">
      <c r="A5" s="8">
        <v>2</v>
      </c>
      <c r="B5" s="18">
        <f>B4+C4</f>
        <v>960</v>
      </c>
      <c r="C5" s="18">
        <v>60</v>
      </c>
      <c r="D5" s="72" t="s">
        <v>76</v>
      </c>
      <c r="E5" s="8" t="s">
        <v>52</v>
      </c>
      <c r="F5" s="55"/>
      <c r="G5" s="56"/>
      <c r="H5" s="55"/>
      <c r="I5" s="57"/>
      <c r="J5" s="55"/>
      <c r="K5" s="55"/>
      <c r="L5" s="58"/>
      <c r="M5" s="59"/>
      <c r="N5" s="55"/>
      <c r="O5" s="57"/>
      <c r="P5" s="55"/>
      <c r="Q5" s="57"/>
      <c r="R5" s="55"/>
      <c r="S5" s="55"/>
      <c r="T5" s="55"/>
      <c r="U5" s="56"/>
      <c r="V5" s="55"/>
      <c r="W5" s="56"/>
      <c r="X5" s="55" t="s">
        <v>27</v>
      </c>
      <c r="Y5" s="55"/>
      <c r="Z5" s="55"/>
      <c r="AA5" s="55" t="s">
        <v>29</v>
      </c>
      <c r="AB5" s="55"/>
      <c r="AC5" s="60">
        <v>41.706000000000003</v>
      </c>
      <c r="AD5" s="60"/>
      <c r="AE5" s="60"/>
      <c r="AF5" s="60"/>
      <c r="AG5" s="60"/>
      <c r="AH5" s="60"/>
      <c r="AI5" s="60"/>
      <c r="AJ5" s="60"/>
      <c r="AK5" s="60"/>
      <c r="AL5" s="62" t="s">
        <v>65</v>
      </c>
      <c r="AM5" s="70">
        <v>0.83</v>
      </c>
      <c r="AN5" s="62" t="s">
        <v>66</v>
      </c>
      <c r="AO5" s="61" t="s">
        <v>53</v>
      </c>
      <c r="AP5" s="8" t="s">
        <v>86</v>
      </c>
      <c r="AQ5" s="61" t="s">
        <v>53</v>
      </c>
      <c r="AR5" s="62" t="s">
        <v>62</v>
      </c>
      <c r="AS5" s="61" t="s">
        <v>53</v>
      </c>
      <c r="AT5" s="62" t="s">
        <v>67</v>
      </c>
      <c r="AU5" s="71">
        <v>1.7789999999999999</v>
      </c>
      <c r="AV5" s="62" t="s">
        <v>66</v>
      </c>
      <c r="AW5" s="70">
        <v>2.9649999999999999</v>
      </c>
      <c r="AX5" s="62" t="s">
        <v>66</v>
      </c>
      <c r="AY5" s="70">
        <v>2.6360000000000001</v>
      </c>
      <c r="AZ5" s="62" t="s">
        <v>64</v>
      </c>
      <c r="BA5" s="61" t="s">
        <v>53</v>
      </c>
      <c r="BB5" s="8" t="s">
        <v>87</v>
      </c>
      <c r="BC5" s="61" t="s">
        <v>53</v>
      </c>
      <c r="BD5" s="62" t="s">
        <v>67</v>
      </c>
      <c r="BE5" s="71">
        <v>0.94879999999999998</v>
      </c>
      <c r="BF5" s="62" t="s">
        <v>66</v>
      </c>
      <c r="BG5" s="61" t="s">
        <v>53</v>
      </c>
      <c r="BH5" s="62" t="s">
        <v>67</v>
      </c>
      <c r="BI5" s="71">
        <v>4.7439999999999998</v>
      </c>
      <c r="BJ5" s="62" t="s">
        <v>66</v>
      </c>
      <c r="BK5" s="70">
        <v>3.7949999999999999</v>
      </c>
      <c r="BL5" s="8" t="s">
        <v>119</v>
      </c>
      <c r="BM5" s="46"/>
    </row>
    <row r="6" spans="1:65" x14ac:dyDescent="0.25">
      <c r="A6" s="8" t="s">
        <v>55</v>
      </c>
      <c r="B6" s="18">
        <f>B5+C5</f>
        <v>1020</v>
      </c>
      <c r="C6" s="9"/>
      <c r="D6" s="10" t="s">
        <v>31</v>
      </c>
      <c r="E6" s="26"/>
      <c r="F6" s="27"/>
      <c r="G6" s="28"/>
      <c r="H6" s="27"/>
      <c r="I6" s="28"/>
      <c r="J6" s="27"/>
      <c r="K6" s="28"/>
      <c r="L6" s="27"/>
      <c r="M6" s="28"/>
      <c r="N6" s="27"/>
      <c r="O6" s="28"/>
      <c r="P6" s="27"/>
      <c r="Q6" s="28"/>
      <c r="R6" s="27"/>
      <c r="S6" s="28"/>
      <c r="T6" s="27"/>
      <c r="U6" s="28"/>
      <c r="V6" s="27"/>
      <c r="W6" s="28"/>
      <c r="X6" s="27"/>
      <c r="Y6" s="28"/>
      <c r="Z6" s="27"/>
      <c r="AA6" s="28"/>
      <c r="AB6" s="27"/>
      <c r="AC6" s="29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</row>
    <row r="7" spans="1:65" x14ac:dyDescent="0.25">
      <c r="A7" s="85" t="s">
        <v>56</v>
      </c>
      <c r="B7" s="85"/>
      <c r="C7" s="85"/>
      <c r="D7" s="85"/>
    </row>
    <row r="8" spans="1:65" ht="75" customHeight="1" x14ac:dyDescent="0.25">
      <c r="A8" s="36"/>
      <c r="B8" s="36"/>
      <c r="C8" s="24"/>
      <c r="D8" s="24"/>
      <c r="G8" s="86" t="s">
        <v>120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65" x14ac:dyDescent="0.25">
      <c r="C9" s="38"/>
      <c r="D9" s="39"/>
      <c r="P9" s="37"/>
      <c r="R9" s="37"/>
    </row>
    <row r="10" spans="1:65" x14ac:dyDescent="0.25">
      <c r="P10" s="37"/>
      <c r="R10" s="37"/>
    </row>
    <row r="11" spans="1:65" x14ac:dyDescent="0.25">
      <c r="P11" s="37"/>
      <c r="R11" s="37"/>
    </row>
    <row r="12" spans="1:65" x14ac:dyDescent="0.25">
      <c r="P12" s="37"/>
      <c r="R12" s="37"/>
    </row>
    <row r="13" spans="1:65" x14ac:dyDescent="0.25">
      <c r="P13" s="37"/>
      <c r="R13" s="37"/>
    </row>
  </sheetData>
  <mergeCells count="2">
    <mergeCell ref="A7:D7"/>
    <mergeCell ref="G8:T8"/>
  </mergeCells>
  <printOptions horizontalCentered="1" verticalCentered="1"/>
  <pageMargins left="0.7" right="0.7" top="0.75" bottom="0.75" header="0.3" footer="0.3"/>
  <pageSetup scale="25" fitToWidth="3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7F09-B001-4E49-B466-E1E2EF602302}">
  <dimension ref="A1:AE7"/>
  <sheetViews>
    <sheetView tabSelected="1" zoomScale="75" zoomScaleNormal="75" workbookViewId="0">
      <selection activeCell="W29" sqref="W29"/>
    </sheetView>
  </sheetViews>
  <sheetFormatPr defaultRowHeight="15" x14ac:dyDescent="0.25"/>
  <cols>
    <col min="1" max="1" width="2" style="80" bestFit="1" customWidth="1"/>
    <col min="2" max="2" width="20.140625" style="80" customWidth="1"/>
    <col min="3" max="3" width="2" style="80" bestFit="1" customWidth="1"/>
    <col min="4" max="4" width="12.7109375" style="80" customWidth="1"/>
    <col min="5" max="5" width="2" style="80" bestFit="1" customWidth="1"/>
    <col min="6" max="6" width="9" style="80" bestFit="1" customWidth="1"/>
    <col min="7" max="7" width="2" style="80" bestFit="1" customWidth="1"/>
    <col min="8" max="8" width="8.5703125" style="80" bestFit="1" customWidth="1"/>
    <col min="9" max="9" width="22.42578125" style="80" bestFit="1" customWidth="1"/>
    <col min="10" max="10" width="20.140625" style="80" customWidth="1"/>
    <col min="11" max="11" width="29.7109375" style="80" bestFit="1" customWidth="1"/>
    <col min="12" max="12" width="18" style="80" customWidth="1"/>
    <col min="13" max="13" width="30.85546875" style="80" bestFit="1" customWidth="1"/>
    <col min="14" max="14" width="18" style="80" customWidth="1"/>
    <col min="15" max="15" width="29.7109375" style="80" bestFit="1" customWidth="1"/>
    <col min="16" max="16" width="18" style="80" bestFit="1" customWidth="1"/>
    <col min="17" max="17" width="29.7109375" style="80" bestFit="1" customWidth="1"/>
    <col min="18" max="18" width="18" style="80" bestFit="1" customWidth="1"/>
    <col min="19" max="19" width="29.7109375" style="80" bestFit="1" customWidth="1"/>
    <col min="20" max="20" width="18" style="80" bestFit="1" customWidth="1"/>
    <col min="21" max="21" width="29.7109375" style="80" bestFit="1" customWidth="1"/>
    <col min="22" max="22" width="18" style="80" bestFit="1" customWidth="1"/>
    <col min="23" max="23" width="29.7109375" style="80" bestFit="1" customWidth="1"/>
    <col min="24" max="24" width="18" style="80" bestFit="1" customWidth="1"/>
    <col min="25" max="25" width="30.85546875" style="80" bestFit="1" customWidth="1"/>
    <col min="26" max="26" width="18" style="80" customWidth="1"/>
    <col min="27" max="27" width="29.7109375" style="80" bestFit="1" customWidth="1"/>
    <col min="28" max="28" width="18" style="80" bestFit="1" customWidth="1"/>
    <col min="29" max="29" width="30.85546875" style="80" bestFit="1" customWidth="1"/>
    <col min="30" max="30" width="19.5703125" style="80" customWidth="1"/>
    <col min="31" max="31" width="9" style="80" bestFit="1" customWidth="1"/>
    <col min="32" max="16384" width="9.140625" style="80"/>
  </cols>
  <sheetData>
    <row r="1" spans="1:31" ht="60" x14ac:dyDescent="0.25">
      <c r="A1" s="75" t="s">
        <v>126</v>
      </c>
      <c r="B1" s="74" t="s">
        <v>127</v>
      </c>
      <c r="C1" s="75" t="s">
        <v>126</v>
      </c>
      <c r="D1" s="74" t="s">
        <v>128</v>
      </c>
      <c r="E1" s="75" t="s">
        <v>126</v>
      </c>
      <c r="F1" s="73" t="s">
        <v>129</v>
      </c>
      <c r="G1" s="75" t="s">
        <v>126</v>
      </c>
      <c r="H1" s="73" t="s">
        <v>130</v>
      </c>
      <c r="I1" s="75" t="s">
        <v>126</v>
      </c>
      <c r="J1" s="73" t="s">
        <v>131</v>
      </c>
      <c r="K1" s="75" t="s">
        <v>126</v>
      </c>
      <c r="L1" s="74" t="s">
        <v>136</v>
      </c>
      <c r="M1" s="75" t="s">
        <v>126</v>
      </c>
      <c r="N1" s="74" t="s">
        <v>137</v>
      </c>
      <c r="O1" s="75" t="s">
        <v>126</v>
      </c>
      <c r="P1" s="74" t="s">
        <v>132</v>
      </c>
      <c r="Q1" s="75" t="s">
        <v>126</v>
      </c>
      <c r="R1" s="74" t="s">
        <v>138</v>
      </c>
      <c r="S1" s="75" t="s">
        <v>126</v>
      </c>
      <c r="T1" s="74" t="s">
        <v>139</v>
      </c>
      <c r="U1" s="75" t="s">
        <v>126</v>
      </c>
      <c r="V1" s="74" t="s">
        <v>140</v>
      </c>
      <c r="W1" s="75" t="s">
        <v>126</v>
      </c>
      <c r="X1" s="74" t="s">
        <v>141</v>
      </c>
      <c r="Y1" s="75" t="s">
        <v>126</v>
      </c>
      <c r="Z1" s="74" t="s">
        <v>142</v>
      </c>
      <c r="AA1" s="75" t="s">
        <v>126</v>
      </c>
      <c r="AB1" s="74" t="s">
        <v>143</v>
      </c>
      <c r="AC1" s="75" t="s">
        <v>126</v>
      </c>
      <c r="AD1" s="74" t="s">
        <v>144</v>
      </c>
      <c r="AE1" s="75" t="s">
        <v>126</v>
      </c>
    </row>
    <row r="2" spans="1:31" x14ac:dyDescent="0.25">
      <c r="A2" s="75" t="s">
        <v>126</v>
      </c>
      <c r="B2" s="74" t="s">
        <v>133</v>
      </c>
      <c r="C2" s="75" t="s">
        <v>126</v>
      </c>
      <c r="D2" s="74" t="s">
        <v>133</v>
      </c>
      <c r="E2" s="75" t="s">
        <v>126</v>
      </c>
      <c r="F2" s="74" t="s">
        <v>133</v>
      </c>
      <c r="G2" s="75" t="s">
        <v>126</v>
      </c>
      <c r="H2" s="74" t="s">
        <v>133</v>
      </c>
      <c r="I2" s="75" t="s">
        <v>126</v>
      </c>
      <c r="J2" s="74" t="s">
        <v>133</v>
      </c>
      <c r="K2" s="75" t="s">
        <v>126</v>
      </c>
      <c r="L2" s="74" t="s">
        <v>133</v>
      </c>
      <c r="M2" s="75" t="s">
        <v>126</v>
      </c>
      <c r="N2" s="74" t="s">
        <v>133</v>
      </c>
      <c r="O2" s="75" t="s">
        <v>126</v>
      </c>
      <c r="P2" s="74" t="s">
        <v>133</v>
      </c>
      <c r="Q2" s="75" t="s">
        <v>126</v>
      </c>
      <c r="R2" s="74" t="s">
        <v>133</v>
      </c>
      <c r="S2" s="75" t="s">
        <v>126</v>
      </c>
      <c r="T2" s="74" t="s">
        <v>133</v>
      </c>
      <c r="U2" s="75" t="s">
        <v>126</v>
      </c>
      <c r="V2" s="74" t="s">
        <v>133</v>
      </c>
      <c r="W2" s="75" t="s">
        <v>126</v>
      </c>
      <c r="X2" s="74" t="s">
        <v>133</v>
      </c>
      <c r="Y2" s="75" t="s">
        <v>126</v>
      </c>
      <c r="Z2" s="74" t="s">
        <v>133</v>
      </c>
      <c r="AA2" s="75" t="s">
        <v>126</v>
      </c>
      <c r="AB2" s="74" t="s">
        <v>133</v>
      </c>
      <c r="AC2" s="75" t="s">
        <v>126</v>
      </c>
      <c r="AD2" s="74" t="s">
        <v>133</v>
      </c>
      <c r="AE2" s="75" t="s">
        <v>126</v>
      </c>
    </row>
    <row r="3" spans="1:31" ht="90" x14ac:dyDescent="0.25">
      <c r="A3" s="75" t="s">
        <v>126</v>
      </c>
      <c r="B3" s="10" t="s">
        <v>155</v>
      </c>
      <c r="C3" s="75" t="s">
        <v>126</v>
      </c>
      <c r="D3" s="50" t="s">
        <v>135</v>
      </c>
      <c r="E3" s="75" t="s">
        <v>126</v>
      </c>
      <c r="F3" s="75">
        <v>60</v>
      </c>
      <c r="G3" s="75" t="s">
        <v>126</v>
      </c>
      <c r="H3" s="75">
        <v>660</v>
      </c>
      <c r="I3" s="84" t="s">
        <v>134</v>
      </c>
      <c r="J3" s="78" t="s">
        <v>145</v>
      </c>
      <c r="K3" s="84" t="s">
        <v>134</v>
      </c>
      <c r="L3" s="78" t="s">
        <v>158</v>
      </c>
      <c r="M3" s="75" t="s">
        <v>134</v>
      </c>
      <c r="N3" s="78" t="s">
        <v>145</v>
      </c>
      <c r="O3" s="75" t="s">
        <v>148</v>
      </c>
      <c r="P3" s="77" t="s">
        <v>145</v>
      </c>
      <c r="Q3" s="75" t="s">
        <v>148</v>
      </c>
      <c r="R3" s="77" t="s">
        <v>150</v>
      </c>
      <c r="S3" s="75" t="s">
        <v>134</v>
      </c>
      <c r="T3" s="78" t="s">
        <v>159</v>
      </c>
      <c r="U3" s="75" t="s">
        <v>134</v>
      </c>
      <c r="V3" s="78" t="s">
        <v>146</v>
      </c>
      <c r="W3" s="75" t="s">
        <v>134</v>
      </c>
      <c r="X3" s="78" t="s">
        <v>151</v>
      </c>
      <c r="Y3" s="75" t="s">
        <v>134</v>
      </c>
      <c r="Z3" s="78" t="s">
        <v>163</v>
      </c>
      <c r="AA3" s="75" t="s">
        <v>134</v>
      </c>
      <c r="AB3" s="78" t="s">
        <v>165</v>
      </c>
      <c r="AC3" s="75" t="s">
        <v>147</v>
      </c>
      <c r="AD3" s="76" t="s">
        <v>152</v>
      </c>
      <c r="AE3" s="75" t="s">
        <v>154</v>
      </c>
    </row>
    <row r="4" spans="1:31" ht="75" x14ac:dyDescent="0.25">
      <c r="A4" s="75" t="s">
        <v>126</v>
      </c>
      <c r="B4" s="54" t="s">
        <v>156</v>
      </c>
      <c r="C4" s="75" t="s">
        <v>126</v>
      </c>
      <c r="D4" s="54" t="s">
        <v>157</v>
      </c>
      <c r="E4" s="75" t="s">
        <v>126</v>
      </c>
      <c r="F4" s="75">
        <v>660</v>
      </c>
      <c r="G4" s="75" t="s">
        <v>126</v>
      </c>
      <c r="H4" s="75">
        <v>960</v>
      </c>
      <c r="I4" s="84" t="s">
        <v>147</v>
      </c>
      <c r="J4" s="76" t="s">
        <v>146</v>
      </c>
      <c r="K4" s="75" t="s">
        <v>148</v>
      </c>
      <c r="L4" s="77" t="s">
        <v>149</v>
      </c>
      <c r="M4" s="75" t="s">
        <v>148</v>
      </c>
      <c r="N4" s="77" t="s">
        <v>146</v>
      </c>
      <c r="O4" s="75" t="s">
        <v>134</v>
      </c>
      <c r="P4" s="78" t="s">
        <v>146</v>
      </c>
      <c r="Q4" s="84" t="s">
        <v>134</v>
      </c>
      <c r="R4" s="77" t="s">
        <v>149</v>
      </c>
      <c r="S4" s="75" t="s">
        <v>134</v>
      </c>
      <c r="T4" s="78" t="s">
        <v>160</v>
      </c>
      <c r="U4" s="75" t="s">
        <v>134</v>
      </c>
      <c r="V4" s="78" t="s">
        <v>161</v>
      </c>
      <c r="W4" s="75" t="s">
        <v>148</v>
      </c>
      <c r="X4" s="77" t="s">
        <v>153</v>
      </c>
      <c r="Y4" s="75" t="s">
        <v>134</v>
      </c>
      <c r="Z4" s="78" t="s">
        <v>164</v>
      </c>
      <c r="AA4" s="75" t="s">
        <v>134</v>
      </c>
      <c r="AB4" s="78" t="s">
        <v>166</v>
      </c>
      <c r="AC4" s="75" t="s">
        <v>134</v>
      </c>
      <c r="AD4" s="78" t="s">
        <v>162</v>
      </c>
      <c r="AE4" s="81" t="s">
        <v>154</v>
      </c>
    </row>
    <row r="5" spans="1:31" x14ac:dyDescent="0.25">
      <c r="AD5" s="79"/>
      <c r="AE5" s="82"/>
    </row>
    <row r="6" spans="1:31" x14ac:dyDescent="0.25">
      <c r="AE6" s="82"/>
    </row>
    <row r="7" spans="1:31" x14ac:dyDescent="0.25">
      <c r="AE7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Asthma Attack Breakdown</vt:lpstr>
      <vt:lpstr>Asthma Attack</vt:lpstr>
      <vt:lpstr>'Asthma Attack Breakdown'!Print_Area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Metoyer ARA/SED</dc:creator>
  <cp:lastModifiedBy>Jeff Webb</cp:lastModifiedBy>
  <cp:lastPrinted>2015-10-11T21:34:13Z</cp:lastPrinted>
  <dcterms:created xsi:type="dcterms:W3CDTF">2015-09-01T14:26:01Z</dcterms:created>
  <dcterms:modified xsi:type="dcterms:W3CDTF">2021-09-16T17:04:08Z</dcterms:modified>
</cp:coreProperties>
</file>