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Source\engine\docs\Figures\"/>
    </mc:Choice>
  </mc:AlternateContent>
  <bookViews>
    <workbookView xWindow="-60" yWindow="-135" windowWidth="23700" windowHeight="11955"/>
  </bookViews>
  <sheets>
    <sheet name="EnvironmentVariables" sheetId="17" r:id="rId1"/>
    <sheet name="EnvironmentWaterCurves" sheetId="18" r:id="rId2"/>
    <sheet name="EnvironmentVerification" sheetId="20" r:id="rId3"/>
  </sheets>
  <definedNames>
    <definedName name="JD_HEA5_2" localSheetId="0">EnvironmentVariables!$D$47</definedName>
  </definedNames>
  <calcPr calcId="162913"/>
</workbook>
</file>

<file path=xl/calcChain.xml><?xml version="1.0" encoding="utf-8"?>
<calcChain xmlns="http://schemas.openxmlformats.org/spreadsheetml/2006/main">
  <c r="U7" i="20" l="1"/>
  <c r="U8" i="20"/>
  <c r="U9" i="20"/>
  <c r="U10" i="20"/>
  <c r="U11" i="20"/>
  <c r="U12" i="20"/>
  <c r="U13" i="20"/>
  <c r="U14" i="20"/>
  <c r="U15" i="20"/>
  <c r="U16" i="20"/>
  <c r="U17" i="20"/>
  <c r="U18" i="20"/>
  <c r="U6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</calcChain>
</file>

<file path=xl/sharedStrings.xml><?xml version="1.0" encoding="utf-8"?>
<sst xmlns="http://schemas.openxmlformats.org/spreadsheetml/2006/main" count="308" uniqueCount="217">
  <si>
    <t>Description</t>
  </si>
  <si>
    <t>Mass</t>
  </si>
  <si>
    <t>N/A</t>
  </si>
  <si>
    <t>Variable</t>
  </si>
  <si>
    <t>Name</t>
  </si>
  <si>
    <t>Value (If Constant)</t>
  </si>
  <si>
    <t>Unit / Unit Type</t>
  </si>
  <si>
    <t>CDM Location</t>
  </si>
  <si>
    <t>External</t>
  </si>
  <si>
    <t>σ</t>
  </si>
  <si>
    <t>Stefan-Boltzmann constant</t>
  </si>
  <si>
    <t>StefanBoltzmann</t>
  </si>
  <si>
    <t>5.670373e−8</t>
  </si>
  <si>
    <r>
      <t>W/m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-K</t>
    </r>
    <r>
      <rPr>
        <vertAlign val="superscript"/>
        <sz val="11"/>
        <rFont val="Calibri"/>
        <family val="2"/>
        <scheme val="minor"/>
      </rPr>
      <t>4</t>
    </r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</si>
  <si>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</si>
  <si>
    <t>Specific heat capacity of air</t>
  </si>
  <si>
    <t>AirSpecificHeat</t>
  </si>
  <si>
    <t>1.007 kJ/(kg-K)</t>
  </si>
  <si>
    <r>
      <t>M</t>
    </r>
    <r>
      <rPr>
        <vertAlign val="subscript"/>
        <sz val="11"/>
        <color theme="1"/>
        <rFont val="Calibri"/>
        <family val="2"/>
        <scheme val="minor"/>
      </rPr>
      <t>d</t>
    </r>
  </si>
  <si>
    <t>Molar mass of dry air</t>
  </si>
  <si>
    <t>MolarMassOfDryAir</t>
  </si>
  <si>
    <t>0.028964 kg/mol</t>
  </si>
  <si>
    <r>
      <t>M</t>
    </r>
    <r>
      <rPr>
        <vertAlign val="subscript"/>
        <sz val="11"/>
        <color theme="1"/>
        <rFont val="Calibri"/>
        <family val="2"/>
        <scheme val="minor"/>
      </rPr>
      <t>v</t>
    </r>
  </si>
  <si>
    <t>Molar mass of water vapor</t>
  </si>
  <si>
    <t>MolarMassOfWaterVapor</t>
  </si>
  <si>
    <t>0.018016 kg/mol</t>
  </si>
  <si>
    <t>U</t>
  </si>
  <si>
    <t>Universal gas constant</t>
  </si>
  <si>
    <t>UniversalGasConstant</t>
  </si>
  <si>
    <t>8.3144621 J/(K-mol)</t>
  </si>
  <si>
    <r>
      <t>ṁ</t>
    </r>
    <r>
      <rPr>
        <vertAlign val="subscript"/>
        <sz val="11"/>
        <color rgb="FF000000"/>
        <rFont val="Calibri"/>
        <family val="2"/>
        <scheme val="minor"/>
      </rPr>
      <t>r s w</t>
    </r>
  </si>
  <si>
    <t>Sweat rate</t>
  </si>
  <si>
    <t>SweatRate</t>
  </si>
  <si>
    <r>
      <t>ṁ</t>
    </r>
    <r>
      <rPr>
        <vertAlign val="subscript"/>
        <sz val="11"/>
        <color rgb="FF000000"/>
        <rFont val="Calibri"/>
        <family val="2"/>
        <scheme val="minor"/>
      </rPr>
      <t>r e s</t>
    </r>
  </si>
  <si>
    <t>Pulmonary ventilation rate</t>
  </si>
  <si>
    <t>TotalPulonaryVentilation</t>
  </si>
  <si>
    <r>
      <t>A</t>
    </r>
    <r>
      <rPr>
        <vertAlign val="subscript"/>
        <sz val="11"/>
        <color rgb="FF000000"/>
        <rFont val="Calibri"/>
        <family val="2"/>
        <scheme val="minor"/>
      </rPr>
      <t>d</t>
    </r>
  </si>
  <si>
    <t>DuBois surface area</t>
  </si>
  <si>
    <t>SkinSurfaceArea</t>
  </si>
  <si>
    <t>m</t>
  </si>
  <si>
    <t>Weight</t>
  </si>
  <si>
    <t>l</t>
  </si>
  <si>
    <t>Height</t>
  </si>
  <si>
    <t>Local</t>
  </si>
  <si>
    <r>
      <t>R</t>
    </r>
    <r>
      <rPr>
        <vertAlign val="subscript"/>
        <sz val="11"/>
        <color theme="1"/>
        <rFont val="Calibri"/>
        <family val="2"/>
        <scheme val="minor"/>
      </rPr>
      <t>clothing</t>
    </r>
  </si>
  <si>
    <t>Clothing HeatResistance</t>
  </si>
  <si>
    <r>
      <t>R</t>
    </r>
    <r>
      <rPr>
        <vertAlign val="subscript"/>
        <sz val="11"/>
        <color theme="1"/>
        <rFont val="Calibri"/>
        <family val="2"/>
        <scheme val="minor"/>
      </rPr>
      <t>convection</t>
    </r>
  </si>
  <si>
    <t>Convection HeatResistance</t>
  </si>
  <si>
    <r>
      <t>R</t>
    </r>
    <r>
      <rPr>
        <vertAlign val="subscript"/>
        <sz val="11"/>
        <color theme="1"/>
        <rFont val="Calibri"/>
        <family val="2"/>
        <scheme val="minor"/>
      </rPr>
      <t>Radiation</t>
    </r>
  </si>
  <si>
    <t>Radiation HeatResistance</t>
  </si>
  <si>
    <r>
      <t>Q</t>
    </r>
    <r>
      <rPr>
        <vertAlign val="subscript"/>
        <sz val="11"/>
        <color theme="1"/>
        <rFont val="Calibri"/>
        <family val="2"/>
        <scheme val="minor"/>
      </rPr>
      <t>Evaporation</t>
    </r>
  </si>
  <si>
    <t>Evaporation HeatFlowSource</t>
  </si>
  <si>
    <r>
      <t>Q</t>
    </r>
    <r>
      <rPr>
        <vertAlign val="subscript"/>
        <sz val="11"/>
        <color theme="1"/>
        <rFont val="Calibri"/>
        <family val="2"/>
        <scheme val="minor"/>
      </rPr>
      <t>Respiration</t>
    </r>
  </si>
  <si>
    <t>Respiration HeatFlowSource</t>
  </si>
  <si>
    <r>
      <t>Q</t>
    </r>
    <r>
      <rPr>
        <vertAlign val="subscript"/>
        <sz val="11"/>
        <color theme="1"/>
        <rFont val="Calibri"/>
        <family val="2"/>
        <scheme val="minor"/>
      </rPr>
      <t>active</t>
    </r>
  </si>
  <si>
    <t>Active heating/cooling HeatFlowSource</t>
  </si>
  <si>
    <r>
      <t>t</t>
    </r>
    <r>
      <rPr>
        <vertAlign val="subscript"/>
        <sz val="11"/>
        <color theme="1"/>
        <rFont val="Calibri"/>
        <family val="2"/>
        <scheme val="minor"/>
      </rPr>
      <t>sk</t>
    </r>
  </si>
  <si>
    <t>Temperature of skin outer surface</t>
  </si>
  <si>
    <r>
      <t>t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, T</t>
    </r>
    <r>
      <rPr>
        <vertAlign val="subscript"/>
        <sz val="11"/>
        <color theme="1"/>
        <rFont val="Calibri"/>
        <family val="2"/>
        <scheme val="minor"/>
      </rPr>
      <t xml:space="preserve">ambient, </t>
    </r>
    <r>
      <rPr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Arial"/>
        <family val="2"/>
      </rPr>
      <t>∞</t>
    </r>
  </si>
  <si>
    <t>Temperature of surrounding air/water on the body</t>
  </si>
  <si>
    <t>AmbientTemperature</t>
  </si>
  <si>
    <r>
      <t>t</t>
    </r>
    <r>
      <rPr>
        <vertAlign val="subscript"/>
        <sz val="11"/>
        <color theme="1"/>
        <rFont val="Calibri"/>
        <family val="2"/>
        <scheme val="minor"/>
      </rPr>
      <t>mr</t>
    </r>
    <r>
      <rPr>
        <sz val="11"/>
        <color theme="1"/>
        <rFont val="Calibri"/>
        <family val="2"/>
        <scheme val="minor"/>
      </rPr>
      <t>, T</t>
    </r>
    <r>
      <rPr>
        <vertAlign val="subscript"/>
        <sz val="11"/>
        <color theme="1"/>
        <rFont val="Calibri"/>
        <family val="2"/>
        <scheme val="minor"/>
      </rPr>
      <t>MeanRadiant</t>
    </r>
  </si>
  <si>
    <t>Mean radiant temperature</t>
  </si>
  <si>
    <t>MeanRadiantTemperature</t>
  </si>
  <si>
    <r>
      <t>t</t>
    </r>
    <r>
      <rPr>
        <vertAlign val="subscript"/>
        <sz val="11"/>
        <color theme="1"/>
        <rFont val="Calibri"/>
        <family val="2"/>
        <scheme val="minor"/>
      </rPr>
      <t>a,res</t>
    </r>
  </si>
  <si>
    <t>Temperature of surrounding air for respiration</t>
  </si>
  <si>
    <t>RepirationAmbientTemperature</t>
  </si>
  <si>
    <t>ε</t>
  </si>
  <si>
    <t>Emissivity of clothing/body surface</t>
  </si>
  <si>
    <t>Emissivity</t>
  </si>
  <si>
    <t>v</t>
  </si>
  <si>
    <t>Air velocity (wind + patient movement)</t>
  </si>
  <si>
    <t>AirVelocity</t>
  </si>
  <si>
    <r>
      <t>R</t>
    </r>
    <r>
      <rPr>
        <vertAlign val="subscript"/>
        <sz val="11"/>
        <color theme="1"/>
        <rFont val="Calibri"/>
        <family val="2"/>
        <scheme val="minor"/>
      </rPr>
      <t>cl</t>
    </r>
  </si>
  <si>
    <t>Intrinsic clothing insulation</t>
  </si>
  <si>
    <t>ClothingResistance</t>
  </si>
  <si>
    <t>φ</t>
  </si>
  <si>
    <t>Relative humidity</t>
  </si>
  <si>
    <t>RelativeHumidity</t>
  </si>
  <si>
    <t>Surrounding fluid type</t>
  </si>
  <si>
    <t>FluidType</t>
  </si>
  <si>
    <t>enumSurroundingType</t>
  </si>
  <si>
    <r>
      <t>p</t>
    </r>
    <r>
      <rPr>
        <vertAlign val="subscript"/>
        <sz val="11"/>
        <color rgb="FF000000"/>
        <rFont val="Calibri"/>
        <family val="2"/>
        <scheme val="minor"/>
      </rPr>
      <t>t</t>
    </r>
  </si>
  <si>
    <t>Local atmospheric pressure</t>
  </si>
  <si>
    <t>AtmosphericPressure</t>
  </si>
  <si>
    <r>
      <t>q</t>
    </r>
    <r>
      <rPr>
        <vertAlign val="subscript"/>
        <sz val="11"/>
        <color rgb="FF000000"/>
        <rFont val="Calibri"/>
        <family val="2"/>
        <scheme val="minor"/>
      </rPr>
      <t>sk</t>
    </r>
  </si>
  <si>
    <t>Total rate of heat loss from skin</t>
  </si>
  <si>
    <t>SkinHeatLoss</t>
  </si>
  <si>
    <r>
      <t>q</t>
    </r>
    <r>
      <rPr>
        <vertAlign val="subscript"/>
        <sz val="11"/>
        <color rgb="FF000000"/>
        <rFont val="Calibri"/>
        <family val="2"/>
        <scheme val="minor"/>
      </rPr>
      <t>res</t>
    </r>
  </si>
  <si>
    <t>Total rate of heat loss through respiration</t>
  </si>
  <si>
    <t>RespirationHeatLoss</t>
  </si>
  <si>
    <t>C</t>
  </si>
  <si>
    <t>Convective heat loss from skin</t>
  </si>
  <si>
    <t>ConvectiveHeatLoss</t>
  </si>
  <si>
    <t>R</t>
  </si>
  <si>
    <t>Radiative heat loss from skin</t>
  </si>
  <si>
    <t>RadiativeHeatLoss</t>
  </si>
  <si>
    <r>
      <t>E</t>
    </r>
    <r>
      <rPr>
        <vertAlign val="subscript"/>
        <sz val="11"/>
        <color theme="1"/>
        <rFont val="Calibri"/>
        <family val="2"/>
        <scheme val="minor"/>
      </rPr>
      <t>sk</t>
    </r>
  </si>
  <si>
    <t>Evaporative heat loss from skin</t>
  </si>
  <si>
    <t>EvaporativeHeatLoss</t>
  </si>
  <si>
    <r>
      <t>h</t>
    </r>
    <r>
      <rPr>
        <vertAlign val="subscript"/>
        <sz val="11"/>
        <color rgb="FF000000"/>
        <rFont val="Calibri"/>
        <family val="2"/>
        <scheme val="minor"/>
      </rPr>
      <t>c</t>
    </r>
  </si>
  <si>
    <t>Convective heat transfer coefficient</t>
  </si>
  <si>
    <t>ConvectiveHeatTranferCoefficient</t>
  </si>
  <si>
    <r>
      <t>h</t>
    </r>
    <r>
      <rPr>
        <vertAlign val="subscript"/>
        <sz val="11"/>
        <color rgb="FF000000"/>
        <rFont val="Calibri"/>
        <family val="2"/>
        <scheme val="minor"/>
      </rPr>
      <t>r</t>
    </r>
  </si>
  <si>
    <t>Radiative heat transfer coefficient</t>
  </si>
  <si>
    <t>RadiativeHeatTranferCoefficient</t>
  </si>
  <si>
    <t>ρ</t>
  </si>
  <si>
    <t>Density of air</t>
  </si>
  <si>
    <t>AirDensity</t>
  </si>
  <si>
    <r>
      <t>q</t>
    </r>
    <r>
      <rPr>
        <vertAlign val="subscript"/>
        <sz val="11"/>
        <color theme="1"/>
        <rFont val="Calibri"/>
        <family val="2"/>
        <scheme val="minor"/>
      </rPr>
      <t>res,lat</t>
    </r>
  </si>
  <si>
    <t>Latent heat loss from respiration</t>
  </si>
  <si>
    <t>W</t>
  </si>
  <si>
    <r>
      <t>q</t>
    </r>
    <r>
      <rPr>
        <vertAlign val="subscript"/>
        <sz val="11"/>
        <color theme="1"/>
        <rFont val="Calibri"/>
        <family val="2"/>
        <scheme val="minor"/>
      </rPr>
      <t>res,sen</t>
    </r>
  </si>
  <si>
    <t>Sensible heat loss from respiration</t>
  </si>
  <si>
    <r>
      <t>t</t>
    </r>
    <r>
      <rPr>
        <vertAlign val="subscript"/>
        <sz val="11"/>
        <color theme="1"/>
        <rFont val="Calibri"/>
        <family val="2"/>
        <scheme val="minor"/>
      </rPr>
      <t>cl</t>
    </r>
  </si>
  <si>
    <t>Temperature of clothing outer surface</t>
  </si>
  <si>
    <t>K</t>
  </si>
  <si>
    <r>
      <t>E</t>
    </r>
    <r>
      <rPr>
        <vertAlign val="subscript"/>
        <sz val="11"/>
        <color rgb="FF000000"/>
        <rFont val="Calibri"/>
        <family val="2"/>
        <scheme val="minor"/>
      </rPr>
      <t>rsw</t>
    </r>
  </si>
  <si>
    <t>Sweating thermoregulatory control mechanisms</t>
  </si>
  <si>
    <r>
      <t>E</t>
    </r>
    <r>
      <rPr>
        <vertAlign val="subscript"/>
        <sz val="11"/>
        <color rgb="FF000000"/>
        <rFont val="Calibri"/>
        <family val="2"/>
        <scheme val="minor"/>
      </rPr>
      <t>dif</t>
    </r>
  </si>
  <si>
    <t>Sweating natural diffusion of water</t>
  </si>
  <si>
    <r>
      <t>h</t>
    </r>
    <r>
      <rPr>
        <vertAlign val="subscript"/>
        <sz val="11"/>
        <color rgb="FF000000"/>
        <rFont val="Calibri"/>
        <family val="2"/>
        <scheme val="minor"/>
      </rPr>
      <t>fg</t>
    </r>
    <r>
      <rPr>
        <sz val="11"/>
        <color rgb="FF000000"/>
        <rFont val="Calibri"/>
        <family val="2"/>
        <scheme val="minor"/>
      </rPr>
      <t> </t>
    </r>
  </si>
  <si>
    <t>Heat of vaporization of water</t>
  </si>
  <si>
    <t>J/mol</t>
  </si>
  <si>
    <r>
      <t>E</t>
    </r>
    <r>
      <rPr>
        <vertAlign val="subscript"/>
        <sz val="11"/>
        <color rgb="FF000000"/>
        <rFont val="Calibri"/>
        <family val="2"/>
        <scheme val="minor"/>
      </rPr>
      <t>max</t>
    </r>
  </si>
  <si>
    <t>Maximum evaporative potential</t>
  </si>
  <si>
    <r>
      <t>w</t>
    </r>
    <r>
      <rPr>
        <vertAlign val="subscript"/>
        <sz val="11"/>
        <color rgb="FF000000"/>
        <rFont val="Calibri"/>
        <family val="2"/>
        <scheme val="minor"/>
      </rPr>
      <t>rsw</t>
    </r>
  </si>
  <si>
    <t>Portion of the body that must be wetted to evaporate the regulatory sweat</t>
  </si>
  <si>
    <t>fraction</t>
  </si>
  <si>
    <r>
      <t>p</t>
    </r>
    <r>
      <rPr>
        <vertAlign val="subscript"/>
        <sz val="11"/>
        <color rgb="FF000000"/>
        <rFont val="Calibri"/>
        <family val="2"/>
        <scheme val="minor"/>
      </rPr>
      <t>sk,s</t>
    </r>
    <r>
      <rPr>
        <sz val="11"/>
        <color rgb="FF000000"/>
        <rFont val="Calibri"/>
        <family val="2"/>
        <scheme val="minor"/>
      </rPr>
      <t> </t>
    </r>
  </si>
  <si>
    <t>Water vapor pressure at skin</t>
  </si>
  <si>
    <t>Pa</t>
  </si>
  <si>
    <r>
      <t>p</t>
    </r>
    <r>
      <rPr>
        <vertAlign val="subscript"/>
        <sz val="11"/>
        <color rgb="FF000000"/>
        <rFont val="Calibri"/>
        <family val="2"/>
        <scheme val="minor"/>
      </rPr>
      <t>a</t>
    </r>
    <r>
      <rPr>
        <sz val="11"/>
        <color rgb="FF000000"/>
        <rFont val="Calibri"/>
        <family val="2"/>
        <scheme val="minor"/>
      </rPr>
      <t> </t>
    </r>
  </si>
  <si>
    <t>Water vapor pressure in ambient air</t>
  </si>
  <si>
    <r>
      <t>A</t>
    </r>
    <r>
      <rPr>
        <vertAlign val="subscript"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/A</t>
    </r>
    <r>
      <rPr>
        <vertAlign val="subscript"/>
        <sz val="11"/>
        <color theme="1"/>
        <rFont val="Calibri"/>
        <family val="2"/>
        <scheme val="minor"/>
      </rPr>
      <t>d</t>
    </r>
  </si>
  <si>
    <t>Effective area over surface area</t>
  </si>
  <si>
    <t>β</t>
  </si>
  <si>
    <t>Lewis Relation</t>
  </si>
  <si>
    <t>unitless</t>
  </si>
  <si>
    <t>T</t>
  </si>
  <si>
    <t>Water temperature</t>
  </si>
  <si>
    <t>°C</t>
  </si>
  <si>
    <r>
      <t>p</t>
    </r>
    <r>
      <rPr>
        <vertAlign val="subscript"/>
        <sz val="11"/>
        <color theme="1"/>
        <rFont val="Calibri"/>
        <family val="2"/>
        <scheme val="minor"/>
      </rPr>
      <t>d</t>
    </r>
  </si>
  <si>
    <t>Partial pressure of dry air</t>
  </si>
  <si>
    <r>
      <t>p</t>
    </r>
    <r>
      <rPr>
        <vertAlign val="subscript"/>
        <sz val="11"/>
        <color theme="1"/>
        <rFont val="Calibri"/>
        <family val="2"/>
        <scheme val="minor"/>
      </rPr>
      <t>v</t>
    </r>
  </si>
  <si>
    <t>Pressure of water vapor</t>
  </si>
  <si>
    <r>
      <t>t</t>
    </r>
    <r>
      <rPr>
        <vertAlign val="subscript"/>
        <sz val="11"/>
        <color theme="1"/>
        <rFont val="Calibri"/>
        <family val="2"/>
        <scheme val="minor"/>
      </rPr>
      <t>res</t>
    </r>
  </si>
  <si>
    <t>Temperature of the respiratory tract</t>
  </si>
  <si>
    <r>
      <t>F</t>
    </r>
    <r>
      <rPr>
        <vertAlign val="subscript"/>
        <sz val="11"/>
        <color theme="1"/>
        <rFont val="Calibri"/>
        <family val="2"/>
        <scheme val="minor"/>
      </rPr>
      <t>pcl</t>
    </r>
  </si>
  <si>
    <t>Factor of reduction of exchanges by evaporation due to clothing</t>
  </si>
  <si>
    <t>H</t>
  </si>
  <si>
    <t>Specific humidity (mass mixing ratio of water vapor to total air)</t>
  </si>
  <si>
    <t>∆W</t>
  </si>
  <si>
    <t>Inspiratory/expiratory humidity difference</t>
  </si>
  <si>
    <r>
      <t>h</t>
    </r>
    <r>
      <rPr>
        <vertAlign val="subscript"/>
        <sz val="11"/>
        <color rgb="FF000000"/>
        <rFont val="Calibri"/>
        <family val="2"/>
        <scheme val="minor"/>
      </rPr>
      <t>e</t>
    </r>
  </si>
  <si>
    <t>Evaporative heat transfer coefficient</t>
  </si>
  <si>
    <r>
      <t>W/m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-Pa</t>
    </r>
  </si>
  <si>
    <r>
      <t>c</t>
    </r>
    <r>
      <rPr>
        <vertAlign val="subscript"/>
        <sz val="11"/>
        <color theme="1"/>
        <rFont val="Calibri"/>
        <family val="2"/>
        <scheme val="minor"/>
      </rPr>
      <t>p,w</t>
    </r>
  </si>
  <si>
    <t>Water specific heat</t>
  </si>
  <si>
    <t>J/kg-K</t>
  </si>
  <si>
    <t>µ</t>
  </si>
  <si>
    <t>Dynamic viscosity</t>
  </si>
  <si>
    <t>Pa-s</t>
  </si>
  <si>
    <t>k</t>
  </si>
  <si>
    <t>Thermal conductivity</t>
  </si>
  <si>
    <t>W/m-K</t>
  </si>
  <si>
    <t>ν</t>
  </si>
  <si>
    <t>Kinematic viscosity</t>
  </si>
  <si>
    <r>
      <t>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/s</t>
    </r>
  </si>
  <si>
    <t>α</t>
  </si>
  <si>
    <t>Thermal expansivity</t>
  </si>
  <si>
    <t>1/K</t>
  </si>
  <si>
    <t>g</t>
  </si>
  <si>
    <t>Gravity</t>
  </si>
  <si>
    <r>
      <t>m/s</t>
    </r>
    <r>
      <rPr>
        <vertAlign val="superscript"/>
        <sz val="11"/>
        <rFont val="Calibri"/>
        <family val="2"/>
        <scheme val="minor"/>
      </rPr>
      <t>2</t>
    </r>
  </si>
  <si>
    <t>Note* 1 centipoise equals 0.001 N-s/m^2</t>
  </si>
  <si>
    <t xml:space="preserve">ISO 7730:2005 </t>
  </si>
  <si>
    <t>BioGears</t>
  </si>
  <si>
    <t>Inputs</t>
  </si>
  <si>
    <t>Outputs</t>
  </si>
  <si>
    <t>Conservation</t>
  </si>
  <si>
    <t>Air Temperature
[℃]</t>
  </si>
  <si>
    <t>Mean Radiant Temperature
[℃]</t>
  </si>
  <si>
    <t>Relative Air Velocity
[m/s]</t>
  </si>
  <si>
    <t>Relative Humidity
[%]</t>
  </si>
  <si>
    <t>Clothing
[clo]</t>
  </si>
  <si>
    <t>Metabolic Rate
[met]</t>
  </si>
  <si>
    <t>Clothing Surface Temperature
[℃]</t>
  </si>
  <si>
    <t>Heat Loss by Convection
[W/m2]</t>
  </si>
  <si>
    <t>Heat Loss by Radiation
[W/m2]</t>
  </si>
  <si>
    <t>Heat Loss by Respiration
[W/m2]</t>
  </si>
  <si>
    <t>Heat Loss by Evaporation
[W/m2]</t>
  </si>
  <si>
    <t>Unaccounted Heat Generated
[W/m2]</t>
  </si>
  <si>
    <t>HeatCapacitancePerMass</t>
  </si>
  <si>
    <t>MolarMass</t>
  </si>
  <si>
    <t>HeatCapacitancePerMole</t>
  </si>
  <si>
    <t>MassPerTime</t>
  </si>
  <si>
    <t>VolumePerTime</t>
  </si>
  <si>
    <t>Area</t>
  </si>
  <si>
    <t>Length</t>
  </si>
  <si>
    <t>HeatResistance</t>
  </si>
  <si>
    <t>Power</t>
  </si>
  <si>
    <t>Temperature</t>
  </si>
  <si>
    <t>Fraction</t>
  </si>
  <si>
    <t>LengthPerTime</t>
  </si>
  <si>
    <t>HeatConductancePerArea</t>
  </si>
  <si>
    <t>Percent</t>
  </si>
  <si>
    <t>Pressure</t>
  </si>
  <si>
    <t>MassPerVolume</t>
  </si>
  <si>
    <t>Patient</t>
  </si>
  <si>
    <t>Energy</t>
  </si>
  <si>
    <t>Respiratory</t>
  </si>
  <si>
    <t>Configuration</t>
  </si>
  <si>
    <t>Environment (Input)</t>
  </si>
  <si>
    <t>Environment (Output)</t>
  </si>
  <si>
    <t>Circuit</t>
  </si>
  <si>
    <t>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</si>
</sst>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vertAlign val="subscript"/>
      <sz val="11"/>
      <color theme="1"/>
      <name val="Arial"/>
      <family val="2"/>
    </font>
    <font>
      <sz val="11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thick">
        <color rgb="FFC0C0C0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thick">
        <color rgb="FFC0C0C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37" applyNumberFormat="0" applyFill="0" applyAlignment="0" applyProtection="0"/>
    <xf numFmtId="0" fontId="15" fillId="0" borderId="38" applyNumberFormat="0" applyFill="0" applyAlignment="0" applyProtection="0"/>
    <xf numFmtId="0" fontId="16" fillId="0" borderId="39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40" applyNumberFormat="0" applyAlignment="0" applyProtection="0"/>
    <xf numFmtId="0" fontId="21" fillId="8" borderId="41" applyNumberFormat="0" applyAlignment="0" applyProtection="0"/>
    <xf numFmtId="0" fontId="22" fillId="8" borderId="40" applyNumberFormat="0" applyAlignment="0" applyProtection="0"/>
    <xf numFmtId="0" fontId="23" fillId="0" borderId="42" applyNumberFormat="0" applyFill="0" applyAlignment="0" applyProtection="0"/>
    <xf numFmtId="0" fontId="24" fillId="9" borderId="43" applyNumberFormat="0" applyAlignment="0" applyProtection="0"/>
    <xf numFmtId="0" fontId="25" fillId="0" borderId="0" applyNumberFormat="0" applyFill="0" applyBorder="0" applyAlignment="0" applyProtection="0"/>
    <xf numFmtId="0" fontId="1" fillId="10" borderId="44" applyNumberFormat="0" applyFont="0" applyAlignment="0" applyProtection="0"/>
    <xf numFmtId="0" fontId="26" fillId="0" borderId="0" applyNumberFormat="0" applyFill="0" applyBorder="0" applyAlignment="0" applyProtection="0"/>
    <xf numFmtId="0" fontId="2" fillId="0" borderId="45" applyNumberFormat="0" applyFill="0" applyAlignment="0" applyProtection="0"/>
    <xf numFmtId="0" fontId="3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" fillId="32" borderId="0" applyNumberFormat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27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7" fillId="0" borderId="22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27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 readingOrder="1"/>
    </xf>
    <xf numFmtId="0" fontId="4" fillId="0" borderId="22" xfId="0" applyFont="1" applyBorder="1" applyAlignment="1">
      <alignment horizontal="left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34" borderId="7" xfId="0" applyFont="1" applyFill="1" applyBorder="1" applyAlignment="1">
      <alignment horizontal="center" vertical="top" wrapText="1"/>
    </xf>
    <xf numFmtId="2" fontId="0" fillId="34" borderId="13" xfId="0" applyNumberFormat="1" applyFill="1" applyBorder="1" applyAlignment="1">
      <alignment horizontal="center" vertical="center" wrapText="1"/>
    </xf>
    <xf numFmtId="2" fontId="0" fillId="34" borderId="5" xfId="0" applyNumberFormat="1" applyFill="1" applyBorder="1" applyAlignment="1">
      <alignment horizontal="center" vertical="center" wrapText="1"/>
    </xf>
    <xf numFmtId="2" fontId="0" fillId="34" borderId="7" xfId="0" applyNumberFormat="1" applyFill="1" applyBorder="1" applyAlignment="1">
      <alignment horizontal="center" vertical="center" wrapText="1"/>
    </xf>
    <xf numFmtId="0" fontId="2" fillId="33" borderId="9" xfId="0" applyFont="1" applyFill="1" applyBorder="1" applyAlignment="1">
      <alignment horizontal="center" vertical="top" wrapText="1"/>
    </xf>
    <xf numFmtId="2" fontId="0" fillId="33" borderId="14" xfId="0" applyNumberFormat="1" applyFill="1" applyBorder="1" applyAlignment="1">
      <alignment horizontal="center" vertical="center" wrapText="1"/>
    </xf>
    <xf numFmtId="2" fontId="0" fillId="33" borderId="6" xfId="0" applyNumberFormat="1" applyFill="1" applyBorder="1" applyAlignment="1">
      <alignment horizontal="center" vertical="center" wrapText="1"/>
    </xf>
    <xf numFmtId="2" fontId="0" fillId="33" borderId="9" xfId="0" applyNumberFormat="1" applyFill="1" applyBorder="1" applyAlignment="1">
      <alignment horizontal="center" vertical="center" wrapText="1"/>
    </xf>
    <xf numFmtId="0" fontId="2" fillId="34" borderId="24" xfId="0" applyFont="1" applyFill="1" applyBorder="1" applyAlignment="1">
      <alignment horizontal="center" vertical="top" wrapText="1"/>
    </xf>
    <xf numFmtId="2" fontId="0" fillId="34" borderId="46" xfId="0" applyNumberFormat="1" applyFill="1" applyBorder="1" applyAlignment="1">
      <alignment horizontal="center" vertical="center" wrapText="1"/>
    </xf>
    <xf numFmtId="2" fontId="0" fillId="34" borderId="22" xfId="0" applyNumberFormat="1" applyFill="1" applyBorder="1" applyAlignment="1">
      <alignment horizontal="center" vertical="center" wrapText="1"/>
    </xf>
    <xf numFmtId="2" fontId="0" fillId="34" borderId="24" xfId="0" applyNumberFormat="1" applyFill="1" applyBorder="1" applyAlignment="1">
      <alignment horizontal="center" vertical="center" wrapText="1"/>
    </xf>
    <xf numFmtId="0" fontId="2" fillId="33" borderId="48" xfId="0" applyFont="1" applyFill="1" applyBorder="1" applyAlignment="1">
      <alignment horizontal="center" vertical="top" wrapText="1"/>
    </xf>
    <xf numFmtId="2" fontId="0" fillId="33" borderId="47" xfId="0" applyNumberFormat="1" applyFill="1" applyBorder="1" applyAlignment="1">
      <alignment horizontal="center" vertical="center" wrapText="1"/>
    </xf>
    <xf numFmtId="2" fontId="0" fillId="33" borderId="23" xfId="0" applyNumberFormat="1" applyFill="1" applyBorder="1" applyAlignment="1">
      <alignment horizontal="center" vertical="center" wrapText="1"/>
    </xf>
    <xf numFmtId="2" fontId="0" fillId="33" borderId="48" xfId="0" applyNumberForma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textRotation="90" wrapText="1"/>
    </xf>
    <xf numFmtId="0" fontId="2" fillId="0" borderId="19" xfId="0" applyFont="1" applyBorder="1" applyAlignment="1">
      <alignment horizontal="center" vertical="center" textRotation="90" wrapText="1"/>
    </xf>
    <xf numFmtId="0" fontId="2" fillId="0" borderId="20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2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7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50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</cellXfs>
  <cellStyles count="42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2" builtinId="42" customBuiltin="1"/>
    <cellStyle name="20% - Accent5" xfId="36" builtinId="46" customBuiltin="1"/>
    <cellStyle name="20% - Accent6" xfId="39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3" builtinId="43" customBuiltin="1"/>
    <cellStyle name="40% - Accent5" xfId="2" builtinId="47" customBuiltin="1"/>
    <cellStyle name="40% - Accent6" xfId="40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4" builtinId="44" customBuiltin="1"/>
    <cellStyle name="60% - Accent5" xfId="37" builtinId="48" customBuiltin="1"/>
    <cellStyle name="60% - Accent6" xfId="41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1" builtinId="41" customBuiltin="1"/>
    <cellStyle name="Accent5" xfId="35" builtinId="45" customBuiltin="1"/>
    <cellStyle name="Accent6" xfId="38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WaterSpecificHeat (kJ/kg-K)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5.6641732283464565E-2"/>
                  <c:y val="-7.9660250801983079E-2"/>
                </c:manualLayout>
              </c:layout>
              <c:numFmt formatCode="General" sourceLinked="0"/>
            </c:trendlineLbl>
          </c:trendline>
          <c:xVal>
            <c:numRef>
              <c:f>EnvironmentWaterCurves!$A$2:$A$22</c:f>
              <c:numCache>
                <c:formatCode>General</c:formatCode>
                <c:ptCount val="21"/>
                <c:pt idx="0">
                  <c:v>0.01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EnvironmentWaterCurves!$E$2:$E$22</c:f>
              <c:numCache>
                <c:formatCode>General</c:formatCode>
                <c:ptCount val="21"/>
                <c:pt idx="0">
                  <c:v>4.21</c:v>
                </c:pt>
                <c:pt idx="1">
                  <c:v>4.2039999999999997</c:v>
                </c:pt>
                <c:pt idx="2">
                  <c:v>4.1929999999999996</c:v>
                </c:pt>
                <c:pt idx="3">
                  <c:v>4.1855000000000002</c:v>
                </c:pt>
                <c:pt idx="4">
                  <c:v>4.1829999999999998</c:v>
                </c:pt>
                <c:pt idx="5">
                  <c:v>4.181</c:v>
                </c:pt>
                <c:pt idx="6">
                  <c:v>4.1790000000000003</c:v>
                </c:pt>
                <c:pt idx="7">
                  <c:v>4.1779999999999999</c:v>
                </c:pt>
                <c:pt idx="8">
                  <c:v>4.1790000000000003</c:v>
                </c:pt>
                <c:pt idx="9">
                  <c:v>4.181</c:v>
                </c:pt>
                <c:pt idx="10">
                  <c:v>4.1820000000000004</c:v>
                </c:pt>
                <c:pt idx="11">
                  <c:v>4.1829999999999998</c:v>
                </c:pt>
                <c:pt idx="12">
                  <c:v>4.1849999999999996</c:v>
                </c:pt>
                <c:pt idx="13">
                  <c:v>4.1879999999999997</c:v>
                </c:pt>
                <c:pt idx="14">
                  <c:v>4.1909999999999998</c:v>
                </c:pt>
                <c:pt idx="15">
                  <c:v>4.194</c:v>
                </c:pt>
                <c:pt idx="16">
                  <c:v>4.1980000000000004</c:v>
                </c:pt>
                <c:pt idx="17">
                  <c:v>4.2030000000000003</c:v>
                </c:pt>
                <c:pt idx="18">
                  <c:v>4.2080000000000002</c:v>
                </c:pt>
                <c:pt idx="19">
                  <c:v>4.2130000000000001</c:v>
                </c:pt>
                <c:pt idx="20">
                  <c:v>4.2190000000000003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3E-4903-B5FC-561627423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25472"/>
        <c:axId val="131227008"/>
      </c:scatterChart>
      <c:valAx>
        <c:axId val="13122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227008"/>
        <c:crosses val="autoZero"/>
        <c:crossBetween val="midCat"/>
      </c:valAx>
      <c:valAx>
        <c:axId val="13122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225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WaterViscosity(Centipoise)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12444728783902012"/>
                  <c:y val="-0.34353237095363082"/>
                </c:manualLayout>
              </c:layout>
              <c:numFmt formatCode="General" sourceLinked="0"/>
            </c:trendlineLbl>
          </c:trendline>
          <c:xVal>
            <c:numRef>
              <c:f>EnvironmentWaterCurves!$A$27:$A$47</c:f>
              <c:numCache>
                <c:formatCode>General</c:formatCode>
                <c:ptCount val="21"/>
                <c:pt idx="0">
                  <c:v>0.01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EnvironmentWaterCurves!$C$27:$C$47</c:f>
              <c:numCache>
                <c:formatCode>General</c:formatCode>
                <c:ptCount val="21"/>
                <c:pt idx="0">
                  <c:v>1.78</c:v>
                </c:pt>
                <c:pt idx="1">
                  <c:v>1.52</c:v>
                </c:pt>
                <c:pt idx="2">
                  <c:v>1.31</c:v>
                </c:pt>
                <c:pt idx="3">
                  <c:v>1.1399999999999999</c:v>
                </c:pt>
                <c:pt idx="4">
                  <c:v>1</c:v>
                </c:pt>
                <c:pt idx="5">
                  <c:v>0.89</c:v>
                </c:pt>
                <c:pt idx="6">
                  <c:v>0.79800000000000004</c:v>
                </c:pt>
                <c:pt idx="7">
                  <c:v>0.71899999999999997</c:v>
                </c:pt>
                <c:pt idx="8">
                  <c:v>0.65300000000000002</c:v>
                </c:pt>
                <c:pt idx="9">
                  <c:v>0.59599999999999997</c:v>
                </c:pt>
                <c:pt idx="10">
                  <c:v>0.54700000000000004</c:v>
                </c:pt>
                <c:pt idx="11">
                  <c:v>0.504</c:v>
                </c:pt>
                <c:pt idx="12">
                  <c:v>0.46700000000000003</c:v>
                </c:pt>
                <c:pt idx="13">
                  <c:v>0.434</c:v>
                </c:pt>
                <c:pt idx="14">
                  <c:v>0.40400000000000003</c:v>
                </c:pt>
                <c:pt idx="15">
                  <c:v>0.378</c:v>
                </c:pt>
                <c:pt idx="16">
                  <c:v>0.35499999999999998</c:v>
                </c:pt>
                <c:pt idx="17">
                  <c:v>0.33400000000000002</c:v>
                </c:pt>
                <c:pt idx="18">
                  <c:v>0.314</c:v>
                </c:pt>
                <c:pt idx="19">
                  <c:v>0.29699999999999999</c:v>
                </c:pt>
                <c:pt idx="20">
                  <c:v>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D5-46F1-B44B-0D8E7057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2608"/>
        <c:axId val="131254144"/>
      </c:scatterChart>
      <c:valAx>
        <c:axId val="13125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254144"/>
        <c:crosses val="autoZero"/>
        <c:crossBetween val="midCat"/>
      </c:valAx>
      <c:valAx>
        <c:axId val="1312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252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WaterExpansionCoefficient(1/K)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6.6951006124234475E-4"/>
                  <c:y val="-1.88775882181394E-2"/>
                </c:manualLayout>
              </c:layout>
              <c:numFmt formatCode="General" sourceLinked="0"/>
            </c:trendlineLbl>
          </c:trendline>
          <c:xVal>
            <c:numRef>
              <c:f>EnvironmentWaterCurves!$A$27:$A$47</c:f>
              <c:numCache>
                <c:formatCode>General</c:formatCode>
                <c:ptCount val="21"/>
                <c:pt idx="0">
                  <c:v>0.01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EnvironmentWaterCurves!$E$27:$E$47</c:f>
              <c:numCache>
                <c:formatCode>General</c:formatCode>
                <c:ptCount val="21"/>
                <c:pt idx="0">
                  <c:v>-7.0000000000000007E-2</c:v>
                </c:pt>
                <c:pt idx="1">
                  <c:v>1.6E-2</c:v>
                </c:pt>
                <c:pt idx="2">
                  <c:v>8.7999999999999995E-2</c:v>
                </c:pt>
                <c:pt idx="3">
                  <c:v>0.151</c:v>
                </c:pt>
                <c:pt idx="4">
                  <c:v>0.20699999999999999</c:v>
                </c:pt>
                <c:pt idx="5">
                  <c:v>0.25700000000000001</c:v>
                </c:pt>
                <c:pt idx="6">
                  <c:v>0.30299999999999999</c:v>
                </c:pt>
                <c:pt idx="7">
                  <c:v>0.34499999999999997</c:v>
                </c:pt>
                <c:pt idx="8">
                  <c:v>0.38500000000000001</c:v>
                </c:pt>
                <c:pt idx="9">
                  <c:v>0.42</c:v>
                </c:pt>
                <c:pt idx="10">
                  <c:v>0.45700000000000002</c:v>
                </c:pt>
                <c:pt idx="11">
                  <c:v>0.48599999999999999</c:v>
                </c:pt>
                <c:pt idx="12">
                  <c:v>0.52300000000000002</c:v>
                </c:pt>
                <c:pt idx="13">
                  <c:v>0.54400000000000004</c:v>
                </c:pt>
                <c:pt idx="14">
                  <c:v>0.58499999999999996</c:v>
                </c:pt>
                <c:pt idx="15">
                  <c:v>0.59599999999999997</c:v>
                </c:pt>
                <c:pt idx="16">
                  <c:v>0.64300000000000002</c:v>
                </c:pt>
                <c:pt idx="17">
                  <c:v>0.64400000000000002</c:v>
                </c:pt>
                <c:pt idx="18">
                  <c:v>0.66500000000000004</c:v>
                </c:pt>
                <c:pt idx="19">
                  <c:v>0.68700000000000006</c:v>
                </c:pt>
                <c:pt idx="20">
                  <c:v>0.752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64-4290-830D-2E43878F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96992"/>
        <c:axId val="132202880"/>
      </c:scatterChart>
      <c:valAx>
        <c:axId val="13219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202880"/>
        <c:crosses val="autoZero"/>
        <c:crossBetween val="midCat"/>
      </c:valAx>
      <c:valAx>
        <c:axId val="132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196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2</xdr:row>
      <xdr:rowOff>66675</xdr:rowOff>
    </xdr:from>
    <xdr:to>
      <xdr:col>14</xdr:col>
      <xdr:colOff>276225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25</xdr:row>
      <xdr:rowOff>123825</xdr:rowOff>
    </xdr:from>
    <xdr:to>
      <xdr:col>16</xdr:col>
      <xdr:colOff>171450</xdr:colOff>
      <xdr:row>39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42</xdr:row>
      <xdr:rowOff>104775</xdr:rowOff>
    </xdr:from>
    <xdr:to>
      <xdr:col>16</xdr:col>
      <xdr:colOff>114300</xdr:colOff>
      <xdr:row>56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2"/>
  <sheetViews>
    <sheetView showGridLines="0" tabSelected="1" zoomScale="80" zoomScaleNormal="80" workbookViewId="0">
      <selection sqref="A1:I63"/>
    </sheetView>
  </sheetViews>
  <sheetFormatPr defaultColWidth="9.140625" defaultRowHeight="15" x14ac:dyDescent="0.25"/>
  <cols>
    <col min="1" max="1" width="3" style="9" customWidth="1"/>
    <col min="2" max="2" width="5.85546875" style="9" customWidth="1"/>
    <col min="3" max="3" width="14.85546875" style="9" customWidth="1"/>
    <col min="4" max="4" width="51.85546875" style="9" customWidth="1"/>
    <col min="5" max="5" width="34.42578125" style="10" customWidth="1"/>
    <col min="6" max="6" width="19.42578125" style="10" customWidth="1"/>
    <col min="7" max="7" width="27.7109375" style="10" customWidth="1"/>
    <col min="8" max="8" width="22.42578125" style="9" customWidth="1"/>
    <col min="9" max="9" width="3.5703125" style="9" customWidth="1"/>
    <col min="10" max="16384" width="9.140625" style="9"/>
  </cols>
  <sheetData>
    <row r="1" spans="2:8" ht="15.75" thickBot="1" x14ac:dyDescent="0.3"/>
    <row r="2" spans="2:8" s="16" customFormat="1" ht="15.75" thickBot="1" x14ac:dyDescent="0.3">
      <c r="B2" s="11"/>
      <c r="C2" s="12" t="s">
        <v>3</v>
      </c>
      <c r="D2" s="13" t="s">
        <v>0</v>
      </c>
      <c r="E2" s="14" t="s">
        <v>4</v>
      </c>
      <c r="F2" s="14" t="s">
        <v>5</v>
      </c>
      <c r="G2" s="14" t="s">
        <v>6</v>
      </c>
      <c r="H2" s="15" t="s">
        <v>7</v>
      </c>
    </row>
    <row r="3" spans="2:8" ht="17.25" x14ac:dyDescent="0.25">
      <c r="B3" s="62" t="s">
        <v>8</v>
      </c>
      <c r="C3" s="17" t="s">
        <v>9</v>
      </c>
      <c r="D3" s="18" t="s">
        <v>10</v>
      </c>
      <c r="E3" s="19" t="s">
        <v>11</v>
      </c>
      <c r="F3" s="19" t="s">
        <v>12</v>
      </c>
      <c r="G3" s="19" t="s">
        <v>13</v>
      </c>
      <c r="H3" s="20" t="s">
        <v>212</v>
      </c>
    </row>
    <row r="4" spans="2:8" ht="18" x14ac:dyDescent="0.25">
      <c r="B4" s="63"/>
      <c r="C4" s="21" t="s">
        <v>14</v>
      </c>
      <c r="D4" s="22" t="s">
        <v>15</v>
      </c>
      <c r="E4" s="23" t="s">
        <v>16</v>
      </c>
      <c r="F4" s="23" t="s">
        <v>17</v>
      </c>
      <c r="G4" s="23" t="s">
        <v>193</v>
      </c>
      <c r="H4" s="24" t="s">
        <v>212</v>
      </c>
    </row>
    <row r="5" spans="2:8" ht="18" x14ac:dyDescent="0.25">
      <c r="B5" s="63"/>
      <c r="C5" s="21" t="s">
        <v>18</v>
      </c>
      <c r="D5" s="22" t="s">
        <v>19</v>
      </c>
      <c r="E5" s="23" t="s">
        <v>20</v>
      </c>
      <c r="F5" s="23" t="s">
        <v>21</v>
      </c>
      <c r="G5" s="23" t="s">
        <v>194</v>
      </c>
      <c r="H5" s="24" t="s">
        <v>212</v>
      </c>
    </row>
    <row r="6" spans="2:8" ht="18" x14ac:dyDescent="0.25">
      <c r="B6" s="63"/>
      <c r="C6" s="21" t="s">
        <v>22</v>
      </c>
      <c r="D6" s="22" t="s">
        <v>23</v>
      </c>
      <c r="E6" s="23" t="s">
        <v>24</v>
      </c>
      <c r="F6" s="23" t="s">
        <v>25</v>
      </c>
      <c r="G6" s="23" t="s">
        <v>194</v>
      </c>
      <c r="H6" s="24" t="s">
        <v>212</v>
      </c>
    </row>
    <row r="7" spans="2:8" x14ac:dyDescent="0.25">
      <c r="B7" s="63"/>
      <c r="C7" s="21" t="s">
        <v>26</v>
      </c>
      <c r="D7" s="22" t="s">
        <v>27</v>
      </c>
      <c r="E7" s="23" t="s">
        <v>28</v>
      </c>
      <c r="F7" s="23" t="s">
        <v>29</v>
      </c>
      <c r="G7" s="23" t="s">
        <v>195</v>
      </c>
      <c r="H7" s="24" t="s">
        <v>212</v>
      </c>
    </row>
    <row r="8" spans="2:8" ht="18" x14ac:dyDescent="0.25">
      <c r="B8" s="63"/>
      <c r="C8" s="25" t="s">
        <v>30</v>
      </c>
      <c r="D8" s="26" t="s">
        <v>31</v>
      </c>
      <c r="E8" s="23" t="s">
        <v>32</v>
      </c>
      <c r="F8" s="23"/>
      <c r="G8" s="23" t="s">
        <v>196</v>
      </c>
      <c r="H8" s="24" t="s">
        <v>210</v>
      </c>
    </row>
    <row r="9" spans="2:8" ht="18" x14ac:dyDescent="0.25">
      <c r="B9" s="63"/>
      <c r="C9" s="25" t="s">
        <v>33</v>
      </c>
      <c r="D9" s="26" t="s">
        <v>34</v>
      </c>
      <c r="E9" s="23" t="s">
        <v>35</v>
      </c>
      <c r="F9" s="23"/>
      <c r="G9" s="23" t="s">
        <v>197</v>
      </c>
      <c r="H9" s="24" t="s">
        <v>211</v>
      </c>
    </row>
    <row r="10" spans="2:8" ht="18" x14ac:dyDescent="0.25">
      <c r="B10" s="63"/>
      <c r="C10" s="25" t="s">
        <v>36</v>
      </c>
      <c r="D10" s="26" t="s">
        <v>37</v>
      </c>
      <c r="E10" s="23" t="s">
        <v>38</v>
      </c>
      <c r="F10" s="23"/>
      <c r="G10" s="23" t="s">
        <v>198</v>
      </c>
      <c r="H10" s="24" t="s">
        <v>209</v>
      </c>
    </row>
    <row r="11" spans="2:8" x14ac:dyDescent="0.25">
      <c r="B11" s="63"/>
      <c r="C11" s="21" t="s">
        <v>39</v>
      </c>
      <c r="D11" s="22" t="s">
        <v>1</v>
      </c>
      <c r="E11" s="22" t="s">
        <v>40</v>
      </c>
      <c r="F11" s="23"/>
      <c r="G11" s="23" t="s">
        <v>1</v>
      </c>
      <c r="H11" s="24" t="s">
        <v>209</v>
      </c>
    </row>
    <row r="12" spans="2:8" ht="15.75" thickBot="1" x14ac:dyDescent="0.3">
      <c r="B12" s="64"/>
      <c r="C12" s="27" t="s">
        <v>41</v>
      </c>
      <c r="D12" s="28" t="s">
        <v>42</v>
      </c>
      <c r="E12" s="28" t="s">
        <v>42</v>
      </c>
      <c r="F12" s="29"/>
      <c r="G12" s="29" t="s">
        <v>199</v>
      </c>
      <c r="H12" s="30" t="s">
        <v>209</v>
      </c>
    </row>
    <row r="13" spans="2:8" ht="18" x14ac:dyDescent="0.25">
      <c r="B13" s="65" t="s">
        <v>43</v>
      </c>
      <c r="C13" s="31" t="s">
        <v>44</v>
      </c>
      <c r="D13" s="32" t="s">
        <v>45</v>
      </c>
      <c r="E13" s="19"/>
      <c r="F13" s="19"/>
      <c r="G13" s="19" t="s">
        <v>200</v>
      </c>
      <c r="H13" s="24" t="s">
        <v>215</v>
      </c>
    </row>
    <row r="14" spans="2:8" ht="18" x14ac:dyDescent="0.25">
      <c r="B14" s="66"/>
      <c r="C14" s="21" t="s">
        <v>46</v>
      </c>
      <c r="D14" s="22" t="s">
        <v>47</v>
      </c>
      <c r="E14" s="23"/>
      <c r="F14" s="23"/>
      <c r="G14" s="23" t="s">
        <v>200</v>
      </c>
      <c r="H14" s="24" t="s">
        <v>215</v>
      </c>
    </row>
    <row r="15" spans="2:8" ht="18" x14ac:dyDescent="0.25">
      <c r="B15" s="66"/>
      <c r="C15" s="21" t="s">
        <v>48</v>
      </c>
      <c r="D15" s="22" t="s">
        <v>49</v>
      </c>
      <c r="E15" s="23"/>
      <c r="F15" s="23"/>
      <c r="G15" s="23" t="s">
        <v>200</v>
      </c>
      <c r="H15" s="24" t="s">
        <v>215</v>
      </c>
    </row>
    <row r="16" spans="2:8" ht="18" x14ac:dyDescent="0.25">
      <c r="B16" s="66"/>
      <c r="C16" s="21" t="s">
        <v>50</v>
      </c>
      <c r="D16" s="22" t="s">
        <v>51</v>
      </c>
      <c r="E16" s="23"/>
      <c r="F16" s="23"/>
      <c r="G16" s="23" t="s">
        <v>201</v>
      </c>
      <c r="H16" s="24" t="s">
        <v>215</v>
      </c>
    </row>
    <row r="17" spans="2:8" ht="18" x14ac:dyDescent="0.25">
      <c r="B17" s="66"/>
      <c r="C17" s="21" t="s">
        <v>52</v>
      </c>
      <c r="D17" s="22" t="s">
        <v>53</v>
      </c>
      <c r="E17" s="23"/>
      <c r="F17" s="23"/>
      <c r="G17" s="23" t="s">
        <v>201</v>
      </c>
      <c r="H17" s="24" t="s">
        <v>215</v>
      </c>
    </row>
    <row r="18" spans="2:8" ht="18" x14ac:dyDescent="0.25">
      <c r="B18" s="66"/>
      <c r="C18" s="21" t="s">
        <v>54</v>
      </c>
      <c r="D18" s="22" t="s">
        <v>55</v>
      </c>
      <c r="E18" s="23"/>
      <c r="F18" s="23"/>
      <c r="G18" s="23" t="s">
        <v>201</v>
      </c>
      <c r="H18" s="24" t="s">
        <v>215</v>
      </c>
    </row>
    <row r="19" spans="2:8" ht="18" x14ac:dyDescent="0.25">
      <c r="B19" s="66"/>
      <c r="C19" s="21" t="s">
        <v>56</v>
      </c>
      <c r="D19" s="22" t="s">
        <v>57</v>
      </c>
      <c r="E19" s="23"/>
      <c r="F19" s="23"/>
      <c r="G19" s="23" t="s">
        <v>202</v>
      </c>
      <c r="H19" s="24" t="s">
        <v>215</v>
      </c>
    </row>
    <row r="20" spans="2:8" ht="18.75" x14ac:dyDescent="0.25">
      <c r="B20" s="66"/>
      <c r="C20" s="21" t="s">
        <v>58</v>
      </c>
      <c r="D20" s="22" t="s">
        <v>59</v>
      </c>
      <c r="E20" s="23" t="s">
        <v>60</v>
      </c>
      <c r="F20" s="23"/>
      <c r="G20" s="23" t="s">
        <v>202</v>
      </c>
      <c r="H20" s="24" t="s">
        <v>213</v>
      </c>
    </row>
    <row r="21" spans="2:8" ht="18" x14ac:dyDescent="0.25">
      <c r="B21" s="66"/>
      <c r="C21" s="21" t="s">
        <v>61</v>
      </c>
      <c r="D21" s="22" t="s">
        <v>62</v>
      </c>
      <c r="E21" s="23" t="s">
        <v>63</v>
      </c>
      <c r="F21" s="23"/>
      <c r="G21" s="23" t="s">
        <v>202</v>
      </c>
      <c r="H21" s="24" t="s">
        <v>213</v>
      </c>
    </row>
    <row r="22" spans="2:8" ht="18" x14ac:dyDescent="0.25">
      <c r="B22" s="66"/>
      <c r="C22" s="21" t="s">
        <v>64</v>
      </c>
      <c r="D22" s="22" t="s">
        <v>65</v>
      </c>
      <c r="E22" s="23" t="s">
        <v>66</v>
      </c>
      <c r="F22" s="23"/>
      <c r="G22" s="23" t="s">
        <v>202</v>
      </c>
      <c r="H22" s="24" t="s">
        <v>213</v>
      </c>
    </row>
    <row r="23" spans="2:8" x14ac:dyDescent="0.25">
      <c r="B23" s="66"/>
      <c r="C23" s="25" t="s">
        <v>67</v>
      </c>
      <c r="D23" s="26" t="s">
        <v>68</v>
      </c>
      <c r="E23" s="23" t="s">
        <v>69</v>
      </c>
      <c r="F23" s="23"/>
      <c r="G23" s="23" t="s">
        <v>203</v>
      </c>
      <c r="H23" s="24" t="s">
        <v>213</v>
      </c>
    </row>
    <row r="24" spans="2:8" x14ac:dyDescent="0.25">
      <c r="B24" s="66"/>
      <c r="C24" s="21" t="s">
        <v>70</v>
      </c>
      <c r="D24" s="22" t="s">
        <v>71</v>
      </c>
      <c r="E24" s="23" t="s">
        <v>72</v>
      </c>
      <c r="F24" s="23"/>
      <c r="G24" s="23" t="s">
        <v>204</v>
      </c>
      <c r="H24" s="24" t="s">
        <v>213</v>
      </c>
    </row>
    <row r="25" spans="2:8" ht="18" x14ac:dyDescent="0.25">
      <c r="B25" s="66"/>
      <c r="C25" s="21" t="s">
        <v>73</v>
      </c>
      <c r="D25" s="22" t="s">
        <v>74</v>
      </c>
      <c r="E25" s="23" t="s">
        <v>75</v>
      </c>
      <c r="F25" s="23"/>
      <c r="G25" s="23" t="s">
        <v>205</v>
      </c>
      <c r="H25" s="24" t="s">
        <v>213</v>
      </c>
    </row>
    <row r="26" spans="2:8" x14ac:dyDescent="0.25">
      <c r="B26" s="66"/>
      <c r="C26" s="21" t="s">
        <v>76</v>
      </c>
      <c r="D26" s="22" t="s">
        <v>77</v>
      </c>
      <c r="E26" s="23" t="s">
        <v>78</v>
      </c>
      <c r="F26" s="23"/>
      <c r="G26" s="23" t="s">
        <v>206</v>
      </c>
      <c r="H26" s="24" t="s">
        <v>213</v>
      </c>
    </row>
    <row r="27" spans="2:8" x14ac:dyDescent="0.25">
      <c r="B27" s="66"/>
      <c r="C27" s="21" t="s">
        <v>2</v>
      </c>
      <c r="D27" s="22" t="s">
        <v>79</v>
      </c>
      <c r="E27" s="23" t="s">
        <v>80</v>
      </c>
      <c r="F27" s="23"/>
      <c r="G27" s="23" t="s">
        <v>81</v>
      </c>
      <c r="H27" s="24" t="s">
        <v>213</v>
      </c>
    </row>
    <row r="28" spans="2:8" ht="18" x14ac:dyDescent="0.25">
      <c r="B28" s="66"/>
      <c r="C28" s="25" t="s">
        <v>82</v>
      </c>
      <c r="D28" s="26" t="s">
        <v>83</v>
      </c>
      <c r="E28" s="23" t="s">
        <v>84</v>
      </c>
      <c r="F28" s="23"/>
      <c r="G28" s="23" t="s">
        <v>207</v>
      </c>
      <c r="H28" s="24" t="s">
        <v>213</v>
      </c>
    </row>
    <row r="29" spans="2:8" ht="18" x14ac:dyDescent="0.25">
      <c r="B29" s="66"/>
      <c r="C29" s="25" t="s">
        <v>85</v>
      </c>
      <c r="D29" s="26" t="s">
        <v>86</v>
      </c>
      <c r="E29" s="23" t="s">
        <v>87</v>
      </c>
      <c r="F29" s="23"/>
      <c r="G29" s="23" t="s">
        <v>201</v>
      </c>
      <c r="H29" s="24" t="s">
        <v>214</v>
      </c>
    </row>
    <row r="30" spans="2:8" ht="18" x14ac:dyDescent="0.25">
      <c r="B30" s="66"/>
      <c r="C30" s="25" t="s">
        <v>88</v>
      </c>
      <c r="D30" s="33" t="s">
        <v>89</v>
      </c>
      <c r="E30" s="23" t="s">
        <v>90</v>
      </c>
      <c r="F30" s="23"/>
      <c r="G30" s="23" t="s">
        <v>201</v>
      </c>
      <c r="H30" s="24" t="s">
        <v>214</v>
      </c>
    </row>
    <row r="31" spans="2:8" x14ac:dyDescent="0.25">
      <c r="B31" s="66"/>
      <c r="C31" s="21" t="s">
        <v>91</v>
      </c>
      <c r="D31" s="22" t="s">
        <v>92</v>
      </c>
      <c r="E31" s="23" t="s">
        <v>93</v>
      </c>
      <c r="F31" s="23"/>
      <c r="G31" s="23" t="s">
        <v>201</v>
      </c>
      <c r="H31" s="24" t="s">
        <v>214</v>
      </c>
    </row>
    <row r="32" spans="2:8" x14ac:dyDescent="0.25">
      <c r="B32" s="66"/>
      <c r="C32" s="21" t="s">
        <v>94</v>
      </c>
      <c r="D32" s="22" t="s">
        <v>95</v>
      </c>
      <c r="E32" s="23" t="s">
        <v>96</v>
      </c>
      <c r="F32" s="23"/>
      <c r="G32" s="23" t="s">
        <v>201</v>
      </c>
      <c r="H32" s="24" t="s">
        <v>214</v>
      </c>
    </row>
    <row r="33" spans="2:8" ht="18" x14ac:dyDescent="0.25">
      <c r="B33" s="66"/>
      <c r="C33" s="21" t="s">
        <v>97</v>
      </c>
      <c r="D33" s="33" t="s">
        <v>98</v>
      </c>
      <c r="E33" s="23" t="s">
        <v>99</v>
      </c>
      <c r="F33" s="23"/>
      <c r="G33" s="23" t="s">
        <v>201</v>
      </c>
      <c r="H33" s="24" t="s">
        <v>214</v>
      </c>
    </row>
    <row r="34" spans="2:8" ht="18" x14ac:dyDescent="0.25">
      <c r="B34" s="66"/>
      <c r="C34" s="25" t="s">
        <v>100</v>
      </c>
      <c r="D34" s="26" t="s">
        <v>101</v>
      </c>
      <c r="E34" s="23" t="s">
        <v>102</v>
      </c>
      <c r="F34" s="23"/>
      <c r="G34" s="23" t="s">
        <v>205</v>
      </c>
      <c r="H34" s="24" t="s">
        <v>214</v>
      </c>
    </row>
    <row r="35" spans="2:8" ht="18" x14ac:dyDescent="0.25">
      <c r="B35" s="66"/>
      <c r="C35" s="25" t="s">
        <v>103</v>
      </c>
      <c r="D35" s="26" t="s">
        <v>104</v>
      </c>
      <c r="E35" s="23" t="s">
        <v>105</v>
      </c>
      <c r="F35" s="23"/>
      <c r="G35" s="23" t="s">
        <v>205</v>
      </c>
      <c r="H35" s="24" t="s">
        <v>214</v>
      </c>
    </row>
    <row r="36" spans="2:8" x14ac:dyDescent="0.25">
      <c r="B36" s="66"/>
      <c r="C36" s="21" t="s">
        <v>106</v>
      </c>
      <c r="D36" s="22" t="s">
        <v>107</v>
      </c>
      <c r="E36" s="23" t="s">
        <v>108</v>
      </c>
      <c r="F36" s="23"/>
      <c r="G36" s="23" t="s">
        <v>208</v>
      </c>
      <c r="H36" s="24" t="s">
        <v>214</v>
      </c>
    </row>
    <row r="37" spans="2:8" ht="18" x14ac:dyDescent="0.25">
      <c r="B37" s="66"/>
      <c r="C37" s="21" t="s">
        <v>109</v>
      </c>
      <c r="D37" s="33" t="s">
        <v>110</v>
      </c>
      <c r="E37" s="23"/>
      <c r="F37" s="23"/>
      <c r="G37" s="23" t="s">
        <v>111</v>
      </c>
      <c r="H37" s="24" t="s">
        <v>43</v>
      </c>
    </row>
    <row r="38" spans="2:8" ht="18" x14ac:dyDescent="0.25">
      <c r="B38" s="66"/>
      <c r="C38" s="21" t="s">
        <v>112</v>
      </c>
      <c r="D38" s="33" t="s">
        <v>113</v>
      </c>
      <c r="E38" s="23"/>
      <c r="F38" s="23"/>
      <c r="G38" s="23" t="s">
        <v>111</v>
      </c>
      <c r="H38" s="24" t="s">
        <v>43</v>
      </c>
    </row>
    <row r="39" spans="2:8" ht="18" x14ac:dyDescent="0.25">
      <c r="B39" s="66"/>
      <c r="C39" s="21" t="s">
        <v>114</v>
      </c>
      <c r="D39" s="22" t="s">
        <v>115</v>
      </c>
      <c r="E39" s="23"/>
      <c r="F39" s="23"/>
      <c r="G39" s="23" t="s">
        <v>116</v>
      </c>
      <c r="H39" s="24" t="s">
        <v>43</v>
      </c>
    </row>
    <row r="40" spans="2:8" ht="18" x14ac:dyDescent="0.25">
      <c r="B40" s="66"/>
      <c r="C40" s="25" t="s">
        <v>117</v>
      </c>
      <c r="D40" s="26" t="s">
        <v>118</v>
      </c>
      <c r="E40" s="23"/>
      <c r="F40" s="23"/>
      <c r="G40" s="23" t="s">
        <v>111</v>
      </c>
      <c r="H40" s="24" t="s">
        <v>43</v>
      </c>
    </row>
    <row r="41" spans="2:8" ht="18" x14ac:dyDescent="0.25">
      <c r="B41" s="66"/>
      <c r="C41" s="25" t="s">
        <v>119</v>
      </c>
      <c r="D41" s="26" t="s">
        <v>120</v>
      </c>
      <c r="E41" s="23"/>
      <c r="F41" s="23"/>
      <c r="G41" s="23" t="s">
        <v>111</v>
      </c>
      <c r="H41" s="24" t="s">
        <v>43</v>
      </c>
    </row>
    <row r="42" spans="2:8" ht="18" x14ac:dyDescent="0.25">
      <c r="B42" s="66"/>
      <c r="C42" s="25" t="s">
        <v>121</v>
      </c>
      <c r="D42" s="26" t="s">
        <v>122</v>
      </c>
      <c r="E42" s="23"/>
      <c r="F42" s="23"/>
      <c r="G42" s="23" t="s">
        <v>123</v>
      </c>
      <c r="H42" s="24" t="s">
        <v>43</v>
      </c>
    </row>
    <row r="43" spans="2:8" ht="18" x14ac:dyDescent="0.25">
      <c r="B43" s="66"/>
      <c r="C43" s="25" t="s">
        <v>124</v>
      </c>
      <c r="D43" s="26" t="s">
        <v>125</v>
      </c>
      <c r="E43" s="23"/>
      <c r="F43" s="23"/>
      <c r="G43" s="23" t="s">
        <v>111</v>
      </c>
      <c r="H43" s="24" t="s">
        <v>43</v>
      </c>
    </row>
    <row r="44" spans="2:8" ht="30" x14ac:dyDescent="0.25">
      <c r="B44" s="66"/>
      <c r="C44" s="25" t="s">
        <v>126</v>
      </c>
      <c r="D44" s="26" t="s">
        <v>127</v>
      </c>
      <c r="E44" s="23"/>
      <c r="F44" s="23"/>
      <c r="G44" s="23" t="s">
        <v>128</v>
      </c>
      <c r="H44" s="24" t="s">
        <v>43</v>
      </c>
    </row>
    <row r="45" spans="2:8" ht="18" x14ac:dyDescent="0.25">
      <c r="B45" s="66"/>
      <c r="C45" s="25" t="s">
        <v>129</v>
      </c>
      <c r="D45" s="26" t="s">
        <v>130</v>
      </c>
      <c r="E45" s="23"/>
      <c r="F45" s="23"/>
      <c r="G45" s="23" t="s">
        <v>131</v>
      </c>
      <c r="H45" s="24" t="s">
        <v>43</v>
      </c>
    </row>
    <row r="46" spans="2:8" ht="18" x14ac:dyDescent="0.25">
      <c r="B46" s="66"/>
      <c r="C46" s="25" t="s">
        <v>132</v>
      </c>
      <c r="D46" s="26" t="s">
        <v>133</v>
      </c>
      <c r="E46" s="23"/>
      <c r="F46" s="23"/>
      <c r="G46" s="23" t="s">
        <v>131</v>
      </c>
      <c r="H46" s="24" t="s">
        <v>43</v>
      </c>
    </row>
    <row r="47" spans="2:8" ht="18" x14ac:dyDescent="0.25">
      <c r="B47" s="66"/>
      <c r="C47" s="21" t="s">
        <v>134</v>
      </c>
      <c r="D47" s="22" t="s">
        <v>135</v>
      </c>
      <c r="E47" s="23"/>
      <c r="F47" s="23"/>
      <c r="G47" s="23" t="s">
        <v>128</v>
      </c>
      <c r="H47" s="24" t="s">
        <v>43</v>
      </c>
    </row>
    <row r="48" spans="2:8" x14ac:dyDescent="0.25">
      <c r="B48" s="66"/>
      <c r="C48" s="21" t="s">
        <v>136</v>
      </c>
      <c r="D48" s="22" t="s">
        <v>137</v>
      </c>
      <c r="E48" s="23"/>
      <c r="F48" s="23"/>
      <c r="G48" s="23" t="s">
        <v>138</v>
      </c>
      <c r="H48" s="24" t="s">
        <v>43</v>
      </c>
    </row>
    <row r="49" spans="2:8" x14ac:dyDescent="0.25">
      <c r="B49" s="66"/>
      <c r="C49" s="21" t="s">
        <v>139</v>
      </c>
      <c r="D49" s="22" t="s">
        <v>140</v>
      </c>
      <c r="E49" s="23"/>
      <c r="F49" s="23"/>
      <c r="G49" s="23" t="s">
        <v>141</v>
      </c>
      <c r="H49" s="24" t="s">
        <v>43</v>
      </c>
    </row>
    <row r="50" spans="2:8" ht="18" x14ac:dyDescent="0.25">
      <c r="B50" s="66"/>
      <c r="C50" s="21" t="s">
        <v>142</v>
      </c>
      <c r="D50" s="22" t="s">
        <v>143</v>
      </c>
      <c r="E50" s="23"/>
      <c r="F50" s="23"/>
      <c r="G50" s="23" t="s">
        <v>131</v>
      </c>
      <c r="H50" s="24" t="s">
        <v>43</v>
      </c>
    </row>
    <row r="51" spans="2:8" ht="18" x14ac:dyDescent="0.25">
      <c r="B51" s="66"/>
      <c r="C51" s="21" t="s">
        <v>144</v>
      </c>
      <c r="D51" s="22" t="s">
        <v>145</v>
      </c>
      <c r="E51" s="23"/>
      <c r="F51" s="23"/>
      <c r="G51" s="23" t="s">
        <v>131</v>
      </c>
      <c r="H51" s="24" t="s">
        <v>43</v>
      </c>
    </row>
    <row r="52" spans="2:8" ht="18" x14ac:dyDescent="0.25">
      <c r="B52" s="66"/>
      <c r="C52" s="21" t="s">
        <v>146</v>
      </c>
      <c r="D52" s="22" t="s">
        <v>147</v>
      </c>
      <c r="E52" s="23"/>
      <c r="F52" s="23"/>
      <c r="G52" s="23" t="s">
        <v>116</v>
      </c>
      <c r="H52" s="24" t="s">
        <v>43</v>
      </c>
    </row>
    <row r="53" spans="2:8" ht="30" x14ac:dyDescent="0.25">
      <c r="B53" s="66"/>
      <c r="C53" s="21" t="s">
        <v>148</v>
      </c>
      <c r="D53" s="22" t="s">
        <v>149</v>
      </c>
      <c r="E53" s="23"/>
      <c r="F53" s="23"/>
      <c r="G53" s="23" t="s">
        <v>128</v>
      </c>
      <c r="H53" s="24" t="s">
        <v>43</v>
      </c>
    </row>
    <row r="54" spans="2:8" ht="30" x14ac:dyDescent="0.25">
      <c r="B54" s="66"/>
      <c r="C54" s="21" t="s">
        <v>150</v>
      </c>
      <c r="D54" s="22" t="s">
        <v>151</v>
      </c>
      <c r="E54" s="23"/>
      <c r="F54" s="23"/>
      <c r="G54" s="23" t="s">
        <v>128</v>
      </c>
      <c r="H54" s="24" t="s">
        <v>43</v>
      </c>
    </row>
    <row r="55" spans="2:8" x14ac:dyDescent="0.25">
      <c r="B55" s="66"/>
      <c r="C55" s="21" t="s">
        <v>152</v>
      </c>
      <c r="D55" s="22" t="s">
        <v>153</v>
      </c>
      <c r="E55" s="23"/>
      <c r="F55" s="23"/>
      <c r="G55" s="23" t="s">
        <v>128</v>
      </c>
      <c r="H55" s="24" t="s">
        <v>43</v>
      </c>
    </row>
    <row r="56" spans="2:8" ht="18" x14ac:dyDescent="0.25">
      <c r="B56" s="66"/>
      <c r="C56" s="25" t="s">
        <v>154</v>
      </c>
      <c r="D56" s="26" t="s">
        <v>155</v>
      </c>
      <c r="E56" s="23"/>
      <c r="F56" s="23"/>
      <c r="G56" s="23" t="s">
        <v>156</v>
      </c>
      <c r="H56" s="24" t="s">
        <v>43</v>
      </c>
    </row>
    <row r="57" spans="2:8" ht="18" x14ac:dyDescent="0.25">
      <c r="B57" s="66"/>
      <c r="C57" s="21" t="s">
        <v>157</v>
      </c>
      <c r="D57" s="22" t="s">
        <v>158</v>
      </c>
      <c r="E57" s="23"/>
      <c r="F57" s="23"/>
      <c r="G57" s="23" t="s">
        <v>159</v>
      </c>
      <c r="H57" s="24" t="s">
        <v>43</v>
      </c>
    </row>
    <row r="58" spans="2:8" x14ac:dyDescent="0.25">
      <c r="B58" s="66"/>
      <c r="C58" s="34" t="s">
        <v>160</v>
      </c>
      <c r="D58" s="22" t="s">
        <v>161</v>
      </c>
      <c r="E58" s="23"/>
      <c r="F58" s="23"/>
      <c r="G58" s="23" t="s">
        <v>162</v>
      </c>
      <c r="H58" s="24" t="s">
        <v>43</v>
      </c>
    </row>
    <row r="59" spans="2:8" x14ac:dyDescent="0.25">
      <c r="B59" s="66"/>
      <c r="C59" s="21" t="s">
        <v>163</v>
      </c>
      <c r="D59" s="22" t="s">
        <v>164</v>
      </c>
      <c r="E59" s="23"/>
      <c r="F59" s="23"/>
      <c r="G59" s="23" t="s">
        <v>165</v>
      </c>
      <c r="H59" s="24" t="s">
        <v>43</v>
      </c>
    </row>
    <row r="60" spans="2:8" ht="17.25" x14ac:dyDescent="0.25">
      <c r="B60" s="66"/>
      <c r="C60" s="34" t="s">
        <v>166</v>
      </c>
      <c r="D60" s="22" t="s">
        <v>167</v>
      </c>
      <c r="E60" s="23"/>
      <c r="F60" s="23"/>
      <c r="G60" s="23" t="s">
        <v>168</v>
      </c>
      <c r="H60" s="24" t="s">
        <v>43</v>
      </c>
    </row>
    <row r="61" spans="2:8" x14ac:dyDescent="0.25">
      <c r="B61" s="66"/>
      <c r="C61" s="34" t="s">
        <v>169</v>
      </c>
      <c r="D61" s="22" t="s">
        <v>170</v>
      </c>
      <c r="E61" s="23"/>
      <c r="F61" s="23"/>
      <c r="G61" s="23" t="s">
        <v>171</v>
      </c>
      <c r="H61" s="24" t="s">
        <v>43</v>
      </c>
    </row>
    <row r="62" spans="2:8" ht="18" thickBot="1" x14ac:dyDescent="0.3">
      <c r="B62" s="67"/>
      <c r="C62" s="27" t="s">
        <v>172</v>
      </c>
      <c r="D62" s="28" t="s">
        <v>173</v>
      </c>
      <c r="E62" s="29"/>
      <c r="F62" s="29"/>
      <c r="G62" s="29" t="s">
        <v>174</v>
      </c>
      <c r="H62" s="30" t="s">
        <v>43</v>
      </c>
    </row>
  </sheetData>
  <mergeCells count="2">
    <mergeCell ref="B3:B12"/>
    <mergeCell ref="B13:B62"/>
  </mergeCells>
  <pageMargins left="0.7" right="0.7" top="0.75" bottom="0.75" header="0.3" footer="0.3"/>
  <pageSetup orientation="portrait" horizont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T36" sqref="T36"/>
    </sheetView>
  </sheetViews>
  <sheetFormatPr defaultRowHeight="15" x14ac:dyDescent="0.25"/>
  <sheetData>
    <row r="1" spans="1:6" ht="15.75" thickBot="1" x14ac:dyDescent="0.3"/>
    <row r="2" spans="1:6" ht="16.5" thickTop="1" thickBot="1" x14ac:dyDescent="0.3">
      <c r="A2" s="35">
        <v>0.01</v>
      </c>
      <c r="B2" s="36">
        <v>0.6</v>
      </c>
      <c r="C2" s="36">
        <v>999.8</v>
      </c>
      <c r="D2" s="36">
        <v>1</v>
      </c>
      <c r="E2" s="36">
        <v>4.21</v>
      </c>
      <c r="F2" s="37">
        <v>0</v>
      </c>
    </row>
    <row r="3" spans="1:6" ht="15.75" thickBot="1" x14ac:dyDescent="0.3">
      <c r="A3" s="38">
        <v>5</v>
      </c>
      <c r="B3" s="39">
        <v>0.9</v>
      </c>
      <c r="C3" s="39">
        <v>1000</v>
      </c>
      <c r="D3" s="39">
        <v>1</v>
      </c>
      <c r="E3" s="39">
        <v>4.2039999999999997</v>
      </c>
      <c r="F3" s="40">
        <v>7.4999999999999997E-2</v>
      </c>
    </row>
    <row r="4" spans="1:6" ht="15.75" thickBot="1" x14ac:dyDescent="0.3">
      <c r="A4" s="38">
        <v>10</v>
      </c>
      <c r="B4" s="39">
        <v>1.2</v>
      </c>
      <c r="C4" s="39">
        <v>999.8</v>
      </c>
      <c r="D4" s="39">
        <v>1</v>
      </c>
      <c r="E4" s="39">
        <v>4.1929999999999996</v>
      </c>
      <c r="F4" s="40">
        <v>0.15</v>
      </c>
    </row>
    <row r="5" spans="1:6" ht="15.75" thickBot="1" x14ac:dyDescent="0.3">
      <c r="A5" s="38">
        <v>15</v>
      </c>
      <c r="B5" s="39">
        <v>1.7</v>
      </c>
      <c r="C5" s="39">
        <v>999.2</v>
      </c>
      <c r="D5" s="39">
        <v>1</v>
      </c>
      <c r="E5" s="39">
        <v>4.1855000000000002</v>
      </c>
      <c r="F5" s="40">
        <v>0.223</v>
      </c>
    </row>
    <row r="6" spans="1:6" ht="15.75" thickBot="1" x14ac:dyDescent="0.3">
      <c r="A6" s="38">
        <v>20</v>
      </c>
      <c r="B6" s="39">
        <v>2.2999999999999998</v>
      </c>
      <c r="C6" s="39">
        <v>998.3</v>
      </c>
      <c r="D6" s="39">
        <v>1</v>
      </c>
      <c r="E6" s="39">
        <v>4.1829999999999998</v>
      </c>
      <c r="F6" s="40">
        <v>0.29599999999999999</v>
      </c>
    </row>
    <row r="7" spans="1:6" ht="15.75" thickBot="1" x14ac:dyDescent="0.3">
      <c r="A7" s="38">
        <v>25</v>
      </c>
      <c r="B7" s="39">
        <v>3.2</v>
      </c>
      <c r="C7" s="39">
        <v>997.1</v>
      </c>
      <c r="D7" s="39">
        <v>1</v>
      </c>
      <c r="E7" s="39">
        <v>4.181</v>
      </c>
      <c r="F7" s="40">
        <v>0.36699999999999999</v>
      </c>
    </row>
    <row r="8" spans="1:6" ht="15.75" thickBot="1" x14ac:dyDescent="0.3">
      <c r="A8" s="38">
        <v>30</v>
      </c>
      <c r="B8" s="39">
        <v>4.3</v>
      </c>
      <c r="C8" s="39">
        <v>995.7</v>
      </c>
      <c r="D8" s="39">
        <v>1</v>
      </c>
      <c r="E8" s="39">
        <v>4.1790000000000003</v>
      </c>
      <c r="F8" s="40">
        <v>0.438</v>
      </c>
    </row>
    <row r="9" spans="1:6" ht="15.75" thickBot="1" x14ac:dyDescent="0.3">
      <c r="A9" s="38">
        <v>35</v>
      </c>
      <c r="B9" s="39">
        <v>5.6</v>
      </c>
      <c r="C9" s="39">
        <v>994.1</v>
      </c>
      <c r="D9" s="39">
        <v>1.01</v>
      </c>
      <c r="E9" s="39">
        <v>4.1779999999999999</v>
      </c>
      <c r="F9" s="40">
        <v>0.505</v>
      </c>
    </row>
    <row r="10" spans="1:6" ht="15.75" thickBot="1" x14ac:dyDescent="0.3">
      <c r="A10" s="38">
        <v>40</v>
      </c>
      <c r="B10" s="39">
        <v>7.7</v>
      </c>
      <c r="C10" s="39">
        <v>992.3</v>
      </c>
      <c r="D10" s="39">
        <v>1.01</v>
      </c>
      <c r="E10" s="39">
        <v>4.1790000000000003</v>
      </c>
      <c r="F10" s="40">
        <v>0.58099999999999996</v>
      </c>
    </row>
    <row r="11" spans="1:6" ht="15.75" thickBot="1" x14ac:dyDescent="0.3">
      <c r="A11" s="38">
        <v>45</v>
      </c>
      <c r="B11" s="39">
        <v>9.6</v>
      </c>
      <c r="C11" s="39">
        <v>990.2</v>
      </c>
      <c r="D11" s="39">
        <v>1.01</v>
      </c>
      <c r="E11" s="39">
        <v>4.181</v>
      </c>
      <c r="F11" s="40">
        <v>0.63700000000000001</v>
      </c>
    </row>
    <row r="12" spans="1:6" ht="15.75" thickBot="1" x14ac:dyDescent="0.3">
      <c r="A12" s="38">
        <v>50</v>
      </c>
      <c r="B12" s="39">
        <v>12.5</v>
      </c>
      <c r="C12" s="39">
        <v>988</v>
      </c>
      <c r="D12" s="39">
        <v>1.01</v>
      </c>
      <c r="E12" s="39">
        <v>4.1820000000000004</v>
      </c>
      <c r="F12" s="40">
        <v>0.70699999999999996</v>
      </c>
    </row>
    <row r="13" spans="1:6" ht="15.75" thickBot="1" x14ac:dyDescent="0.3">
      <c r="A13" s="38">
        <v>55</v>
      </c>
      <c r="B13" s="39">
        <v>15.7</v>
      </c>
      <c r="C13" s="39">
        <v>986</v>
      </c>
      <c r="D13" s="39">
        <v>1.01</v>
      </c>
      <c r="E13" s="39">
        <v>4.1829999999999998</v>
      </c>
      <c r="F13" s="40">
        <v>0.76700000000000002</v>
      </c>
    </row>
    <row r="14" spans="1:6" ht="15.75" thickBot="1" x14ac:dyDescent="0.3">
      <c r="A14" s="38">
        <v>60</v>
      </c>
      <c r="B14" s="39">
        <v>20</v>
      </c>
      <c r="C14" s="39">
        <v>983</v>
      </c>
      <c r="D14" s="39">
        <v>1.02</v>
      </c>
      <c r="E14" s="39">
        <v>4.1849999999999996</v>
      </c>
      <c r="F14" s="40">
        <v>0.83199999999999996</v>
      </c>
    </row>
    <row r="15" spans="1:6" ht="15.75" thickBot="1" x14ac:dyDescent="0.3">
      <c r="A15" s="38">
        <v>65</v>
      </c>
      <c r="B15" s="39">
        <v>25</v>
      </c>
      <c r="C15" s="39">
        <v>980</v>
      </c>
      <c r="D15" s="39">
        <v>1.02</v>
      </c>
      <c r="E15" s="39">
        <v>4.1879999999999997</v>
      </c>
      <c r="F15" s="40">
        <v>0.89300000000000002</v>
      </c>
    </row>
    <row r="16" spans="1:6" ht="15.75" thickBot="1" x14ac:dyDescent="0.3">
      <c r="A16" s="38">
        <v>70</v>
      </c>
      <c r="B16" s="39">
        <v>31.3</v>
      </c>
      <c r="C16" s="39">
        <v>978</v>
      </c>
      <c r="D16" s="39">
        <v>1.02</v>
      </c>
      <c r="E16" s="39">
        <v>4.1909999999999998</v>
      </c>
      <c r="F16" s="40">
        <v>0.96599999999999997</v>
      </c>
    </row>
    <row r="17" spans="1:10" ht="15.75" thickBot="1" x14ac:dyDescent="0.3">
      <c r="A17" s="38">
        <v>75</v>
      </c>
      <c r="B17" s="39">
        <v>38.6</v>
      </c>
      <c r="C17" s="39">
        <v>975</v>
      </c>
      <c r="D17" s="39">
        <v>1.03</v>
      </c>
      <c r="E17" s="39">
        <v>4.194</v>
      </c>
      <c r="F17" s="40">
        <v>1.016</v>
      </c>
    </row>
    <row r="18" spans="1:10" ht="15.75" thickBot="1" x14ac:dyDescent="0.3">
      <c r="A18" s="38">
        <v>80</v>
      </c>
      <c r="B18" s="39">
        <v>47.5</v>
      </c>
      <c r="C18" s="39">
        <v>972</v>
      </c>
      <c r="D18" s="39">
        <v>1.03</v>
      </c>
      <c r="E18" s="39">
        <v>4.1980000000000004</v>
      </c>
      <c r="F18" s="40">
        <v>1.0760000000000001</v>
      </c>
    </row>
    <row r="19" spans="1:10" ht="15.75" thickBot="1" x14ac:dyDescent="0.3">
      <c r="A19" s="38">
        <v>85</v>
      </c>
      <c r="B19" s="39">
        <v>57.8</v>
      </c>
      <c r="C19" s="39">
        <v>968</v>
      </c>
      <c r="D19" s="39">
        <v>1.03</v>
      </c>
      <c r="E19" s="39">
        <v>4.2030000000000003</v>
      </c>
      <c r="F19" s="40">
        <v>1.1339999999999999</v>
      </c>
    </row>
    <row r="20" spans="1:10" ht="15.75" thickBot="1" x14ac:dyDescent="0.3">
      <c r="A20" s="38">
        <v>90</v>
      </c>
      <c r="B20" s="39">
        <v>70</v>
      </c>
      <c r="C20" s="39">
        <v>965</v>
      </c>
      <c r="D20" s="39">
        <v>1.04</v>
      </c>
      <c r="E20" s="39">
        <v>4.2080000000000002</v>
      </c>
      <c r="F20" s="40">
        <v>1.1919999999999999</v>
      </c>
    </row>
    <row r="21" spans="1:10" ht="15.75" thickBot="1" x14ac:dyDescent="0.3">
      <c r="A21" s="38">
        <v>95</v>
      </c>
      <c r="B21" s="39">
        <v>84.5</v>
      </c>
      <c r="C21" s="39">
        <v>962</v>
      </c>
      <c r="D21" s="39">
        <v>1.04</v>
      </c>
      <c r="E21" s="39">
        <v>4.2130000000000001</v>
      </c>
      <c r="F21" s="40">
        <v>1.25</v>
      </c>
    </row>
    <row r="22" spans="1:10" ht="15.75" thickBot="1" x14ac:dyDescent="0.3">
      <c r="A22" s="41">
        <v>100</v>
      </c>
      <c r="B22" s="42">
        <v>101.33</v>
      </c>
      <c r="C22" s="42">
        <v>958</v>
      </c>
      <c r="D22" s="42">
        <v>1.04</v>
      </c>
      <c r="E22" s="42">
        <v>4.2190000000000003</v>
      </c>
      <c r="F22" s="43">
        <v>1.3069999999999999</v>
      </c>
    </row>
    <row r="23" spans="1:10" ht="15.75" thickTop="1" x14ac:dyDescent="0.25">
      <c r="J23" t="s">
        <v>175</v>
      </c>
    </row>
    <row r="26" spans="1:10" ht="15.75" thickBot="1" x14ac:dyDescent="0.3"/>
    <row r="27" spans="1:10" ht="16.5" thickTop="1" thickBot="1" x14ac:dyDescent="0.3">
      <c r="A27" s="35">
        <v>0.01</v>
      </c>
      <c r="B27" s="36">
        <v>0.6</v>
      </c>
      <c r="C27" s="36">
        <v>1.78</v>
      </c>
      <c r="D27" s="36">
        <v>1.792</v>
      </c>
      <c r="E27" s="36">
        <v>-7.0000000000000007E-2</v>
      </c>
      <c r="F27" s="36">
        <v>0</v>
      </c>
      <c r="G27" s="37">
        <v>13.67</v>
      </c>
    </row>
    <row r="28" spans="1:10" ht="15.75" thickBot="1" x14ac:dyDescent="0.3">
      <c r="A28" s="38">
        <v>5</v>
      </c>
      <c r="B28" s="39">
        <v>0.9</v>
      </c>
      <c r="C28" s="39">
        <v>1.52</v>
      </c>
      <c r="D28" s="39"/>
      <c r="E28" s="39">
        <v>1.6E-2</v>
      </c>
      <c r="F28" s="39">
        <v>21</v>
      </c>
      <c r="G28" s="40"/>
    </row>
    <row r="29" spans="1:10" ht="15.75" thickBot="1" x14ac:dyDescent="0.3">
      <c r="A29" s="38">
        <v>10</v>
      </c>
      <c r="B29" s="39">
        <v>1.2</v>
      </c>
      <c r="C29" s="39">
        <v>1.31</v>
      </c>
      <c r="D29" s="39">
        <v>1.304</v>
      </c>
      <c r="E29" s="39">
        <v>8.7999999999999995E-2</v>
      </c>
      <c r="F29" s="39">
        <v>41.9</v>
      </c>
      <c r="G29" s="40">
        <v>9.4700000000000006</v>
      </c>
    </row>
    <row r="30" spans="1:10" ht="15.75" thickBot="1" x14ac:dyDescent="0.3">
      <c r="A30" s="38">
        <v>15</v>
      </c>
      <c r="B30" s="39">
        <v>1.7</v>
      </c>
      <c r="C30" s="39">
        <v>1.1399999999999999</v>
      </c>
      <c r="D30" s="39"/>
      <c r="E30" s="39">
        <v>0.151</v>
      </c>
      <c r="F30" s="39">
        <v>62.9</v>
      </c>
      <c r="G30" s="40"/>
    </row>
    <row r="31" spans="1:10" ht="15.75" thickBot="1" x14ac:dyDescent="0.3">
      <c r="A31" s="38">
        <v>20</v>
      </c>
      <c r="B31" s="39">
        <v>2.2999999999999998</v>
      </c>
      <c r="C31" s="39">
        <v>1</v>
      </c>
      <c r="D31" s="39">
        <v>1.004</v>
      </c>
      <c r="E31" s="39">
        <v>0.20699999999999999</v>
      </c>
      <c r="F31" s="39">
        <v>83.8</v>
      </c>
      <c r="G31" s="40">
        <v>7.01</v>
      </c>
    </row>
    <row r="32" spans="1:10" ht="15.75" thickBot="1" x14ac:dyDescent="0.3">
      <c r="A32" s="38">
        <v>25</v>
      </c>
      <c r="B32" s="39">
        <v>3.2</v>
      </c>
      <c r="C32" s="39">
        <v>0.89</v>
      </c>
      <c r="D32" s="39"/>
      <c r="E32" s="39">
        <v>0.25700000000000001</v>
      </c>
      <c r="F32" s="39">
        <v>104.8</v>
      </c>
      <c r="G32" s="40"/>
    </row>
    <row r="33" spans="1:7" ht="15.75" thickBot="1" x14ac:dyDescent="0.3">
      <c r="A33" s="38">
        <v>30</v>
      </c>
      <c r="B33" s="39">
        <v>4.3</v>
      </c>
      <c r="C33" s="39">
        <v>0.79800000000000004</v>
      </c>
      <c r="D33" s="39">
        <v>0.80100000000000005</v>
      </c>
      <c r="E33" s="39">
        <v>0.30299999999999999</v>
      </c>
      <c r="F33" s="39">
        <v>125.7</v>
      </c>
      <c r="G33" s="40">
        <v>5.43</v>
      </c>
    </row>
    <row r="34" spans="1:7" ht="15.75" thickBot="1" x14ac:dyDescent="0.3">
      <c r="A34" s="38">
        <v>35</v>
      </c>
      <c r="B34" s="39">
        <v>5.6</v>
      </c>
      <c r="C34" s="39">
        <v>0.71899999999999997</v>
      </c>
      <c r="D34" s="39"/>
      <c r="E34" s="39">
        <v>0.34499999999999997</v>
      </c>
      <c r="F34" s="39">
        <v>146.69999999999999</v>
      </c>
      <c r="G34" s="40"/>
    </row>
    <row r="35" spans="1:7" ht="15.75" thickBot="1" x14ac:dyDescent="0.3">
      <c r="A35" s="38">
        <v>40</v>
      </c>
      <c r="B35" s="39">
        <v>7.7</v>
      </c>
      <c r="C35" s="39">
        <v>0.65300000000000002</v>
      </c>
      <c r="D35" s="39">
        <v>0.65800000000000003</v>
      </c>
      <c r="E35" s="39">
        <v>0.38500000000000001</v>
      </c>
      <c r="F35" s="39">
        <v>167.6</v>
      </c>
      <c r="G35" s="40">
        <v>4.34</v>
      </c>
    </row>
    <row r="36" spans="1:7" ht="15.75" thickBot="1" x14ac:dyDescent="0.3">
      <c r="A36" s="38">
        <v>45</v>
      </c>
      <c r="B36" s="39">
        <v>9.6</v>
      </c>
      <c r="C36" s="39">
        <v>0.59599999999999997</v>
      </c>
      <c r="D36" s="39"/>
      <c r="E36" s="39">
        <v>0.42</v>
      </c>
      <c r="F36" s="39">
        <v>188.6</v>
      </c>
      <c r="G36" s="40"/>
    </row>
    <row r="37" spans="1:7" ht="15.75" thickBot="1" x14ac:dyDescent="0.3">
      <c r="A37" s="38">
        <v>50</v>
      </c>
      <c r="B37" s="39">
        <v>12.5</v>
      </c>
      <c r="C37" s="39">
        <v>0.54700000000000004</v>
      </c>
      <c r="D37" s="39">
        <v>0.55300000000000005</v>
      </c>
      <c r="E37" s="39">
        <v>0.45700000000000002</v>
      </c>
      <c r="F37" s="39">
        <v>209.6</v>
      </c>
      <c r="G37" s="40">
        <v>3.56</v>
      </c>
    </row>
    <row r="38" spans="1:7" ht="15.75" thickBot="1" x14ac:dyDescent="0.3">
      <c r="A38" s="38">
        <v>55</v>
      </c>
      <c r="B38" s="39">
        <v>15.7</v>
      </c>
      <c r="C38" s="39">
        <v>0.504</v>
      </c>
      <c r="D38" s="39"/>
      <c r="E38" s="39">
        <v>0.48599999999999999</v>
      </c>
      <c r="F38" s="39">
        <v>230.5</v>
      </c>
      <c r="G38" s="40"/>
    </row>
    <row r="39" spans="1:7" ht="15.75" thickBot="1" x14ac:dyDescent="0.3">
      <c r="A39" s="38">
        <v>60</v>
      </c>
      <c r="B39" s="39">
        <v>20</v>
      </c>
      <c r="C39" s="39">
        <v>0.46700000000000003</v>
      </c>
      <c r="D39" s="39">
        <v>0.47399999999999998</v>
      </c>
      <c r="E39" s="39">
        <v>0.52300000000000002</v>
      </c>
      <c r="F39" s="39">
        <v>251.5</v>
      </c>
      <c r="G39" s="40">
        <v>2.99</v>
      </c>
    </row>
    <row r="40" spans="1:7" ht="15.75" thickBot="1" x14ac:dyDescent="0.3">
      <c r="A40" s="38">
        <v>65</v>
      </c>
      <c r="B40" s="39">
        <v>25</v>
      </c>
      <c r="C40" s="39">
        <v>0.434</v>
      </c>
      <c r="D40" s="39"/>
      <c r="E40" s="39">
        <v>0.54400000000000004</v>
      </c>
      <c r="F40" s="39">
        <v>272.39999999999998</v>
      </c>
      <c r="G40" s="40"/>
    </row>
    <row r="41" spans="1:7" ht="15.75" thickBot="1" x14ac:dyDescent="0.3">
      <c r="A41" s="38">
        <v>70</v>
      </c>
      <c r="B41" s="39">
        <v>31.3</v>
      </c>
      <c r="C41" s="39">
        <v>0.40400000000000003</v>
      </c>
      <c r="D41" s="39">
        <v>0.41299999999999998</v>
      </c>
      <c r="E41" s="39">
        <v>0.58499999999999996</v>
      </c>
      <c r="F41" s="39">
        <v>293.39999999999998</v>
      </c>
      <c r="G41" s="40">
        <v>2.56</v>
      </c>
    </row>
    <row r="42" spans="1:7" ht="15.75" thickBot="1" x14ac:dyDescent="0.3">
      <c r="A42" s="38">
        <v>75</v>
      </c>
      <c r="B42" s="39">
        <v>38.6</v>
      </c>
      <c r="C42" s="39">
        <v>0.378</v>
      </c>
      <c r="D42" s="39"/>
      <c r="E42" s="39">
        <v>0.59599999999999997</v>
      </c>
      <c r="F42" s="39">
        <v>314.3</v>
      </c>
      <c r="G42" s="40"/>
    </row>
    <row r="43" spans="1:7" ht="15.75" thickBot="1" x14ac:dyDescent="0.3">
      <c r="A43" s="38">
        <v>80</v>
      </c>
      <c r="B43" s="39">
        <v>47.5</v>
      </c>
      <c r="C43" s="39">
        <v>0.35499999999999998</v>
      </c>
      <c r="D43" s="39">
        <v>0.36499999999999999</v>
      </c>
      <c r="E43" s="39">
        <v>0.64300000000000002</v>
      </c>
      <c r="F43" s="39">
        <v>335.3</v>
      </c>
      <c r="G43" s="40">
        <v>2.23</v>
      </c>
    </row>
    <row r="44" spans="1:7" ht="15.75" thickBot="1" x14ac:dyDescent="0.3">
      <c r="A44" s="38">
        <v>85</v>
      </c>
      <c r="B44" s="39">
        <v>57.8</v>
      </c>
      <c r="C44" s="39">
        <v>0.33400000000000002</v>
      </c>
      <c r="D44" s="39"/>
      <c r="E44" s="39">
        <v>0.64400000000000002</v>
      </c>
      <c r="F44" s="39">
        <v>356.2</v>
      </c>
      <c r="G44" s="40"/>
    </row>
    <row r="45" spans="1:7" ht="15.75" thickBot="1" x14ac:dyDescent="0.3">
      <c r="A45" s="38">
        <v>90</v>
      </c>
      <c r="B45" s="39">
        <v>70</v>
      </c>
      <c r="C45" s="39">
        <v>0.314</v>
      </c>
      <c r="D45" s="39">
        <v>0.32600000000000001</v>
      </c>
      <c r="E45" s="39">
        <v>0.66500000000000004</v>
      </c>
      <c r="F45" s="39">
        <v>377.2</v>
      </c>
      <c r="G45" s="40">
        <v>1.96</v>
      </c>
    </row>
    <row r="46" spans="1:7" ht="15.75" thickBot="1" x14ac:dyDescent="0.3">
      <c r="A46" s="38">
        <v>95</v>
      </c>
      <c r="B46" s="39">
        <v>84.5</v>
      </c>
      <c r="C46" s="39">
        <v>0.29699999999999999</v>
      </c>
      <c r="D46" s="39"/>
      <c r="E46" s="39">
        <v>0.68700000000000006</v>
      </c>
      <c r="F46" s="39">
        <v>398.1</v>
      </c>
      <c r="G46" s="40"/>
    </row>
    <row r="47" spans="1:7" ht="15.75" thickBot="1" x14ac:dyDescent="0.3">
      <c r="A47" s="41">
        <v>100</v>
      </c>
      <c r="B47" s="42">
        <v>101.33</v>
      </c>
      <c r="C47" s="42">
        <v>0.28100000000000003</v>
      </c>
      <c r="D47" s="42">
        <v>0.29499999999999998</v>
      </c>
      <c r="E47" s="42">
        <v>0.752</v>
      </c>
      <c r="F47" s="42">
        <v>419.1</v>
      </c>
      <c r="G47" s="43">
        <v>1.75</v>
      </c>
    </row>
    <row r="48" spans="1:7" ht="15.75" thickTop="1" x14ac:dyDescent="0.25"/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V34"/>
  <sheetViews>
    <sheetView showGridLines="0" zoomScale="80" zoomScaleNormal="80" workbookViewId="0">
      <selection activeCell="E2" sqref="E2:V18"/>
    </sheetView>
  </sheetViews>
  <sheetFormatPr defaultColWidth="9.140625" defaultRowHeight="15" x14ac:dyDescent="0.25"/>
  <cols>
    <col min="1" max="3" width="9.140625" style="1"/>
    <col min="4" max="4" width="1.85546875" style="1" customWidth="1"/>
    <col min="5" max="22" width="13.85546875" style="1" customWidth="1"/>
    <col min="23" max="23" width="1.7109375" style="1" customWidth="1"/>
    <col min="24" max="16384" width="9.140625" style="1"/>
  </cols>
  <sheetData>
    <row r="1" spans="5:22" ht="6.75" customHeight="1" thickBot="1" x14ac:dyDescent="0.3"/>
    <row r="2" spans="5:22" ht="15.75" thickBot="1" x14ac:dyDescent="0.3">
      <c r="E2" s="68" t="s">
        <v>178</v>
      </c>
      <c r="F2" s="69"/>
      <c r="G2" s="69"/>
      <c r="H2" s="69"/>
      <c r="I2" s="69"/>
      <c r="J2" s="70"/>
      <c r="K2" s="68" t="s">
        <v>179</v>
      </c>
      <c r="L2" s="69"/>
      <c r="M2" s="69"/>
      <c r="N2" s="69"/>
      <c r="O2" s="69"/>
      <c r="P2" s="69"/>
      <c r="Q2" s="69"/>
      <c r="R2" s="69"/>
      <c r="S2" s="69"/>
      <c r="T2" s="71"/>
      <c r="U2" s="68" t="s">
        <v>180</v>
      </c>
      <c r="V2" s="70"/>
    </row>
    <row r="3" spans="5:22" ht="15" customHeight="1" x14ac:dyDescent="0.25">
      <c r="E3" s="72" t="s">
        <v>181</v>
      </c>
      <c r="F3" s="75" t="s">
        <v>182</v>
      </c>
      <c r="G3" s="75" t="s">
        <v>183</v>
      </c>
      <c r="H3" s="75" t="s">
        <v>184</v>
      </c>
      <c r="I3" s="75" t="s">
        <v>185</v>
      </c>
      <c r="J3" s="78" t="s">
        <v>186</v>
      </c>
      <c r="K3" s="85" t="s">
        <v>187</v>
      </c>
      <c r="L3" s="87"/>
      <c r="M3" s="81" t="s">
        <v>188</v>
      </c>
      <c r="N3" s="82"/>
      <c r="O3" s="85" t="s">
        <v>189</v>
      </c>
      <c r="P3" s="87"/>
      <c r="Q3" s="81" t="s">
        <v>190</v>
      </c>
      <c r="R3" s="82"/>
      <c r="S3" s="85" t="s">
        <v>191</v>
      </c>
      <c r="T3" s="86"/>
      <c r="U3" s="72" t="s">
        <v>192</v>
      </c>
      <c r="V3" s="78"/>
    </row>
    <row r="4" spans="5:22" x14ac:dyDescent="0.25">
      <c r="E4" s="73"/>
      <c r="F4" s="76"/>
      <c r="G4" s="76"/>
      <c r="H4" s="76"/>
      <c r="I4" s="76"/>
      <c r="J4" s="79"/>
      <c r="K4" s="73"/>
      <c r="L4" s="79"/>
      <c r="M4" s="83"/>
      <c r="N4" s="84"/>
      <c r="O4" s="73"/>
      <c r="P4" s="79"/>
      <c r="Q4" s="83"/>
      <c r="R4" s="84"/>
      <c r="S4" s="73"/>
      <c r="T4" s="84"/>
      <c r="U4" s="73"/>
      <c r="V4" s="79"/>
    </row>
    <row r="5" spans="5:22" ht="15.75" thickBot="1" x14ac:dyDescent="0.3">
      <c r="E5" s="74"/>
      <c r="F5" s="77"/>
      <c r="G5" s="77"/>
      <c r="H5" s="77"/>
      <c r="I5" s="77"/>
      <c r="J5" s="80"/>
      <c r="K5" s="46" t="s">
        <v>176</v>
      </c>
      <c r="L5" s="50" t="s">
        <v>216</v>
      </c>
      <c r="M5" s="54" t="s">
        <v>176</v>
      </c>
      <c r="N5" s="58" t="s">
        <v>216</v>
      </c>
      <c r="O5" s="46" t="s">
        <v>176</v>
      </c>
      <c r="P5" s="50" t="s">
        <v>216</v>
      </c>
      <c r="Q5" s="54" t="s">
        <v>176</v>
      </c>
      <c r="R5" s="58" t="s">
        <v>216</v>
      </c>
      <c r="S5" s="46" t="s">
        <v>176</v>
      </c>
      <c r="T5" s="58" t="s">
        <v>177</v>
      </c>
      <c r="U5" s="46" t="s">
        <v>176</v>
      </c>
      <c r="V5" s="50" t="s">
        <v>216</v>
      </c>
    </row>
    <row r="6" spans="5:22" x14ac:dyDescent="0.25">
      <c r="E6" s="6">
        <v>22</v>
      </c>
      <c r="F6" s="7">
        <v>22</v>
      </c>
      <c r="G6" s="7">
        <v>0.1</v>
      </c>
      <c r="H6" s="7">
        <v>60</v>
      </c>
      <c r="I6" s="7">
        <v>0.5</v>
      </c>
      <c r="J6" s="8">
        <v>1.2</v>
      </c>
      <c r="K6" s="47">
        <v>28.96</v>
      </c>
      <c r="L6" s="51">
        <v>46.852899999999998</v>
      </c>
      <c r="M6" s="55">
        <v>29.58</v>
      </c>
      <c r="N6" s="59">
        <v>16.600200000000001</v>
      </c>
      <c r="O6" s="47">
        <v>32.24</v>
      </c>
      <c r="P6" s="51">
        <v>29.366499999999998</v>
      </c>
      <c r="Q6" s="55">
        <v>6.25</v>
      </c>
      <c r="R6" s="59">
        <v>5.4130200000000004</v>
      </c>
      <c r="S6" s="47">
        <v>16.05</v>
      </c>
      <c r="T6" s="59">
        <v>18.4603</v>
      </c>
      <c r="U6" s="47">
        <f>$J6*58.2-SUM(M6,O6,Q6,S6)</f>
        <v>-14.279999999999987</v>
      </c>
      <c r="V6" s="51">
        <f>$J6*58.2-SUM(N6,P6,R6,T6)</f>
        <v>-2.0000000006348273E-5</v>
      </c>
    </row>
    <row r="7" spans="5:22" x14ac:dyDescent="0.25">
      <c r="E7" s="44">
        <v>27</v>
      </c>
      <c r="F7" s="2">
        <v>27</v>
      </c>
      <c r="G7" s="2">
        <v>0.1</v>
      </c>
      <c r="H7" s="2">
        <v>60</v>
      </c>
      <c r="I7" s="2">
        <v>0.5</v>
      </c>
      <c r="J7" s="3">
        <v>1.2</v>
      </c>
      <c r="K7" s="48">
        <v>30.97</v>
      </c>
      <c r="L7" s="52">
        <v>51.140099999999997</v>
      </c>
      <c r="M7" s="56">
        <v>16.71</v>
      </c>
      <c r="N7" s="60">
        <v>16.124099999999999</v>
      </c>
      <c r="O7" s="48">
        <v>19.05</v>
      </c>
      <c r="P7" s="52">
        <v>29.835799999999999</v>
      </c>
      <c r="Q7" s="56">
        <v>5.1100000000000003</v>
      </c>
      <c r="R7" s="60">
        <v>5.2942799999999997</v>
      </c>
      <c r="S7" s="48">
        <v>14.36</v>
      </c>
      <c r="T7" s="60">
        <v>18.585899999999999</v>
      </c>
      <c r="U7" s="48">
        <f t="shared" ref="U7:U18" si="0">$J7*58.2-SUM(M7,O7,Q7,S7)</f>
        <v>14.61</v>
      </c>
      <c r="V7" s="52">
        <f t="shared" ref="V7:V18" si="1">$J7*58.2-SUM(N7,P7,R7,T7)</f>
        <v>-7.9999999996971383E-5</v>
      </c>
    </row>
    <row r="8" spans="5:22" x14ac:dyDescent="0.25">
      <c r="E8" s="44">
        <v>27</v>
      </c>
      <c r="F8" s="2">
        <v>27</v>
      </c>
      <c r="G8" s="2">
        <v>0.3</v>
      </c>
      <c r="H8" s="2">
        <v>60</v>
      </c>
      <c r="I8" s="2">
        <v>0.5</v>
      </c>
      <c r="J8" s="3">
        <v>1.2</v>
      </c>
      <c r="K8" s="48">
        <v>30.48</v>
      </c>
      <c r="L8" s="52">
        <v>45.4206</v>
      </c>
      <c r="M8" s="56">
        <v>25.38</v>
      </c>
      <c r="N8" s="60">
        <v>23.785399999999999</v>
      </c>
      <c r="O8" s="48">
        <v>16.670000000000002</v>
      </c>
      <c r="P8" s="52">
        <v>22.146899999999999</v>
      </c>
      <c r="Q8" s="56">
        <v>5.1100000000000003</v>
      </c>
      <c r="R8" s="60">
        <v>5.2942799999999997</v>
      </c>
      <c r="S8" s="48">
        <v>14.36</v>
      </c>
      <c r="T8" s="60">
        <v>18.613499999999998</v>
      </c>
      <c r="U8" s="48">
        <f t="shared" si="0"/>
        <v>8.3200000000000074</v>
      </c>
      <c r="V8" s="52">
        <f t="shared" si="1"/>
        <v>-7.9999999996971383E-5</v>
      </c>
    </row>
    <row r="9" spans="5:22" x14ac:dyDescent="0.25">
      <c r="E9" s="44">
        <v>23.5</v>
      </c>
      <c r="F9" s="2">
        <v>25.5</v>
      </c>
      <c r="G9" s="2">
        <v>0.1</v>
      </c>
      <c r="H9" s="2">
        <v>60</v>
      </c>
      <c r="I9" s="2">
        <v>0.5</v>
      </c>
      <c r="J9" s="3">
        <v>1.2</v>
      </c>
      <c r="K9" s="48">
        <v>29.99</v>
      </c>
      <c r="L9" s="52">
        <v>49.165199999999999</v>
      </c>
      <c r="M9" s="56">
        <v>27.3</v>
      </c>
      <c r="N9" s="60">
        <v>17.142700000000001</v>
      </c>
      <c r="O9" s="48">
        <v>21.26</v>
      </c>
      <c r="P9" s="52">
        <v>28.763200000000001</v>
      </c>
      <c r="Q9" s="56">
        <v>5.93</v>
      </c>
      <c r="R9" s="60">
        <v>5.3773200000000001</v>
      </c>
      <c r="S9" s="48">
        <v>15.58</v>
      </c>
      <c r="T9" s="60">
        <v>18.556699999999999</v>
      </c>
      <c r="U9" s="48">
        <f t="shared" si="0"/>
        <v>-0.23000000000000398</v>
      </c>
      <c r="V9" s="52">
        <f t="shared" si="1"/>
        <v>7.9999999996971383E-5</v>
      </c>
    </row>
    <row r="10" spans="5:22" x14ac:dyDescent="0.25">
      <c r="E10" s="44">
        <v>23.5</v>
      </c>
      <c r="F10" s="2">
        <v>25.5</v>
      </c>
      <c r="G10" s="2">
        <v>0.3</v>
      </c>
      <c r="H10" s="2">
        <v>60</v>
      </c>
      <c r="I10" s="2">
        <v>0.5</v>
      </c>
      <c r="J10" s="3">
        <v>1.2</v>
      </c>
      <c r="K10" s="48">
        <v>29.18</v>
      </c>
      <c r="L10" s="52">
        <v>43.030799999999999</v>
      </c>
      <c r="M10" s="56">
        <v>41.43</v>
      </c>
      <c r="N10" s="60">
        <v>25.219000000000001</v>
      </c>
      <c r="O10" s="48">
        <v>17.39</v>
      </c>
      <c r="P10" s="52">
        <v>20.682099999999998</v>
      </c>
      <c r="Q10" s="56">
        <v>5.93</v>
      </c>
      <c r="R10" s="60">
        <v>5.3773200000000001</v>
      </c>
      <c r="S10" s="48">
        <v>15.58</v>
      </c>
      <c r="T10" s="60">
        <v>18.561599999999999</v>
      </c>
      <c r="U10" s="48">
        <f t="shared" si="0"/>
        <v>-10.489999999999995</v>
      </c>
      <c r="V10" s="52">
        <f t="shared" si="1"/>
        <v>-1.9999999992137418E-5</v>
      </c>
    </row>
    <row r="11" spans="5:22" x14ac:dyDescent="0.25">
      <c r="E11" s="44">
        <v>19</v>
      </c>
      <c r="F11" s="2">
        <v>19</v>
      </c>
      <c r="G11" s="2">
        <v>0.1</v>
      </c>
      <c r="H11" s="2">
        <v>40</v>
      </c>
      <c r="I11" s="2">
        <v>1</v>
      </c>
      <c r="J11" s="3">
        <v>1.2</v>
      </c>
      <c r="K11" s="48">
        <v>25.13</v>
      </c>
      <c r="L11" s="52">
        <v>44.040700000000001</v>
      </c>
      <c r="M11" s="56">
        <v>26.96</v>
      </c>
      <c r="N11" s="60">
        <v>16.7256</v>
      </c>
      <c r="O11" s="48">
        <v>28.67</v>
      </c>
      <c r="P11" s="52">
        <v>28.7575</v>
      </c>
      <c r="Q11" s="56">
        <v>7.38</v>
      </c>
      <c r="R11" s="60">
        <v>6.0127100000000002</v>
      </c>
      <c r="S11" s="48">
        <v>18.2</v>
      </c>
      <c r="T11" s="60">
        <v>18.344200000000001</v>
      </c>
      <c r="U11" s="48">
        <f t="shared" si="0"/>
        <v>-11.370000000000005</v>
      </c>
      <c r="V11" s="52">
        <f t="shared" si="1"/>
        <v>-1.0000000003174137E-5</v>
      </c>
    </row>
    <row r="12" spans="5:22" x14ac:dyDescent="0.25">
      <c r="E12" s="44">
        <v>23.5</v>
      </c>
      <c r="F12" s="2">
        <v>23.5</v>
      </c>
      <c r="G12" s="2">
        <v>0.1</v>
      </c>
      <c r="H12" s="2">
        <v>40</v>
      </c>
      <c r="I12" s="2">
        <v>1</v>
      </c>
      <c r="J12" s="3">
        <v>1.2</v>
      </c>
      <c r="K12" s="48">
        <v>27.71</v>
      </c>
      <c r="L12" s="52">
        <v>47.9129</v>
      </c>
      <c r="M12" s="56">
        <v>18.54</v>
      </c>
      <c r="N12" s="60">
        <v>16.3063</v>
      </c>
      <c r="O12" s="48">
        <v>20.43</v>
      </c>
      <c r="P12" s="52">
        <v>29.208200000000001</v>
      </c>
      <c r="Q12" s="56">
        <v>6.61</v>
      </c>
      <c r="R12" s="60">
        <v>5.8976499999999996</v>
      </c>
      <c r="S12" s="48">
        <v>17.350000000000001</v>
      </c>
      <c r="T12" s="60">
        <v>18.427900000000001</v>
      </c>
      <c r="U12" s="48">
        <f t="shared" si="0"/>
        <v>6.9100000000000037</v>
      </c>
      <c r="V12" s="52">
        <f t="shared" si="1"/>
        <v>-4.9999999987448973E-5</v>
      </c>
    </row>
    <row r="13" spans="5:22" x14ac:dyDescent="0.25">
      <c r="E13" s="44">
        <v>23.5</v>
      </c>
      <c r="F13" s="2">
        <v>23.5</v>
      </c>
      <c r="G13" s="2">
        <v>0.3</v>
      </c>
      <c r="H13" s="2">
        <v>40</v>
      </c>
      <c r="I13" s="2">
        <v>1</v>
      </c>
      <c r="J13" s="3">
        <v>1.2</v>
      </c>
      <c r="K13" s="48">
        <v>27</v>
      </c>
      <c r="L13" s="52">
        <v>42.070399999999999</v>
      </c>
      <c r="M13" s="56">
        <v>26.66</v>
      </c>
      <c r="N13" s="60">
        <v>23.978899999999999</v>
      </c>
      <c r="O13" s="48">
        <v>16.91</v>
      </c>
      <c r="P13" s="52">
        <v>21.593599999999999</v>
      </c>
      <c r="Q13" s="56">
        <v>6.61</v>
      </c>
      <c r="R13" s="60">
        <v>5.8976499999999996</v>
      </c>
      <c r="S13" s="48">
        <v>17.350000000000001</v>
      </c>
      <c r="T13" s="60">
        <v>18.369900000000001</v>
      </c>
      <c r="U13" s="48">
        <f t="shared" si="0"/>
        <v>2.3100000000000023</v>
      </c>
      <c r="V13" s="52">
        <f t="shared" si="1"/>
        <v>-4.9999999987448973E-5</v>
      </c>
    </row>
    <row r="14" spans="5:22" x14ac:dyDescent="0.25">
      <c r="E14" s="44">
        <v>23</v>
      </c>
      <c r="F14" s="2">
        <v>21</v>
      </c>
      <c r="G14" s="2">
        <v>0.1</v>
      </c>
      <c r="H14" s="2">
        <v>40</v>
      </c>
      <c r="I14" s="2">
        <v>1</v>
      </c>
      <c r="J14" s="3">
        <v>1.2</v>
      </c>
      <c r="K14" s="48">
        <v>26.83</v>
      </c>
      <c r="L14" s="52">
        <v>46.4664</v>
      </c>
      <c r="M14" s="56">
        <v>16.850000000000001</v>
      </c>
      <c r="N14" s="60">
        <v>15.673999999999999</v>
      </c>
      <c r="O14" s="48">
        <v>27.8</v>
      </c>
      <c r="P14" s="52">
        <v>29.888400000000001</v>
      </c>
      <c r="Q14" s="56">
        <v>6.7</v>
      </c>
      <c r="R14" s="60">
        <v>5.9103500000000002</v>
      </c>
      <c r="S14" s="48">
        <v>17.46</v>
      </c>
      <c r="T14" s="60">
        <v>18.3672</v>
      </c>
      <c r="U14" s="48">
        <f t="shared" si="0"/>
        <v>1.0300000000000011</v>
      </c>
      <c r="V14" s="52">
        <f t="shared" si="1"/>
        <v>5.0000000001659828E-5</v>
      </c>
    </row>
    <row r="15" spans="5:22" x14ac:dyDescent="0.25">
      <c r="E15" s="44">
        <v>23</v>
      </c>
      <c r="F15" s="2">
        <v>21</v>
      </c>
      <c r="G15" s="2">
        <v>0.3</v>
      </c>
      <c r="H15" s="2">
        <v>40</v>
      </c>
      <c r="I15" s="2">
        <v>1</v>
      </c>
      <c r="J15" s="3">
        <v>1.2</v>
      </c>
      <c r="K15" s="48">
        <v>26.18</v>
      </c>
      <c r="L15" s="52">
        <v>40.810899999999997</v>
      </c>
      <c r="M15" s="56">
        <v>24.2</v>
      </c>
      <c r="N15" s="60">
        <v>22.998200000000001</v>
      </c>
      <c r="O15" s="48">
        <v>24.6</v>
      </c>
      <c r="P15" s="52">
        <v>22.614100000000001</v>
      </c>
      <c r="Q15" s="56">
        <v>6.7</v>
      </c>
      <c r="R15" s="60">
        <v>5.9103500000000002</v>
      </c>
      <c r="S15" s="48">
        <v>17.46</v>
      </c>
      <c r="T15" s="60">
        <v>18.317399999999999</v>
      </c>
      <c r="U15" s="48">
        <f t="shared" si="0"/>
        <v>-3.1200000000000045</v>
      </c>
      <c r="V15" s="52">
        <f t="shared" si="1"/>
        <v>-5.0000000001659828E-5</v>
      </c>
    </row>
    <row r="16" spans="5:22" x14ac:dyDescent="0.25">
      <c r="E16" s="44">
        <v>22</v>
      </c>
      <c r="F16" s="2">
        <v>22</v>
      </c>
      <c r="G16" s="2">
        <v>0.1</v>
      </c>
      <c r="H16" s="2">
        <v>60</v>
      </c>
      <c r="I16" s="2">
        <v>0.5</v>
      </c>
      <c r="J16" s="3">
        <v>1.6</v>
      </c>
      <c r="K16" s="48">
        <v>28.59</v>
      </c>
      <c r="L16" s="52">
        <v>57.711500000000001</v>
      </c>
      <c r="M16" s="56">
        <v>27.73</v>
      </c>
      <c r="N16" s="60">
        <v>23.853000000000002</v>
      </c>
      <c r="O16" s="48">
        <v>30.47</v>
      </c>
      <c r="P16" s="52">
        <v>44.471400000000003</v>
      </c>
      <c r="Q16" s="56">
        <v>8.33</v>
      </c>
      <c r="R16" s="60">
        <v>5.4130200000000004</v>
      </c>
      <c r="S16" s="48">
        <v>25.32</v>
      </c>
      <c r="T16" s="60">
        <v>19.3826</v>
      </c>
      <c r="U16" s="48">
        <f t="shared" si="0"/>
        <v>1.2700000000000102</v>
      </c>
      <c r="V16" s="52">
        <f t="shared" si="1"/>
        <v>-1.9999999992137418E-5</v>
      </c>
    </row>
    <row r="17" spans="5:22" x14ac:dyDescent="0.25">
      <c r="E17" s="44">
        <v>27</v>
      </c>
      <c r="F17" s="2">
        <v>27</v>
      </c>
      <c r="G17" s="2">
        <v>0.1</v>
      </c>
      <c r="H17" s="2">
        <v>60</v>
      </c>
      <c r="I17" s="2">
        <v>0.5</v>
      </c>
      <c r="J17" s="3">
        <v>1.6</v>
      </c>
      <c r="K17" s="48">
        <v>30.59</v>
      </c>
      <c r="L17" s="52">
        <v>61.648899999999998</v>
      </c>
      <c r="M17" s="56">
        <v>15.1</v>
      </c>
      <c r="N17" s="60">
        <v>23.1432</v>
      </c>
      <c r="O17" s="48">
        <v>17.190000000000001</v>
      </c>
      <c r="P17" s="52">
        <v>45.022599999999997</v>
      </c>
      <c r="Q17" s="56">
        <v>6.81</v>
      </c>
      <c r="R17" s="60">
        <v>5.2942799999999997</v>
      </c>
      <c r="S17" s="48">
        <v>23.63</v>
      </c>
      <c r="T17" s="60">
        <v>19.659800000000001</v>
      </c>
      <c r="U17" s="48">
        <f t="shared" si="0"/>
        <v>30.39</v>
      </c>
      <c r="V17" s="52">
        <f t="shared" si="1"/>
        <v>1.2000000000966793E-4</v>
      </c>
    </row>
    <row r="18" spans="5:22" ht="15.75" thickBot="1" x14ac:dyDescent="0.3">
      <c r="E18" s="45">
        <v>27</v>
      </c>
      <c r="F18" s="4">
        <v>27</v>
      </c>
      <c r="G18" s="4">
        <v>0.3</v>
      </c>
      <c r="H18" s="4">
        <v>60</v>
      </c>
      <c r="I18" s="4">
        <v>0.5</v>
      </c>
      <c r="J18" s="5">
        <v>1.6</v>
      </c>
      <c r="K18" s="49">
        <v>30.15</v>
      </c>
      <c r="L18" s="53">
        <v>53.816400000000002</v>
      </c>
      <c r="M18" s="57">
        <v>22.95</v>
      </c>
      <c r="N18" s="61">
        <v>34.6265</v>
      </c>
      <c r="O18" s="49">
        <v>15.04</v>
      </c>
      <c r="P18" s="53">
        <v>33.5715</v>
      </c>
      <c r="Q18" s="57">
        <v>6.81</v>
      </c>
      <c r="R18" s="61">
        <v>5.2942799999999997</v>
      </c>
      <c r="S18" s="49">
        <v>23.63</v>
      </c>
      <c r="T18" s="61">
        <v>19.627800000000001</v>
      </c>
      <c r="U18" s="49">
        <f t="shared" si="0"/>
        <v>24.690000000000012</v>
      </c>
      <c r="V18" s="53">
        <f t="shared" si="1"/>
        <v>-7.9999999996971383E-5</v>
      </c>
    </row>
    <row r="19" spans="5:22" ht="6.75" customHeight="1" x14ac:dyDescent="0.25"/>
    <row r="22" spans="5:22" x14ac:dyDescent="0.25">
      <c r="L22"/>
      <c r="M22"/>
      <c r="N22"/>
      <c r="O22"/>
      <c r="P22"/>
    </row>
    <row r="23" spans="5:22" x14ac:dyDescent="0.25">
      <c r="L23"/>
      <c r="M23"/>
      <c r="N23"/>
      <c r="O23"/>
      <c r="P23"/>
    </row>
    <row r="24" spans="5:22" x14ac:dyDescent="0.25">
      <c r="L24"/>
      <c r="M24"/>
      <c r="N24"/>
      <c r="O24"/>
      <c r="P24"/>
    </row>
    <row r="25" spans="5:22" x14ac:dyDescent="0.25">
      <c r="L25"/>
      <c r="M25"/>
      <c r="N25"/>
      <c r="O25"/>
      <c r="P25"/>
    </row>
    <row r="26" spans="5:22" x14ac:dyDescent="0.25">
      <c r="L26"/>
      <c r="M26"/>
      <c r="N26"/>
      <c r="O26"/>
      <c r="P26"/>
    </row>
    <row r="27" spans="5:22" x14ac:dyDescent="0.25">
      <c r="L27"/>
      <c r="M27"/>
      <c r="N27"/>
      <c r="O27"/>
      <c r="P27"/>
    </row>
    <row r="28" spans="5:22" x14ac:dyDescent="0.25">
      <c r="L28"/>
      <c r="M28"/>
      <c r="N28"/>
      <c r="O28"/>
      <c r="P28"/>
    </row>
    <row r="29" spans="5:22" x14ac:dyDescent="0.25">
      <c r="L29"/>
      <c r="M29"/>
      <c r="N29"/>
      <c r="O29"/>
      <c r="P29"/>
    </row>
    <row r="30" spans="5:22" x14ac:dyDescent="0.25">
      <c r="L30"/>
      <c r="M30"/>
      <c r="N30"/>
      <c r="O30"/>
      <c r="P30"/>
    </row>
    <row r="31" spans="5:22" x14ac:dyDescent="0.25">
      <c r="L31"/>
      <c r="M31"/>
      <c r="N31"/>
      <c r="O31"/>
      <c r="P31"/>
    </row>
    <row r="32" spans="5:22" x14ac:dyDescent="0.25">
      <c r="L32"/>
      <c r="M32"/>
      <c r="N32"/>
      <c r="O32"/>
      <c r="P32"/>
    </row>
    <row r="33" spans="12:16" x14ac:dyDescent="0.25">
      <c r="L33"/>
      <c r="M33"/>
      <c r="N33"/>
      <c r="O33"/>
      <c r="P33"/>
    </row>
    <row r="34" spans="12:16" x14ac:dyDescent="0.25">
      <c r="L34"/>
      <c r="M34"/>
      <c r="N34"/>
      <c r="O34"/>
      <c r="P34"/>
    </row>
  </sheetData>
  <mergeCells count="15">
    <mergeCell ref="E2:J2"/>
    <mergeCell ref="K2:T2"/>
    <mergeCell ref="U2:V2"/>
    <mergeCell ref="E3:E5"/>
    <mergeCell ref="F3:F5"/>
    <mergeCell ref="G3:G5"/>
    <mergeCell ref="H3:H5"/>
    <mergeCell ref="I3:I5"/>
    <mergeCell ref="J3:J5"/>
    <mergeCell ref="Q3:R4"/>
    <mergeCell ref="S3:T4"/>
    <mergeCell ref="U3:V4"/>
    <mergeCell ref="K3:L4"/>
    <mergeCell ref="M3:N4"/>
    <mergeCell ref="O3:P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EnvironmentVariables</vt:lpstr>
      <vt:lpstr>EnvironmentWaterCurves</vt:lpstr>
      <vt:lpstr>EnvironmentVerification</vt:lpstr>
      <vt:lpstr>EnvironmentVariables!JD_HEA5_2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Jeff Webb</cp:lastModifiedBy>
  <dcterms:created xsi:type="dcterms:W3CDTF">2014-09-08T12:03:21Z</dcterms:created>
  <dcterms:modified xsi:type="dcterms:W3CDTF">2017-08-23T16:02:35Z</dcterms:modified>
</cp:coreProperties>
</file>