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BioGears\BioGearsClean\docs\Figures\"/>
    </mc:Choice>
  </mc:AlternateContent>
  <bookViews>
    <workbookView xWindow="480" yWindow="30" windowWidth="27795" windowHeight="15135"/>
  </bookViews>
  <sheets>
    <sheet name="Four Compartment Test" sheetId="2" r:id="rId1"/>
  </sheets>
  <calcPr calcId="162913"/>
</workbook>
</file>

<file path=xl/calcChain.xml><?xml version="1.0" encoding="utf-8"?>
<calcChain xmlns="http://schemas.openxmlformats.org/spreadsheetml/2006/main">
  <c r="E17" i="2" l="1"/>
  <c r="E3" i="2" l="1"/>
  <c r="E7" i="2"/>
  <c r="E13" i="2"/>
  <c r="E9" i="2"/>
</calcChain>
</file>

<file path=xl/sharedStrings.xml><?xml version="1.0" encoding="utf-8"?>
<sst xmlns="http://schemas.openxmlformats.org/spreadsheetml/2006/main" count="89" uniqueCount="30">
  <si>
    <t>|</t>
  </si>
  <si>
    <t>------------------------</t>
  </si>
  <si>
    <t>|&lt;span class="success"&gt;</t>
  </si>
  <si>
    <t>&lt;/span&gt;|</t>
  </si>
  <si>
    <t>Variable</t>
  </si>
  <si>
    <t>Four Compartment Test Ending Value</t>
  </si>
  <si>
    <t>Valid Value</t>
  </si>
  <si>
    <t>Arteries HCO3</t>
  </si>
  <si>
    <t>Arteries CO2</t>
  </si>
  <si>
    <t>Arteries O2</t>
  </si>
  <si>
    <t>Arteries pH</t>
  </si>
  <si>
    <t>Capillaries HCO3</t>
  </si>
  <si>
    <t>Capillaries pH</t>
  </si>
  <si>
    <t>Pulmonary HCO3</t>
  </si>
  <si>
    <t>Pulmonary CO2</t>
  </si>
  <si>
    <t>Pulmonary O2</t>
  </si>
  <si>
    <t>Pulmonary pH</t>
  </si>
  <si>
    <t>Veins HCO3</t>
  </si>
  <si>
    <t>Veins CO2</t>
  </si>
  <si>
    <t>Veins O2</t>
  </si>
  <si>
    <t>Veins pH</t>
  </si>
  <si>
    <t>7.2 @cite valentin2002icrp [7.35, 7.4] @cite guyton2006medical</t>
  </si>
  <si>
    <t>[0.134, 0.159] @cite valtin1995renal</t>
  </si>
  <si>
    <t>[0.134, 0.159] g/dL @cite valtin1995renal</t>
  </si>
  <si>
    <t>95 mmHg @cite guyton2006medical</t>
  </si>
  <si>
    <t>40 mmHg @cite guyton2006medical</t>
  </si>
  <si>
    <t>104 mmHg @cite guyton2006medical</t>
  </si>
  <si>
    <t>45 mmHg @cite guyton2006medical</t>
  </si>
  <si>
    <t>Total Hemoglobin</t>
  </si>
  <si>
    <t>[661.5, 835.2] g @cite guyton2006medical @cite onofrio1995sim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</si>
</sst>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3" borderId="1" xfId="1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4" sqref="E4"/>
    </sheetView>
  </sheetViews>
  <sheetFormatPr defaultRowHeight="15" x14ac:dyDescent="0.25"/>
  <cols>
    <col min="5" max="5" width="21.140625" style="9" customWidth="1"/>
    <col min="6" max="6" width="22.42578125" bestFit="1" customWidth="1"/>
    <col min="7" max="7" width="24.5703125" bestFit="1" customWidth="1"/>
  </cols>
  <sheetData>
    <row r="1" spans="1:8" ht="30" x14ac:dyDescent="0.25">
      <c r="A1" s="4" t="s">
        <v>4</v>
      </c>
      <c r="B1" s="4"/>
      <c r="C1" s="4"/>
      <c r="D1" s="5" t="s">
        <v>0</v>
      </c>
      <c r="E1" s="10" t="s">
        <v>5</v>
      </c>
      <c r="F1" s="5" t="s">
        <v>0</v>
      </c>
      <c r="G1" s="2" t="s">
        <v>6</v>
      </c>
      <c r="H1" s="5" t="s">
        <v>0</v>
      </c>
    </row>
    <row r="2" spans="1:8" ht="13.5" customHeight="1" x14ac:dyDescent="0.25">
      <c r="A2" s="6" t="s">
        <v>1</v>
      </c>
      <c r="B2" s="6" t="s">
        <v>1</v>
      </c>
      <c r="C2" s="6" t="s">
        <v>1</v>
      </c>
      <c r="D2" s="5" t="s">
        <v>0</v>
      </c>
      <c r="E2" s="7" t="s">
        <v>1</v>
      </c>
      <c r="F2" s="5" t="s">
        <v>0</v>
      </c>
      <c r="G2" s="6" t="s">
        <v>1</v>
      </c>
      <c r="H2" s="5" t="s">
        <v>0</v>
      </c>
    </row>
    <row r="3" spans="1:8" ht="52.5" customHeight="1" x14ac:dyDescent="0.25">
      <c r="A3" s="3" t="s">
        <v>7</v>
      </c>
      <c r="B3" s="3"/>
      <c r="C3" s="3"/>
      <c r="D3" s="5" t="s">
        <v>0</v>
      </c>
      <c r="E3" s="11">
        <f>1584.45/100000</f>
        <v>1.5844500000000001E-2</v>
      </c>
      <c r="F3" s="5" t="s">
        <v>2</v>
      </c>
      <c r="G3" s="1" t="s">
        <v>23</v>
      </c>
      <c r="H3" s="5" t="s">
        <v>3</v>
      </c>
    </row>
    <row r="4" spans="1:8" ht="52.5" customHeight="1" x14ac:dyDescent="0.25">
      <c r="A4" s="3" t="s">
        <v>8</v>
      </c>
      <c r="B4" s="3"/>
      <c r="C4" s="3"/>
      <c r="D4" s="5" t="s">
        <v>0</v>
      </c>
      <c r="E4" s="8">
        <v>41.936900000000001</v>
      </c>
      <c r="F4" s="5" t="s">
        <v>2</v>
      </c>
      <c r="G4" s="1" t="s">
        <v>25</v>
      </c>
      <c r="H4" s="5" t="s">
        <v>3</v>
      </c>
    </row>
    <row r="5" spans="1:8" ht="52.5" customHeight="1" x14ac:dyDescent="0.25">
      <c r="A5" s="3" t="s">
        <v>9</v>
      </c>
      <c r="B5" s="3"/>
      <c r="C5" s="3"/>
      <c r="D5" s="5" t="s">
        <v>0</v>
      </c>
      <c r="E5" s="8">
        <v>108.012</v>
      </c>
      <c r="F5" s="5" t="s">
        <v>2</v>
      </c>
      <c r="G5" s="1" t="s">
        <v>24</v>
      </c>
      <c r="H5" s="5" t="s">
        <v>3</v>
      </c>
    </row>
    <row r="6" spans="1:8" ht="52.5" customHeight="1" x14ac:dyDescent="0.25">
      <c r="A6" s="3" t="s">
        <v>10</v>
      </c>
      <c r="B6" s="3"/>
      <c r="C6" s="3"/>
      <c r="D6" s="5" t="s">
        <v>0</v>
      </c>
      <c r="E6" s="8">
        <v>7.3949800000000003</v>
      </c>
      <c r="F6" s="5" t="s">
        <v>2</v>
      </c>
      <c r="G6" s="1" t="s">
        <v>21</v>
      </c>
      <c r="H6" s="5" t="s">
        <v>3</v>
      </c>
    </row>
    <row r="7" spans="1:8" ht="52.5" customHeight="1" x14ac:dyDescent="0.25">
      <c r="A7" s="3" t="s">
        <v>11</v>
      </c>
      <c r="B7" s="3"/>
      <c r="C7" s="3"/>
      <c r="D7" s="5" t="s">
        <v>0</v>
      </c>
      <c r="E7" s="11">
        <f>1593.59/100000</f>
        <v>1.5935899999999999E-2</v>
      </c>
      <c r="F7" s="5" t="s">
        <v>2</v>
      </c>
      <c r="G7" s="1" t="s">
        <v>22</v>
      </c>
      <c r="H7" s="5" t="s">
        <v>3</v>
      </c>
    </row>
    <row r="8" spans="1:8" ht="52.5" customHeight="1" x14ac:dyDescent="0.25">
      <c r="A8" s="3" t="s">
        <v>12</v>
      </c>
      <c r="B8" s="3"/>
      <c r="C8" s="3"/>
      <c r="D8" s="5" t="s">
        <v>0</v>
      </c>
      <c r="E8" s="8">
        <v>7.3694899999999999</v>
      </c>
      <c r="F8" s="5" t="s">
        <v>2</v>
      </c>
      <c r="G8" s="1" t="s">
        <v>21</v>
      </c>
      <c r="H8" s="5" t="s">
        <v>3</v>
      </c>
    </row>
    <row r="9" spans="1:8" ht="52.5" customHeight="1" x14ac:dyDescent="0.25">
      <c r="A9" s="3" t="s">
        <v>13</v>
      </c>
      <c r="B9" s="3"/>
      <c r="C9" s="3"/>
      <c r="D9" s="5" t="s">
        <v>0</v>
      </c>
      <c r="E9" s="11">
        <f>1584.45/100000</f>
        <v>1.5844500000000001E-2</v>
      </c>
      <c r="F9" s="5" t="s">
        <v>2</v>
      </c>
      <c r="G9" s="1" t="s">
        <v>22</v>
      </c>
      <c r="H9" s="5" t="s">
        <v>3</v>
      </c>
    </row>
    <row r="10" spans="1:8" ht="52.5" customHeight="1" x14ac:dyDescent="0.25">
      <c r="A10" s="3" t="s">
        <v>14</v>
      </c>
      <c r="B10" s="3"/>
      <c r="C10" s="3"/>
      <c r="D10" s="5" t="s">
        <v>0</v>
      </c>
      <c r="E10" s="11">
        <v>41.936900000000001</v>
      </c>
      <c r="F10" s="5" t="s">
        <v>2</v>
      </c>
      <c r="G10" s="1" t="s">
        <v>25</v>
      </c>
      <c r="H10" s="5" t="s">
        <v>3</v>
      </c>
    </row>
    <row r="11" spans="1:8" ht="52.5" customHeight="1" x14ac:dyDescent="0.25">
      <c r="A11" s="3" t="s">
        <v>15</v>
      </c>
      <c r="B11" s="3"/>
      <c r="C11" s="3"/>
      <c r="D11" s="5" t="s">
        <v>0</v>
      </c>
      <c r="E11" s="8">
        <v>108.012</v>
      </c>
      <c r="F11" s="5" t="s">
        <v>2</v>
      </c>
      <c r="G11" s="1" t="s">
        <v>26</v>
      </c>
      <c r="H11" s="5" t="s">
        <v>3</v>
      </c>
    </row>
    <row r="12" spans="1:8" ht="52.5" customHeight="1" x14ac:dyDescent="0.25">
      <c r="A12" s="3" t="s">
        <v>16</v>
      </c>
      <c r="B12" s="3"/>
      <c r="C12" s="3"/>
      <c r="D12" s="5" t="s">
        <v>0</v>
      </c>
      <c r="E12" s="8">
        <v>7.3949800000000003</v>
      </c>
      <c r="F12" s="5" t="s">
        <v>2</v>
      </c>
      <c r="G12" s="1" t="s">
        <v>21</v>
      </c>
      <c r="H12" s="5" t="s">
        <v>3</v>
      </c>
    </row>
    <row r="13" spans="1:8" ht="52.5" customHeight="1" x14ac:dyDescent="0.25">
      <c r="A13" s="3" t="s">
        <v>17</v>
      </c>
      <c r="B13" s="3"/>
      <c r="C13" s="3"/>
      <c r="D13" s="5" t="s">
        <v>0</v>
      </c>
      <c r="E13" s="11">
        <f>1593.59/100000</f>
        <v>1.5935899999999999E-2</v>
      </c>
      <c r="F13" s="5" t="s">
        <v>2</v>
      </c>
      <c r="G13" s="1" t="s">
        <v>22</v>
      </c>
      <c r="H13" s="5" t="s">
        <v>3</v>
      </c>
    </row>
    <row r="14" spans="1:8" ht="52.5" customHeight="1" x14ac:dyDescent="0.25">
      <c r="A14" s="3" t="s">
        <v>18</v>
      </c>
      <c r="B14" s="3"/>
      <c r="C14" s="3"/>
      <c r="D14" s="5" t="s">
        <v>0</v>
      </c>
      <c r="E14" s="8">
        <v>44.729199999999999</v>
      </c>
      <c r="F14" s="5" t="s">
        <v>2</v>
      </c>
      <c r="G14" s="1" t="s">
        <v>27</v>
      </c>
      <c r="H14" s="5" t="s">
        <v>3</v>
      </c>
    </row>
    <row r="15" spans="1:8" ht="52.5" customHeight="1" x14ac:dyDescent="0.25">
      <c r="A15" s="3" t="s">
        <v>19</v>
      </c>
      <c r="B15" s="3"/>
      <c r="C15" s="3"/>
      <c r="D15" s="5" t="s">
        <v>0</v>
      </c>
      <c r="E15" s="11">
        <v>39.239899999999999</v>
      </c>
      <c r="F15" s="5" t="s">
        <v>2</v>
      </c>
      <c r="G15" s="1" t="s">
        <v>25</v>
      </c>
      <c r="H15" s="5" t="s">
        <v>3</v>
      </c>
    </row>
    <row r="16" spans="1:8" ht="52.5" customHeight="1" x14ac:dyDescent="0.25">
      <c r="A16" s="3" t="s">
        <v>20</v>
      </c>
      <c r="B16" s="3"/>
      <c r="C16" s="3"/>
      <c r="D16" s="5" t="s">
        <v>0</v>
      </c>
      <c r="E16" s="8">
        <v>7.3694899999999999</v>
      </c>
      <c r="F16" s="5" t="s">
        <v>2</v>
      </c>
      <c r="G16" s="1" t="s">
        <v>21</v>
      </c>
      <c r="H16" s="5" t="s">
        <v>3</v>
      </c>
    </row>
    <row r="17" spans="1:8" ht="52.5" customHeight="1" x14ac:dyDescent="0.25">
      <c r="A17" s="3" t="s">
        <v>28</v>
      </c>
      <c r="B17" s="3"/>
      <c r="C17" s="3"/>
      <c r="D17" s="5" t="s">
        <v>0</v>
      </c>
      <c r="E17" s="11">
        <f>0.0118682*64458</f>
        <v>765.00043560000006</v>
      </c>
      <c r="F17" s="5" t="s">
        <v>2</v>
      </c>
      <c r="G17" s="1" t="s">
        <v>29</v>
      </c>
      <c r="H17" s="5" t="s">
        <v>3</v>
      </c>
    </row>
  </sheetData>
  <mergeCells count="16">
    <mergeCell ref="A13:C13"/>
    <mergeCell ref="A14:C14"/>
    <mergeCell ref="A17:C17"/>
    <mergeCell ref="A15:C15"/>
    <mergeCell ref="A16:C16"/>
    <mergeCell ref="A10:C10"/>
    <mergeCell ref="A11:C11"/>
    <mergeCell ref="A12:C12"/>
    <mergeCell ref="A8:C8"/>
    <mergeCell ref="A9:C9"/>
    <mergeCell ref="A7:C7"/>
    <mergeCell ref="A1:C1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 Compartment Test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bwelch</dc:creator>
  <cp:lastModifiedBy>Aaron Bray</cp:lastModifiedBy>
  <dcterms:created xsi:type="dcterms:W3CDTF">2017-03-01T19:55:00Z</dcterms:created>
  <dcterms:modified xsi:type="dcterms:W3CDTF">2017-04-20T14:41:42Z</dcterms:modified>
</cp:coreProperties>
</file>