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026"/>
  <workbookPr codeName="ThisWorkbook" defaultThemeVersion="124226"/>
  <mc:AlternateContent xmlns:mc="http://schemas.openxmlformats.org/markup-compatibility/2006">
    <mc:Choice Requires="x15">
      <x15ac:absPath xmlns:x15ac="http://schemas.microsoft.com/office/spreadsheetml/2010/11/ac" url="C:\Work\Source\engine\test\validation\Scenarios\Showcases\"/>
    </mc:Choice>
  </mc:AlternateContent>
  <xr:revisionPtr revIDLastSave="0" documentId="13_ncr:1_{6E9BA57A-9079-457C-B74C-0C4D43A3E5B6}" xr6:coauthVersionLast="45" xr6:coauthVersionMax="45" xr10:uidLastSave="{00000000-0000-0000-0000-000000000000}"/>
  <bookViews>
    <workbookView xWindow="-120" yWindow="-120" windowWidth="57840" windowHeight="32040" xr2:uid="{00000000-000D-0000-FFFF-FFFF00000000}"/>
  </bookViews>
  <sheets>
    <sheet name="Heat Stroke Overview" sheetId="12" r:id="rId1"/>
    <sheet name="Heat Stroke Breakdown" sheetId="13" r:id="rId2"/>
  </sheets>
  <definedNames>
    <definedName name="_xlnm.Print_Area" localSheetId="1">'Heat Stroke Breakdown'!$A$1:$BA$8</definedName>
    <definedName name="_xlnm.Print_Area" localSheetId="0">'Heat Stroke Overview'!$A$1:$D$30</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3" i="13" l="1"/>
  <c r="B4" i="13"/>
  <c r="B5" i="13" s="1"/>
  <c r="B6" i="13" s="1"/>
  <c r="B7" i="13" s="1"/>
  <c r="B8" i="13" s="1"/>
</calcChain>
</file>

<file path=xl/sharedStrings.xml><?xml version="1.0" encoding="utf-8"?>
<sst xmlns="http://schemas.openxmlformats.org/spreadsheetml/2006/main" count="267" uniqueCount="194">
  <si>
    <t>Scenario Overview</t>
  </si>
  <si>
    <t>Base Physiology</t>
  </si>
  <si>
    <t>Insults and injuries</t>
  </si>
  <si>
    <t>Assessments</t>
  </si>
  <si>
    <t>Interventions</t>
  </si>
  <si>
    <t>Scenario Narrative</t>
  </si>
  <si>
    <t>Segment 0</t>
  </si>
  <si>
    <t>Engine initialization period.</t>
  </si>
  <si>
    <t>Segment 1</t>
  </si>
  <si>
    <t>Segment 2</t>
  </si>
  <si>
    <t>Segment 3</t>
  </si>
  <si>
    <t>Segment 4</t>
  </si>
  <si>
    <t>References</t>
  </si>
  <si>
    <t>Publications:</t>
  </si>
  <si>
    <t>SMEs:</t>
  </si>
  <si>
    <t>Key</t>
  </si>
  <si>
    <t>Good Agreement with data/trends</t>
  </si>
  <si>
    <t>Agreement with most trends, some deviations from validation data/trends</t>
  </si>
  <si>
    <t>Some major disagreements with validation data/trends</t>
  </si>
  <si>
    <t>Segment Number</t>
  </si>
  <si>
    <t>Start Time (s)</t>
  </si>
  <si>
    <t>Segment Duration (s)</t>
  </si>
  <si>
    <t>Event
(to begin segment)</t>
  </si>
  <si>
    <r>
      <t>Notes
(</t>
    </r>
    <r>
      <rPr>
        <b/>
        <sz val="12"/>
        <color rgb="FFC00000"/>
        <rFont val="Calibri"/>
        <family val="2"/>
        <scheme val="minor"/>
      </rPr>
      <t>End Segment</t>
    </r>
    <r>
      <rPr>
        <b/>
        <sz val="11"/>
        <color theme="1"/>
        <rFont val="Calibri"/>
        <family val="2"/>
        <scheme val="minor"/>
      </rPr>
      <t xml:space="preserve"> Expected Physiology to right)</t>
    </r>
  </si>
  <si>
    <t>HeartRate
(BPM)</t>
  </si>
  <si>
    <t>HeartStrokeVolume
(mL/Beat)</t>
  </si>
  <si>
    <t>BloodVolume
(mL)</t>
  </si>
  <si>
    <t>ArterialPressure
(mmHg)</t>
  </si>
  <si>
    <t>ArterialPressure
(mmHg)
[Waveform]</t>
  </si>
  <si>
    <t>MeanArterialPressure
(mmHg)</t>
  </si>
  <si>
    <t>SystolicArterialPressure
(mmHg)</t>
  </si>
  <si>
    <t>DiastolicArterialPressure
(mmHg)</t>
  </si>
  <si>
    <t>CardiacOutput
(mL/min)</t>
  </si>
  <si>
    <t>ElectroCardiogram
(mV)</t>
  </si>
  <si>
    <t>RespirationRate
(Breaths/min)</t>
  </si>
  <si>
    <t>OxygenSaturation
(fraction)</t>
  </si>
  <si>
    <t>TotalLungVolume
(mL)</t>
  </si>
  <si>
    <t>TotalLungVolume
(mL)
[Waveform]</t>
  </si>
  <si>
    <t>Aorta-Oxygen-PartialPressure
(cmH2O)</t>
  </si>
  <si>
    <t>Aorta-CarbonDioxide-PartialPressure
(cmH2O)</t>
  </si>
  <si>
    <t>We have separate columns for the systolic, diastolic, and mean arterial pressure. This is a wave form. Good luck finding waveform data for specific combinations of insults and interventions.</t>
  </si>
  <si>
    <t>78.005</t>
  </si>
  <si>
    <t>P=.25, R=1.6, Q=.4, T=.5 saritha2008ecg; Sinus</t>
  </si>
  <si>
    <t>Not verifying at this time</t>
  </si>
  <si>
    <t>5800 (guyton2011physiology ed. 11 p469)</t>
  </si>
  <si>
    <t>102.0-136.0 silverthorn2013references
I don't know what this reference is. Double check this.</t>
  </si>
  <si>
    <t>103.74</t>
  </si>
  <si>
    <t>46.2-61.2 silverthorn2013references
Same comment as PaO2. Check this.</t>
  </si>
  <si>
    <t>69% of Baseline (Dr. Bryan Bergeron)</t>
  </si>
  <si>
    <t>60.362</t>
  </si>
  <si>
    <t>58.005</t>
  </si>
  <si>
    <t>90% of Baseline (Dr. Bryan Bergeron)</t>
  </si>
  <si>
    <t>64.023</t>
  </si>
  <si>
    <t>End Scenario</t>
  </si>
  <si>
    <t>S1</t>
  </si>
  <si>
    <t>Rodney Metoyer - Former Army Combat Medic</t>
  </si>
  <si>
    <t>S2</t>
  </si>
  <si>
    <t>Bryan Bergeron, M.D. -President, Archetype Technologies, Inc.</t>
  </si>
  <si>
    <t>End</t>
  </si>
  <si>
    <t>CoreTemperature
(C)</t>
  </si>
  <si>
    <t>SkinTemperature
(C)</t>
  </si>
  <si>
    <t>72</t>
  </si>
  <si>
    <t>85.6</t>
  </si>
  <si>
    <t>92</t>
  </si>
  <si>
    <t>120</t>
  </si>
  <si>
    <t>79</t>
  </si>
  <si>
    <t>5600</t>
  </si>
  <si>
    <t>12 - 20</t>
  </si>
  <si>
    <t>A 25 year old physically fit male.</t>
  </si>
  <si>
    <t>Strenuous activity combined with over dressing leads to heat stroke.</t>
  </si>
  <si>
    <t>Core Temperature
Sweat Rate
Heart Rate
Complete Blood Count
Metabolic Panel?</t>
  </si>
  <si>
    <t>Active Cooling
IV Fluids</t>
  </si>
  <si>
    <t>The bystander, an off-duty medic stationed at Fort Carson, recognizes that something is wrong and takes action. First, the bystander removes some of the man's clothing. Being a well-prepared medic, the hiker has a small first responder kit with her. She measures the man's core temperature, and the resultant abnormally high temperture coupled with the loss of consciousness suggests that the climber is suffering from heat stroke. She begins active cooling using some instant cold packs from the kit, starts an IV of isotonic saline, and calls for help.</t>
  </si>
  <si>
    <t>Christie, Jeffery, LM Sheldahl, FE Tristani, KB Sagar, MJ Ptacin, and S Wann. "Determination of stroke volume and cardiac output during exercise: comparison of two-dimensional and Doppler echocardiography, Fick oximetry, and thermodilution." Circulation (Am Heart Assoc) 76, no. 3 (1987): 539 - 547.</t>
  </si>
  <si>
    <t>Pickering, Thomas G., Gregory A. Harshfield, Hollis D. Kleinert, Seymour Blank, and John H. Laragh. "Blood Pressure During Normal Daily Activities, Sleep, and Exercise: Comparison of values in Normal and Hypertensive Subjects." (Journal of the American Medical Association) 247, no. 7 (1982).</t>
  </si>
  <si>
    <t>Bouchama, Abderrezak, and James P. Knochel. "Heat Stroke." New England Journal of Medicine (Mass Medical Soc) 346, no. 25 (2002): 1978 - 1988.</t>
  </si>
  <si>
    <t>Benzinger, T. H. “Heat Regulation: Homeostasis of Central Temperature in Man.” Physiological Reviews 49.4 (1969): 671–759. Print.</t>
  </si>
  <si>
    <t>O’Donnell, Thomas F. “The Hemodynamic and Metabolic Alterations Asociated with Acute Heat Stress Injury in Marathon Runners.” Annals of the New York Academy of Sciences 301.1 (1977): 262–269. Print.</t>
  </si>
  <si>
    <t>Universtiy of California San Fransico Medical Center, www.ucsfhealt.org/tests/003468.html</t>
  </si>
  <si>
    <t>BANCHERO, NATALIO et al. “Pulmonary Pressure, Cardiac Output, and Arterial Oxygen Saturation during Exercise at High Altitude and at Sea Level.” Circulation 33.2 (1966): 249–262. Print.</t>
  </si>
  <si>
    <t>Brutsaert, Tom D. et al. “Higher Arterial Oxygen Saturation during Submaximal Exercise in Bolivian Aymara Compared to European Sojourners and Europeans Born and Raised at High Altitude.” American journal of physical anthropology 113.2 (2000): 169–181. Print.</t>
  </si>
  <si>
    <t>SweatRate
(mL/s)</t>
  </si>
  <si>
    <t>Blood Panel
AlbuminConcentration
(g/dL)</t>
  </si>
  <si>
    <t>Blood Panel
CalciumConcentration
(mg/dL)</t>
  </si>
  <si>
    <t>Blood Panel
BicarbonateConcentation
(mmol/L)</t>
  </si>
  <si>
    <t>Blood Panel
CreatinineConcentration
(mg/dL)</t>
  </si>
  <si>
    <t>Blood Panel
GlucoseConcentration
(mg/dL)</t>
  </si>
  <si>
    <t>Blood Panel
SodiumConcentration
(mEq/L)</t>
  </si>
  <si>
    <r>
      <t>Standard initialization buffer for scenarios</t>
    </r>
    <r>
      <rPr>
        <sz val="11"/>
        <color theme="1"/>
        <rFont val="Calibri"/>
        <family val="2"/>
      </rPr>
      <t>.</t>
    </r>
  </si>
  <si>
    <t>&gt; 80 [S1]</t>
  </si>
  <si>
    <t>Increase [S1]</t>
  </si>
  <si>
    <t>No change [S1]</t>
  </si>
  <si>
    <t>Increase leading to decrease with heat stroke [S1 given reference data on stroke volume and blood pressure]</t>
  </si>
  <si>
    <t>Decrease [S1 given reference data on stroke volume and blood pressure]</t>
  </si>
  <si>
    <t>Decreasing with treatment [S1]</t>
  </si>
  <si>
    <t>No Change [S2]</t>
  </si>
  <si>
    <t>16</t>
  </si>
  <si>
    <t>increase [35, 36, 39]</t>
  </si>
  <si>
    <t>Transportation</t>
  </si>
  <si>
    <t>During this segment the patient is transported to a medical treatment facility.</t>
  </si>
  <si>
    <t xml:space="preserve">During this segment the patient's clothing is removed. IV saline is administered and active cooling begun. </t>
  </si>
  <si>
    <t>Acutely, moderate increase [S2]</t>
  </si>
  <si>
    <t>No change [S2]</t>
  </si>
  <si>
    <t>Decreased due to hyperventialation [S2]</t>
  </si>
  <si>
    <t>Acutely increased [S2]</t>
  </si>
  <si>
    <t>Elevated [S2]</t>
  </si>
  <si>
    <t>Hypocalcemia secondary to increased calcium binding in damaged muscle [S2]</t>
  </si>
  <si>
    <t>Decreased [S2]</t>
  </si>
  <si>
    <t>Increase with IV [S1]</t>
  </si>
  <si>
    <t>Decrease [37, 39]</t>
  </si>
  <si>
    <t>At the end of this segment patient has been exercising heavily for 20 minutes in bulky clothing at an ambient temperature of 16 to 20C</t>
  </si>
  <si>
    <t>At the end of this segment, in addition to the exercise from the last 20 minutes, the hiker has exercised an additional 10 minutes at an extremely hard intensity while wearing bulky clothing in ambient temperature of 23C (stepped increase during hike). The climber has heat stroke at the end of this segment.</t>
  </si>
  <si>
    <t>When the man arrives at the rock formation, he is so excited that he begins climbing without removing any clothing. He climbs at an intensity of 18 on the Borg scale (0.857 on a 0-1 scale). It takes him about 5 minutes to climb to the top of the rock formation. At the top of the rock formation the man becomes dizzy and sits down. A hiker at the top of the formation notices the man and offers assistance. The man explains that he had not had very much to eat or drink that morning and he thinks he may have overexerted himself during the climb. Then the climber passes out.</t>
  </si>
  <si>
    <t>73</t>
  </si>
  <si>
    <t>87</t>
  </si>
  <si>
    <t>Blood Panel
BUN
(mg/dL)</t>
  </si>
  <si>
    <t>Blood Panel
Total Protein
(g/dL)</t>
  </si>
  <si>
    <t>6.0 to 8.3</t>
  </si>
  <si>
    <t>A 25 year old male is hiking to a rock formation near Fort Carson to begin a recreational free climb. It is a chilly morning, and the man has decided to wear a thick jacket, heavy pants, and thick socks. The terrain is steep and the man is excited to begin his climb. The man's rate of perceived exertion is 13 on the Borg scale (0.5 on a 0-1 scale) during the hike to the rock formation. It takes him about 20 minutes to hike to the rock formation.</t>
  </si>
  <si>
    <t>The off-duty medic calls for help. An ambulance arrives to transport the man to Evans Army Community Hospital. During transport, the man's core temperature begins to decrease toward normal. Upon arrival at the hospital, the ER physician orders a comprehensive metabolic panel.</t>
  </si>
  <si>
    <r>
      <rPr>
        <b/>
        <sz val="11"/>
        <color theme="1"/>
        <rFont val="Calibri"/>
        <family val="2"/>
        <scheme val="minor"/>
      </rPr>
      <t>Initialization</t>
    </r>
    <r>
      <rPr>
        <sz val="11"/>
        <color theme="1"/>
        <rFont val="Calibri"/>
        <family val="2"/>
        <scheme val="minor"/>
      </rPr>
      <t xml:space="preserve">
(Advance time 1 minute)</t>
    </r>
  </si>
  <si>
    <r>
      <rPr>
        <b/>
        <sz val="11"/>
        <color theme="1"/>
        <rFont val="Calibri"/>
        <family val="2"/>
        <scheme val="minor"/>
      </rPr>
      <t>Hike</t>
    </r>
    <r>
      <rPr>
        <sz val="11"/>
        <color theme="1"/>
        <rFont val="Calibri"/>
        <family val="2"/>
        <scheme val="minor"/>
      </rPr>
      <t xml:space="preserve">
(Hiking at exercise intensity 0.1)</t>
    </r>
  </si>
  <si>
    <t xml:space="preserve">Rest
</t>
  </si>
  <si>
    <r>
      <rPr>
        <b/>
        <sz val="11"/>
        <color theme="1"/>
        <rFont val="Calibri"/>
        <family val="2"/>
        <scheme val="minor"/>
      </rPr>
      <t>Climb</t>
    </r>
    <r>
      <rPr>
        <sz val="11"/>
        <color theme="1"/>
        <rFont val="Calibri"/>
        <family val="2"/>
        <scheme val="minor"/>
      </rPr>
      <t xml:space="preserve">
(Climbing at exercise intensity 0.45)</t>
    </r>
  </si>
  <si>
    <r>
      <t xml:space="preserve">Bystander Actions
</t>
    </r>
    <r>
      <rPr>
        <sz val="11"/>
        <color theme="1"/>
        <rFont val="Calibri"/>
        <family val="2"/>
        <scheme val="minor"/>
      </rPr>
      <t>(Move to cooler environment, remove clothing, apply cold pack, and start IV fluids)</t>
    </r>
  </si>
  <si>
    <t>&lt; Core [2]</t>
  </si>
  <si>
    <t>0 [2]</t>
  </si>
  <si>
    <t>Depends on core temperature. Use direct calculation or [2]
For direct calc = 2.3045e-5*(core-37.1) NOTE this may be low [2]</t>
  </si>
  <si>
    <t>&gt;40 degC [3]</t>
  </si>
  <si>
    <t>&lt; 120 [3]</t>
  </si>
  <si>
    <t>Decreased [1]
&lt; 90 [4]
Decreased, rising to a new lower normal with acclimation [S2]</t>
  </si>
  <si>
    <t>Decreasing [4]</t>
  </si>
  <si>
    <t>121.9 [6]
101 - 121 [5]</t>
  </si>
  <si>
    <t>Decreasing (to baseline over 12 hours) [6]</t>
  </si>
  <si>
    <t>Decrease [6]</t>
  </si>
  <si>
    <t>Increase [7]</t>
  </si>
  <si>
    <t>Increase
&lt; 34.4% above resting (168) [5]
&lt; 28.8% above resting (161) [7]</t>
  </si>
  <si>
    <t>No significant change (86) [5], (80) [7]</t>
  </si>
  <si>
    <t>&gt; 120 [S1]
120 - 180 [7]</t>
  </si>
  <si>
    <t>Increasing [7] then decreasing with heat stroke [6]</t>
  </si>
  <si>
    <t>Increase toward max exertion values
34.4% above resting (168) [5]
28.8% above resting (161) [7]</t>
  </si>
  <si>
    <t>No significant change (86) [5], (80) [7]
Possible slight decrease [3], [2]</t>
  </si>
  <si>
    <t>3.9 to 5.0 [8]</t>
  </si>
  <si>
    <t>7 to 20 [8]</t>
  </si>
  <si>
    <t>8.5 to 10.9 [8]</t>
  </si>
  <si>
    <t>20 to 29 [8]
Acutely decreased due to hyperventialtion [S2]</t>
  </si>
  <si>
    <t>1.4 [8]</t>
  </si>
  <si>
    <t>128 [8]</t>
  </si>
  <si>
    <t>136 to 144 [8]
Acutely decreased [S2]</t>
  </si>
  <si>
    <t>Decrease [S1]</t>
  </si>
  <si>
    <t>200</t>
  </si>
  <si>
    <t>78</t>
  </si>
  <si>
    <t>Some recovery [S1]</t>
  </si>
  <si>
    <t>5940</t>
  </si>
  <si>
    <t>95</t>
  </si>
  <si>
    <t>114</t>
  </si>
  <si>
    <t>The hiker takes a moment to rest.</t>
  </si>
  <si>
    <t>101</t>
  </si>
  <si>
    <t>99</t>
  </si>
  <si>
    <t>83</t>
  </si>
  <si>
    <t>96</t>
  </si>
  <si>
    <t>74</t>
  </si>
  <si>
    <t>5729</t>
  </si>
  <si>
    <t>7570</t>
  </si>
  <si>
    <t>6747</t>
  </si>
  <si>
    <t>6037</t>
  </si>
  <si>
    <t>21</t>
  </si>
  <si>
    <t>20</t>
  </si>
  <si>
    <t>0.86</t>
  </si>
  <si>
    <t>185</t>
  </si>
  <si>
    <t>140</t>
  </si>
  <si>
    <t>35</t>
  </si>
  <si>
    <t>40</t>
  </si>
  <si>
    <t>46</t>
  </si>
  <si>
    <t>5300</t>
  </si>
  <si>
    <t>111</t>
  </si>
  <si>
    <t>112</t>
  </si>
  <si>
    <t>0.89</t>
  </si>
  <si>
    <t>0.72</t>
  </si>
  <si>
    <t>0.69</t>
  </si>
  <si>
    <t>Engine HeartRate
(BPM)</t>
  </si>
  <si>
    <t>Engine HeartStrokeVolume
(mL/Beat)</t>
  </si>
  <si>
    <t>Engine BloodVolume
(mL)</t>
  </si>
  <si>
    <t>Engine MeanArterialPressure
(mmHg)</t>
  </si>
  <si>
    <t>Engine SystolicArterialPressure
(mmHg)</t>
  </si>
  <si>
    <t>Engine DiastolicArterialPressure
(mmHg)</t>
  </si>
  <si>
    <t>Engine CardiacOutput
(mL/min)</t>
  </si>
  <si>
    <t>Engine RespirationRate
(Breaths/min)</t>
  </si>
  <si>
    <t>Engine OxygenSaturation
(fraction)</t>
  </si>
  <si>
    <t>Engine CoreTemperature
(C)</t>
  </si>
  <si>
    <t>Engine SkinTemperature
(C)</t>
  </si>
  <si>
    <t>Engine SweatRate
(mL/s)</t>
  </si>
  <si>
    <t>Note that Engine tracks ionized calcium, which is normally about 45% of total.</t>
  </si>
  <si>
    <t>The heat stroke scenario simulates the body's temperature regulation system. This scenario highlights the ability of the Pulse physiology engine to simulate the energy exchange between the human body and the enviroment.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</si>
</sst>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theme="1"/>
      <name val="Calibri"/>
      <family val="2"/>
      <scheme val="minor"/>
    </font>
    <font>
      <b/>
      <sz val="14"/>
      <color theme="1"/>
      <name val="Calibri"/>
      <family val="2"/>
      <scheme val="minor"/>
    </font>
    <font>
      <sz val="10"/>
      <color rgb="FF222222"/>
      <name val="Arial"/>
      <family val="2"/>
    </font>
    <font>
      <b/>
      <sz val="12"/>
      <color rgb="FFC00000"/>
      <name val="Calibri"/>
      <family val="2"/>
      <scheme val="minor"/>
    </font>
    <font>
      <b/>
      <sz val="11"/>
      <color rgb="FF7030A0"/>
      <name val="Calibri"/>
      <family val="2"/>
      <scheme val="minor"/>
    </font>
    <font>
      <sz val="11"/>
      <color theme="1"/>
      <name val="Calibri"/>
      <family val="2"/>
    </font>
    <font>
      <sz val="11"/>
      <color theme="9" tint="0.39997558519241921"/>
      <name val="Calibri"/>
      <family val="2"/>
      <scheme val="minor"/>
    </font>
    <font>
      <sz val="11"/>
      <color rgb="FF7030A0"/>
      <name val="Calibri"/>
      <family val="2"/>
      <scheme val="minor"/>
    </font>
    <font>
      <sz val="11"/>
      <name val="Calibri"/>
      <family val="2"/>
      <scheme val="minor"/>
    </font>
    <font>
      <i/>
      <sz val="11"/>
      <color theme="1"/>
      <name val="Calibri"/>
      <family val="2"/>
      <scheme val="minor"/>
    </font>
  </fonts>
  <fills count="11">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3399FF"/>
        <bgColor indexed="64"/>
      </patternFill>
    </fill>
    <fill>
      <patternFill patternType="solid">
        <fgColor theme="0" tint="-0.249977111117893"/>
        <bgColor indexed="64"/>
      </patternFill>
    </fill>
    <fill>
      <patternFill patternType="solid">
        <fgColor theme="0"/>
        <bgColor indexed="64"/>
      </patternFill>
    </fill>
    <fill>
      <patternFill patternType="solid">
        <fgColor rgb="FFFFFF00"/>
        <bgColor indexed="64"/>
      </patternFill>
    </fill>
    <fill>
      <patternFill patternType="solid">
        <fgColor theme="1"/>
        <bgColor indexed="64"/>
      </patternFill>
    </fill>
    <fill>
      <patternFill patternType="solid">
        <fgColor theme="1" tint="0.499984740745262"/>
        <bgColor indexed="64"/>
      </patternFill>
    </fill>
  </fills>
  <borders count="15">
    <border>
      <left/>
      <right/>
      <top/>
      <bottom/>
      <diagonal/>
    </border>
    <border>
      <left/>
      <right style="medium">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auto="1"/>
      </left>
      <right style="thin">
        <color auto="1"/>
      </right>
      <top/>
      <bottom/>
      <diagonal/>
    </border>
    <border>
      <left/>
      <right/>
      <top style="thin">
        <color indexed="64"/>
      </top>
      <bottom/>
      <diagonal/>
    </border>
    <border>
      <left/>
      <right style="medium">
        <color indexed="64"/>
      </right>
      <top/>
      <bottom style="thin">
        <color indexed="64"/>
      </bottom>
      <diagonal/>
    </border>
    <border>
      <left/>
      <right/>
      <top/>
      <bottom style="thin">
        <color indexed="64"/>
      </bottom>
      <diagonal/>
    </border>
    <border>
      <left style="medium">
        <color indexed="64"/>
      </left>
      <right/>
      <top/>
      <bottom style="thin">
        <color indexed="64"/>
      </bottom>
      <diagonal/>
    </border>
  </borders>
  <cellStyleXfs count="4">
    <xf numFmtId="0" fontId="0" fillId="0" borderId="0"/>
    <xf numFmtId="0" fontId="1" fillId="2" borderId="0" applyNumberFormat="0" applyBorder="0" applyAlignment="0" applyProtection="0"/>
    <xf numFmtId="0" fontId="2" fillId="3" borderId="0" applyNumberFormat="0" applyBorder="0" applyAlignment="0" applyProtection="0"/>
    <xf numFmtId="0" fontId="3" fillId="4" borderId="0" applyNumberFormat="0" applyBorder="0" applyAlignment="0" applyProtection="0"/>
  </cellStyleXfs>
  <cellXfs count="108">
    <xf numFmtId="0" fontId="0" fillId="0" borderId="0" xfId="0"/>
    <xf numFmtId="0" fontId="0" fillId="0" borderId="0" xfId="0" applyNumberFormat="1" applyFont="1" applyAlignment="1">
      <alignment horizontal="center" vertical="center" wrapText="1"/>
    </xf>
    <xf numFmtId="0" fontId="0" fillId="0" borderId="0" xfId="0" applyFont="1" applyAlignment="1">
      <alignment horizontal="center" vertical="center" wrapText="1"/>
    </xf>
    <xf numFmtId="49" fontId="4" fillId="0" borderId="5" xfId="0" applyNumberFormat="1" applyFont="1" applyBorder="1" applyAlignment="1">
      <alignment wrapText="1"/>
    </xf>
    <xf numFmtId="49" fontId="4" fillId="0" borderId="0" xfId="0" applyNumberFormat="1" applyFont="1" applyBorder="1"/>
    <xf numFmtId="49" fontId="4" fillId="0" borderId="1" xfId="0" applyNumberFormat="1" applyFont="1" applyBorder="1"/>
    <xf numFmtId="49" fontId="0" fillId="0" borderId="6" xfId="0" applyNumberFormat="1" applyBorder="1" applyAlignment="1">
      <alignment vertical="center" wrapText="1"/>
    </xf>
    <xf numFmtId="49" fontId="0" fillId="0" borderId="7" xfId="0" applyNumberFormat="1" applyBorder="1" applyAlignment="1">
      <alignment vertical="center" wrapText="1"/>
    </xf>
    <xf numFmtId="0" fontId="0" fillId="0" borderId="7" xfId="0" applyBorder="1" applyAlignment="1">
      <alignment vertical="center" wrapText="1"/>
    </xf>
    <xf numFmtId="0" fontId="0" fillId="0" borderId="8" xfId="0" applyBorder="1" applyAlignment="1">
      <alignment vertical="center" wrapText="1"/>
    </xf>
    <xf numFmtId="49" fontId="0" fillId="0" borderId="5" xfId="0" applyNumberFormat="1" applyFont="1" applyBorder="1" applyAlignment="1">
      <alignment horizontal="center" vertical="center" wrapText="1"/>
    </xf>
    <xf numFmtId="49" fontId="0" fillId="0" borderId="5" xfId="0" applyNumberFormat="1" applyBorder="1" applyAlignment="1">
      <alignment horizontal="center" vertical="center" wrapText="1"/>
    </xf>
    <xf numFmtId="49" fontId="0" fillId="0" borderId="2" xfId="0" applyNumberFormat="1" applyBorder="1" applyAlignment="1">
      <alignment wrapText="1"/>
    </xf>
    <xf numFmtId="0" fontId="0" fillId="0" borderId="3" xfId="0" applyBorder="1"/>
    <xf numFmtId="0" fontId="0" fillId="0" borderId="4" xfId="0" applyBorder="1"/>
    <xf numFmtId="0" fontId="0" fillId="0" borderId="0" xfId="0" applyBorder="1"/>
    <xf numFmtId="0" fontId="0" fillId="0" borderId="1" xfId="0" applyBorder="1"/>
    <xf numFmtId="49" fontId="0" fillId="0" borderId="5" xfId="0" applyNumberFormat="1" applyBorder="1" applyAlignment="1">
      <alignment wrapText="1"/>
    </xf>
    <xf numFmtId="0" fontId="6" fillId="0" borderId="0" xfId="0" applyFont="1" applyBorder="1" applyAlignment="1"/>
    <xf numFmtId="49" fontId="0" fillId="0" borderId="6" xfId="0" applyNumberFormat="1" applyBorder="1" applyAlignment="1">
      <alignment wrapText="1"/>
    </xf>
    <xf numFmtId="0" fontId="0" fillId="0" borderId="7" xfId="0" applyBorder="1"/>
    <xf numFmtId="0" fontId="0" fillId="0" borderId="8" xfId="0" applyBorder="1"/>
    <xf numFmtId="0" fontId="4" fillId="0" borderId="2" xfId="0" applyFont="1" applyBorder="1" applyAlignment="1"/>
    <xf numFmtId="0" fontId="0" fillId="0" borderId="3" xfId="0" applyBorder="1" applyAlignment="1"/>
    <xf numFmtId="0" fontId="1" fillId="2" borderId="5" xfId="1" applyBorder="1"/>
    <xf numFmtId="0" fontId="3" fillId="4" borderId="5" xfId="3" applyBorder="1"/>
    <xf numFmtId="0" fontId="2" fillId="3" borderId="6" xfId="2" applyBorder="1"/>
    <xf numFmtId="49" fontId="0" fillId="0" borderId="0" xfId="0" applyNumberFormat="1" applyAlignment="1">
      <alignment wrapText="1"/>
    </xf>
    <xf numFmtId="0" fontId="4" fillId="0" borderId="9" xfId="0" applyFont="1" applyBorder="1" applyAlignment="1">
      <alignment horizontal="center" vertical="center" wrapText="1"/>
    </xf>
    <xf numFmtId="0" fontId="4" fillId="0" borderId="9" xfId="0" applyNumberFormat="1" applyFont="1" applyBorder="1" applyAlignment="1">
      <alignment horizontal="center" vertical="center" wrapText="1"/>
    </xf>
    <xf numFmtId="49" fontId="4" fillId="0" borderId="9" xfId="0" applyNumberFormat="1" applyFont="1" applyBorder="1" applyAlignment="1">
      <alignment horizontal="center" vertical="center" wrapText="1"/>
    </xf>
    <xf numFmtId="49" fontId="8" fillId="0" borderId="9" xfId="0" applyNumberFormat="1" applyFont="1" applyBorder="1" applyAlignment="1">
      <alignment horizontal="center" vertical="center" wrapText="1"/>
    </xf>
    <xf numFmtId="49" fontId="8" fillId="0" borderId="9" xfId="0" applyNumberFormat="1" applyFont="1" applyFill="1" applyBorder="1" applyAlignment="1">
      <alignment horizontal="center" vertical="center" wrapText="1"/>
    </xf>
    <xf numFmtId="0" fontId="4" fillId="0" borderId="0" xfId="0" applyFont="1" applyAlignment="1">
      <alignment horizontal="center" vertical="center"/>
    </xf>
    <xf numFmtId="0" fontId="0" fillId="0" borderId="9" xfId="0" applyFont="1" applyBorder="1" applyAlignment="1">
      <alignment horizontal="center" vertical="center"/>
    </xf>
    <xf numFmtId="0" fontId="0" fillId="0" borderId="9" xfId="0" applyNumberFormat="1" applyFont="1" applyBorder="1" applyAlignment="1">
      <alignment horizontal="center" vertical="center" wrapText="1"/>
    </xf>
    <xf numFmtId="0" fontId="0" fillId="0" borderId="9" xfId="0" applyFont="1" applyBorder="1" applyAlignment="1">
      <alignment horizontal="center" vertical="center" wrapText="1"/>
    </xf>
    <xf numFmtId="49" fontId="0" fillId="0" borderId="9" xfId="0" applyNumberFormat="1" applyFont="1" applyBorder="1" applyAlignment="1">
      <alignment horizontal="center" vertical="center" wrapText="1"/>
    </xf>
    <xf numFmtId="49" fontId="1" fillId="2" borderId="9" xfId="1" applyNumberFormat="1" applyBorder="1" applyAlignment="1">
      <alignment horizontal="center" vertical="center" wrapText="1"/>
    </xf>
    <xf numFmtId="49" fontId="3" fillId="4" borderId="9" xfId="3" applyNumberFormat="1" applyBorder="1" applyAlignment="1">
      <alignment horizontal="center" vertical="center" wrapText="1"/>
    </xf>
    <xf numFmtId="49" fontId="0" fillId="5" borderId="9" xfId="0" applyNumberFormat="1" applyFont="1" applyFill="1" applyBorder="1" applyAlignment="1">
      <alignment horizontal="center" vertical="center" wrapText="1"/>
    </xf>
    <xf numFmtId="49" fontId="10" fillId="5" borderId="9" xfId="0" applyNumberFormat="1" applyFont="1" applyFill="1" applyBorder="1" applyAlignment="1">
      <alignment horizontal="center" vertical="center" wrapText="1"/>
    </xf>
    <xf numFmtId="49" fontId="0" fillId="6" borderId="9" xfId="0" applyNumberFormat="1" applyFont="1" applyFill="1" applyBorder="1" applyAlignment="1">
      <alignment horizontal="center" vertical="center" wrapText="1"/>
    </xf>
    <xf numFmtId="49" fontId="11" fillId="6" borderId="9" xfId="0" applyNumberFormat="1" applyFont="1" applyFill="1" applyBorder="1" applyAlignment="1">
      <alignment horizontal="center" vertical="center" wrapText="1"/>
    </xf>
    <xf numFmtId="0" fontId="0" fillId="7" borderId="9" xfId="0" applyNumberFormat="1" applyFont="1" applyFill="1" applyBorder="1" applyAlignment="1">
      <alignment horizontal="center" vertical="center" wrapText="1"/>
    </xf>
    <xf numFmtId="49" fontId="2" fillId="3" borderId="9" xfId="2" applyNumberFormat="1" applyBorder="1" applyAlignment="1">
      <alignment horizontal="center" vertical="center" wrapText="1"/>
    </xf>
    <xf numFmtId="49" fontId="0" fillId="0" borderId="9" xfId="0" applyNumberFormat="1" applyFont="1" applyFill="1" applyBorder="1" applyAlignment="1">
      <alignment horizontal="center" vertical="center" wrapText="1"/>
    </xf>
    <xf numFmtId="49" fontId="12" fillId="5" borderId="9" xfId="0" applyNumberFormat="1" applyFont="1" applyFill="1" applyBorder="1" applyAlignment="1">
      <alignment horizontal="center" vertical="center" wrapText="1"/>
    </xf>
    <xf numFmtId="49" fontId="11" fillId="0" borderId="9" xfId="0" applyNumberFormat="1" applyFont="1" applyFill="1" applyBorder="1" applyAlignment="1">
      <alignment horizontal="center" vertical="center" wrapText="1"/>
    </xf>
    <xf numFmtId="0" fontId="11" fillId="0" borderId="9" xfId="0" applyFont="1" applyFill="1" applyBorder="1" applyAlignment="1">
      <alignment horizontal="center" vertical="center"/>
    </xf>
    <xf numFmtId="0" fontId="0" fillId="0" borderId="0" xfId="0" applyFont="1" applyAlignment="1">
      <alignment horizontal="center" vertical="center"/>
    </xf>
    <xf numFmtId="49" fontId="0" fillId="8" borderId="9" xfId="0" applyNumberFormat="1" applyFont="1" applyFill="1" applyBorder="1" applyAlignment="1">
      <alignment horizontal="center" vertical="center" wrapText="1"/>
    </xf>
    <xf numFmtId="0" fontId="0" fillId="9" borderId="9" xfId="0" applyFont="1" applyFill="1" applyBorder="1" applyAlignment="1">
      <alignment horizontal="center" vertical="center" wrapText="1"/>
    </xf>
    <xf numFmtId="49" fontId="0" fillId="9" borderId="9" xfId="0" applyNumberFormat="1" applyFont="1" applyFill="1" applyBorder="1" applyAlignment="1">
      <alignment horizontal="center" vertical="center" wrapText="1"/>
    </xf>
    <xf numFmtId="49" fontId="11" fillId="9" borderId="9" xfId="0" applyNumberFormat="1" applyFont="1" applyFill="1" applyBorder="1" applyAlignment="1">
      <alignment horizontal="center" vertical="center" wrapText="1"/>
    </xf>
    <xf numFmtId="0" fontId="0" fillId="9" borderId="9" xfId="0" applyNumberFormat="1" applyFont="1" applyFill="1" applyBorder="1" applyAlignment="1">
      <alignment horizontal="center" vertical="center" wrapText="1"/>
    </xf>
    <xf numFmtId="0" fontId="11" fillId="9" borderId="9" xfId="0" applyFont="1" applyFill="1" applyBorder="1" applyAlignment="1">
      <alignment horizontal="center" vertical="center"/>
    </xf>
    <xf numFmtId="49" fontId="0" fillId="0" borderId="0" xfId="0" applyNumberFormat="1" applyFont="1" applyAlignment="1">
      <alignment horizontal="center" vertical="center" wrapText="1"/>
    </xf>
    <xf numFmtId="49" fontId="11" fillId="0" borderId="0" xfId="0" applyNumberFormat="1" applyFont="1" applyAlignment="1">
      <alignment horizontal="center" vertical="center" wrapText="1"/>
    </xf>
    <xf numFmtId="49" fontId="11" fillId="0" borderId="0" xfId="0" applyNumberFormat="1" applyFont="1" applyFill="1" applyAlignment="1">
      <alignment horizontal="center" vertical="center" wrapText="1"/>
    </xf>
    <xf numFmtId="49" fontId="0" fillId="0" borderId="0" xfId="0" applyNumberFormat="1" applyFont="1" applyAlignment="1">
      <alignment horizontal="center" vertical="center"/>
    </xf>
    <xf numFmtId="49" fontId="11" fillId="0" borderId="0" xfId="0" applyNumberFormat="1" applyFont="1" applyFill="1" applyAlignment="1">
      <alignment horizontal="center" vertical="center"/>
    </xf>
    <xf numFmtId="0" fontId="11" fillId="0" borderId="0" xfId="0" applyFont="1" applyFill="1" applyAlignment="1">
      <alignment horizontal="center" vertical="center"/>
    </xf>
    <xf numFmtId="0" fontId="13" fillId="0" borderId="0" xfId="0" applyFont="1" applyAlignment="1">
      <alignment horizontal="center" vertical="center"/>
    </xf>
    <xf numFmtId="49" fontId="0" fillId="0" borderId="0" xfId="0" applyNumberFormat="1" applyFont="1" applyFill="1" applyAlignment="1">
      <alignment horizontal="center" vertical="center"/>
    </xf>
    <xf numFmtId="0" fontId="0" fillId="0" borderId="0" xfId="0" applyNumberFormat="1" applyFont="1" applyFill="1" applyAlignment="1">
      <alignment horizontal="center" vertical="center" wrapText="1"/>
    </xf>
    <xf numFmtId="0" fontId="0" fillId="0" borderId="0" xfId="0" applyFont="1" applyFill="1" applyAlignment="1">
      <alignment horizontal="center" vertical="center" wrapText="1"/>
    </xf>
    <xf numFmtId="0" fontId="4" fillId="8" borderId="9" xfId="0" applyFont="1" applyFill="1" applyBorder="1" applyAlignment="1">
      <alignment horizontal="center" vertical="center" wrapText="1"/>
    </xf>
    <xf numFmtId="0" fontId="0" fillId="0" borderId="9" xfId="0" applyBorder="1" applyAlignment="1">
      <alignment horizontal="center" vertical="center" wrapText="1"/>
    </xf>
    <xf numFmtId="0" fontId="11" fillId="0" borderId="9" xfId="0" applyFont="1" applyFill="1" applyBorder="1" applyAlignment="1">
      <alignment horizontal="center" vertical="center" wrapText="1"/>
    </xf>
    <xf numFmtId="0" fontId="0" fillId="10" borderId="9" xfId="0" applyFont="1" applyFill="1" applyBorder="1" applyAlignment="1">
      <alignment horizontal="center" vertical="center" wrapText="1"/>
    </xf>
    <xf numFmtId="0" fontId="0" fillId="7" borderId="9" xfId="0" applyFont="1" applyFill="1" applyBorder="1" applyAlignment="1">
      <alignment horizontal="center" vertical="center" wrapText="1"/>
    </xf>
    <xf numFmtId="0" fontId="12" fillId="0" borderId="9" xfId="0" applyFont="1" applyBorder="1" applyAlignment="1">
      <alignment horizontal="center" vertical="center" wrapText="1"/>
    </xf>
    <xf numFmtId="49" fontId="0" fillId="7" borderId="9" xfId="0" applyNumberFormat="1" applyFont="1" applyFill="1" applyBorder="1" applyAlignment="1">
      <alignment horizontal="center" vertical="center" wrapText="1"/>
    </xf>
    <xf numFmtId="49" fontId="10" fillId="7" borderId="9" xfId="0" applyNumberFormat="1" applyFont="1" applyFill="1" applyBorder="1" applyAlignment="1">
      <alignment horizontal="center" vertical="center" wrapText="1"/>
    </xf>
    <xf numFmtId="49" fontId="11" fillId="7" borderId="9" xfId="0" applyNumberFormat="1" applyFont="1" applyFill="1" applyBorder="1" applyAlignment="1">
      <alignment horizontal="center" vertical="center" wrapText="1"/>
    </xf>
    <xf numFmtId="0" fontId="0" fillId="9" borderId="9" xfId="0" applyFont="1" applyFill="1" applyBorder="1" applyAlignment="1">
      <alignment horizontal="center" vertical="center"/>
    </xf>
    <xf numFmtId="49" fontId="4" fillId="0" borderId="9" xfId="0" applyNumberFormat="1" applyFont="1" applyFill="1" applyBorder="1" applyAlignment="1">
      <alignment horizontal="center" vertical="center" wrapText="1"/>
    </xf>
    <xf numFmtId="0" fontId="4" fillId="7" borderId="9" xfId="0" applyFont="1" applyFill="1" applyBorder="1" applyAlignment="1">
      <alignment horizontal="center" vertical="center" wrapText="1"/>
    </xf>
    <xf numFmtId="49" fontId="0" fillId="0" borderId="5" xfId="0" applyNumberFormat="1" applyBorder="1" applyAlignment="1">
      <alignment horizontal="center" wrapText="1"/>
    </xf>
    <xf numFmtId="0" fontId="4" fillId="0" borderId="9" xfId="0" applyFont="1" applyFill="1" applyBorder="1" applyAlignment="1">
      <alignment horizontal="center" vertical="center" wrapText="1"/>
    </xf>
    <xf numFmtId="0" fontId="8" fillId="0" borderId="9" xfId="0" applyFont="1" applyFill="1" applyBorder="1" applyAlignment="1">
      <alignment horizontal="center" vertical="center" wrapText="1"/>
    </xf>
    <xf numFmtId="49" fontId="12" fillId="0" borderId="9" xfId="0" applyNumberFormat="1" applyFont="1" applyBorder="1" applyAlignment="1">
      <alignment horizontal="center" vertical="center" wrapText="1"/>
    </xf>
    <xf numFmtId="16" fontId="0" fillId="0" borderId="9" xfId="0" applyNumberFormat="1" applyFont="1" applyBorder="1" applyAlignment="1">
      <alignment horizontal="center" vertical="center" wrapText="1"/>
    </xf>
    <xf numFmtId="49" fontId="0" fillId="7" borderId="10" xfId="0" applyNumberFormat="1" applyFont="1" applyFill="1" applyBorder="1" applyAlignment="1">
      <alignment horizontal="center" vertical="center" wrapText="1"/>
    </xf>
    <xf numFmtId="0" fontId="1" fillId="2" borderId="9" xfId="1" applyBorder="1" applyAlignment="1">
      <alignment horizontal="center" vertical="center" wrapText="1"/>
    </xf>
    <xf numFmtId="0" fontId="3" fillId="4" borderId="9" xfId="3" applyBorder="1" applyAlignment="1">
      <alignment horizontal="center" vertical="center" wrapText="1"/>
    </xf>
    <xf numFmtId="0" fontId="2" fillId="3" borderId="9" xfId="2" applyBorder="1" applyAlignment="1">
      <alignment horizontal="center" vertical="center" wrapText="1"/>
    </xf>
    <xf numFmtId="0" fontId="1" fillId="2" borderId="9" xfId="1" applyNumberFormat="1" applyBorder="1" applyAlignment="1">
      <alignment horizontal="center" vertical="center" wrapText="1"/>
    </xf>
    <xf numFmtId="0" fontId="12" fillId="0" borderId="9" xfId="1" applyFont="1" applyFill="1" applyBorder="1" applyAlignment="1">
      <alignment horizontal="center" vertical="center" wrapText="1"/>
    </xf>
    <xf numFmtId="0" fontId="0" fillId="0" borderId="0" xfId="0"/>
    <xf numFmtId="0" fontId="0" fillId="0" borderId="5" xfId="0" applyBorder="1" applyAlignment="1">
      <alignment horizontal="center" vertical="center"/>
    </xf>
    <xf numFmtId="0" fontId="0" fillId="0" borderId="14" xfId="0" applyBorder="1" applyAlignment="1">
      <alignment horizontal="center" vertical="center"/>
    </xf>
    <xf numFmtId="0" fontId="0" fillId="0" borderId="0" xfId="0" applyBorder="1" applyAlignment="1">
      <alignment horizontal="left" vertical="center" wrapText="1"/>
    </xf>
    <xf numFmtId="0" fontId="0" fillId="0" borderId="1" xfId="0" applyBorder="1" applyAlignment="1">
      <alignment horizontal="left" vertical="center" wrapText="1"/>
    </xf>
    <xf numFmtId="49" fontId="5" fillId="0" borderId="2" xfId="0" applyNumberFormat="1" applyFont="1" applyBorder="1" applyAlignment="1">
      <alignment horizontal="center" wrapText="1"/>
    </xf>
    <xf numFmtId="49" fontId="0" fillId="0" borderId="3" xfId="0" applyNumberFormat="1" applyBorder="1" applyAlignment="1">
      <alignment horizontal="center" wrapText="1"/>
    </xf>
    <xf numFmtId="49" fontId="0" fillId="0" borderId="4" xfId="0" applyNumberFormat="1" applyBorder="1" applyAlignment="1">
      <alignment horizontal="center" wrapText="1"/>
    </xf>
    <xf numFmtId="0" fontId="0" fillId="0" borderId="5" xfId="0" applyBorder="1" applyAlignment="1">
      <alignment horizontal="left" vertical="center" wrapText="1"/>
    </xf>
    <xf numFmtId="49" fontId="5" fillId="0" borderId="3" xfId="0" applyNumberFormat="1" applyFont="1" applyBorder="1" applyAlignment="1">
      <alignment horizontal="center" wrapText="1"/>
    </xf>
    <xf numFmtId="49" fontId="5" fillId="0" borderId="4" xfId="0" applyNumberFormat="1" applyFont="1" applyBorder="1" applyAlignment="1">
      <alignment horizontal="center" wrapText="1"/>
    </xf>
    <xf numFmtId="0" fontId="0" fillId="0" borderId="0" xfId="0" applyFill="1" applyBorder="1" applyAlignment="1">
      <alignment horizontal="left"/>
    </xf>
    <xf numFmtId="0" fontId="0" fillId="0" borderId="1" xfId="0" applyFill="1" applyBorder="1" applyAlignment="1">
      <alignment horizontal="left"/>
    </xf>
    <xf numFmtId="0" fontId="0" fillId="0" borderId="13" xfId="0" applyBorder="1" applyAlignment="1">
      <alignment horizontal="left" vertical="center" wrapText="1"/>
    </xf>
    <xf numFmtId="0" fontId="0" fillId="0" borderId="12" xfId="0" applyBorder="1" applyAlignment="1">
      <alignment horizontal="left" vertical="center" wrapText="1"/>
    </xf>
    <xf numFmtId="0" fontId="0" fillId="0" borderId="0" xfId="0" applyBorder="1" applyAlignment="1">
      <alignment horizontal="left"/>
    </xf>
    <xf numFmtId="0" fontId="0" fillId="0" borderId="1" xfId="0" applyBorder="1" applyAlignment="1">
      <alignment horizontal="left"/>
    </xf>
    <xf numFmtId="0" fontId="0" fillId="0" borderId="11" xfId="0" applyFont="1" applyBorder="1" applyAlignment="1">
      <alignment horizontal="center" vertical="center"/>
    </xf>
  </cellXfs>
  <cellStyles count="4">
    <cellStyle name="Bad" xfId="2" builtinId="27"/>
    <cellStyle name="Good" xfId="1" builtinId="26"/>
    <cellStyle name="Neutral" xfId="3"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pageSetUpPr fitToPage="1"/>
  </sheetPr>
  <dimension ref="A1:E30"/>
  <sheetViews>
    <sheetView tabSelected="1" zoomScale="70" zoomScaleNormal="70" workbookViewId="0">
      <selection activeCell="Q10" sqref="Q10"/>
    </sheetView>
  </sheetViews>
  <sheetFormatPr defaultRowHeight="15" x14ac:dyDescent="0.25"/>
  <cols>
    <col min="1" max="1" width="24.7109375" style="27" customWidth="1"/>
    <col min="2" max="3" width="24.7109375" customWidth="1"/>
    <col min="4" max="4" width="54.140625" customWidth="1"/>
  </cols>
  <sheetData>
    <row r="1" spans="1:4" ht="15.75" x14ac:dyDescent="0.3">
      <c r="A1" s="95" t="s">
        <v>0</v>
      </c>
      <c r="B1" s="96"/>
      <c r="C1" s="96"/>
      <c r="D1" s="97"/>
    </row>
    <row r="2" spans="1:4" ht="47.25" customHeight="1" x14ac:dyDescent="0.25">
      <c r="A2" s="98" t="s">
        <v>193</v>
      </c>
      <c r="B2" s="93"/>
      <c r="C2" s="93"/>
      <c r="D2" s="94"/>
    </row>
    <row r="3" spans="1:4" x14ac:dyDescent="0.25">
      <c r="A3" s="3" t="s">
        <v>1</v>
      </c>
      <c r="B3" s="4" t="s">
        <v>2</v>
      </c>
      <c r="C3" s="4" t="s">
        <v>3</v>
      </c>
      <c r="D3" s="5" t="s">
        <v>4</v>
      </c>
    </row>
    <row r="4" spans="1:4" ht="95.25" customHeight="1" thickBot="1" x14ac:dyDescent="0.3">
      <c r="A4" s="6" t="s">
        <v>68</v>
      </c>
      <c r="B4" s="7" t="s">
        <v>69</v>
      </c>
      <c r="C4" s="8" t="s">
        <v>70</v>
      </c>
      <c r="D4" s="9" t="s">
        <v>71</v>
      </c>
    </row>
    <row r="5" spans="1:4" ht="18.75" x14ac:dyDescent="0.3">
      <c r="A5" s="95" t="s">
        <v>5</v>
      </c>
      <c r="B5" s="99"/>
      <c r="C5" s="99"/>
      <c r="D5" s="100"/>
    </row>
    <row r="6" spans="1:4" x14ac:dyDescent="0.25">
      <c r="A6" s="10" t="s">
        <v>6</v>
      </c>
      <c r="B6" s="93" t="s">
        <v>7</v>
      </c>
      <c r="C6" s="93"/>
      <c r="D6" s="94"/>
    </row>
    <row r="7" spans="1:4" ht="93" customHeight="1" x14ac:dyDescent="0.25">
      <c r="A7" s="11" t="s">
        <v>8</v>
      </c>
      <c r="B7" s="93" t="s">
        <v>118</v>
      </c>
      <c r="C7" s="93"/>
      <c r="D7" s="94"/>
    </row>
    <row r="8" spans="1:4" s="90" customFormat="1" ht="20.25" customHeight="1" x14ac:dyDescent="0.25">
      <c r="A8" s="10" t="s">
        <v>9</v>
      </c>
      <c r="B8" s="93" t="s">
        <v>156</v>
      </c>
      <c r="C8" s="93"/>
      <c r="D8" s="94"/>
    </row>
    <row r="9" spans="1:4" ht="93.75" customHeight="1" x14ac:dyDescent="0.25">
      <c r="A9" s="10" t="s">
        <v>9</v>
      </c>
      <c r="B9" s="93" t="s">
        <v>112</v>
      </c>
      <c r="C9" s="93"/>
      <c r="D9" s="94"/>
    </row>
    <row r="10" spans="1:4" ht="88.5" customHeight="1" x14ac:dyDescent="0.25">
      <c r="A10" s="11" t="s">
        <v>10</v>
      </c>
      <c r="B10" s="93" t="s">
        <v>72</v>
      </c>
      <c r="C10" s="93"/>
      <c r="D10" s="94"/>
    </row>
    <row r="11" spans="1:4" ht="75" customHeight="1" thickBot="1" x14ac:dyDescent="0.3">
      <c r="A11" s="10" t="s">
        <v>11</v>
      </c>
      <c r="B11" s="93" t="s">
        <v>119</v>
      </c>
      <c r="C11" s="93"/>
      <c r="D11" s="94"/>
    </row>
    <row r="12" spans="1:4" x14ac:dyDescent="0.25">
      <c r="A12" s="12"/>
      <c r="B12" s="13"/>
      <c r="C12" s="13"/>
      <c r="D12" s="14"/>
    </row>
    <row r="13" spans="1:4" x14ac:dyDescent="0.25">
      <c r="A13" s="3" t="s">
        <v>12</v>
      </c>
      <c r="B13" s="15"/>
      <c r="C13" s="15"/>
      <c r="D13" s="16"/>
    </row>
    <row r="14" spans="1:4" x14ac:dyDescent="0.25">
      <c r="A14" s="17" t="s">
        <v>13</v>
      </c>
      <c r="B14" s="15"/>
      <c r="C14" s="15"/>
      <c r="D14" s="16"/>
    </row>
    <row r="15" spans="1:4" ht="54" customHeight="1" x14ac:dyDescent="0.25">
      <c r="A15" s="91">
        <v>1</v>
      </c>
      <c r="B15" s="93" t="s">
        <v>79</v>
      </c>
      <c r="C15" s="93"/>
      <c r="D15" s="94"/>
    </row>
    <row r="16" spans="1:4" ht="54" customHeight="1" x14ac:dyDescent="0.25">
      <c r="A16" s="91">
        <v>2</v>
      </c>
      <c r="B16" s="93" t="s">
        <v>76</v>
      </c>
      <c r="C16" s="93"/>
      <c r="D16" s="94"/>
    </row>
    <row r="17" spans="1:5" ht="54" customHeight="1" x14ac:dyDescent="0.25">
      <c r="A17" s="91">
        <v>3</v>
      </c>
      <c r="B17" s="93" t="s">
        <v>75</v>
      </c>
      <c r="C17" s="93"/>
      <c r="D17" s="94"/>
    </row>
    <row r="18" spans="1:5" ht="54" customHeight="1" x14ac:dyDescent="0.25">
      <c r="A18" s="91">
        <v>4</v>
      </c>
      <c r="B18" s="93" t="s">
        <v>80</v>
      </c>
      <c r="C18" s="93"/>
      <c r="D18" s="94"/>
    </row>
    <row r="19" spans="1:5" ht="54" customHeight="1" x14ac:dyDescent="0.25">
      <c r="A19" s="91">
        <v>5</v>
      </c>
      <c r="B19" s="93" t="s">
        <v>73</v>
      </c>
      <c r="C19" s="93"/>
      <c r="D19" s="94"/>
    </row>
    <row r="20" spans="1:5" ht="54" customHeight="1" x14ac:dyDescent="0.25">
      <c r="A20" s="91">
        <v>6</v>
      </c>
      <c r="B20" s="93" t="s">
        <v>77</v>
      </c>
      <c r="C20" s="93"/>
      <c r="D20" s="94"/>
    </row>
    <row r="21" spans="1:5" ht="54" customHeight="1" x14ac:dyDescent="0.25">
      <c r="A21" s="91">
        <v>7</v>
      </c>
      <c r="B21" s="93" t="s">
        <v>74</v>
      </c>
      <c r="C21" s="93"/>
      <c r="D21" s="94"/>
      <c r="E21" s="18"/>
    </row>
    <row r="22" spans="1:5" ht="54" customHeight="1" x14ac:dyDescent="0.25">
      <c r="A22" s="92">
        <v>8</v>
      </c>
      <c r="B22" s="103" t="s">
        <v>78</v>
      </c>
      <c r="C22" s="103"/>
      <c r="D22" s="104"/>
    </row>
    <row r="23" spans="1:5" x14ac:dyDescent="0.25">
      <c r="A23" s="17" t="s">
        <v>14</v>
      </c>
      <c r="B23" s="15"/>
      <c r="C23" s="15"/>
      <c r="D23" s="16"/>
    </row>
    <row r="24" spans="1:5" x14ac:dyDescent="0.25">
      <c r="A24" s="79" t="s">
        <v>54</v>
      </c>
      <c r="B24" s="105" t="s">
        <v>55</v>
      </c>
      <c r="C24" s="105"/>
      <c r="D24" s="106"/>
    </row>
    <row r="25" spans="1:5" x14ac:dyDescent="0.25">
      <c r="A25" s="79" t="s">
        <v>56</v>
      </c>
      <c r="B25" s="101" t="s">
        <v>57</v>
      </c>
      <c r="C25" s="101"/>
      <c r="D25" s="102"/>
    </row>
    <row r="26" spans="1:5" ht="15.75" thickBot="1" x14ac:dyDescent="0.3">
      <c r="A26" s="19"/>
      <c r="B26" s="20"/>
      <c r="C26" s="20"/>
      <c r="D26" s="21"/>
    </row>
    <row r="27" spans="1:5" x14ac:dyDescent="0.25">
      <c r="A27" s="22" t="s">
        <v>15</v>
      </c>
      <c r="B27" s="23"/>
      <c r="C27" s="13"/>
      <c r="D27" s="14"/>
      <c r="E27" s="15"/>
    </row>
    <row r="28" spans="1:5" x14ac:dyDescent="0.25">
      <c r="A28" s="24"/>
      <c r="B28" s="15" t="s">
        <v>16</v>
      </c>
      <c r="C28" s="15"/>
      <c r="D28" s="16"/>
      <c r="E28" s="15"/>
    </row>
    <row r="29" spans="1:5" x14ac:dyDescent="0.25">
      <c r="A29" s="25"/>
      <c r="B29" s="15" t="s">
        <v>17</v>
      </c>
      <c r="C29" s="15"/>
      <c r="D29" s="16"/>
      <c r="E29" s="15"/>
    </row>
    <row r="30" spans="1:5" ht="15.75" thickBot="1" x14ac:dyDescent="0.3">
      <c r="A30" s="26"/>
      <c r="B30" s="20" t="s">
        <v>18</v>
      </c>
      <c r="C30" s="20"/>
      <c r="D30" s="21"/>
      <c r="E30" s="15"/>
    </row>
  </sheetData>
  <mergeCells count="19">
    <mergeCell ref="B25:D25"/>
    <mergeCell ref="B10:D10"/>
    <mergeCell ref="B11:D11"/>
    <mergeCell ref="B15:D15"/>
    <mergeCell ref="B16:D16"/>
    <mergeCell ref="B17:D17"/>
    <mergeCell ref="B18:D18"/>
    <mergeCell ref="B19:D19"/>
    <mergeCell ref="B20:D20"/>
    <mergeCell ref="B21:D21"/>
    <mergeCell ref="B22:D22"/>
    <mergeCell ref="B24:D24"/>
    <mergeCell ref="B9:D9"/>
    <mergeCell ref="A1:D1"/>
    <mergeCell ref="A2:D2"/>
    <mergeCell ref="A5:D5"/>
    <mergeCell ref="B6:D6"/>
    <mergeCell ref="B7:D7"/>
    <mergeCell ref="B8:D8"/>
  </mergeCells>
  <printOptions horizontalCentered="1" verticalCentered="1"/>
  <pageMargins left="0.7" right="0.7" top="0.75" bottom="0.75" header="0.3" footer="0.3"/>
  <pageSetup scale="60" orientation="portrait" r:id="rId1"/>
  <headerFooter>
    <oddHeader>&amp;A</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9">
    <pageSetUpPr fitToPage="1"/>
  </sheetPr>
  <dimension ref="A1:BC15"/>
  <sheetViews>
    <sheetView zoomScale="60" zoomScaleNormal="60" workbookViewId="0">
      <pane xSplit="4" topLeftCell="U1" activePane="topRight" state="frozen"/>
      <selection pane="topRight" activeCell="AN29" sqref="AN29"/>
    </sheetView>
  </sheetViews>
  <sheetFormatPr defaultRowHeight="15" x14ac:dyDescent="0.25"/>
  <cols>
    <col min="1" max="1" width="12.140625" style="50" customWidth="1"/>
    <col min="2" max="2" width="12.7109375" style="1" bestFit="1" customWidth="1"/>
    <col min="3" max="3" width="12.7109375" style="1" customWidth="1"/>
    <col min="4" max="4" width="60.5703125" style="2" bestFit="1" customWidth="1"/>
    <col min="5" max="5" width="39.5703125" style="2" customWidth="1"/>
    <col min="6" max="6" width="31.42578125" style="57" customWidth="1"/>
    <col min="7" max="7" width="15.28515625" style="58" customWidth="1"/>
    <col min="8" max="8" width="29.42578125" style="57" bestFit="1" customWidth="1"/>
    <col min="9" max="9" width="17.140625" style="59" customWidth="1"/>
    <col min="10" max="10" width="20" style="1" customWidth="1"/>
    <col min="11" max="11" width="18.42578125" style="59" customWidth="1"/>
    <col min="12" max="12" width="22.7109375" style="60" hidden="1" customWidth="1"/>
    <col min="13" max="13" width="15.5703125" style="61" hidden="1" customWidth="1"/>
    <col min="14" max="14" width="28.28515625" style="60" customWidth="1"/>
    <col min="15" max="15" width="18.85546875" style="61" customWidth="1"/>
    <col min="16" max="16" width="21.85546875" style="60" customWidth="1"/>
    <col min="17" max="17" width="22" style="61" customWidth="1"/>
    <col min="18" max="18" width="23" style="60" customWidth="1"/>
    <col min="19" max="19" width="22" style="61" customWidth="1"/>
    <col min="20" max="20" width="29.140625" style="60" bestFit="1" customWidth="1"/>
    <col min="21" max="21" width="18.85546875" style="61" customWidth="1"/>
    <col min="22" max="22" width="17.5703125" style="60" hidden="1" customWidth="1"/>
    <col min="23" max="23" width="5" style="61" hidden="1" customWidth="1"/>
    <col min="24" max="24" width="29.7109375" style="60" customWidth="1"/>
    <col min="25" max="25" width="18.28515625" style="61" customWidth="1"/>
    <col min="26" max="26" width="27" style="60" customWidth="1"/>
    <col min="27" max="27" width="23.140625" style="61" customWidth="1"/>
    <col min="28" max="28" width="25.85546875" style="60" hidden="1" customWidth="1"/>
    <col min="29" max="29" width="16.7109375" style="61" hidden="1" customWidth="1"/>
    <col min="30" max="30" width="28.42578125" style="60" hidden="1" customWidth="1"/>
    <col min="31" max="31" width="28.42578125" style="61" hidden="1" customWidth="1"/>
    <col min="32" max="32" width="35.140625" style="60" hidden="1" customWidth="1"/>
    <col min="33" max="33" width="36.42578125" style="62" hidden="1" customWidth="1"/>
    <col min="34" max="34" width="23.85546875" style="50" customWidth="1"/>
    <col min="35" max="35" width="23.5703125" style="50" customWidth="1"/>
    <col min="36" max="36" width="23" style="50" bestFit="1" customWidth="1"/>
    <col min="37" max="37" width="23.85546875" style="50" customWidth="1"/>
    <col min="38" max="38" width="25.85546875" style="50" customWidth="1"/>
    <col min="39" max="39" width="23.7109375" style="50" customWidth="1"/>
    <col min="40" max="41" width="29.42578125" style="50" customWidth="1"/>
    <col min="42" max="43" width="25.42578125" style="50" customWidth="1"/>
    <col min="44" max="45" width="29" style="50" customWidth="1"/>
    <col min="46" max="47" width="22.7109375" style="50" customWidth="1"/>
    <col min="48" max="52" width="27.85546875" style="50" customWidth="1"/>
    <col min="53" max="53" width="29.85546875" style="50" customWidth="1"/>
    <col min="54" max="54" width="20.42578125" style="50" customWidth="1"/>
    <col min="55" max="55" width="19.85546875" style="50" customWidth="1"/>
    <col min="56" max="16384" width="9.140625" style="50"/>
  </cols>
  <sheetData>
    <row r="1" spans="1:55" s="33" customFormat="1" ht="105" x14ac:dyDescent="0.25">
      <c r="A1" s="28" t="s">
        <v>19</v>
      </c>
      <c r="B1" s="29" t="s">
        <v>20</v>
      </c>
      <c r="C1" s="29" t="s">
        <v>21</v>
      </c>
      <c r="D1" s="28" t="s">
        <v>22</v>
      </c>
      <c r="E1" s="28" t="s">
        <v>23</v>
      </c>
      <c r="F1" s="30" t="s">
        <v>24</v>
      </c>
      <c r="G1" s="31" t="s">
        <v>180</v>
      </c>
      <c r="H1" s="30" t="s">
        <v>25</v>
      </c>
      <c r="I1" s="32" t="s">
        <v>181</v>
      </c>
      <c r="J1" s="29" t="s">
        <v>26</v>
      </c>
      <c r="K1" s="32" t="s">
        <v>182</v>
      </c>
      <c r="L1" s="30" t="s">
        <v>27</v>
      </c>
      <c r="M1" s="32" t="s">
        <v>28</v>
      </c>
      <c r="N1" s="30" t="s">
        <v>29</v>
      </c>
      <c r="O1" s="32" t="s">
        <v>183</v>
      </c>
      <c r="P1" s="30" t="s">
        <v>30</v>
      </c>
      <c r="Q1" s="32" t="s">
        <v>184</v>
      </c>
      <c r="R1" s="30" t="s">
        <v>31</v>
      </c>
      <c r="S1" s="32" t="s">
        <v>185</v>
      </c>
      <c r="T1" s="30" t="s">
        <v>32</v>
      </c>
      <c r="U1" s="32" t="s">
        <v>186</v>
      </c>
      <c r="V1" s="30" t="s">
        <v>33</v>
      </c>
      <c r="W1" s="32" t="s">
        <v>33</v>
      </c>
      <c r="X1" s="77" t="s">
        <v>34</v>
      </c>
      <c r="Y1" s="32" t="s">
        <v>187</v>
      </c>
      <c r="Z1" s="30" t="s">
        <v>35</v>
      </c>
      <c r="AA1" s="32" t="s">
        <v>188</v>
      </c>
      <c r="AB1" s="30" t="s">
        <v>36</v>
      </c>
      <c r="AC1" s="32" t="s">
        <v>37</v>
      </c>
      <c r="AD1" s="30" t="s">
        <v>38</v>
      </c>
      <c r="AE1" s="32" t="s">
        <v>38</v>
      </c>
      <c r="AF1" s="30" t="s">
        <v>39</v>
      </c>
      <c r="AG1" s="32" t="s">
        <v>39</v>
      </c>
      <c r="AH1" s="67" t="s">
        <v>59</v>
      </c>
      <c r="AI1" s="32" t="s">
        <v>189</v>
      </c>
      <c r="AJ1" s="80" t="s">
        <v>60</v>
      </c>
      <c r="AK1" s="32" t="s">
        <v>190</v>
      </c>
      <c r="AL1" s="67" t="s">
        <v>81</v>
      </c>
      <c r="AM1" s="32" t="s">
        <v>191</v>
      </c>
      <c r="AN1" s="67" t="s">
        <v>82</v>
      </c>
      <c r="AO1" s="81" t="s">
        <v>82</v>
      </c>
      <c r="AP1" s="67" t="s">
        <v>115</v>
      </c>
      <c r="AQ1" s="81" t="s">
        <v>115</v>
      </c>
      <c r="AR1" s="67" t="s">
        <v>83</v>
      </c>
      <c r="AS1" s="81" t="s">
        <v>83</v>
      </c>
      <c r="AT1" s="67" t="s">
        <v>84</v>
      </c>
      <c r="AU1" s="81" t="s">
        <v>84</v>
      </c>
      <c r="AV1" s="67" t="s">
        <v>85</v>
      </c>
      <c r="AW1" s="81" t="s">
        <v>85</v>
      </c>
      <c r="AX1" s="67" t="s">
        <v>86</v>
      </c>
      <c r="AY1" s="81" t="s">
        <v>86</v>
      </c>
      <c r="AZ1" s="67" t="s">
        <v>87</v>
      </c>
      <c r="BA1" s="81" t="s">
        <v>87</v>
      </c>
      <c r="BB1" s="67" t="s">
        <v>116</v>
      </c>
      <c r="BC1" s="81" t="s">
        <v>116</v>
      </c>
    </row>
    <row r="2" spans="1:55" ht="150" x14ac:dyDescent="0.25">
      <c r="A2" s="34">
        <v>0</v>
      </c>
      <c r="B2" s="35">
        <v>0</v>
      </c>
      <c r="C2" s="35">
        <v>60</v>
      </c>
      <c r="D2" s="36" t="s">
        <v>120</v>
      </c>
      <c r="E2" s="36" t="s">
        <v>88</v>
      </c>
      <c r="F2" s="37" t="s">
        <v>61</v>
      </c>
      <c r="G2" s="38" t="s">
        <v>61</v>
      </c>
      <c r="H2" s="37" t="s">
        <v>62</v>
      </c>
      <c r="I2" s="38" t="s">
        <v>151</v>
      </c>
      <c r="J2" s="35">
        <v>5500</v>
      </c>
      <c r="K2" s="38" t="s">
        <v>153</v>
      </c>
      <c r="L2" s="40" t="s">
        <v>40</v>
      </c>
      <c r="M2" s="41" t="s">
        <v>41</v>
      </c>
      <c r="N2" s="37" t="s">
        <v>63</v>
      </c>
      <c r="O2" s="38" t="s">
        <v>154</v>
      </c>
      <c r="P2" s="37" t="s">
        <v>64</v>
      </c>
      <c r="Q2" s="38" t="s">
        <v>155</v>
      </c>
      <c r="R2" s="37" t="s">
        <v>65</v>
      </c>
      <c r="S2" s="38" t="s">
        <v>113</v>
      </c>
      <c r="T2" s="37" t="s">
        <v>66</v>
      </c>
      <c r="U2" s="38" t="s">
        <v>162</v>
      </c>
      <c r="V2" s="42" t="s">
        <v>42</v>
      </c>
      <c r="W2" s="43" t="s">
        <v>43</v>
      </c>
      <c r="X2" s="37" t="s">
        <v>67</v>
      </c>
      <c r="Y2" s="38" t="s">
        <v>96</v>
      </c>
      <c r="Z2" s="82" t="s">
        <v>130</v>
      </c>
      <c r="AA2" s="38" t="s">
        <v>177</v>
      </c>
      <c r="AB2" s="46" t="s">
        <v>44</v>
      </c>
      <c r="AC2" s="47"/>
      <c r="AD2" s="37" t="s">
        <v>45</v>
      </c>
      <c r="AE2" s="48" t="s">
        <v>46</v>
      </c>
      <c r="AF2" s="37" t="s">
        <v>47</v>
      </c>
      <c r="AG2" s="49">
        <v>40.658000000000001</v>
      </c>
      <c r="AH2" s="34">
        <v>37</v>
      </c>
      <c r="AI2" s="85">
        <v>37</v>
      </c>
      <c r="AJ2" s="36" t="s">
        <v>125</v>
      </c>
      <c r="AK2" s="85">
        <v>33</v>
      </c>
      <c r="AL2" s="36" t="s">
        <v>126</v>
      </c>
      <c r="AM2" s="85">
        <v>0</v>
      </c>
      <c r="AN2" s="36" t="s">
        <v>142</v>
      </c>
      <c r="AO2" s="70"/>
      <c r="AP2" s="83" t="s">
        <v>143</v>
      </c>
      <c r="AQ2" s="70"/>
      <c r="AR2" s="36" t="s">
        <v>144</v>
      </c>
      <c r="AS2" s="70"/>
      <c r="AT2" s="36" t="s">
        <v>145</v>
      </c>
      <c r="AU2" s="70"/>
      <c r="AV2" s="36" t="s">
        <v>146</v>
      </c>
      <c r="AW2" s="70"/>
      <c r="AX2" s="36" t="s">
        <v>147</v>
      </c>
      <c r="AY2" s="70"/>
      <c r="AZ2" s="36" t="s">
        <v>148</v>
      </c>
      <c r="BA2" s="70"/>
      <c r="BB2" s="36" t="s">
        <v>117</v>
      </c>
      <c r="BC2" s="70"/>
    </row>
    <row r="3" spans="1:55" s="2" customFormat="1" ht="90" x14ac:dyDescent="0.25">
      <c r="A3" s="36">
        <v>1</v>
      </c>
      <c r="B3" s="35">
        <f>B2+C2</f>
        <v>60</v>
      </c>
      <c r="C3" s="68">
        <v>1200</v>
      </c>
      <c r="D3" s="68" t="s">
        <v>121</v>
      </c>
      <c r="E3" s="68" t="s">
        <v>110</v>
      </c>
      <c r="F3" s="68" t="s">
        <v>89</v>
      </c>
      <c r="G3" s="85">
        <v>177</v>
      </c>
      <c r="H3" s="68" t="s">
        <v>90</v>
      </c>
      <c r="I3" s="87">
        <v>40</v>
      </c>
      <c r="J3" s="68" t="s">
        <v>91</v>
      </c>
      <c r="K3" s="86">
        <v>5685</v>
      </c>
      <c r="L3" s="68"/>
      <c r="M3" s="68"/>
      <c r="N3" s="68" t="s">
        <v>135</v>
      </c>
      <c r="O3" s="85">
        <v>99</v>
      </c>
      <c r="P3" s="89" t="s">
        <v>136</v>
      </c>
      <c r="Q3" s="87">
        <v>110</v>
      </c>
      <c r="R3" s="68" t="s">
        <v>137</v>
      </c>
      <c r="S3" s="86">
        <v>86</v>
      </c>
      <c r="T3" s="68" t="s">
        <v>90</v>
      </c>
      <c r="U3" s="85">
        <v>6635</v>
      </c>
      <c r="V3" s="68"/>
      <c r="W3" s="68"/>
      <c r="X3" s="68" t="s">
        <v>97</v>
      </c>
      <c r="Y3" s="85">
        <v>19</v>
      </c>
      <c r="Z3" s="82" t="s">
        <v>131</v>
      </c>
      <c r="AA3" s="85">
        <v>0.75</v>
      </c>
      <c r="AB3" s="46" t="s">
        <v>48</v>
      </c>
      <c r="AC3" s="47"/>
      <c r="AD3" s="51"/>
      <c r="AE3" s="48" t="s">
        <v>49</v>
      </c>
      <c r="AF3" s="51"/>
      <c r="AG3" s="69">
        <v>36.732999999999997</v>
      </c>
      <c r="AH3" s="36" t="s">
        <v>90</v>
      </c>
      <c r="AI3" s="85">
        <v>37.5</v>
      </c>
      <c r="AJ3" s="36" t="s">
        <v>125</v>
      </c>
      <c r="AK3" s="85">
        <v>32.799999999999997</v>
      </c>
      <c r="AL3" s="72" t="s">
        <v>127</v>
      </c>
      <c r="AM3" s="85">
        <v>0.05</v>
      </c>
      <c r="AN3" s="82" t="s">
        <v>101</v>
      </c>
      <c r="AO3" s="70"/>
      <c r="AP3" s="82" t="s">
        <v>102</v>
      </c>
      <c r="AQ3" s="70"/>
      <c r="AR3" s="82" t="s">
        <v>102</v>
      </c>
      <c r="AS3" s="70"/>
      <c r="AT3" s="82" t="s">
        <v>103</v>
      </c>
      <c r="AU3" s="70"/>
      <c r="AV3" s="82" t="s">
        <v>95</v>
      </c>
      <c r="AW3" s="70"/>
      <c r="AX3" s="82" t="s">
        <v>104</v>
      </c>
      <c r="AY3" s="70"/>
      <c r="AZ3" s="82" t="s">
        <v>95</v>
      </c>
      <c r="BA3" s="70"/>
      <c r="BB3" s="82"/>
      <c r="BC3" s="70"/>
    </row>
    <row r="4" spans="1:55" s="2" customFormat="1" ht="30" x14ac:dyDescent="0.25">
      <c r="A4" s="36">
        <v>2</v>
      </c>
      <c r="B4" s="44">
        <f>B3+C3</f>
        <v>1260</v>
      </c>
      <c r="C4" s="68">
        <v>60</v>
      </c>
      <c r="D4" s="28" t="s">
        <v>122</v>
      </c>
      <c r="E4" s="68"/>
      <c r="F4" s="68" t="s">
        <v>149</v>
      </c>
      <c r="G4" s="87">
        <v>177</v>
      </c>
      <c r="H4" s="68" t="s">
        <v>152</v>
      </c>
      <c r="I4" s="85">
        <v>42</v>
      </c>
      <c r="J4" s="68" t="s">
        <v>91</v>
      </c>
      <c r="K4" s="85">
        <v>5685</v>
      </c>
      <c r="L4" s="68"/>
      <c r="M4" s="68"/>
      <c r="N4" s="68" t="s">
        <v>152</v>
      </c>
      <c r="O4" s="85">
        <v>98</v>
      </c>
      <c r="P4" s="68" t="s">
        <v>152</v>
      </c>
      <c r="Q4" s="85">
        <v>110</v>
      </c>
      <c r="R4" s="68" t="s">
        <v>152</v>
      </c>
      <c r="S4" s="85">
        <v>80</v>
      </c>
      <c r="T4" s="68" t="s">
        <v>152</v>
      </c>
      <c r="U4" s="85">
        <v>6328</v>
      </c>
      <c r="V4" s="68"/>
      <c r="W4" s="68"/>
      <c r="X4" s="68" t="s">
        <v>152</v>
      </c>
      <c r="Y4" s="86">
        <v>19</v>
      </c>
      <c r="Z4" s="68" t="s">
        <v>152</v>
      </c>
      <c r="AA4" s="87">
        <v>0.75</v>
      </c>
      <c r="AB4" s="46"/>
      <c r="AC4" s="47"/>
      <c r="AD4" s="51"/>
      <c r="AE4" s="48"/>
      <c r="AF4" s="51"/>
      <c r="AG4" s="69"/>
      <c r="AH4" s="68" t="s">
        <v>91</v>
      </c>
      <c r="AI4" s="85">
        <v>37.6</v>
      </c>
      <c r="AJ4" s="36" t="s">
        <v>125</v>
      </c>
      <c r="AK4" s="85">
        <v>32.799999999999997</v>
      </c>
      <c r="AL4" s="68" t="s">
        <v>91</v>
      </c>
      <c r="AM4" s="85">
        <v>0.05</v>
      </c>
      <c r="AN4" s="82"/>
      <c r="AO4" s="70"/>
      <c r="AP4" s="82"/>
      <c r="AQ4" s="70"/>
      <c r="AR4" s="82"/>
      <c r="AS4" s="70"/>
      <c r="AT4" s="82"/>
      <c r="AU4" s="70"/>
      <c r="AV4" s="82"/>
      <c r="AW4" s="70"/>
      <c r="AX4" s="82"/>
      <c r="AY4" s="70"/>
      <c r="AZ4" s="82"/>
      <c r="BA4" s="70"/>
      <c r="BB4" s="82"/>
      <c r="BC4" s="70"/>
    </row>
    <row r="5" spans="1:55" ht="120" x14ac:dyDescent="0.25">
      <c r="A5" s="34">
        <v>3</v>
      </c>
      <c r="B5" s="44">
        <f>B4+C4</f>
        <v>1320</v>
      </c>
      <c r="C5" s="44">
        <v>600</v>
      </c>
      <c r="D5" s="71" t="s">
        <v>123</v>
      </c>
      <c r="E5" s="71" t="s">
        <v>111</v>
      </c>
      <c r="F5" s="68" t="s">
        <v>138</v>
      </c>
      <c r="G5" s="38" t="s">
        <v>150</v>
      </c>
      <c r="H5" s="73" t="s">
        <v>132</v>
      </c>
      <c r="I5" s="45" t="s">
        <v>171</v>
      </c>
      <c r="J5" s="68" t="s">
        <v>91</v>
      </c>
      <c r="K5" s="38" t="s">
        <v>174</v>
      </c>
      <c r="L5" s="73"/>
      <c r="M5" s="74"/>
      <c r="N5" s="68" t="s">
        <v>139</v>
      </c>
      <c r="O5" s="38" t="s">
        <v>157</v>
      </c>
      <c r="P5" s="68" t="s">
        <v>140</v>
      </c>
      <c r="Q5" s="45" t="s">
        <v>155</v>
      </c>
      <c r="R5" s="68" t="s">
        <v>137</v>
      </c>
      <c r="S5" s="39" t="s">
        <v>114</v>
      </c>
      <c r="T5" s="68" t="s">
        <v>92</v>
      </c>
      <c r="U5" s="38" t="s">
        <v>163</v>
      </c>
      <c r="V5" s="73"/>
      <c r="W5" s="75"/>
      <c r="X5" s="68" t="s">
        <v>97</v>
      </c>
      <c r="Y5" s="38" t="s">
        <v>166</v>
      </c>
      <c r="Z5" s="82" t="s">
        <v>131</v>
      </c>
      <c r="AA5" s="38" t="s">
        <v>178</v>
      </c>
      <c r="AB5" s="46" t="s">
        <v>48</v>
      </c>
      <c r="AC5" s="47"/>
      <c r="AD5" s="51"/>
      <c r="AE5" s="48" t="s">
        <v>50</v>
      </c>
      <c r="AF5" s="51"/>
      <c r="AG5" s="49">
        <v>41.706000000000003</v>
      </c>
      <c r="AH5" s="34" t="s">
        <v>128</v>
      </c>
      <c r="AI5" s="86">
        <v>38.299999999999997</v>
      </c>
      <c r="AJ5" s="36" t="s">
        <v>125</v>
      </c>
      <c r="AK5" s="85">
        <v>32.799999999999997</v>
      </c>
      <c r="AL5" s="72" t="s">
        <v>127</v>
      </c>
      <c r="AM5" s="85">
        <v>0.11</v>
      </c>
      <c r="AN5" s="82" t="s">
        <v>101</v>
      </c>
      <c r="AO5" s="70"/>
      <c r="AP5" s="82" t="s">
        <v>102</v>
      </c>
      <c r="AQ5" s="70"/>
      <c r="AR5" s="82" t="s">
        <v>102</v>
      </c>
      <c r="AS5" s="70"/>
      <c r="AT5" s="82" t="s">
        <v>103</v>
      </c>
      <c r="AU5" s="70"/>
      <c r="AV5" s="82" t="s">
        <v>95</v>
      </c>
      <c r="AW5" s="70"/>
      <c r="AX5" s="82" t="s">
        <v>104</v>
      </c>
      <c r="AY5" s="70"/>
      <c r="AZ5" s="82" t="s">
        <v>95</v>
      </c>
      <c r="BA5" s="70"/>
      <c r="BB5" s="82"/>
      <c r="BC5" s="70"/>
    </row>
    <row r="6" spans="1:55" ht="90" x14ac:dyDescent="0.25">
      <c r="A6" s="34">
        <v>4</v>
      </c>
      <c r="B6" s="44">
        <f t="shared" ref="B6:B8" si="0">B5+C5</f>
        <v>1920</v>
      </c>
      <c r="C6" s="44">
        <v>90</v>
      </c>
      <c r="D6" s="78" t="s">
        <v>124</v>
      </c>
      <c r="E6" s="71" t="s">
        <v>100</v>
      </c>
      <c r="F6" s="73" t="s">
        <v>133</v>
      </c>
      <c r="G6" s="38" t="s">
        <v>169</v>
      </c>
      <c r="H6" s="73" t="s">
        <v>133</v>
      </c>
      <c r="I6" s="38" t="s">
        <v>172</v>
      </c>
      <c r="J6" s="68" t="s">
        <v>91</v>
      </c>
      <c r="K6" s="88">
        <v>5300</v>
      </c>
      <c r="L6" s="73"/>
      <c r="M6" s="74"/>
      <c r="N6" s="73" t="s">
        <v>134</v>
      </c>
      <c r="O6" s="38" t="s">
        <v>158</v>
      </c>
      <c r="P6" s="73" t="s">
        <v>129</v>
      </c>
      <c r="Q6" s="38" t="s">
        <v>175</v>
      </c>
      <c r="R6" s="68" t="s">
        <v>141</v>
      </c>
      <c r="S6" s="38" t="s">
        <v>159</v>
      </c>
      <c r="T6" s="68" t="s">
        <v>93</v>
      </c>
      <c r="U6" s="38" t="s">
        <v>164</v>
      </c>
      <c r="V6" s="73"/>
      <c r="W6" s="75"/>
      <c r="X6" s="68" t="s">
        <v>109</v>
      </c>
      <c r="Y6" s="38" t="s">
        <v>167</v>
      </c>
      <c r="Z6" s="82" t="s">
        <v>90</v>
      </c>
      <c r="AA6" s="45" t="s">
        <v>179</v>
      </c>
      <c r="AB6" s="46" t="s">
        <v>51</v>
      </c>
      <c r="AC6" s="47"/>
      <c r="AD6" s="51"/>
      <c r="AE6" s="48" t="s">
        <v>52</v>
      </c>
      <c r="AF6" s="51"/>
      <c r="AG6" s="49">
        <v>39.488999999999997</v>
      </c>
      <c r="AH6" s="36" t="s">
        <v>94</v>
      </c>
      <c r="AI6" s="86">
        <v>38.299999999999997</v>
      </c>
      <c r="AJ6" s="36" t="s">
        <v>125</v>
      </c>
      <c r="AK6" s="85">
        <v>30</v>
      </c>
      <c r="AL6" s="72" t="s">
        <v>127</v>
      </c>
      <c r="AM6" s="85">
        <v>0.11</v>
      </c>
      <c r="AN6" s="82" t="s">
        <v>107</v>
      </c>
      <c r="AO6" s="70"/>
      <c r="AP6" s="82" t="s">
        <v>105</v>
      </c>
      <c r="AQ6" s="70"/>
      <c r="AR6" s="82" t="s">
        <v>106</v>
      </c>
      <c r="AS6" s="70"/>
      <c r="AT6" s="82" t="s">
        <v>107</v>
      </c>
      <c r="AU6" s="70"/>
      <c r="AV6" s="82" t="s">
        <v>105</v>
      </c>
      <c r="AW6" s="70"/>
      <c r="AX6" s="82" t="s">
        <v>107</v>
      </c>
      <c r="AY6" s="70"/>
      <c r="AZ6" s="82" t="s">
        <v>107</v>
      </c>
      <c r="BA6" s="70"/>
      <c r="BB6" s="82"/>
      <c r="BC6" s="70"/>
    </row>
    <row r="7" spans="1:55" ht="90" x14ac:dyDescent="0.25">
      <c r="A7" s="34">
        <v>5</v>
      </c>
      <c r="B7" s="44">
        <f t="shared" si="0"/>
        <v>2010</v>
      </c>
      <c r="C7" s="44">
        <v>600</v>
      </c>
      <c r="D7" s="78" t="s">
        <v>98</v>
      </c>
      <c r="E7" s="71" t="s">
        <v>99</v>
      </c>
      <c r="F7" s="73" t="s">
        <v>133</v>
      </c>
      <c r="G7" s="38" t="s">
        <v>170</v>
      </c>
      <c r="H7" s="73" t="s">
        <v>133</v>
      </c>
      <c r="I7" s="38" t="s">
        <v>173</v>
      </c>
      <c r="J7" s="68" t="s">
        <v>108</v>
      </c>
      <c r="K7" s="88">
        <v>6190</v>
      </c>
      <c r="L7" s="73"/>
      <c r="M7" s="74"/>
      <c r="N7" s="73" t="s">
        <v>134</v>
      </c>
      <c r="O7" s="38" t="s">
        <v>160</v>
      </c>
      <c r="P7" s="84" t="s">
        <v>129</v>
      </c>
      <c r="Q7" s="38" t="s">
        <v>176</v>
      </c>
      <c r="R7" s="68" t="s">
        <v>141</v>
      </c>
      <c r="S7" s="38" t="s">
        <v>161</v>
      </c>
      <c r="T7" s="68" t="s">
        <v>93</v>
      </c>
      <c r="U7" s="38" t="s">
        <v>165</v>
      </c>
      <c r="V7" s="73"/>
      <c r="W7" s="75"/>
      <c r="X7" s="68" t="s">
        <v>109</v>
      </c>
      <c r="Y7" s="38" t="s">
        <v>96</v>
      </c>
      <c r="Z7" s="82" t="s">
        <v>90</v>
      </c>
      <c r="AA7" s="38" t="s">
        <v>168</v>
      </c>
      <c r="AB7" s="46" t="s">
        <v>51</v>
      </c>
      <c r="AC7" s="47"/>
      <c r="AD7" s="51"/>
      <c r="AE7" s="48" t="s">
        <v>52</v>
      </c>
      <c r="AF7" s="51"/>
      <c r="AG7" s="49">
        <v>39.488999999999997</v>
      </c>
      <c r="AH7" s="36" t="s">
        <v>94</v>
      </c>
      <c r="AI7" s="85">
        <v>38.1</v>
      </c>
      <c r="AJ7" s="36" t="s">
        <v>125</v>
      </c>
      <c r="AK7" s="85">
        <v>24.4</v>
      </c>
      <c r="AL7" s="72" t="s">
        <v>127</v>
      </c>
      <c r="AM7" s="85">
        <v>0.1</v>
      </c>
      <c r="AN7" s="82" t="s">
        <v>107</v>
      </c>
      <c r="AO7" s="86">
        <v>3.51</v>
      </c>
      <c r="AP7" s="82" t="s">
        <v>105</v>
      </c>
      <c r="AQ7" s="86">
        <v>13.82</v>
      </c>
      <c r="AR7" s="82" t="s">
        <v>106</v>
      </c>
      <c r="AS7" s="86">
        <v>4.87</v>
      </c>
      <c r="AT7" s="82" t="s">
        <v>107</v>
      </c>
      <c r="AU7" s="86">
        <v>26.14</v>
      </c>
      <c r="AV7" s="82" t="s">
        <v>105</v>
      </c>
      <c r="AW7" s="87">
        <v>0.95</v>
      </c>
      <c r="AX7" s="82" t="s">
        <v>107</v>
      </c>
      <c r="AY7" s="85">
        <v>47.94</v>
      </c>
      <c r="AZ7" s="82" t="s">
        <v>107</v>
      </c>
      <c r="BA7" s="86">
        <v>145</v>
      </c>
      <c r="BB7" s="82"/>
      <c r="BC7" s="85">
        <v>5.63</v>
      </c>
    </row>
    <row r="8" spans="1:55" x14ac:dyDescent="0.25">
      <c r="A8" s="34" t="s">
        <v>58</v>
      </c>
      <c r="B8" s="44">
        <f t="shared" si="0"/>
        <v>2610</v>
      </c>
      <c r="C8" s="35"/>
      <c r="D8" s="36" t="s">
        <v>53</v>
      </c>
      <c r="E8" s="52"/>
      <c r="F8" s="53"/>
      <c r="G8" s="54"/>
      <c r="H8" s="53"/>
      <c r="I8" s="54"/>
      <c r="J8" s="55"/>
      <c r="K8" s="54"/>
      <c r="L8" s="53"/>
      <c r="M8" s="54"/>
      <c r="N8" s="53"/>
      <c r="O8" s="54"/>
      <c r="P8" s="53"/>
      <c r="Q8" s="54"/>
      <c r="R8" s="53"/>
      <c r="S8" s="54"/>
      <c r="T8" s="53"/>
      <c r="U8" s="54"/>
      <c r="V8" s="53"/>
      <c r="W8" s="54"/>
      <c r="X8" s="53"/>
      <c r="Y8" s="54"/>
      <c r="Z8" s="53"/>
      <c r="AA8" s="54"/>
      <c r="AB8" s="53"/>
      <c r="AC8" s="54"/>
      <c r="AD8" s="53"/>
      <c r="AE8" s="54"/>
      <c r="AF8" s="53"/>
      <c r="AG8" s="56"/>
      <c r="AH8" s="76"/>
      <c r="AI8" s="76"/>
      <c r="AJ8" s="76"/>
      <c r="AK8" s="76"/>
      <c r="AL8" s="76"/>
      <c r="AM8" s="76"/>
      <c r="AN8" s="76"/>
      <c r="AO8" s="76"/>
      <c r="AP8" s="76"/>
      <c r="AQ8" s="76"/>
      <c r="AR8" s="76"/>
      <c r="AS8" s="76"/>
      <c r="AT8" s="76"/>
      <c r="AU8" s="76"/>
      <c r="AV8" s="76"/>
      <c r="AW8" s="76"/>
      <c r="AX8" s="76"/>
      <c r="AY8" s="76"/>
      <c r="AZ8" s="76"/>
      <c r="BA8" s="76"/>
      <c r="BB8" s="76"/>
      <c r="BC8" s="76"/>
    </row>
    <row r="9" spans="1:55" x14ac:dyDescent="0.25">
      <c r="A9" s="107"/>
      <c r="B9" s="107"/>
      <c r="C9" s="107"/>
      <c r="D9" s="107"/>
    </row>
    <row r="10" spans="1:55" x14ac:dyDescent="0.25">
      <c r="A10" s="63"/>
      <c r="B10" s="63"/>
      <c r="C10" s="50"/>
      <c r="D10" s="50"/>
      <c r="R10" s="64"/>
      <c r="T10" s="64"/>
      <c r="V10" s="64"/>
      <c r="AS10" s="50" t="s">
        <v>192</v>
      </c>
    </row>
    <row r="11" spans="1:55" x14ac:dyDescent="0.25">
      <c r="C11" s="65"/>
      <c r="D11" s="66"/>
      <c r="R11" s="64"/>
      <c r="T11" s="64"/>
      <c r="V11" s="64"/>
    </row>
    <row r="12" spans="1:55" x14ac:dyDescent="0.25">
      <c r="R12" s="64"/>
      <c r="T12" s="64"/>
      <c r="V12" s="64"/>
    </row>
    <row r="13" spans="1:55" x14ac:dyDescent="0.25">
      <c r="R13" s="64"/>
      <c r="T13" s="64"/>
      <c r="V13" s="64"/>
    </row>
    <row r="14" spans="1:55" x14ac:dyDescent="0.25">
      <c r="R14" s="64"/>
      <c r="T14" s="64"/>
      <c r="V14" s="64"/>
    </row>
    <row r="15" spans="1:55" x14ac:dyDescent="0.25">
      <c r="R15" s="64"/>
      <c r="T15" s="64"/>
      <c r="V15" s="64"/>
    </row>
  </sheetData>
  <mergeCells count="1">
    <mergeCell ref="A9:D9"/>
  </mergeCells>
  <printOptions horizontalCentered="1" verticalCentered="1"/>
  <pageMargins left="0.7" right="0.7" top="0.75" bottom="0.75" header="0.3" footer="0.3"/>
  <pageSetup scale="22" fitToWidth="2" orientation="landscape" r:id="rId1"/>
  <headerFooter>
    <oddHeader>&amp;A</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Heat Stroke Overview</vt:lpstr>
      <vt:lpstr>Heat Stroke Breakdown</vt:lpstr>
      <vt:lpstr>'Heat Stroke Breakdown'!Print_Area</vt:lpstr>
      <vt:lpstr>'Heat Stroke Overview'!Print_Area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Rodney Metoyer ARA/SED</dc:creator>
  <cp:lastModifiedBy>Jeff Webb</cp:lastModifiedBy>
  <cp:lastPrinted>2015-10-11T21:36:26Z</cp:lastPrinted>
  <dcterms:created xsi:type="dcterms:W3CDTF">2015-09-01T14:26:01Z</dcterms:created>
  <dcterms:modified xsi:type="dcterms:W3CDTF">2019-10-29T14:27:14Z</dcterms:modified>
</cp:coreProperties>
</file>