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defaultThemeVersion="124226"/>
  <mc:AlternateContent xmlns:mc="http://schemas.openxmlformats.org/markup-compatibility/2006">
    <mc:Choice Requires="x15">
      <x15ac:absPath xmlns:x15ac="http://schemas.microsoft.com/office/spreadsheetml/2010/11/ac" url="C:\Projects\PulsePhysiologyEngine\data\human\adult\validation\Scenarios\Showcases\"/>
    </mc:Choice>
  </mc:AlternateContent>
  <xr:revisionPtr revIDLastSave="0" documentId="13_ncr:1_{53076BB6-7559-4ECB-90AD-5C24C0BA98B1}" xr6:coauthVersionLast="46" xr6:coauthVersionMax="46" xr10:uidLastSave="{00000000-0000-0000-0000-000000000000}"/>
  <bookViews>
    <workbookView xWindow="3810" yWindow="1860" windowWidth="24825" windowHeight="11385" activeTab="2" xr2:uid="{00000000-000D-0000-FFFF-FFFF00000000}"/>
  </bookViews>
  <sheets>
    <sheet name="Environment Exposure Overview" sheetId="10" r:id="rId1"/>
    <sheet name="Environment Exposure Breakdown" sheetId="11" r:id="rId2"/>
    <sheet name="Environmental Exposure" sheetId="12" r:id="rId3"/>
  </sheets>
  <definedNames>
    <definedName name="_xlnm.Print_Area" localSheetId="1">'Environment Exposure Breakdown'!$A$1:$AG$5</definedName>
    <definedName name="_xlnm.Print_Area" localSheetId="0">'Environment Exposure Overview'!$A$1:$D$24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1" l="1"/>
  <c r="B4" i="11" s="1"/>
  <c r="B5" i="11" s="1"/>
</calcChain>
</file>

<file path=xl/sharedStrings.xml><?xml version="1.0" encoding="utf-8"?>
<sst xmlns="http://schemas.openxmlformats.org/spreadsheetml/2006/main" count="222" uniqueCount="148">
  <si>
    <t>Scenario Overview</t>
  </si>
  <si>
    <t>Base Physiology</t>
  </si>
  <si>
    <t>Insults and injuries</t>
  </si>
  <si>
    <t>Assessments</t>
  </si>
  <si>
    <t>Interventions</t>
  </si>
  <si>
    <t>Scenario Narrative</t>
  </si>
  <si>
    <t>Segment 0</t>
  </si>
  <si>
    <t>Engine initialization period.</t>
  </si>
  <si>
    <t>Segment 1</t>
  </si>
  <si>
    <t>Segment 2</t>
  </si>
  <si>
    <t>Segment 3</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</si>
  <si>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</si>
  <si>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</si>
  <si>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</si>
  <si>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</si>
  <si>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</si>
  <si>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</si>
  <si>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</si>
  <si>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</si>
  <si>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</si>
  <si>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</si>
  <si>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</si>
  <si>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</si>
  <si>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</si>
  <si>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ArterialPressure
(mmHg)</t>
  </si>
  <si>
    <t>ArterialPressure
(mmHg)
[Waveform]</t>
  </si>
  <si>
    <t>MeanArterialPressure
(mmHg)</t>
  </si>
  <si>
    <t>SystolicArterialPressure
(mmHg)</t>
  </si>
  <si>
    <t>DiastolicArterialPressure
(mmHg)</t>
  </si>
  <si>
    <t>RespirationRate
(Breaths/min)</t>
  </si>
  <si>
    <t>TotalLungVolume
(mL)</t>
  </si>
  <si>
    <t>TotalLungVolume
(mL)
[Waveform]</t>
  </si>
  <si>
    <t>Aorta-Oxygen-PartialPressure
(cmH2O)</t>
  </si>
  <si>
    <t>Aorta-CarbonDioxide-PartialPressure
(cmH2O)</t>
  </si>
  <si>
    <t>We have separate columns for the systolic, diastolic, and mean arterial pressure. This is a wave form. Good luck finding waveform data for specific combinations of insults and interventions.</t>
  </si>
  <si>
    <t>78.005</t>
  </si>
  <si>
    <t>5800 (guyton2011physiology ed. 11 p469)</t>
  </si>
  <si>
    <t>102.0-136.0 silverthorn2013references
I don't know what this reference is. Double check this.</t>
  </si>
  <si>
    <t>103.74</t>
  </si>
  <si>
    <t>46.2-61.2 silverthorn2013references
Same comment as PaO2. Check this.</t>
  </si>
  <si>
    <t>69% of Baseline (Dr. Bryan Bergeron)</t>
  </si>
  <si>
    <t>60.362</t>
  </si>
  <si>
    <t>58.005</t>
  </si>
  <si>
    <t>End Scenario</t>
  </si>
  <si>
    <t>S1</t>
  </si>
  <si>
    <t>Rodney Metoyer - Former Army Combat Medic</t>
  </si>
  <si>
    <t>S2</t>
  </si>
  <si>
    <t>Bryan Bergeron, M.D. -President, Archetype Technologies, Inc.</t>
  </si>
  <si>
    <t>End</t>
  </si>
  <si>
    <t>A 17 year old female with no prior history.</t>
  </si>
  <si>
    <t>Cold weather exposure</t>
  </si>
  <si>
    <t>Core Temperature
Skin Temperature
Heart Rate
Respiration Rate</t>
  </si>
  <si>
    <t>Removal from environment
Active heating
Increase clothing</t>
  </si>
  <si>
    <t>A 17 year old female leaves her Alaskan home in the middle of winter to retrieve a newspaper. She is wearing heavy pajamas and a robe. The woman is only going to the end of the driveway to retrieve the newspaper, so she decides not to put on extra clothing. As she exits the house and the door closes, she realizes that the door handle is locked and the keys are inside.</t>
  </si>
  <si>
    <t>The woman's housemates realize that she is outside. They bring her in and sit her next to the fire. They also bring her coats and blankets. Although hypothermia had begun, the woman seems to improve with the active heating and additional clothing, so the housemates decided to continue the day as normal.</t>
  </si>
  <si>
    <t>Mallet, M. L. “Pathophysiology of Accidental Hypothermia.” Qjm 95.12 (2002): 775–785. Print.</t>
  </si>
  <si>
    <t>Williams, A B. “Rewarming of Healthy Volunteers after Induced Mild Hypothermia: A Healthy Volunteer Study.” Emergency Medicine Journal 22.3 (2005): 182–184. CrossRef. Web.</t>
  </si>
  <si>
    <t>Reuler, James. “Hypothermia: Pathophysiology, Clinical Settings, and Management.” Annals of Internal Medicine 89.4 (1978): 519–527. Print.</t>
  </si>
  <si>
    <t>CoreTemperature
(C)</t>
  </si>
  <si>
    <t>SkinTemperature
(C)</t>
  </si>
  <si>
    <t>Oxygen Consumption
(mL/min)</t>
  </si>
  <si>
    <t>Carbon Dioxide Production
(mL/min)</t>
  </si>
  <si>
    <t>72</t>
  </si>
  <si>
    <t>92</t>
  </si>
  <si>
    <t>79</t>
  </si>
  <si>
    <t>12 - 20</t>
  </si>
  <si>
    <t>&lt; core [S1]</t>
  </si>
  <si>
    <t>At the end of this segment patient has been exposed to very low temeratures for 10 minutes</t>
  </si>
  <si>
    <t>At the end of this segment patient has been indoors and actively heated for 10 minutes</t>
  </si>
  <si>
    <t>Decreasing to baseline [32, S1]</t>
  </si>
  <si>
    <t>Trending with systolic pressure [S2]</t>
  </si>
  <si>
    <t>Metabolic Rate
(W)</t>
  </si>
  <si>
    <t>Back toward baseline [S1]</t>
  </si>
  <si>
    <t>Note: Decrease with hypothermia</t>
  </si>
  <si>
    <t>100 - 120</t>
  </si>
  <si>
    <t>67.64 [Harris-Benedict Equation]</t>
  </si>
  <si>
    <r>
      <t xml:space="preserve">Herman, Irving P. </t>
    </r>
    <r>
      <rPr>
        <i/>
        <sz val="11"/>
        <color theme="1"/>
        <rFont val="Calibri"/>
        <family val="2"/>
        <scheme val="minor"/>
      </rPr>
      <t>Physics of the Human Body</t>
    </r>
    <r>
      <rPr>
        <sz val="11"/>
        <color theme="1"/>
        <rFont val="Calibri"/>
        <family val="2"/>
        <scheme val="minor"/>
      </rPr>
      <t xml:space="preserve"> Pg. 345</t>
    </r>
  </si>
  <si>
    <t>The young woman is stuck outside on a cold Anchorage morning. The temperature outside is -10 degC. She is stuck outside for about 45 minutes.</t>
  </si>
  <si>
    <r>
      <rPr>
        <b/>
        <sz val="11"/>
        <color theme="1"/>
        <rFont val="Calibri"/>
        <family val="2"/>
        <scheme val="minor"/>
      </rPr>
      <t>Initialization</t>
    </r>
    <r>
      <rPr>
        <sz val="11"/>
        <color theme="1"/>
        <rFont val="Calibri"/>
        <family val="2"/>
        <scheme val="minor"/>
      </rPr>
      <t xml:space="preserve">
(Advance time 1 minute)</t>
    </r>
  </si>
  <si>
    <r>
      <t xml:space="preserve">Active Heating and Additional Clothing
</t>
    </r>
    <r>
      <rPr>
        <sz val="11"/>
        <color theme="1"/>
        <rFont val="Calibri"/>
        <family val="2"/>
        <scheme val="minor"/>
      </rPr>
      <t>(Environment change to indoors and active heating applied to skin)</t>
    </r>
  </si>
  <si>
    <r>
      <rPr>
        <b/>
        <sz val="11"/>
        <color theme="1"/>
        <rFont val="Calibri"/>
        <family val="2"/>
        <scheme val="minor"/>
      </rPr>
      <t>Cold Exposure</t>
    </r>
    <r>
      <rPr>
        <sz val="11"/>
        <color theme="1"/>
        <rFont val="Calibri"/>
        <family val="2"/>
        <scheme val="minor"/>
      </rPr>
      <t xml:space="preserve">
(Environment change to Alaska outdoors for 10 minutes)</t>
    </r>
  </si>
  <si>
    <t>95</t>
  </si>
  <si>
    <t>73</t>
  </si>
  <si>
    <t>114</t>
  </si>
  <si>
    <t>Increase initially then decrease [2]</t>
  </si>
  <si>
    <t>Increasing [2]</t>
  </si>
  <si>
    <t>Small rise then gradual fall below baseline [3]</t>
  </si>
  <si>
    <t>Small rise then gradual fall below baseline [3]
Increase initially then decrease as core temp drops [S2]</t>
  </si>
  <si>
    <t>&lt; 35 [3]</t>
  </si>
  <si>
    <t>Decrease in hypothermia [3]
Increase as metabloic rate increases and then decrease with metabolic rate when core temp &lt; ~35 [S1]
1130 - 1320 with light activity [1]</t>
  </si>
  <si>
    <t>Decrease in hypothermia [3]
See Oxygen Consumption [S1]</t>
  </si>
  <si>
    <t>Increasing back to baseline [3]
Back to baseline [S1]</t>
  </si>
  <si>
    <t>Increasing back to baseline [3]
Trending back toward baseline [S2}</t>
  </si>
  <si>
    <t>&gt; 35 [3]</t>
  </si>
  <si>
    <t>Increase [3]
Back toward baseline [S1]</t>
  </si>
  <si>
    <t>approximately 350% increase over BMR (304.38 W for this patient) [4]</t>
  </si>
  <si>
    <t>1</t>
  </si>
  <si>
    <t>2</t>
  </si>
  <si>
    <t>3</t>
  </si>
  <si>
    <t>4</t>
  </si>
  <si>
    <t>Engine HeartRate
(BPM)</t>
  </si>
  <si>
    <t>Engine MeanArterialPressure
(mmHg)</t>
  </si>
  <si>
    <t>Engine SystolicArterialPressure
(mmHg)</t>
  </si>
  <si>
    <t>Engine DiastolicArterialPressure
(mmHg)</t>
  </si>
  <si>
    <t>Engine RespirationRate
(Breaths/min)</t>
  </si>
  <si>
    <t>Engine CoreTemperature
(C)</t>
  </si>
  <si>
    <t>Engine SkinTemperature
(C)</t>
  </si>
  <si>
    <t>Standard initialization buffer for scenarios. At the end of this segment this patient is in a resting physiological state. For validation references see the Engine documentation on resting physiology validation.</t>
  </si>
  <si>
    <t>The environment exposure scenario simulates the physiology of an adult woman who is exposed to cold weather long enough to develop hypothermia. This scenario highlights the ability of the Pulse physiology engine to siimulate physiology when the body is exposed to an abnormal environment.</t>
  </si>
  <si>
    <t>96</t>
  </si>
  <si>
    <t>85</t>
  </si>
  <si>
    <t>110</t>
  </si>
  <si>
    <t>16</t>
  </si>
  <si>
    <t>30</t>
  </si>
  <si>
    <t>|</t>
  </si>
  <si>
    <t>Segment</t>
  </si>
  <si>
    <t>Notes</t>
  </si>
  <si>
    <t>Action Occurrence Time  (s)</t>
  </si>
  <si>
    <t>Sample Scenario Time  (s)</t>
  </si>
  <si>
    <t>---</t>
  </si>
  <si>
    <t>&lt;/span&gt;|&lt;span class="success"&gt;</t>
  </si>
  <si>
    <t>Patient  exposed to very low temeratures for 10 minutes</t>
  </si>
  <si>
    <t>Patient  indoors and actively heated for 10 minutes</t>
  </si>
  <si>
    <t>Increase initially then decrease @cite mallet2002pathophysiology</t>
  </si>
  <si>
    <t>Back toward baseline @cite rmetoyer2016SME</t>
  </si>
  <si>
    <t>Small rise then gradual fall below baseline @cite reuler1978hypothermia</t>
  </si>
  <si>
    <t>Increasing back to baseline reuler1978hypothermia</t>
  </si>
  <si>
    <t>Increasing @cite mallet2002pathophysiology</t>
  </si>
  <si>
    <t>&lt; 35 @cite reuler1978hypothermia</t>
  </si>
  <si>
    <t>&gt; 35 @cite reuler1978hypothermia</t>
  </si>
  <si>
    <t>Increase @cite reuler1978hypothermia</t>
  </si>
  <si>
    <t>Decreasing to baseline @cite mallet2002pathophysiology</t>
  </si>
  <si>
    <t>&lt;/span&gt;|&lt;span class="warning"&gt;</t>
  </si>
  <si>
    <t>Decrease in hypothermia @cite reuler1978hypothermia</t>
  </si>
  <si>
    <t>&lt;/span&gt;|</t>
  </si>
  <si>
    <t>Decrease in hypothermia; @cite reuler1978hypothermia 1130 - 1320 with light activity @cite herman2007physics</t>
  </si>
  <si>
    <t>Approximately 350% increase over BMR (304.38 W for this patient) @cite williams2005rewarming</t>
  </si>
  <si>
    <t>Respiration Rate (Breaths/min)</t>
  </si>
  <si>
    <t>Core Temperature (C)</t>
  </si>
  <si>
    <t>Oxygen Consumption (mL/min)</t>
  </si>
  <si>
    <t>Carbon Dioxide Production (mL/min)</t>
  </si>
  <si>
    <t>Metabolic Rate (W)</t>
  </si>
  <si>
    <t>Systolic Arterial Pressure (mmHg)</t>
  </si>
  <si>
    <t>Mean Arterial Pressure (mmHg)</t>
  </si>
  <si>
    <t>Heart Rate (beats/min)</t>
  </si>
  <si>
    <r>
      <rPr>
        <b/>
        <sz val="11"/>
        <color theme="1"/>
        <rFont val="Calibri"/>
        <family val="2"/>
        <scheme val="minor"/>
      </rPr>
      <t xml:space="preserve">Cold Exposure </t>
    </r>
    <r>
      <rPr>
        <sz val="11"/>
        <color theme="1"/>
        <rFont val="Calibri"/>
        <family val="2"/>
        <scheme val="minor"/>
      </rPr>
      <t>(Environment change to Alaska outdoors for 10 minutes)</t>
    </r>
  </si>
  <si>
    <r>
      <t xml:space="preserve">Active Heating and Additional Clothing </t>
    </r>
    <r>
      <rPr>
        <sz val="11"/>
        <color theme="1"/>
        <rFont val="Calibri"/>
        <family val="2"/>
        <scheme val="minor"/>
      </rPr>
      <t>(Environment change to indoors and active heating applied to skin)</t>
    </r>
  </si>
  <si>
    <t>Increasing back to baseline; @cite reuler1978hypothermia Back to baseline @cite rmetoyer2016SME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</si>
</sst>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4"/>
      <color theme="1"/>
      <name val="Calibri"/>
      <family val="2"/>
      <scheme val="minor"/>
    </font>
    <font>
      <b/>
      <sz val="12"/>
      <color rgb="FFC00000"/>
      <name val="Calibri"/>
      <family val="2"/>
      <scheme val="minor"/>
    </font>
    <font>
      <b/>
      <sz val="11"/>
      <color rgb="FF7030A0"/>
      <name val="Calibri"/>
      <family val="2"/>
      <scheme val="minor"/>
    </font>
    <font>
      <sz val="11"/>
      <color theme="9" tint="0.39997558519241921"/>
      <name val="Calibri"/>
      <family val="2"/>
      <scheme val="minor"/>
    </font>
    <font>
      <sz val="11"/>
      <color rgb="FF7030A0"/>
      <name val="Calibri"/>
      <family val="2"/>
      <scheme val="minor"/>
    </font>
    <font>
      <sz val="11"/>
      <name val="Calibri"/>
      <family val="2"/>
      <scheme val="minor"/>
    </font>
    <font>
      <i/>
      <sz val="11"/>
      <color theme="1"/>
      <name val="Calibri"/>
      <family val="2"/>
      <scheme val="minor"/>
    </font>
    <font>
      <sz val="18"/>
      <color rgb="FFFF0000"/>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3399FF"/>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s>
  <borders count="12">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89">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4" fillId="0" borderId="5" xfId="0" applyNumberFormat="1" applyFont="1" applyBorder="1" applyAlignment="1">
      <alignment wrapText="1"/>
    </xf>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2" xfId="0" applyNumberFormat="1" applyBorder="1" applyAlignment="1">
      <alignment wrapText="1"/>
    </xf>
    <xf numFmtId="49" fontId="0" fillId="0" borderId="5" xfId="0" applyNumberFormat="1" applyBorder="1" applyAlignment="1">
      <alignment wrapText="1"/>
    </xf>
    <xf numFmtId="49" fontId="0" fillId="0" borderId="6" xfId="0" applyNumberFormat="1" applyBorder="1" applyAlignment="1">
      <alignment wrapText="1"/>
    </xf>
    <xf numFmtId="49" fontId="0" fillId="0" borderId="0" xfId="0" applyNumberFormat="1" applyAlignment="1">
      <alignment wrapText="1"/>
    </xf>
    <xf numFmtId="0" fontId="4" fillId="0" borderId="9" xfId="0" applyFont="1" applyBorder="1" applyAlignment="1">
      <alignment horizontal="center" vertical="center" wrapText="1"/>
    </xf>
    <xf numFmtId="0" fontId="4" fillId="0" borderId="9" xfId="0" applyNumberFormat="1" applyFont="1" applyBorder="1" applyAlignment="1">
      <alignment horizontal="center" vertical="center" wrapText="1"/>
    </xf>
    <xf numFmtId="49" fontId="4" fillId="0" borderId="9" xfId="0" applyNumberFormat="1" applyFont="1" applyBorder="1" applyAlignment="1">
      <alignment horizontal="center" vertical="center" wrapText="1"/>
    </xf>
    <xf numFmtId="49" fontId="7" fillId="0" borderId="9" xfId="0" applyNumberFormat="1" applyFont="1" applyBorder="1" applyAlignment="1">
      <alignment horizontal="center" vertical="center" wrapText="1"/>
    </xf>
    <xf numFmtId="49" fontId="7" fillId="0" borderId="9" xfId="0" applyNumberFormat="1" applyFont="1" applyFill="1" applyBorder="1" applyAlignment="1">
      <alignment horizontal="center" vertical="center" wrapText="1"/>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0" fillId="5" borderId="9" xfId="0" applyNumberFormat="1" applyFont="1" applyFill="1" applyBorder="1" applyAlignment="1">
      <alignment horizontal="center" vertical="center" wrapText="1"/>
    </xf>
    <xf numFmtId="49" fontId="8" fillId="5" borderId="9" xfId="0" applyNumberFormat="1" applyFont="1" applyFill="1" applyBorder="1" applyAlignment="1">
      <alignment horizontal="center" vertical="center" wrapText="1"/>
    </xf>
    <xf numFmtId="0" fontId="0" fillId="6"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10" fillId="5" borderId="9" xfId="0" applyNumberFormat="1" applyFont="1" applyFill="1" applyBorder="1" applyAlignment="1">
      <alignment horizontal="center" vertical="center" wrapText="1"/>
    </xf>
    <xf numFmtId="49" fontId="9" fillId="0" borderId="9" xfId="0" applyNumberFormat="1" applyFont="1" applyFill="1" applyBorder="1" applyAlignment="1">
      <alignment horizontal="center" vertical="center" wrapText="1"/>
    </xf>
    <xf numFmtId="49" fontId="0" fillId="7" borderId="9" xfId="0" applyNumberFormat="1" applyFont="1" applyFill="1" applyBorder="1" applyAlignment="1">
      <alignment horizontal="center" vertical="center" wrapText="1"/>
    </xf>
    <xf numFmtId="0" fontId="0" fillId="8" borderId="9" xfId="0" applyFont="1" applyFill="1" applyBorder="1" applyAlignment="1">
      <alignment horizontal="center" vertical="center" wrapText="1"/>
    </xf>
    <xf numFmtId="49" fontId="0" fillId="8" borderId="9" xfId="0" applyNumberFormat="1" applyFont="1" applyFill="1" applyBorder="1" applyAlignment="1">
      <alignment horizontal="center" vertical="center" wrapText="1"/>
    </xf>
    <xf numFmtId="49" fontId="9" fillId="8" borderId="9" xfId="0" applyNumberFormat="1" applyFont="1" applyFill="1" applyBorder="1" applyAlignment="1">
      <alignment horizontal="center" vertical="center" wrapText="1"/>
    </xf>
    <xf numFmtId="49" fontId="0" fillId="0" borderId="0" xfId="0" applyNumberFormat="1" applyFont="1" applyAlignment="1">
      <alignment horizontal="center" vertical="center" wrapText="1"/>
    </xf>
    <xf numFmtId="49" fontId="9" fillId="0" borderId="0" xfId="0" applyNumberFormat="1" applyFont="1" applyAlignment="1">
      <alignment horizontal="center" vertical="center" wrapText="1"/>
    </xf>
    <xf numFmtId="49" fontId="9" fillId="0" borderId="0" xfId="0" applyNumberFormat="1" applyFont="1" applyFill="1" applyAlignment="1">
      <alignment horizontal="center" vertical="center" wrapText="1"/>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49" fontId="4" fillId="7" borderId="9" xfId="0" applyNumberFormat="1" applyFont="1" applyFill="1" applyBorder="1" applyAlignment="1">
      <alignment horizontal="center" vertical="center" wrapText="1"/>
    </xf>
    <xf numFmtId="0" fontId="4" fillId="7" borderId="9" xfId="0" applyFont="1" applyFill="1" applyBorder="1" applyAlignment="1">
      <alignment horizontal="center" vertical="center" wrapText="1"/>
    </xf>
    <xf numFmtId="0" fontId="0" fillId="0" borderId="9" xfId="0" applyBorder="1" applyAlignment="1">
      <alignment horizontal="center" vertical="center" wrapText="1"/>
    </xf>
    <xf numFmtId="0" fontId="9" fillId="0" borderId="9" xfId="0"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8" fillId="6" borderId="9" xfId="0" applyNumberFormat="1" applyFont="1" applyFill="1" applyBorder="1" applyAlignment="1">
      <alignment horizontal="center" vertical="center" wrapText="1"/>
    </xf>
    <xf numFmtId="0" fontId="0" fillId="0" borderId="0" xfId="0" applyAlignment="1">
      <alignment wrapText="1"/>
    </xf>
    <xf numFmtId="49" fontId="4" fillId="0" borderId="0" xfId="0" applyNumberFormat="1" applyFont="1" applyBorder="1" applyAlignment="1">
      <alignment wrapText="1"/>
    </xf>
    <xf numFmtId="49" fontId="4" fillId="0" borderId="1" xfId="0" applyNumberFormat="1" applyFont="1"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7" xfId="0" applyBorder="1" applyAlignment="1">
      <alignment wrapText="1"/>
    </xf>
    <xf numFmtId="0" fontId="0" fillId="0" borderId="8" xfId="0" applyBorder="1" applyAlignment="1">
      <alignment wrapText="1"/>
    </xf>
    <xf numFmtId="0" fontId="4" fillId="0" borderId="2" xfId="0" applyFont="1" applyBorder="1" applyAlignment="1">
      <alignment wrapText="1"/>
    </xf>
    <xf numFmtId="0" fontId="1" fillId="2" borderId="5" xfId="1" applyBorder="1" applyAlignment="1">
      <alignment wrapText="1"/>
    </xf>
    <xf numFmtId="0" fontId="3" fillId="4" borderId="5" xfId="3" applyBorder="1" applyAlignment="1">
      <alignment wrapText="1"/>
    </xf>
    <xf numFmtId="0" fontId="2" fillId="3" borderId="6" xfId="2" applyBorder="1" applyAlignment="1">
      <alignment wrapText="1"/>
    </xf>
    <xf numFmtId="49" fontId="4" fillId="0" borderId="9" xfId="0" applyNumberFormat="1" applyFont="1" applyFill="1" applyBorder="1" applyAlignment="1">
      <alignment horizontal="center" vertical="center" wrapText="1"/>
    </xf>
    <xf numFmtId="0" fontId="7" fillId="0" borderId="9" xfId="0" applyFont="1" applyBorder="1" applyAlignment="1">
      <alignment horizontal="center" vertical="center" wrapText="1"/>
    </xf>
    <xf numFmtId="0" fontId="4" fillId="0" borderId="0" xfId="0" applyFont="1" applyAlignment="1">
      <alignment horizontal="center" vertical="center" wrapText="1"/>
    </xf>
    <xf numFmtId="0" fontId="4" fillId="6" borderId="9" xfId="0" applyFont="1" applyFill="1" applyBorder="1" applyAlignment="1">
      <alignment horizontal="center" vertical="center" wrapText="1"/>
    </xf>
    <xf numFmtId="0" fontId="9" fillId="8" borderId="9" xfId="0" applyFont="1" applyFill="1" applyBorder="1" applyAlignment="1">
      <alignment horizontal="center" vertical="center" wrapText="1"/>
    </xf>
    <xf numFmtId="0" fontId="9" fillId="0" borderId="0" xfId="0" applyFont="1" applyFill="1" applyAlignment="1">
      <alignment horizontal="center" vertical="center" wrapText="1"/>
    </xf>
    <xf numFmtId="0" fontId="11" fillId="0" borderId="0" xfId="0" applyFont="1" applyAlignment="1">
      <alignment horizontal="center" vertical="center" wrapText="1"/>
    </xf>
    <xf numFmtId="49" fontId="0" fillId="0" borderId="0" xfId="0" applyNumberFormat="1" applyFont="1" applyFill="1" applyAlignment="1">
      <alignment horizontal="center" vertical="center" wrapText="1"/>
    </xf>
    <xf numFmtId="49" fontId="10" fillId="0" borderId="9" xfId="0" applyNumberFormat="1" applyFont="1" applyBorder="1" applyAlignment="1">
      <alignment horizontal="center" vertical="center" wrapText="1"/>
    </xf>
    <xf numFmtId="0" fontId="12" fillId="0" borderId="0" xfId="0" applyFont="1" applyAlignment="1">
      <alignment horizontal="center" vertical="center" wrapText="1"/>
    </xf>
    <xf numFmtId="0" fontId="1" fillId="2" borderId="9" xfId="1" applyBorder="1" applyAlignment="1">
      <alignment horizontal="center" vertical="center" wrapText="1"/>
    </xf>
    <xf numFmtId="0" fontId="3" fillId="4" borderId="9" xfId="3" applyBorder="1" applyAlignment="1">
      <alignment horizontal="center"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49" fontId="5"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49" fontId="5" fillId="0" borderId="3" xfId="0" applyNumberFormat="1" applyFont="1" applyBorder="1" applyAlignment="1">
      <alignment horizontal="center" wrapText="1"/>
    </xf>
    <xf numFmtId="49" fontId="5" fillId="0" borderId="4" xfId="0" applyNumberFormat="1" applyFont="1" applyBorder="1" applyAlignment="1">
      <alignment horizontal="center" wrapText="1"/>
    </xf>
    <xf numFmtId="0" fontId="0" fillId="0" borderId="0" xfId="0" applyFill="1" applyBorder="1" applyAlignment="1">
      <alignment horizontal="left" wrapText="1"/>
    </xf>
    <xf numFmtId="0" fontId="0" fillId="0" borderId="1" xfId="0" applyFill="1" applyBorder="1" applyAlignment="1">
      <alignment horizontal="left" wrapText="1"/>
    </xf>
    <xf numFmtId="0" fontId="0" fillId="0" borderId="0" xfId="0" applyBorder="1" applyAlignment="1">
      <alignment horizontal="left" wrapText="1"/>
    </xf>
    <xf numFmtId="0" fontId="0" fillId="0" borderId="1" xfId="0" applyBorder="1" applyAlignment="1">
      <alignment horizontal="left" wrapText="1"/>
    </xf>
    <xf numFmtId="0" fontId="0" fillId="0" borderId="10" xfId="0" applyFont="1" applyBorder="1" applyAlignment="1">
      <alignment horizontal="center" vertical="center" wrapText="1"/>
    </xf>
    <xf numFmtId="0" fontId="0" fillId="0" borderId="9" xfId="0" applyBorder="1" applyAlignment="1">
      <alignment horizontal="left" vertical="top"/>
    </xf>
    <xf numFmtId="0" fontId="4" fillId="0" borderId="9" xfId="0" applyFont="1" applyBorder="1" applyAlignment="1">
      <alignment horizontal="left" vertical="top"/>
    </xf>
    <xf numFmtId="0" fontId="4" fillId="0" borderId="11" xfId="0" applyFont="1" applyBorder="1" applyAlignment="1">
      <alignment horizontal="left" vertical="top" wrapText="1"/>
    </xf>
    <xf numFmtId="0" fontId="4" fillId="0" borderId="9" xfId="0" applyFont="1" applyBorder="1" applyAlignment="1">
      <alignment horizontal="left" vertical="top" wrapText="1"/>
    </xf>
    <xf numFmtId="0" fontId="0" fillId="0" borderId="9" xfId="0" applyBorder="1" applyAlignment="1">
      <alignment horizontal="left" vertical="top" wrapText="1"/>
    </xf>
    <xf numFmtId="0" fontId="1" fillId="2" borderId="9" xfId="1" applyBorder="1" applyAlignment="1">
      <alignment horizontal="left" vertical="top" wrapText="1"/>
    </xf>
    <xf numFmtId="0" fontId="3" fillId="4" borderId="9" xfId="3" applyBorder="1" applyAlignment="1">
      <alignment horizontal="left" vertical="top"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pageSetUpPr fitToPage="1"/>
  </sheetPr>
  <dimension ref="A1:E24"/>
  <sheetViews>
    <sheetView topLeftCell="A10" zoomScale="70" zoomScaleNormal="70" workbookViewId="0">
      <selection activeCell="B13" sqref="B13:D13"/>
    </sheetView>
  </sheetViews>
  <sheetFormatPr defaultRowHeight="15" x14ac:dyDescent="0.25"/>
  <cols>
    <col min="1" max="1" width="24.7109375" style="13" customWidth="1"/>
    <col min="2" max="3" width="24.7109375" style="44" customWidth="1"/>
    <col min="4" max="4" width="54.140625" style="44" customWidth="1"/>
    <col min="5" max="16384" width="9.140625" style="44"/>
  </cols>
  <sheetData>
    <row r="1" spans="1:4" ht="15.75" x14ac:dyDescent="0.3">
      <c r="A1" s="71" t="s">
        <v>0</v>
      </c>
      <c r="B1" s="72"/>
      <c r="C1" s="72"/>
      <c r="D1" s="73"/>
    </row>
    <row r="2" spans="1:4" ht="47.25" customHeight="1" x14ac:dyDescent="0.25">
      <c r="A2" s="74" t="s">
        <v>108</v>
      </c>
      <c r="B2" s="69"/>
      <c r="C2" s="69"/>
      <c r="D2" s="70"/>
    </row>
    <row r="3" spans="1:4" x14ac:dyDescent="0.25">
      <c r="A3" s="3" t="s">
        <v>1</v>
      </c>
      <c r="B3" s="45" t="s">
        <v>2</v>
      </c>
      <c r="C3" s="45" t="s">
        <v>3</v>
      </c>
      <c r="D3" s="46" t="s">
        <v>4</v>
      </c>
    </row>
    <row r="4" spans="1:4" ht="95.25" customHeight="1" thickBot="1" x14ac:dyDescent="0.3">
      <c r="A4" s="4" t="s">
        <v>49</v>
      </c>
      <c r="B4" s="5" t="s">
        <v>50</v>
      </c>
      <c r="C4" s="6" t="s">
        <v>51</v>
      </c>
      <c r="D4" s="7" t="s">
        <v>52</v>
      </c>
    </row>
    <row r="5" spans="1:4" ht="18.75" x14ac:dyDescent="0.3">
      <c r="A5" s="71" t="s">
        <v>5</v>
      </c>
      <c r="B5" s="75"/>
      <c r="C5" s="75"/>
      <c r="D5" s="76"/>
    </row>
    <row r="6" spans="1:4" x14ac:dyDescent="0.25">
      <c r="A6" s="8" t="s">
        <v>6</v>
      </c>
      <c r="B6" s="69" t="s">
        <v>7</v>
      </c>
      <c r="C6" s="69"/>
      <c r="D6" s="70"/>
    </row>
    <row r="7" spans="1:4" ht="93" customHeight="1" x14ac:dyDescent="0.25">
      <c r="A7" s="9" t="s">
        <v>8</v>
      </c>
      <c r="B7" s="69" t="s">
        <v>53</v>
      </c>
      <c r="C7" s="69"/>
      <c r="D7" s="70"/>
    </row>
    <row r="8" spans="1:4" ht="81" customHeight="1" x14ac:dyDescent="0.25">
      <c r="A8" s="8" t="s">
        <v>9</v>
      </c>
      <c r="B8" s="69" t="s">
        <v>77</v>
      </c>
      <c r="C8" s="69"/>
      <c r="D8" s="70"/>
    </row>
    <row r="9" spans="1:4" ht="72.75" customHeight="1" thickBot="1" x14ac:dyDescent="0.3">
      <c r="A9" s="9" t="s">
        <v>10</v>
      </c>
      <c r="B9" s="69" t="s">
        <v>54</v>
      </c>
      <c r="C9" s="69"/>
      <c r="D9" s="70"/>
    </row>
    <row r="10" spans="1:4" x14ac:dyDescent="0.25">
      <c r="A10" s="10"/>
      <c r="B10" s="47"/>
      <c r="C10" s="47"/>
      <c r="D10" s="48"/>
    </row>
    <row r="11" spans="1:4" x14ac:dyDescent="0.25">
      <c r="A11" s="3" t="s">
        <v>11</v>
      </c>
      <c r="B11" s="49"/>
      <c r="C11" s="49"/>
      <c r="D11" s="50"/>
    </row>
    <row r="12" spans="1:4" x14ac:dyDescent="0.25">
      <c r="A12" s="11" t="s">
        <v>12</v>
      </c>
      <c r="B12" s="49"/>
      <c r="C12" s="49"/>
      <c r="D12" s="50"/>
    </row>
    <row r="13" spans="1:4" ht="37.5" customHeight="1" x14ac:dyDescent="0.25">
      <c r="A13" s="9" t="s">
        <v>96</v>
      </c>
      <c r="B13" s="69" t="s">
        <v>76</v>
      </c>
      <c r="C13" s="69"/>
      <c r="D13" s="70"/>
    </row>
    <row r="14" spans="1:4" ht="37.5" customHeight="1" x14ac:dyDescent="0.25">
      <c r="A14" s="9" t="s">
        <v>97</v>
      </c>
      <c r="B14" s="69" t="s">
        <v>55</v>
      </c>
      <c r="C14" s="69"/>
      <c r="D14" s="70"/>
    </row>
    <row r="15" spans="1:4" ht="37.5" customHeight="1" x14ac:dyDescent="0.25">
      <c r="A15" s="9" t="s">
        <v>98</v>
      </c>
      <c r="B15" s="69" t="s">
        <v>57</v>
      </c>
      <c r="C15" s="69"/>
      <c r="D15" s="70"/>
    </row>
    <row r="16" spans="1:4" ht="37.5" customHeight="1" x14ac:dyDescent="0.25">
      <c r="A16" s="9" t="s">
        <v>99</v>
      </c>
      <c r="B16" s="69" t="s">
        <v>56</v>
      </c>
      <c r="C16" s="69"/>
      <c r="D16" s="70"/>
    </row>
    <row r="17" spans="1:5" x14ac:dyDescent="0.25">
      <c r="A17" s="11" t="s">
        <v>13</v>
      </c>
      <c r="B17" s="49"/>
      <c r="C17" s="49"/>
      <c r="D17" s="50"/>
    </row>
    <row r="18" spans="1:5" ht="37.5" customHeight="1" x14ac:dyDescent="0.25">
      <c r="A18" s="9" t="s">
        <v>44</v>
      </c>
      <c r="B18" s="79" t="s">
        <v>45</v>
      </c>
      <c r="C18" s="79"/>
      <c r="D18" s="80"/>
    </row>
    <row r="19" spans="1:5" ht="37.5" customHeight="1" x14ac:dyDescent="0.25">
      <c r="A19" s="9" t="s">
        <v>46</v>
      </c>
      <c r="B19" s="77" t="s">
        <v>47</v>
      </c>
      <c r="C19" s="77"/>
      <c r="D19" s="78"/>
    </row>
    <row r="20" spans="1:5" ht="15.75" thickBot="1" x14ac:dyDescent="0.3">
      <c r="A20" s="12"/>
      <c r="B20" s="51"/>
      <c r="C20" s="51"/>
      <c r="D20" s="52"/>
    </row>
    <row r="21" spans="1:5" x14ac:dyDescent="0.25">
      <c r="A21" s="53" t="s">
        <v>14</v>
      </c>
      <c r="B21" s="47"/>
      <c r="C21" s="47"/>
      <c r="D21" s="48"/>
      <c r="E21" s="49"/>
    </row>
    <row r="22" spans="1:5" ht="30" x14ac:dyDescent="0.25">
      <c r="A22" s="54"/>
      <c r="B22" s="49" t="s">
        <v>15</v>
      </c>
      <c r="C22" s="49"/>
      <c r="D22" s="50"/>
      <c r="E22" s="49"/>
    </row>
    <row r="23" spans="1:5" ht="60" x14ac:dyDescent="0.25">
      <c r="A23" s="55"/>
      <c r="B23" s="49" t="s">
        <v>16</v>
      </c>
      <c r="C23" s="49"/>
      <c r="D23" s="50"/>
      <c r="E23" s="49"/>
    </row>
    <row r="24" spans="1:5" ht="45.75" thickBot="1" x14ac:dyDescent="0.3">
      <c r="A24" s="56"/>
      <c r="B24" s="51" t="s">
        <v>17</v>
      </c>
      <c r="C24" s="51"/>
      <c r="D24" s="52"/>
      <c r="E24" s="49"/>
    </row>
  </sheetData>
  <mergeCells count="13">
    <mergeCell ref="B19:D19"/>
    <mergeCell ref="B18:D18"/>
    <mergeCell ref="B9:D9"/>
    <mergeCell ref="B13:D13"/>
    <mergeCell ref="B14:D14"/>
    <mergeCell ref="B15:D15"/>
    <mergeCell ref="B16:D16"/>
    <mergeCell ref="B8:D8"/>
    <mergeCell ref="A1:D1"/>
    <mergeCell ref="A2:D2"/>
    <mergeCell ref="A5:D5"/>
    <mergeCell ref="B6:D6"/>
    <mergeCell ref="B7:D7"/>
  </mergeCells>
  <printOptions horizontalCentered="1" verticalCentered="1"/>
  <pageMargins left="0.7" right="0.7" top="0.75" bottom="0.75" header="0.3" footer="0.3"/>
  <pageSetup scale="71"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pageSetUpPr fitToPage="1"/>
  </sheetPr>
  <dimension ref="A1:AG18"/>
  <sheetViews>
    <sheetView zoomScale="60" zoomScaleNormal="60" workbookViewId="0">
      <pane xSplit="4" topLeftCell="Q1" activePane="topRight" state="frozen"/>
      <selection pane="topRight" activeCell="AF3" sqref="AF3:AF4"/>
    </sheetView>
  </sheetViews>
  <sheetFormatPr defaultRowHeight="15" x14ac:dyDescent="0.25"/>
  <cols>
    <col min="1" max="1" width="12.140625" style="2" customWidth="1"/>
    <col min="2" max="2" width="12.7109375" style="1" bestFit="1" customWidth="1"/>
    <col min="3" max="3" width="12.7109375" style="1" customWidth="1"/>
    <col min="4" max="4" width="60.5703125" style="2" bestFit="1" customWidth="1"/>
    <col min="5" max="5" width="39.5703125" style="2" customWidth="1"/>
    <col min="6" max="6" width="31.42578125" style="33" customWidth="1"/>
    <col min="7" max="7" width="15.28515625" style="34" customWidth="1"/>
    <col min="8" max="8" width="22.7109375" style="33" hidden="1" customWidth="1"/>
    <col min="9" max="9" width="15.5703125" style="35" hidden="1" customWidth="1"/>
    <col min="10" max="10" width="28.28515625" style="33" customWidth="1"/>
    <col min="11" max="11" width="18.85546875" style="35" customWidth="1"/>
    <col min="12" max="12" width="21.85546875" style="33" customWidth="1"/>
    <col min="13" max="13" width="22" style="35" customWidth="1"/>
    <col min="14" max="14" width="23" style="33" customWidth="1"/>
    <col min="15" max="15" width="22" style="35" customWidth="1"/>
    <col min="16" max="16" width="29.7109375" style="33" customWidth="1"/>
    <col min="17" max="17" width="18.28515625" style="35" customWidth="1"/>
    <col min="18" max="18" width="25.85546875" style="33" hidden="1" customWidth="1"/>
    <col min="19" max="19" width="16.7109375" style="35" hidden="1" customWidth="1"/>
    <col min="20" max="20" width="28.42578125" style="33" hidden="1" customWidth="1"/>
    <col min="21" max="21" width="28.42578125" style="35" hidden="1" customWidth="1"/>
    <col min="22" max="22" width="35.140625" style="33" hidden="1" customWidth="1"/>
    <col min="23" max="23" width="36.42578125" style="62" hidden="1" customWidth="1"/>
    <col min="24" max="24" width="23.85546875" style="2" customWidth="1"/>
    <col min="25" max="25" width="23.5703125" style="2" customWidth="1"/>
    <col min="26" max="26" width="23" style="2" bestFit="1" customWidth="1"/>
    <col min="27" max="27" width="23.85546875" style="2" customWidth="1"/>
    <col min="28" max="28" width="22" style="2" customWidth="1"/>
    <col min="29" max="29" width="22.42578125" style="2" customWidth="1"/>
    <col min="30" max="30" width="28" style="2" customWidth="1"/>
    <col min="31" max="31" width="29.5703125" style="2" customWidth="1"/>
    <col min="32" max="32" width="25.28515625" style="2" customWidth="1"/>
    <col min="33" max="33" width="22" style="2" customWidth="1"/>
    <col min="34" max="16384" width="9.140625" style="2"/>
  </cols>
  <sheetData>
    <row r="1" spans="1:33" s="59" customFormat="1" ht="60" x14ac:dyDescent="0.25">
      <c r="A1" s="14" t="s">
        <v>18</v>
      </c>
      <c r="B1" s="15" t="s">
        <v>19</v>
      </c>
      <c r="C1" s="15" t="s">
        <v>20</v>
      </c>
      <c r="D1" s="14" t="s">
        <v>21</v>
      </c>
      <c r="E1" s="14" t="s">
        <v>22</v>
      </c>
      <c r="F1" s="38" t="s">
        <v>23</v>
      </c>
      <c r="G1" s="17" t="s">
        <v>100</v>
      </c>
      <c r="H1" s="16" t="s">
        <v>24</v>
      </c>
      <c r="I1" s="18" t="s">
        <v>25</v>
      </c>
      <c r="J1" s="16" t="s">
        <v>26</v>
      </c>
      <c r="K1" s="18" t="s">
        <v>101</v>
      </c>
      <c r="L1" s="57" t="s">
        <v>27</v>
      </c>
      <c r="M1" s="18" t="s">
        <v>102</v>
      </c>
      <c r="N1" s="57" t="s">
        <v>28</v>
      </c>
      <c r="O1" s="18" t="s">
        <v>103</v>
      </c>
      <c r="P1" s="38" t="s">
        <v>29</v>
      </c>
      <c r="Q1" s="18" t="s">
        <v>104</v>
      </c>
      <c r="R1" s="16" t="s">
        <v>30</v>
      </c>
      <c r="S1" s="18" t="s">
        <v>31</v>
      </c>
      <c r="T1" s="16" t="s">
        <v>32</v>
      </c>
      <c r="U1" s="18" t="s">
        <v>32</v>
      </c>
      <c r="V1" s="16" t="s">
        <v>33</v>
      </c>
      <c r="W1" s="18" t="s">
        <v>33</v>
      </c>
      <c r="X1" s="39" t="s">
        <v>58</v>
      </c>
      <c r="Y1" s="18" t="s">
        <v>105</v>
      </c>
      <c r="Z1" s="39" t="s">
        <v>59</v>
      </c>
      <c r="AA1" s="18" t="s">
        <v>106</v>
      </c>
      <c r="AB1" s="14" t="s">
        <v>60</v>
      </c>
      <c r="AC1" s="58" t="s">
        <v>60</v>
      </c>
      <c r="AD1" s="14" t="s">
        <v>61</v>
      </c>
      <c r="AE1" s="58" t="s">
        <v>61</v>
      </c>
      <c r="AF1" s="14" t="s">
        <v>71</v>
      </c>
      <c r="AG1" s="58" t="s">
        <v>71</v>
      </c>
    </row>
    <row r="2" spans="1:33" ht="150" x14ac:dyDescent="0.25">
      <c r="A2" s="20">
        <v>0</v>
      </c>
      <c r="B2" s="19">
        <v>0</v>
      </c>
      <c r="C2" s="19">
        <v>60</v>
      </c>
      <c r="D2" s="20" t="s">
        <v>78</v>
      </c>
      <c r="E2" s="20" t="s">
        <v>107</v>
      </c>
      <c r="F2" s="21" t="s">
        <v>62</v>
      </c>
      <c r="G2" s="22" t="s">
        <v>82</v>
      </c>
      <c r="H2" s="23" t="s">
        <v>34</v>
      </c>
      <c r="I2" s="24" t="s">
        <v>35</v>
      </c>
      <c r="J2" s="21" t="s">
        <v>63</v>
      </c>
      <c r="K2" s="22" t="s">
        <v>81</v>
      </c>
      <c r="L2" s="21" t="s">
        <v>74</v>
      </c>
      <c r="M2" s="22" t="s">
        <v>83</v>
      </c>
      <c r="N2" s="21" t="s">
        <v>64</v>
      </c>
      <c r="O2" s="22" t="s">
        <v>82</v>
      </c>
      <c r="P2" s="21" t="s">
        <v>65</v>
      </c>
      <c r="Q2" s="22" t="s">
        <v>112</v>
      </c>
      <c r="R2" s="26" t="s">
        <v>36</v>
      </c>
      <c r="S2" s="27"/>
      <c r="T2" s="21" t="s">
        <v>37</v>
      </c>
      <c r="U2" s="28" t="s">
        <v>38</v>
      </c>
      <c r="V2" s="21" t="s">
        <v>39</v>
      </c>
      <c r="W2" s="41">
        <v>40.658000000000001</v>
      </c>
      <c r="X2" s="20">
        <v>37</v>
      </c>
      <c r="Y2" s="67">
        <v>37</v>
      </c>
      <c r="Z2" s="20" t="s">
        <v>66</v>
      </c>
      <c r="AA2" s="67">
        <v>33</v>
      </c>
      <c r="AB2" s="20">
        <v>250</v>
      </c>
      <c r="AC2" s="67">
        <v>200</v>
      </c>
      <c r="AD2" s="20">
        <v>200</v>
      </c>
      <c r="AE2" s="67">
        <v>160</v>
      </c>
      <c r="AF2" s="20" t="s">
        <v>75</v>
      </c>
      <c r="AG2" s="67">
        <v>67.5</v>
      </c>
    </row>
    <row r="3" spans="1:33" ht="165" x14ac:dyDescent="0.25">
      <c r="A3" s="20">
        <v>1</v>
      </c>
      <c r="B3" s="19">
        <f>B2+C2</f>
        <v>60</v>
      </c>
      <c r="C3" s="40">
        <v>2400</v>
      </c>
      <c r="D3" s="40" t="s">
        <v>80</v>
      </c>
      <c r="E3" s="40" t="s">
        <v>67</v>
      </c>
      <c r="F3" s="40" t="s">
        <v>84</v>
      </c>
      <c r="G3" s="68">
        <v>190</v>
      </c>
      <c r="H3" s="40"/>
      <c r="I3" s="40"/>
      <c r="J3" s="40" t="s">
        <v>86</v>
      </c>
      <c r="K3" s="67">
        <v>94</v>
      </c>
      <c r="L3" s="40" t="s">
        <v>87</v>
      </c>
      <c r="M3" s="67">
        <v>105</v>
      </c>
      <c r="N3" s="65" t="s">
        <v>70</v>
      </c>
      <c r="O3" s="22">
        <v>80</v>
      </c>
      <c r="P3" s="40" t="s">
        <v>85</v>
      </c>
      <c r="Q3" s="67">
        <v>35</v>
      </c>
      <c r="R3" s="26" t="s">
        <v>40</v>
      </c>
      <c r="S3" s="27"/>
      <c r="T3" s="29"/>
      <c r="U3" s="28" t="s">
        <v>41</v>
      </c>
      <c r="V3" s="29"/>
      <c r="W3" s="41">
        <v>36.732999999999997</v>
      </c>
      <c r="X3" s="20" t="s">
        <v>88</v>
      </c>
      <c r="Y3" s="68">
        <v>36</v>
      </c>
      <c r="Z3" s="20" t="s">
        <v>66</v>
      </c>
      <c r="AA3" s="67">
        <v>23</v>
      </c>
      <c r="AB3" s="20" t="s">
        <v>89</v>
      </c>
      <c r="AC3" s="67">
        <v>650</v>
      </c>
      <c r="AD3" s="20" t="s">
        <v>90</v>
      </c>
      <c r="AE3" s="67">
        <v>320</v>
      </c>
      <c r="AF3" s="20" t="s">
        <v>95</v>
      </c>
      <c r="AG3" s="68">
        <v>420</v>
      </c>
    </row>
    <row r="4" spans="1:33" ht="75" x14ac:dyDescent="0.25">
      <c r="A4" s="20">
        <v>2</v>
      </c>
      <c r="B4" s="25">
        <f>B3+C3</f>
        <v>2460</v>
      </c>
      <c r="C4" s="25">
        <v>630</v>
      </c>
      <c r="D4" s="60" t="s">
        <v>79</v>
      </c>
      <c r="E4" s="20" t="s">
        <v>68</v>
      </c>
      <c r="F4" s="42" t="s">
        <v>72</v>
      </c>
      <c r="G4" s="68">
        <v>180</v>
      </c>
      <c r="H4" s="42"/>
      <c r="I4" s="43"/>
      <c r="J4" s="42" t="s">
        <v>91</v>
      </c>
      <c r="K4" s="22" t="s">
        <v>109</v>
      </c>
      <c r="L4" s="42" t="s">
        <v>92</v>
      </c>
      <c r="M4" s="22" t="s">
        <v>111</v>
      </c>
      <c r="N4" s="65" t="s">
        <v>70</v>
      </c>
      <c r="O4" s="22" t="s">
        <v>110</v>
      </c>
      <c r="P4" s="42" t="s">
        <v>69</v>
      </c>
      <c r="Q4" s="22" t="s">
        <v>113</v>
      </c>
      <c r="R4" s="26" t="s">
        <v>40</v>
      </c>
      <c r="S4" s="27"/>
      <c r="T4" s="29"/>
      <c r="U4" s="28" t="s">
        <v>42</v>
      </c>
      <c r="V4" s="29"/>
      <c r="W4" s="41">
        <v>41.706000000000003</v>
      </c>
      <c r="X4" s="20" t="s">
        <v>93</v>
      </c>
      <c r="Y4" s="67">
        <v>36</v>
      </c>
      <c r="Z4" s="20" t="s">
        <v>66</v>
      </c>
      <c r="AA4" s="67">
        <v>30</v>
      </c>
      <c r="AB4" s="20" t="s">
        <v>94</v>
      </c>
      <c r="AC4" s="67">
        <v>600</v>
      </c>
      <c r="AD4" s="20" t="s">
        <v>94</v>
      </c>
      <c r="AE4" s="67">
        <v>300</v>
      </c>
      <c r="AF4" s="20" t="s">
        <v>72</v>
      </c>
      <c r="AG4" s="67">
        <v>370</v>
      </c>
    </row>
    <row r="5" spans="1:33" x14ac:dyDescent="0.25">
      <c r="A5" s="20" t="s">
        <v>48</v>
      </c>
      <c r="B5" s="25">
        <f>B4+C4</f>
        <v>3090</v>
      </c>
      <c r="C5" s="19"/>
      <c r="D5" s="20" t="s">
        <v>43</v>
      </c>
      <c r="E5" s="30"/>
      <c r="F5" s="31"/>
      <c r="G5" s="32"/>
      <c r="H5" s="31"/>
      <c r="I5" s="32"/>
      <c r="J5" s="31"/>
      <c r="K5" s="32"/>
      <c r="L5" s="31"/>
      <c r="M5" s="32"/>
      <c r="N5" s="31"/>
      <c r="O5" s="32"/>
      <c r="P5" s="31"/>
      <c r="Q5" s="32"/>
      <c r="R5" s="31"/>
      <c r="S5" s="32"/>
      <c r="T5" s="31"/>
      <c r="U5" s="32"/>
      <c r="V5" s="31"/>
      <c r="W5" s="61"/>
      <c r="X5" s="30"/>
      <c r="Y5" s="30"/>
      <c r="Z5" s="30"/>
      <c r="AA5" s="30"/>
      <c r="AB5" s="30"/>
      <c r="AC5" s="30"/>
      <c r="AD5" s="30"/>
      <c r="AE5" s="30"/>
      <c r="AF5" s="30"/>
      <c r="AG5" s="30"/>
    </row>
    <row r="6" spans="1:33" x14ac:dyDescent="0.25">
      <c r="A6" s="81"/>
      <c r="B6" s="81"/>
      <c r="C6" s="81"/>
      <c r="D6" s="81"/>
    </row>
    <row r="7" spans="1:33" ht="30" x14ac:dyDescent="0.25">
      <c r="A7" s="63"/>
      <c r="B7" s="63"/>
      <c r="C7" s="2"/>
      <c r="D7" s="66"/>
      <c r="F7" s="33" t="s">
        <v>73</v>
      </c>
      <c r="N7" s="64"/>
    </row>
    <row r="8" spans="1:33" x14ac:dyDescent="0.25">
      <c r="C8" s="36"/>
      <c r="D8" s="37"/>
      <c r="N8" s="64"/>
    </row>
    <row r="9" spans="1:33" x14ac:dyDescent="0.25">
      <c r="N9" s="64"/>
    </row>
    <row r="10" spans="1:33" x14ac:dyDescent="0.25">
      <c r="N10" s="64"/>
    </row>
    <row r="11" spans="1:33" x14ac:dyDescent="0.25">
      <c r="N11" s="64"/>
    </row>
    <row r="12" spans="1:33" x14ac:dyDescent="0.25">
      <c r="N12" s="64"/>
    </row>
    <row r="18" ht="16.5" customHeight="1" x14ac:dyDescent="0.25"/>
  </sheetData>
  <mergeCells count="1">
    <mergeCell ref="A6:D6"/>
  </mergeCells>
  <printOptions horizontalCentered="1" verticalCentered="1"/>
  <pageMargins left="0.7" right="0.7" top="0.75" bottom="0.75" header="0.3" footer="0.3"/>
  <pageSetup scale="20" orientation="landscape" r:id="rId1"/>
  <headerFooter>
    <oddHeade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FB4F3-F6BB-44E2-B8F1-7F7043E3B512}">
  <dimension ref="A1:Y4"/>
  <sheetViews>
    <sheetView tabSelected="1" topLeftCell="O1" zoomScale="75" zoomScaleNormal="75" workbookViewId="0">
      <selection sqref="A1:Y4"/>
    </sheetView>
  </sheetViews>
  <sheetFormatPr defaultRowHeight="15" x14ac:dyDescent="0.25"/>
  <cols>
    <col min="1" max="1" width="2" bestFit="1" customWidth="1"/>
    <col min="2" max="2" width="25.7109375" customWidth="1"/>
    <col min="3" max="3" width="15.28515625" customWidth="1"/>
    <col min="4" max="4" width="18.5703125" customWidth="1"/>
    <col min="5" max="8" width="15.28515625" customWidth="1"/>
    <col min="9" max="9" width="30.85546875" bestFit="1" customWidth="1"/>
    <col min="10" max="10" width="22.28515625" customWidth="1"/>
    <col min="11" max="11" width="30.85546875" bestFit="1" customWidth="1"/>
    <col min="12" max="12" width="29.5703125" customWidth="1"/>
    <col min="13" max="13" width="30.85546875" bestFit="1" customWidth="1"/>
    <col min="14" max="14" width="30.42578125" bestFit="1" customWidth="1"/>
    <col min="15" max="15" width="30.85546875" bestFit="1" customWidth="1"/>
    <col min="16" max="16" width="23.7109375" customWidth="1"/>
    <col min="17" max="17" width="30.85546875" bestFit="1" customWidth="1"/>
    <col min="18" max="18" width="12.85546875" bestFit="1" customWidth="1"/>
    <col min="19" max="19" width="30.85546875" bestFit="1" customWidth="1"/>
    <col min="20" max="20" width="29.7109375" customWidth="1"/>
    <col min="21" max="21" width="30.85546875" bestFit="1" customWidth="1"/>
    <col min="22" max="22" width="25" customWidth="1"/>
    <col min="23" max="23" width="30.85546875" bestFit="1" customWidth="1"/>
    <col min="24" max="24" width="21.42578125" customWidth="1"/>
  </cols>
  <sheetData>
    <row r="1" spans="1:25" ht="49.5" customHeight="1" x14ac:dyDescent="0.25">
      <c r="A1" s="82" t="s">
        <v>114</v>
      </c>
      <c r="B1" s="83" t="s">
        <v>115</v>
      </c>
      <c r="C1" s="82" t="s">
        <v>114</v>
      </c>
      <c r="D1" s="83" t="s">
        <v>116</v>
      </c>
      <c r="E1" s="82" t="s">
        <v>114</v>
      </c>
      <c r="F1" s="84" t="s">
        <v>117</v>
      </c>
      <c r="G1" s="82" t="s">
        <v>114</v>
      </c>
      <c r="H1" s="84" t="s">
        <v>118</v>
      </c>
      <c r="I1" s="82" t="s">
        <v>114</v>
      </c>
      <c r="J1" s="84" t="s">
        <v>144</v>
      </c>
      <c r="K1" s="82" t="s">
        <v>114</v>
      </c>
      <c r="L1" s="16" t="s">
        <v>143</v>
      </c>
      <c r="M1" s="82" t="s">
        <v>114</v>
      </c>
      <c r="N1" s="57" t="s">
        <v>142</v>
      </c>
      <c r="O1" s="82" t="s">
        <v>114</v>
      </c>
      <c r="P1" s="57" t="s">
        <v>137</v>
      </c>
      <c r="Q1" s="82" t="s">
        <v>114</v>
      </c>
      <c r="R1" s="57" t="s">
        <v>138</v>
      </c>
      <c r="S1" s="82" t="s">
        <v>114</v>
      </c>
      <c r="T1" s="14" t="s">
        <v>139</v>
      </c>
      <c r="U1" s="82" t="s">
        <v>114</v>
      </c>
      <c r="V1" s="14" t="s">
        <v>140</v>
      </c>
      <c r="W1" s="82" t="s">
        <v>114</v>
      </c>
      <c r="X1" s="14" t="s">
        <v>141</v>
      </c>
      <c r="Y1" s="82" t="s">
        <v>114</v>
      </c>
    </row>
    <row r="2" spans="1:25" x14ac:dyDescent="0.25">
      <c r="A2" s="82" t="s">
        <v>114</v>
      </c>
      <c r="B2" s="85" t="s">
        <v>119</v>
      </c>
      <c r="C2" s="82" t="s">
        <v>114</v>
      </c>
      <c r="D2" s="85" t="s">
        <v>119</v>
      </c>
      <c r="E2" s="82" t="s">
        <v>114</v>
      </c>
      <c r="F2" s="85" t="s">
        <v>119</v>
      </c>
      <c r="G2" s="82" t="s">
        <v>114</v>
      </c>
      <c r="H2" s="85" t="s">
        <v>119</v>
      </c>
      <c r="I2" s="82" t="s">
        <v>114</v>
      </c>
      <c r="J2" s="85" t="s">
        <v>119</v>
      </c>
      <c r="K2" s="82" t="s">
        <v>114</v>
      </c>
      <c r="L2" s="85" t="s">
        <v>119</v>
      </c>
      <c r="M2" s="82" t="s">
        <v>114</v>
      </c>
      <c r="N2" s="85" t="s">
        <v>119</v>
      </c>
      <c r="O2" s="82" t="s">
        <v>114</v>
      </c>
      <c r="P2" s="85" t="s">
        <v>119</v>
      </c>
      <c r="Q2" s="82" t="s">
        <v>114</v>
      </c>
      <c r="R2" s="85" t="s">
        <v>119</v>
      </c>
      <c r="S2" s="82" t="s">
        <v>114</v>
      </c>
      <c r="T2" s="85" t="s">
        <v>119</v>
      </c>
      <c r="U2" s="82" t="s">
        <v>114</v>
      </c>
      <c r="V2" s="85" t="s">
        <v>119</v>
      </c>
      <c r="W2" s="82" t="s">
        <v>114</v>
      </c>
      <c r="X2" s="85" t="s">
        <v>119</v>
      </c>
      <c r="Y2" s="82" t="s">
        <v>114</v>
      </c>
    </row>
    <row r="3" spans="1:25" ht="90" x14ac:dyDescent="0.25">
      <c r="A3" s="82" t="s">
        <v>114</v>
      </c>
      <c r="B3" s="40" t="s">
        <v>145</v>
      </c>
      <c r="C3" s="82" t="s">
        <v>114</v>
      </c>
      <c r="D3" s="40" t="s">
        <v>121</v>
      </c>
      <c r="E3" s="82" t="s">
        <v>114</v>
      </c>
      <c r="F3" s="82">
        <v>60</v>
      </c>
      <c r="G3" s="82" t="s">
        <v>114</v>
      </c>
      <c r="H3" s="82">
        <v>2460</v>
      </c>
      <c r="I3" s="86" t="s">
        <v>132</v>
      </c>
      <c r="J3" s="88" t="s">
        <v>123</v>
      </c>
      <c r="K3" s="86" t="s">
        <v>120</v>
      </c>
      <c r="L3" s="87" t="s">
        <v>125</v>
      </c>
      <c r="M3" s="86" t="s">
        <v>120</v>
      </c>
      <c r="N3" s="87" t="s">
        <v>125</v>
      </c>
      <c r="O3" s="86" t="s">
        <v>120</v>
      </c>
      <c r="P3" s="87" t="s">
        <v>127</v>
      </c>
      <c r="Q3" s="86" t="s">
        <v>132</v>
      </c>
      <c r="R3" s="88" t="s">
        <v>128</v>
      </c>
      <c r="S3" s="86" t="s">
        <v>120</v>
      </c>
      <c r="T3" s="87" t="s">
        <v>135</v>
      </c>
      <c r="U3" s="86" t="s">
        <v>120</v>
      </c>
      <c r="V3" s="87" t="s">
        <v>133</v>
      </c>
      <c r="W3" s="86" t="s">
        <v>132</v>
      </c>
      <c r="X3" s="88" t="s">
        <v>136</v>
      </c>
      <c r="Y3" s="86" t="s">
        <v>134</v>
      </c>
    </row>
    <row r="4" spans="1:25" ht="75" x14ac:dyDescent="0.25">
      <c r="A4" s="82" t="s">
        <v>114</v>
      </c>
      <c r="B4" s="60" t="s">
        <v>146</v>
      </c>
      <c r="C4" s="82" t="s">
        <v>114</v>
      </c>
      <c r="D4" s="20" t="s">
        <v>122</v>
      </c>
      <c r="E4" s="82" t="s">
        <v>114</v>
      </c>
      <c r="F4" s="82">
        <v>2460</v>
      </c>
      <c r="G4" s="82" t="s">
        <v>114</v>
      </c>
      <c r="H4" s="82">
        <v>3090</v>
      </c>
      <c r="I4" s="86" t="s">
        <v>132</v>
      </c>
      <c r="J4" s="88" t="s">
        <v>124</v>
      </c>
      <c r="K4" s="86" t="s">
        <v>120</v>
      </c>
      <c r="L4" s="87" t="s">
        <v>147</v>
      </c>
      <c r="M4" s="86" t="s">
        <v>120</v>
      </c>
      <c r="N4" s="87" t="s">
        <v>126</v>
      </c>
      <c r="O4" s="86" t="s">
        <v>120</v>
      </c>
      <c r="P4" s="87" t="s">
        <v>131</v>
      </c>
      <c r="Q4" s="86" t="s">
        <v>120</v>
      </c>
      <c r="R4" s="87" t="s">
        <v>129</v>
      </c>
      <c r="S4" s="86" t="s">
        <v>120</v>
      </c>
      <c r="T4" s="87" t="s">
        <v>130</v>
      </c>
      <c r="U4" s="86" t="s">
        <v>120</v>
      </c>
      <c r="V4" s="87" t="s">
        <v>130</v>
      </c>
      <c r="W4" s="86" t="s">
        <v>120</v>
      </c>
      <c r="X4" s="87" t="s">
        <v>124</v>
      </c>
      <c r="Y4" s="86" t="s">
        <v>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Environment Exposure Overview</vt:lpstr>
      <vt:lpstr>Environment Exposure Breakdown</vt:lpstr>
      <vt:lpstr>Environmental Exposure</vt:lpstr>
      <vt:lpstr>'Environment Exposure Breakdown'!Print_Area</vt:lpstr>
      <vt:lpstr>'Environment Exposure 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Rachel Clipp</cp:lastModifiedBy>
  <dcterms:created xsi:type="dcterms:W3CDTF">2015-09-01T14:26:01Z</dcterms:created>
  <dcterms:modified xsi:type="dcterms:W3CDTF">2021-05-11T19:45:49Z</dcterms:modified>
</cp:coreProperties>
</file>