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E5CDA36C-6615-4083-94DF-C96010FF9081}" xr6:coauthVersionLast="46" xr6:coauthVersionMax="46" xr10:uidLastSave="{00000000-0000-0000-0000-000000000000}"/>
  <bookViews>
    <workbookView xWindow="1950" yWindow="1950" windowWidth="24825" windowHeight="11385" tabRatio="406" activeTab="2" xr2:uid="{00000000-000D-0000-FFFF-FFFF00000000}"/>
  </bookViews>
  <sheets>
    <sheet name="Asthma Attack Overview" sheetId="8" r:id="rId1"/>
    <sheet name="Asthma Attack Breakdown" sheetId="9" state="hidden" r:id="rId2"/>
    <sheet name="Asthma Attack" sheetId="10" r:id="rId3"/>
  </sheets>
  <definedNames>
    <definedName name="_xlnm.Print_Area" localSheetId="1">'Asthma Attack Breakdown'!$A$1:$BM$8</definedName>
    <definedName name="_xlnm.Print_Area" localSheetId="0">'Asthma Attack Overview'!$A$1:$D$25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9" l="1"/>
  <c r="B4" i="9" s="1"/>
  <c r="B5" i="9" s="1"/>
  <c r="B6" i="9" s="1"/>
</calcChain>
</file>

<file path=xl/sharedStrings.xml><?xml version="1.0" encoding="utf-8"?>
<sst xmlns="http://schemas.openxmlformats.org/spreadsheetml/2006/main" count="314" uniqueCount="208">
  <si>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</si>
  <si>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</si>
  <si>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</si>
  <si>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</si>
  <si>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</si>
  <si>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</si>
  <si>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</si>
  <si>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</si>
  <si>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</si>
  <si>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</si>
  <si>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</si>
  <si>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</si>
  <si>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</si>
  <si>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</si>
  <si>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</si>
  <si>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</si>
  <si>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</si>
  <si>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</si>
  <si>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</si>
  <si>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</si>
  <si>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</si>
  <si>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</si>
  <si>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</si>
  <si>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</si>
  <si>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</si>
  <si>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ArterialPressure
(mmHg)</t>
  </si>
  <si>
    <t>ArterialPressure
(mmHg)
[Waveform]</t>
  </si>
  <si>
    <t>MeanArterialPressure
(mmHg)</t>
  </si>
  <si>
    <t>SystolicArterialPressure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</si>
  <si>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</si>
  <si>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</si>
  <si>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</si>
  <si>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</si>
  <si>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</si>
  <si>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</si>
  <si>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</si>
  <si>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</si>
  <si>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</si>
  <si>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</si>
  <si>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</si>
  <si>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</si>
  <si>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</si>
  <si>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</si>
  <si>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</si>
  <si>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</si>
  <si>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</si>
  <si>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</si>
  <si>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</si>
  <si>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87</t>
  </si>
  <si>
    <t>End Scenario</t>
  </si>
  <si>
    <t>A 40 year old female with a history of asthma.</t>
  </si>
  <si>
    <t>Asthma attack</t>
  </si>
  <si>
    <t>RR
EtCO2 fraction (PetCO2 is equally common in the literature)
HR
BP
SpO2
PFT</t>
  </si>
  <si>
    <t>Inhaled beta agonist (albuterol)</t>
  </si>
  <si>
    <t>A 40 year old female with a history of asthma  is having lunch with a friend when she begins to have an asthma attack. She reaches for her inhaler when she realizes that she left it at home. She decides to try to "ride it out," but soon realizes that she is having a moderate to severe attack. The woman asks her friend to take her to the nearest medical treatment facility.</t>
  </si>
  <si>
    <t>1</t>
  </si>
  <si>
    <t>2</t>
  </si>
  <si>
    <t>3</t>
  </si>
  <si>
    <t>Nowak, Richard M. et al. “Arterial Blood Gases and Pulmonary Function Testing in Acute Bronchial Asthma: Predicting Patient Outcomes.” Jama 249.15 (1983): 2043–2046. Print.</t>
  </si>
  <si>
    <t>4</t>
  </si>
  <si>
    <t>Papiris, Spyros et al. “Clinical Review: Severe Asthma.” Critical Care 6.1 (2001): 30. Print.</t>
  </si>
  <si>
    <t>5</t>
  </si>
  <si>
    <t>Adams, Jason Y., Mark E. Sutter, and Timothy E. Albertson. “The Patient with Asthma in the Emergency Department.” Clinical Reviews in Allergy &amp; Immunology 43.1-2 (2012): 14–29. CrossRef. Web.</t>
  </si>
  <si>
    <t>S1</t>
  </si>
  <si>
    <t>Rodney Metoyer - Former Army Combat Medic</t>
  </si>
  <si>
    <t>S2</t>
  </si>
  <si>
    <t>Bryan Bergeron, M.D. -President, Archetype Technologies, Inc.</t>
  </si>
  <si>
    <t>End-tidal CO2 fraction
(unitless)</t>
  </si>
  <si>
    <t>PaO2
(mmHg)</t>
  </si>
  <si>
    <t>PaCO2
(mmHg)</t>
  </si>
  <si>
    <t>pH</t>
  </si>
  <si>
    <t>ExpiratoryReserveVolume
(L)</t>
  </si>
  <si>
    <t>ForcedVitalCapacity
(L)</t>
  </si>
  <si>
    <t>ForcedExpiratoryVolume
(L)</t>
  </si>
  <si>
    <t>ForcedExpiratoryFlow
(L/min)</t>
  </si>
  <si>
    <t>FunctionalResidualCapacity
(L)</t>
  </si>
  <si>
    <t>InspiratoryCapacity
(L)</t>
  </si>
  <si>
    <t>InspiratoryReserveVolume
(L)</t>
  </si>
  <si>
    <t>vInspiratoryReserveVolume
(L)</t>
  </si>
  <si>
    <t>MaximumVoluntaryVentilation
(L)</t>
  </si>
  <si>
    <t>PeakExpiratoryFlow
(L/min)</t>
  </si>
  <si>
    <t>ResidualVolume
(L)</t>
  </si>
  <si>
    <t>SlowVitalCapacity</t>
  </si>
  <si>
    <t>TotalLungCapacity
(L)</t>
  </si>
  <si>
    <t>VitalCapacity
(L)</t>
  </si>
  <si>
    <t>LungVolumePlot</t>
  </si>
  <si>
    <t>At the end of this segment patient has been suffering from an asthma attack for 10 minutes</t>
  </si>
  <si>
    <t>Pulmonary Function Test</t>
  </si>
  <si>
    <t>No Output</t>
  </si>
  <si>
    <t>At the end of this segment the patient feels better because she has inhaled a beta agonist (specifically albuterol).</t>
  </si>
  <si>
    <t>End</t>
  </si>
  <si>
    <t>NOTE: Normal values for PFT given for reference</t>
  </si>
  <si>
    <t>72</t>
  </si>
  <si>
    <t>12 - 20</t>
  </si>
  <si>
    <t>0.97 - 0.99</t>
  </si>
  <si>
    <t>Increase [1, 5]</t>
  </si>
  <si>
    <t>Decrease [1, 5]</t>
  </si>
  <si>
    <t>Decreased [3, 5]</t>
  </si>
  <si>
    <t>No Change [S2]</t>
  </si>
  <si>
    <t>Decreased [S2]</t>
  </si>
  <si>
    <t>Decreased or Normal [S2]</t>
  </si>
  <si>
    <t>Normal [S2]</t>
  </si>
  <si>
    <t>Increased [S2]</t>
  </si>
  <si>
    <t>55-100</t>
  </si>
  <si>
    <t>Decrease [S2]
Decrease is expected with increased heart rate</t>
  </si>
  <si>
    <t>100-120</t>
  </si>
  <si>
    <t>0.97</t>
  </si>
  <si>
    <t>Back to baseline [S1]</t>
  </si>
  <si>
    <t xml:space="preserve">The woman begins to feel better. The attending provider orders a pulmonary function test. </t>
  </si>
  <si>
    <t xml:space="preserve">Ten minutes later the woman arrives at the MTF. The doctor administers albuterol. </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</si>
  <si>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</si>
  <si>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Asthma Attack</t>
    </r>
    <r>
      <rPr>
        <sz val="11"/>
        <color theme="1"/>
        <rFont val="Calibri"/>
        <family val="2"/>
        <scheme val="minor"/>
      </rPr>
      <t xml:space="preserve">
(Severity 0.7)</t>
    </r>
  </si>
  <si>
    <r>
      <rPr>
        <b/>
        <sz val="11"/>
        <color theme="1"/>
        <rFont val="Calibri"/>
        <family val="2"/>
        <scheme val="minor"/>
      </rPr>
      <t>Administer Albuterol</t>
    </r>
    <r>
      <rPr>
        <sz val="11"/>
        <color theme="1"/>
        <rFont val="Calibri"/>
        <family val="2"/>
        <scheme val="minor"/>
      </rPr>
      <t xml:space="preserve">
(Albuterol inhaler used correctly, 90.0 ug dose, nozzle loss fraction 0.04)</t>
    </r>
  </si>
  <si>
    <t>Pulmonary Funciton Test</t>
  </si>
  <si>
    <r>
      <t>Mountain, Richard D., et al. "Acid-base disturbances in acute asthma." </t>
    </r>
    <r>
      <rPr>
        <i/>
        <sz val="10"/>
        <color rgb="FF222222"/>
        <rFont val="Arial"/>
        <family val="2"/>
      </rPr>
      <t>CHEST Journal</t>
    </r>
    <r>
      <rPr>
        <sz val="10"/>
        <color rgb="FF222222"/>
        <rFont val="Arial"/>
        <family val="2"/>
      </rPr>
      <t> 98.3 (1990): 651-655.</t>
    </r>
  </si>
  <si>
    <r>
      <t>Raimondi, Guillermo A., et al. "Acid–base patterns in acute severe asthma." </t>
    </r>
    <r>
      <rPr>
        <i/>
        <sz val="10"/>
        <color rgb="FF222222"/>
        <rFont val="Arial"/>
        <family val="2"/>
      </rPr>
      <t>Journal of asthma</t>
    </r>
    <r>
      <rPr>
        <sz val="10"/>
        <color rgb="FF222222"/>
        <rFont val="Arial"/>
        <family val="2"/>
      </rPr>
      <t> 50.10 (2013): 1062-1068.</t>
    </r>
  </si>
  <si>
    <t>Increase [1]</t>
  </si>
  <si>
    <t>Increase [1]
Pulsus Paradoxus (decrease with respiration) [S2]</t>
  </si>
  <si>
    <t>Decrease [1]</t>
  </si>
  <si>
    <t>Increase back to baseline [1]</t>
  </si>
  <si>
    <t>Decreased peak [3]</t>
  </si>
  <si>
    <t>71.5 ± 12 [3]</t>
  </si>
  <si>
    <t>35.8 ± 6.9 [3]</t>
  </si>
  <si>
    <t>78.0 ± 12.7 [3]</t>
  </si>
  <si>
    <t>32.3 ± 4.6 [3]</t>
  </si>
  <si>
    <t>1.12 [3]</t>
  </si>
  <si>
    <t>176.2 [4]</t>
  </si>
  <si>
    <t>Increase [2],[5]</t>
  </si>
  <si>
    <t>114</t>
  </si>
  <si>
    <t>112</t>
  </si>
  <si>
    <t>95</t>
  </si>
  <si>
    <t>18</t>
  </si>
  <si>
    <t>64</t>
  </si>
  <si>
    <t>The asthma attack scenario simulates physiology during an asthma attack and after administration of a beta-agonist. This scenario highlights the ability of the Pulse physiology engine to simulate asthma and inhaled-drug administration.</t>
  </si>
  <si>
    <t>Engine HeartRate
(BPM)</t>
  </si>
  <si>
    <t>Engine HeartStrokeVolume
(mL/Beat)</t>
  </si>
  <si>
    <t>Engine MeanArterialPressure
(mmHg)</t>
  </si>
  <si>
    <t>Engine SystolicArterialPressure
(mmHg)</t>
  </si>
  <si>
    <t>Engine CardiacOutput
(mL/min)</t>
  </si>
  <si>
    <t>Engine RespirationRate
(Breaths/min)</t>
  </si>
  <si>
    <t>Engine OxygenSaturation
(fraction)</t>
  </si>
  <si>
    <t>Engine EtCO2
(unitless)</t>
  </si>
  <si>
    <t>Engine PaO2
(mmHg)</t>
  </si>
  <si>
    <t>Engine PaCO2
(mmHg)</t>
  </si>
  <si>
    <t>Engine pH</t>
  </si>
  <si>
    <t>Engine ExpiratoryReserveVolume
(L)</t>
  </si>
  <si>
    <t>Engine ForcedVitalCapacity</t>
  </si>
  <si>
    <t>Engine ForcedExpiratoryVolume
(L)</t>
  </si>
  <si>
    <t>Engine ForcedExpiratoryFlow</t>
  </si>
  <si>
    <t>Engine FunctionalResidualCapacity
(L)</t>
  </si>
  <si>
    <t>Engine InspiratoryCapacity
(L)</t>
  </si>
  <si>
    <t>Engine MaximumVoluntaryVentilation</t>
  </si>
  <si>
    <t>Engine PeakExpiratoryFlow</t>
  </si>
  <si>
    <t>Engine ResidualVolume
(L)</t>
  </si>
  <si>
    <t>Engine SlowVitalCapacity</t>
  </si>
  <si>
    <t>Engine TotalLungCapacity
(L)</t>
  </si>
  <si>
    <t>Engine VitalCapacity
(L)</t>
  </si>
  <si>
    <t>Engine LungVolumePlot</t>
  </si>
  <si>
    <t>Standard initialization buffer for scenarios. At the end of this segment this patient is in a resting physiological state. For validation references this segment see the Engine documentation on resting physiology validation.</t>
  </si>
  <si>
    <t>See Engine Documentation</t>
  </si>
  <si>
    <t>See normal physiology validation (validationData.xlsx)</t>
  </si>
  <si>
    <t>Note: No neurological effects currently modeled. Many of the cardiac effects are a result of behavioral effects. [S2] Therefore, these effects will not be present until the Engine neuological model is implemented.</t>
  </si>
  <si>
    <t>88</t>
  </si>
  <si>
    <t>5400</t>
  </si>
  <si>
    <t>5700</t>
  </si>
  <si>
    <t>22</t>
  </si>
  <si>
    <t>Back to baseline [2],[5]</t>
  </si>
  <si>
    <t>|</t>
  </si>
  <si>
    <t>Segment</t>
  </si>
  <si>
    <t>Notes</t>
  </si>
  <si>
    <t>Action Occurrence Time  (s)</t>
  </si>
  <si>
    <t>Sample Scenario Time  (s)</t>
  </si>
  <si>
    <t>Heart Rate  (beats/min)</t>
  </si>
  <si>
    <t>Systolic Pressure  (mmHg)</t>
  </si>
  <si>
    <t>---</t>
  </si>
  <si>
    <t>&lt;/span&gt;|&lt;span class="success"&gt;</t>
  </si>
  <si>
    <t>10 minutes of asthma attack</t>
  </si>
  <si>
    <t>Heart Stroke Volume (mL)</t>
  </si>
  <si>
    <t>Mean Arterial Pressure  (mmHg)</t>
  </si>
  <si>
    <t>Cardiac Output (mL/min)</t>
  </si>
  <si>
    <t>Respiration Rate (breaths/min)</t>
  </si>
  <si>
    <t>Oxygen Saturation (fraction)</t>
  </si>
  <si>
    <t>End Tidal CO2 (fraction)</t>
  </si>
  <si>
    <t>PaO2 (mmHg)</t>
  </si>
  <si>
    <t>PaCO2 (mmHg)</t>
  </si>
  <si>
    <t>pH (mmHg)</t>
  </si>
  <si>
    <t>Increase @cite adams2012patient</t>
  </si>
  <si>
    <t>Decrease @cite adams2012patient</t>
  </si>
  <si>
    <t>&lt;/span&gt;|&lt;span class="danger"&gt;</t>
  </si>
  <si>
    <t>&lt;/span&gt;|&lt;span class="warning"&gt;</t>
  </si>
  <si>
    <t>No Change @cite bergeronSME</t>
  </si>
  <si>
    <t>Increase  @cite adams2012patient</t>
  </si>
  <si>
    <t>Decreased peak @cite Nowak1983arterial</t>
  </si>
  <si>
    <t>Increase @cite Mountain1990acid @cite Raimondi2013acid</t>
  </si>
  <si>
    <t>Back to baseline @cite metoyer2016SME</t>
  </si>
  <si>
    <t>&lt;/span&gt;|</t>
  </si>
  <si>
    <t>Begin Asthma Attack (Severity 0.7)</t>
  </si>
  <si>
    <t>Administer Albuterol (Albuterol inhaler used correctly, 90.0 ug dose, nozzle loss fraction 0.04)</t>
  </si>
  <si>
    <t>Drug Onset in &lt; 5 min</t>
  </si>
  <si>
    <t>Decrease; @cite bergeronSME Decrease is expected with increased heart rate</t>
  </si>
  <si>
    <t>Increase @cite adams2012patient @cite Raimondi2013acid</t>
  </si>
  <si>
    <t>Decrease @cite adams2012patient @cite Raimondi2013acid</t>
  </si>
  <si>
    <t>Increase back to baseline @cite adams2012patient</t>
  </si>
  <si>
    <t>Back to baseline @cite Mountain1990acid @cite Raimondi2013acid</t>
  </si>
  <si>
    <t>71.5&amp;plusmn; 12 @cite Nowak1983arterial</t>
  </si>
  <si>
    <t>78.0 &amp;plusmn; 12.7 @cite Nowak1983arterial</t>
  </si>
  <si>
    <t>35.8 &amp;plusmn;6.9 @cite Nowak1983arterial</t>
  </si>
  <si>
    <t>32.3 &amp;plusmn; 4.6 @cite Nowak1983arterial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</si>
</sst>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b/>
      <sz val="11"/>
      <name val="Calibri"/>
      <family val="2"/>
      <scheme val="minor"/>
    </font>
    <font>
      <b/>
      <sz val="11"/>
      <color theme="1" tint="0.34998626667073579"/>
      <name val="Calibri"/>
      <family val="2"/>
      <scheme val="minor"/>
    </font>
    <font>
      <sz val="11"/>
      <color theme="1" tint="0.34998626667073579"/>
      <name val="Calibri"/>
      <family val="2"/>
      <scheme val="minor"/>
    </font>
    <font>
      <sz val="11"/>
      <color theme="1" tint="0.34998626667073579"/>
      <name val="Calibri"/>
      <family val="2"/>
    </font>
    <font>
      <sz val="11"/>
      <color rgb="FFC00000"/>
      <name val="Calibri"/>
      <family val="2"/>
      <scheme val="minor"/>
    </font>
    <font>
      <sz val="14"/>
      <color rgb="FFFF0000"/>
      <name val="Calibri"/>
      <family val="2"/>
      <scheme val="minor"/>
    </font>
    <font>
      <sz val="10"/>
      <color rgb="FF222222"/>
      <name val="Arial"/>
      <family val="2"/>
    </font>
    <font>
      <i/>
      <sz val="10"/>
      <color rgb="FF222222"/>
      <name val="Arial"/>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1" tint="0.499984740745262"/>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23">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5" fillId="0" borderId="5" xfId="0" applyNumberFormat="1" applyFont="1" applyBorder="1" applyAlignment="1">
      <alignment wrapText="1"/>
    </xf>
    <xf numFmtId="49" fontId="5" fillId="0" borderId="0" xfId="0" applyNumberFormat="1" applyFont="1" applyBorder="1"/>
    <xf numFmtId="49" fontId="5"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49" fontId="0" fillId="0" borderId="6" xfId="0" applyNumberFormat="1" applyBorder="1" applyAlignment="1">
      <alignment wrapText="1"/>
    </xf>
    <xf numFmtId="0" fontId="0" fillId="0" borderId="7" xfId="0" applyBorder="1"/>
    <xf numFmtId="0" fontId="0" fillId="0" borderId="8" xfId="0" applyBorder="1"/>
    <xf numFmtId="0" fontId="5"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5" fillId="0" borderId="9" xfId="0" applyFont="1" applyBorder="1" applyAlignment="1">
      <alignment horizontal="center" vertical="center" wrapText="1"/>
    </xf>
    <xf numFmtId="0" fontId="5" fillId="0" borderId="9"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5"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9"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0"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0" fillId="9" borderId="9" xfId="0" applyNumberFormat="1" applyFont="1" applyFill="1" applyBorder="1" applyAlignment="1">
      <alignment horizontal="center" vertical="center" wrapText="1"/>
    </xf>
    <xf numFmtId="0" fontId="10"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5" fillId="8" borderId="9" xfId="0" applyNumberFormat="1" applyFont="1" applyFill="1" applyBorder="1" applyAlignment="1">
      <alignment horizontal="center" vertical="center" wrapText="1"/>
    </xf>
    <xf numFmtId="49" fontId="8" fillId="10" borderId="9" xfId="0" applyNumberFormat="1" applyFont="1" applyFill="1" applyBorder="1" applyAlignment="1">
      <alignment horizontal="center" vertical="center" wrapText="1"/>
    </xf>
    <xf numFmtId="0" fontId="5" fillId="8" borderId="9" xfId="0" applyFont="1" applyFill="1" applyBorder="1" applyAlignment="1">
      <alignment horizontal="center" vertical="center" wrapText="1"/>
    </xf>
    <xf numFmtId="49" fontId="13" fillId="0" borderId="9" xfId="0" applyNumberFormat="1" applyFont="1" applyFill="1" applyBorder="1" applyAlignment="1">
      <alignment horizontal="center" vertical="center" wrapText="1"/>
    </xf>
    <xf numFmtId="49" fontId="14" fillId="0" borderId="9" xfId="0" applyNumberFormat="1" applyFont="1" applyFill="1" applyBorder="1" applyAlignment="1">
      <alignment horizontal="center" vertical="center" wrapText="1"/>
    </xf>
    <xf numFmtId="0" fontId="8" fillId="10" borderId="9" xfId="0" applyFont="1" applyFill="1" applyBorder="1" applyAlignment="1">
      <alignment horizontal="center" vertical="center" wrapText="1"/>
    </xf>
    <xf numFmtId="0" fontId="0" fillId="10"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10" borderId="0" xfId="0" applyFont="1" applyFill="1" applyAlignment="1">
      <alignment horizontal="center" vertical="center"/>
    </xf>
    <xf numFmtId="0" fontId="4" fillId="0" borderId="9" xfId="0" applyFont="1" applyBorder="1" applyAlignment="1">
      <alignment horizontal="center" vertical="center"/>
    </xf>
    <xf numFmtId="0" fontId="0" fillId="0" borderId="9" xfId="0" applyBorder="1" applyAlignment="1">
      <alignment horizontal="center" vertical="center" wrapText="1"/>
    </xf>
    <xf numFmtId="0" fontId="10" fillId="0"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49" fontId="15" fillId="11" borderId="9" xfId="0" applyNumberFormat="1" applyFont="1" applyFill="1" applyBorder="1" applyAlignment="1">
      <alignment horizontal="center" vertical="center" wrapText="1"/>
    </xf>
    <xf numFmtId="49" fontId="15" fillId="11" borderId="9" xfId="2" applyNumberFormat="1" applyFont="1" applyFill="1" applyBorder="1" applyAlignment="1">
      <alignment horizontal="center" vertical="center" wrapText="1"/>
    </xf>
    <xf numFmtId="49" fontId="15" fillId="11" borderId="9" xfId="1" applyNumberFormat="1" applyFont="1" applyFill="1" applyBorder="1" applyAlignment="1">
      <alignment horizontal="center" vertical="center" wrapText="1"/>
    </xf>
    <xf numFmtId="49" fontId="16" fillId="11" borderId="9" xfId="0" applyNumberFormat="1" applyFont="1" applyFill="1" applyBorder="1" applyAlignment="1">
      <alignment horizontal="center" vertical="center" wrapText="1"/>
    </xf>
    <xf numFmtId="49" fontId="15" fillId="11" borderId="9" xfId="3" applyNumberFormat="1" applyFont="1" applyFill="1" applyBorder="1" applyAlignment="1">
      <alignment horizontal="center" vertical="center" wrapText="1"/>
    </xf>
    <xf numFmtId="0" fontId="15" fillId="11" borderId="9" xfId="0" applyFont="1" applyFill="1" applyBorder="1" applyAlignment="1">
      <alignment horizontal="center" vertical="center"/>
    </xf>
    <xf numFmtId="0" fontId="17" fillId="10" borderId="9" xfId="0" applyFont="1" applyFill="1" applyBorder="1" applyAlignment="1">
      <alignment horizontal="center" vertical="center"/>
    </xf>
    <xf numFmtId="0" fontId="11"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9"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Border="1" applyAlignment="1">
      <alignment horizontal="center" vertical="center"/>
    </xf>
    <xf numFmtId="0" fontId="2" fillId="3" borderId="9" xfId="2" applyBorder="1" applyAlignment="1">
      <alignment horizontal="center" vertical="center"/>
    </xf>
    <xf numFmtId="0" fontId="5" fillId="7" borderId="9" xfId="0" applyFont="1" applyFill="1" applyBorder="1" applyAlignment="1">
      <alignment horizontal="center" vertical="center" wrapText="1"/>
    </xf>
    <xf numFmtId="0" fontId="5" fillId="0" borderId="11" xfId="0" applyFont="1" applyBorder="1" applyAlignment="1">
      <alignment horizontal="left" vertical="top" wrapText="1"/>
    </xf>
    <xf numFmtId="0" fontId="5" fillId="0" borderId="9" xfId="0" applyFont="1" applyBorder="1" applyAlignment="1">
      <alignment horizontal="left" vertical="top" wrapText="1"/>
    </xf>
    <xf numFmtId="0" fontId="0" fillId="0" borderId="9" xfId="0" applyBorder="1" applyAlignment="1">
      <alignment horizontal="left" vertical="top" wrapText="1"/>
    </xf>
    <xf numFmtId="0" fontId="2" fillId="3" borderId="9" xfId="2" applyBorder="1" applyAlignment="1">
      <alignment horizontal="center" vertical="top" wrapText="1"/>
    </xf>
    <xf numFmtId="0" fontId="3" fillId="4" borderId="9" xfId="3" applyBorder="1" applyAlignment="1">
      <alignment horizontal="center" vertical="top" wrapText="1"/>
    </xf>
    <xf numFmtId="49" fontId="1" fillId="2" borderId="9" xfId="1" applyNumberFormat="1" applyBorder="1" applyAlignment="1">
      <alignment horizontal="center" vertical="top" wrapText="1"/>
    </xf>
    <xf numFmtId="49" fontId="1" fillId="7" borderId="11" xfId="1" applyNumberFormat="1" applyFill="1" applyBorder="1" applyAlignment="1">
      <alignment horizontal="center" vertical="top"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6"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6" fillId="0" borderId="3" xfId="0" applyNumberFormat="1" applyFont="1" applyBorder="1" applyAlignment="1">
      <alignment horizontal="center" wrapText="1"/>
    </xf>
    <xf numFmtId="49" fontId="6" fillId="0" borderId="4" xfId="0" applyNumberFormat="1" applyFont="1" applyBorder="1" applyAlignment="1">
      <alignment horizontal="center" wrapText="1"/>
    </xf>
    <xf numFmtId="0" fontId="0" fillId="0" borderId="0" xfId="0" applyBorder="1"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10" xfId="0" applyFont="1" applyBorder="1" applyAlignment="1">
      <alignment horizontal="center" vertical="center"/>
    </xf>
    <xf numFmtId="49" fontId="18" fillId="0" borderId="0" xfId="0" applyNumberFormat="1" applyFont="1" applyAlignment="1">
      <alignment horizontal="center" vertical="center" wrapText="1"/>
    </xf>
    <xf numFmtId="0" fontId="0" fillId="0" borderId="0" xfId="0" applyAlignment="1">
      <alignment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0" fillId="0" borderId="9" xfId="0"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25"/>
  <sheetViews>
    <sheetView topLeftCell="A10" zoomScale="70" zoomScaleNormal="70" workbookViewId="0">
      <selection activeCell="B15" sqref="B15:D15"/>
    </sheetView>
  </sheetViews>
  <sheetFormatPr defaultRowHeight="15" x14ac:dyDescent="0.25"/>
  <cols>
    <col min="1" max="1" width="24.7109375" style="26" customWidth="1"/>
    <col min="2" max="3" width="24.7109375" customWidth="1"/>
    <col min="4" max="4" width="54.140625" customWidth="1"/>
  </cols>
  <sheetData>
    <row r="1" spans="1:4" ht="15.75" x14ac:dyDescent="0.3">
      <c r="A1" s="106" t="s">
        <v>0</v>
      </c>
      <c r="B1" s="107"/>
      <c r="C1" s="107"/>
      <c r="D1" s="108"/>
    </row>
    <row r="2" spans="1:4" ht="47.25" customHeight="1" x14ac:dyDescent="0.25">
      <c r="A2" s="109" t="s">
        <v>133</v>
      </c>
      <c r="B2" s="104"/>
      <c r="C2" s="104"/>
      <c r="D2" s="105"/>
    </row>
    <row r="3" spans="1:4" x14ac:dyDescent="0.25">
      <c r="A3" s="3" t="s">
        <v>1</v>
      </c>
      <c r="B3" s="4" t="s">
        <v>2</v>
      </c>
      <c r="C3" s="4" t="s">
        <v>3</v>
      </c>
      <c r="D3" s="5" t="s">
        <v>4</v>
      </c>
    </row>
    <row r="4" spans="1:4" ht="125.25" customHeight="1" thickBot="1" x14ac:dyDescent="0.3">
      <c r="A4" s="6" t="s">
        <v>50</v>
      </c>
      <c r="B4" s="7" t="s">
        <v>51</v>
      </c>
      <c r="C4" s="8" t="s">
        <v>52</v>
      </c>
      <c r="D4" s="9" t="s">
        <v>53</v>
      </c>
    </row>
    <row r="5" spans="1:4" ht="18.75" x14ac:dyDescent="0.3">
      <c r="A5" s="106" t="s">
        <v>5</v>
      </c>
      <c r="B5" s="110"/>
      <c r="C5" s="110"/>
      <c r="D5" s="111"/>
    </row>
    <row r="6" spans="1:4" x14ac:dyDescent="0.25">
      <c r="A6" s="10" t="s">
        <v>6</v>
      </c>
      <c r="B6" s="104" t="s">
        <v>7</v>
      </c>
      <c r="C6" s="104"/>
      <c r="D6" s="105"/>
    </row>
    <row r="7" spans="1:4" ht="93" customHeight="1" x14ac:dyDescent="0.25">
      <c r="A7" s="11" t="s">
        <v>8</v>
      </c>
      <c r="B7" s="104" t="s">
        <v>54</v>
      </c>
      <c r="C7" s="104"/>
      <c r="D7" s="105"/>
    </row>
    <row r="8" spans="1:4" ht="81" customHeight="1" x14ac:dyDescent="0.25">
      <c r="A8" s="10" t="s">
        <v>9</v>
      </c>
      <c r="B8" s="104" t="s">
        <v>109</v>
      </c>
      <c r="C8" s="104"/>
      <c r="D8" s="105"/>
    </row>
    <row r="9" spans="1:4" ht="72.75" customHeight="1" thickBot="1" x14ac:dyDescent="0.3">
      <c r="A9" s="11" t="s">
        <v>10</v>
      </c>
      <c r="B9" s="104" t="s">
        <v>108</v>
      </c>
      <c r="C9" s="104"/>
      <c r="D9" s="105"/>
    </row>
    <row r="10" spans="1:4" x14ac:dyDescent="0.25">
      <c r="A10" s="12"/>
      <c r="B10" s="13"/>
      <c r="C10" s="13"/>
      <c r="D10" s="14"/>
    </row>
    <row r="11" spans="1:4" x14ac:dyDescent="0.25">
      <c r="A11" s="3" t="s">
        <v>11</v>
      </c>
      <c r="B11" s="15"/>
      <c r="C11" s="15"/>
      <c r="D11" s="16"/>
    </row>
    <row r="12" spans="1:4" x14ac:dyDescent="0.25">
      <c r="A12" s="17" t="s">
        <v>12</v>
      </c>
      <c r="B12" s="112" t="s">
        <v>160</v>
      </c>
      <c r="C12" s="112"/>
      <c r="D12" s="113"/>
    </row>
    <row r="13" spans="1:4" ht="42.75" customHeight="1" x14ac:dyDescent="0.25">
      <c r="A13" s="11" t="s">
        <v>55</v>
      </c>
      <c r="B13" s="104" t="s">
        <v>62</v>
      </c>
      <c r="C13" s="104"/>
      <c r="D13" s="105"/>
    </row>
    <row r="14" spans="1:4" ht="42.75" customHeight="1" x14ac:dyDescent="0.25">
      <c r="A14" s="11" t="s">
        <v>56</v>
      </c>
      <c r="B14" s="104" t="s">
        <v>114</v>
      </c>
      <c r="C14" s="104"/>
      <c r="D14" s="105"/>
    </row>
    <row r="15" spans="1:4" ht="42.75" customHeight="1" x14ac:dyDescent="0.25">
      <c r="A15" s="11" t="s">
        <v>57</v>
      </c>
      <c r="B15" s="104" t="s">
        <v>58</v>
      </c>
      <c r="C15" s="104"/>
      <c r="D15" s="105"/>
    </row>
    <row r="16" spans="1:4" ht="42.75" customHeight="1" x14ac:dyDescent="0.25">
      <c r="A16" s="11" t="s">
        <v>59</v>
      </c>
      <c r="B16" s="104" t="s">
        <v>60</v>
      </c>
      <c r="C16" s="104"/>
      <c r="D16" s="105"/>
    </row>
    <row r="17" spans="1:5" ht="42.75" customHeight="1" x14ac:dyDescent="0.25">
      <c r="A17" s="11" t="s">
        <v>61</v>
      </c>
      <c r="B17" s="104" t="s">
        <v>115</v>
      </c>
      <c r="C17" s="104"/>
      <c r="D17" s="105"/>
    </row>
    <row r="18" spans="1:5" x14ac:dyDescent="0.25">
      <c r="A18" s="17" t="s">
        <v>13</v>
      </c>
      <c r="B18" s="15"/>
      <c r="C18" s="15"/>
      <c r="D18" s="16"/>
    </row>
    <row r="19" spans="1:5" x14ac:dyDescent="0.25">
      <c r="A19" s="11" t="s">
        <v>63</v>
      </c>
      <c r="B19" s="112" t="s">
        <v>64</v>
      </c>
      <c r="C19" s="112"/>
      <c r="D19" s="113"/>
    </row>
    <row r="20" spans="1:5" x14ac:dyDescent="0.25">
      <c r="A20" s="11" t="s">
        <v>65</v>
      </c>
      <c r="B20" s="114" t="s">
        <v>66</v>
      </c>
      <c r="C20" s="114"/>
      <c r="D20" s="115"/>
    </row>
    <row r="21" spans="1:5" ht="15.75" thickBot="1" x14ac:dyDescent="0.3">
      <c r="A21" s="18"/>
      <c r="B21" s="19"/>
      <c r="C21" s="19"/>
      <c r="D21" s="20"/>
    </row>
    <row r="22" spans="1:5" x14ac:dyDescent="0.25">
      <c r="A22" s="21" t="s">
        <v>14</v>
      </c>
      <c r="B22" s="22"/>
      <c r="C22" s="13"/>
      <c r="D22" s="14"/>
      <c r="E22" s="15"/>
    </row>
    <row r="23" spans="1:5" x14ac:dyDescent="0.25">
      <c r="A23" s="23"/>
      <c r="B23" s="15" t="s">
        <v>15</v>
      </c>
      <c r="C23" s="15"/>
      <c r="D23" s="16"/>
      <c r="E23" s="15"/>
    </row>
    <row r="24" spans="1:5" x14ac:dyDescent="0.25">
      <c r="A24" s="24"/>
      <c r="B24" s="15" t="s">
        <v>16</v>
      </c>
      <c r="C24" s="15"/>
      <c r="D24" s="16"/>
      <c r="E24" s="15"/>
    </row>
    <row r="25" spans="1:5" ht="15.75" thickBot="1" x14ac:dyDescent="0.3">
      <c r="A25" s="25"/>
      <c r="B25" s="19" t="s">
        <v>17</v>
      </c>
      <c r="C25" s="19"/>
      <c r="D25" s="20"/>
      <c r="E25" s="15"/>
    </row>
  </sheetData>
  <mergeCells count="15">
    <mergeCell ref="B19:D19"/>
    <mergeCell ref="B20:D20"/>
    <mergeCell ref="B9:D9"/>
    <mergeCell ref="B12:D12"/>
    <mergeCell ref="B13:D13"/>
    <mergeCell ref="B14:D14"/>
    <mergeCell ref="B15:D15"/>
    <mergeCell ref="B16:D16"/>
    <mergeCell ref="B17:D17"/>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M13"/>
  <sheetViews>
    <sheetView zoomScale="60" zoomScaleNormal="60" workbookViewId="0">
      <pane xSplit="4" ySplit="23" topLeftCell="AL24" activePane="bottomRight" state="frozen"/>
      <selection pane="topRight" activeCell="E1" sqref="E1"/>
      <selection pane="bottomLeft" activeCell="A24" sqref="A24"/>
      <selection pane="bottomRight" activeCell="AT5" sqref="AT5"/>
    </sheetView>
  </sheetViews>
  <sheetFormatPr defaultRowHeight="15" x14ac:dyDescent="0.25"/>
  <cols>
    <col min="1" max="1" width="12.140625" style="48" customWidth="1"/>
    <col min="2" max="2" width="12.7109375" style="1" bestFit="1" customWidth="1"/>
    <col min="3" max="3" width="12.7109375" style="1" customWidth="1"/>
    <col min="4" max="4" width="60.5703125" style="2" bestFit="1" customWidth="1"/>
    <col min="5" max="5" width="39.5703125" style="2" customWidth="1"/>
    <col min="6" max="6" width="31.42578125" style="54" customWidth="1"/>
    <col min="7" max="7" width="15.28515625" style="55" customWidth="1"/>
    <col min="8" max="8" width="29.42578125" style="54" bestFit="1" customWidth="1"/>
    <col min="9" max="9" width="17.140625" style="56" customWidth="1"/>
    <col min="10" max="10" width="22.7109375" style="57" hidden="1" customWidth="1"/>
    <col min="11" max="11" width="15.5703125" style="58" hidden="1" customWidth="1"/>
    <col min="12" max="12" width="28.28515625" style="57" customWidth="1"/>
    <col min="13" max="13" width="18.85546875" style="58" customWidth="1"/>
    <col min="14" max="14" width="21.85546875" style="57" customWidth="1"/>
    <col min="15" max="15" width="22" style="58" customWidth="1"/>
    <col min="16" max="16" width="29.140625" style="57" bestFit="1" customWidth="1"/>
    <col min="17" max="17" width="18.85546875" style="58" customWidth="1"/>
    <col min="18" max="18" width="17.5703125" style="57" hidden="1" customWidth="1"/>
    <col min="19" max="19" width="5" style="58" hidden="1" customWidth="1"/>
    <col min="20" max="20" width="29.7109375" style="57" customWidth="1"/>
    <col min="21" max="21" width="18.28515625" style="58" customWidth="1"/>
    <col min="22" max="22" width="27" style="57" customWidth="1"/>
    <col min="23" max="23" width="23.140625" style="58" customWidth="1"/>
    <col min="24" max="24" width="25.85546875" style="57" hidden="1" customWidth="1"/>
    <col min="25" max="25" width="16.7109375" style="58" hidden="1" customWidth="1"/>
    <col min="26" max="26" width="28.42578125" style="57" hidden="1" customWidth="1"/>
    <col min="27" max="27" width="28.42578125" style="58" hidden="1" customWidth="1"/>
    <col min="28" max="28" width="35.140625" style="57" hidden="1" customWidth="1"/>
    <col min="29" max="29" width="36.42578125" style="59" hidden="1" customWidth="1"/>
    <col min="30" max="30" width="23.85546875" style="48" customWidth="1"/>
    <col min="31" max="37" width="23.5703125" style="48" customWidth="1"/>
    <col min="38" max="38" width="23" style="48" bestFit="1" customWidth="1"/>
    <col min="39" max="39" width="23.85546875" style="48" customWidth="1"/>
    <col min="40" max="59" width="26.7109375" style="48" customWidth="1"/>
    <col min="60" max="67" width="30.85546875" style="48" customWidth="1"/>
    <col min="68" max="16384" width="9.140625" style="48"/>
  </cols>
  <sheetData>
    <row r="1" spans="1:65" s="31" customFormat="1" ht="105" x14ac:dyDescent="0.25">
      <c r="A1" s="27" t="s">
        <v>18</v>
      </c>
      <c r="B1" s="28" t="s">
        <v>19</v>
      </c>
      <c r="C1" s="28" t="s">
        <v>20</v>
      </c>
      <c r="D1" s="27" t="s">
        <v>21</v>
      </c>
      <c r="E1" s="27" t="s">
        <v>22</v>
      </c>
      <c r="F1" s="64" t="s">
        <v>23</v>
      </c>
      <c r="G1" s="65" t="s">
        <v>134</v>
      </c>
      <c r="H1" s="29" t="s">
        <v>24</v>
      </c>
      <c r="I1" s="65" t="s">
        <v>135</v>
      </c>
      <c r="J1" s="29" t="s">
        <v>25</v>
      </c>
      <c r="K1" s="30" t="s">
        <v>26</v>
      </c>
      <c r="L1" s="29" t="s">
        <v>27</v>
      </c>
      <c r="M1" s="65" t="s">
        <v>136</v>
      </c>
      <c r="N1" s="64" t="s">
        <v>28</v>
      </c>
      <c r="O1" s="65" t="s">
        <v>137</v>
      </c>
      <c r="P1" s="29" t="s">
        <v>29</v>
      </c>
      <c r="Q1" s="65" t="s">
        <v>138</v>
      </c>
      <c r="R1" s="29" t="s">
        <v>30</v>
      </c>
      <c r="S1" s="30" t="s">
        <v>30</v>
      </c>
      <c r="T1" s="64" t="s">
        <v>31</v>
      </c>
      <c r="U1" s="65" t="s">
        <v>139</v>
      </c>
      <c r="V1" s="29" t="s">
        <v>32</v>
      </c>
      <c r="W1" s="65" t="s">
        <v>140</v>
      </c>
      <c r="X1" s="29" t="s">
        <v>33</v>
      </c>
      <c r="Y1" s="30" t="s">
        <v>34</v>
      </c>
      <c r="Z1" s="29" t="s">
        <v>35</v>
      </c>
      <c r="AA1" s="30" t="s">
        <v>35</v>
      </c>
      <c r="AB1" s="29" t="s">
        <v>36</v>
      </c>
      <c r="AC1" s="30" t="s">
        <v>36</v>
      </c>
      <c r="AD1" s="66" t="s">
        <v>67</v>
      </c>
      <c r="AE1" s="65" t="s">
        <v>141</v>
      </c>
      <c r="AF1" s="67" t="s">
        <v>68</v>
      </c>
      <c r="AG1" s="65" t="s">
        <v>142</v>
      </c>
      <c r="AH1" s="67" t="s">
        <v>69</v>
      </c>
      <c r="AI1" s="65" t="s">
        <v>143</v>
      </c>
      <c r="AJ1" s="68" t="s">
        <v>70</v>
      </c>
      <c r="AK1" s="65" t="s">
        <v>144</v>
      </c>
      <c r="AL1" s="66" t="s">
        <v>71</v>
      </c>
      <c r="AM1" s="69" t="s">
        <v>145</v>
      </c>
      <c r="AN1" s="66" t="s">
        <v>72</v>
      </c>
      <c r="AO1" s="69" t="s">
        <v>146</v>
      </c>
      <c r="AP1" s="66" t="s">
        <v>73</v>
      </c>
      <c r="AQ1" s="69" t="s">
        <v>147</v>
      </c>
      <c r="AR1" s="66" t="s">
        <v>74</v>
      </c>
      <c r="AS1" s="69" t="s">
        <v>148</v>
      </c>
      <c r="AT1" s="66" t="s">
        <v>75</v>
      </c>
      <c r="AU1" s="69" t="s">
        <v>149</v>
      </c>
      <c r="AV1" s="66" t="s">
        <v>76</v>
      </c>
      <c r="AW1" s="69" t="s">
        <v>150</v>
      </c>
      <c r="AX1" s="66" t="s">
        <v>77</v>
      </c>
      <c r="AY1" s="69" t="s">
        <v>78</v>
      </c>
      <c r="AZ1" s="66" t="s">
        <v>79</v>
      </c>
      <c r="BA1" s="69" t="s">
        <v>151</v>
      </c>
      <c r="BB1" s="66" t="s">
        <v>80</v>
      </c>
      <c r="BC1" s="69" t="s">
        <v>152</v>
      </c>
      <c r="BD1" s="66" t="s">
        <v>81</v>
      </c>
      <c r="BE1" s="69" t="s">
        <v>153</v>
      </c>
      <c r="BF1" s="66" t="s">
        <v>82</v>
      </c>
      <c r="BG1" s="69" t="s">
        <v>154</v>
      </c>
      <c r="BH1" s="66" t="s">
        <v>83</v>
      </c>
      <c r="BI1" s="69" t="s">
        <v>155</v>
      </c>
      <c r="BJ1" s="66" t="s">
        <v>84</v>
      </c>
      <c r="BK1" s="69" t="s">
        <v>156</v>
      </c>
      <c r="BL1" s="66" t="s">
        <v>85</v>
      </c>
      <c r="BM1" s="69" t="s">
        <v>157</v>
      </c>
    </row>
    <row r="2" spans="1:65" ht="150" x14ac:dyDescent="0.25">
      <c r="A2" s="32">
        <v>0</v>
      </c>
      <c r="B2" s="33">
        <v>0</v>
      </c>
      <c r="C2" s="33">
        <v>60</v>
      </c>
      <c r="D2" s="34" t="s">
        <v>110</v>
      </c>
      <c r="E2" s="34" t="s">
        <v>158</v>
      </c>
      <c r="F2" s="35" t="s">
        <v>92</v>
      </c>
      <c r="G2" s="36" t="s">
        <v>92</v>
      </c>
      <c r="H2" s="35" t="s">
        <v>103</v>
      </c>
      <c r="I2" s="36" t="s">
        <v>92</v>
      </c>
      <c r="J2" s="38" t="s">
        <v>37</v>
      </c>
      <c r="K2" s="39" t="s">
        <v>38</v>
      </c>
      <c r="L2" s="35" t="s">
        <v>48</v>
      </c>
      <c r="M2" s="36" t="s">
        <v>130</v>
      </c>
      <c r="N2" s="35" t="s">
        <v>105</v>
      </c>
      <c r="O2" s="36" t="s">
        <v>128</v>
      </c>
      <c r="P2" s="35" t="s">
        <v>163</v>
      </c>
      <c r="Q2" s="36" t="s">
        <v>163</v>
      </c>
      <c r="R2" s="40" t="s">
        <v>39</v>
      </c>
      <c r="S2" s="41" t="s">
        <v>40</v>
      </c>
      <c r="T2" s="35" t="s">
        <v>93</v>
      </c>
      <c r="U2" s="36" t="s">
        <v>131</v>
      </c>
      <c r="V2" s="35" t="s">
        <v>94</v>
      </c>
      <c r="W2" s="36" t="s">
        <v>106</v>
      </c>
      <c r="X2" s="44" t="s">
        <v>41</v>
      </c>
      <c r="Y2" s="45"/>
      <c r="Z2" s="35" t="s">
        <v>42</v>
      </c>
      <c r="AA2" s="46" t="s">
        <v>43</v>
      </c>
      <c r="AB2" s="35" t="s">
        <v>44</v>
      </c>
      <c r="AC2" s="47">
        <v>40.658000000000001</v>
      </c>
      <c r="AD2" s="32">
        <v>5.2999999999999999E-2</v>
      </c>
      <c r="AE2" s="94">
        <v>4.2999999999999997E-2</v>
      </c>
      <c r="AF2" s="71">
        <v>95</v>
      </c>
      <c r="AG2" s="94">
        <v>88</v>
      </c>
      <c r="AH2" s="71">
        <v>40</v>
      </c>
      <c r="AI2" s="94">
        <v>40</v>
      </c>
      <c r="AJ2" s="71">
        <v>7.4</v>
      </c>
      <c r="AK2" s="94">
        <v>7.4</v>
      </c>
      <c r="AL2" s="32">
        <v>1.1000000000000001</v>
      </c>
      <c r="AM2" s="72"/>
      <c r="AN2" s="32">
        <v>4</v>
      </c>
      <c r="AO2" s="72"/>
      <c r="AP2" s="32">
        <v>3.37</v>
      </c>
      <c r="AQ2" s="72"/>
      <c r="AR2" s="32">
        <v>5.117</v>
      </c>
      <c r="AS2" s="72"/>
      <c r="AT2" s="32">
        <v>2.4</v>
      </c>
      <c r="AU2" s="72"/>
      <c r="AV2" s="32">
        <v>3.63</v>
      </c>
      <c r="AW2" s="72"/>
      <c r="AX2" s="32">
        <v>3.16</v>
      </c>
      <c r="AY2" s="72"/>
      <c r="AZ2" s="32">
        <v>171.1</v>
      </c>
      <c r="BA2" s="72"/>
      <c r="BB2" s="32">
        <v>443</v>
      </c>
      <c r="BC2" s="72"/>
      <c r="BD2" s="32">
        <v>1.4</v>
      </c>
      <c r="BE2" s="72"/>
      <c r="BF2" s="73"/>
      <c r="BG2" s="72"/>
      <c r="BH2" s="32">
        <v>6.5</v>
      </c>
      <c r="BI2" s="70"/>
      <c r="BJ2" s="32">
        <v>4.3499999999999996</v>
      </c>
      <c r="BK2" s="70"/>
      <c r="BL2" s="32" t="s">
        <v>159</v>
      </c>
      <c r="BM2" s="70"/>
    </row>
    <row r="3" spans="1:65" s="2" customFormat="1" ht="75" x14ac:dyDescent="0.25">
      <c r="A3" s="34">
        <v>1</v>
      </c>
      <c r="B3" s="33">
        <f>B2+C2</f>
        <v>60</v>
      </c>
      <c r="C3" s="74">
        <v>600</v>
      </c>
      <c r="D3" s="74" t="s">
        <v>111</v>
      </c>
      <c r="E3" s="74" t="s">
        <v>86</v>
      </c>
      <c r="F3" s="74" t="s">
        <v>116</v>
      </c>
      <c r="G3" s="91">
        <v>75</v>
      </c>
      <c r="H3" s="86" t="s">
        <v>104</v>
      </c>
      <c r="I3" s="91">
        <v>71</v>
      </c>
      <c r="J3" s="74"/>
      <c r="K3" s="74"/>
      <c r="L3" s="74" t="s">
        <v>116</v>
      </c>
      <c r="M3" s="91">
        <v>95</v>
      </c>
      <c r="N3" s="74" t="s">
        <v>117</v>
      </c>
      <c r="O3" s="92">
        <v>114</v>
      </c>
      <c r="P3" s="74" t="s">
        <v>116</v>
      </c>
      <c r="Q3" s="92">
        <v>5400</v>
      </c>
      <c r="R3" s="74"/>
      <c r="S3" s="74"/>
      <c r="T3" s="74" t="s">
        <v>95</v>
      </c>
      <c r="U3" s="91">
        <v>32</v>
      </c>
      <c r="V3" s="74" t="s">
        <v>118</v>
      </c>
      <c r="W3" s="91">
        <v>0.96</v>
      </c>
      <c r="X3" s="44" t="s">
        <v>45</v>
      </c>
      <c r="Y3" s="45"/>
      <c r="Z3" s="49"/>
      <c r="AA3" s="46" t="s">
        <v>46</v>
      </c>
      <c r="AB3" s="49"/>
      <c r="AC3" s="75">
        <v>36.732999999999997</v>
      </c>
      <c r="AD3" s="34" t="s">
        <v>120</v>
      </c>
      <c r="AE3" s="94">
        <v>4.2000000000000003E-2</v>
      </c>
      <c r="AF3" s="76" t="s">
        <v>121</v>
      </c>
      <c r="AG3" s="91">
        <v>80</v>
      </c>
      <c r="AH3" s="76" t="s">
        <v>122</v>
      </c>
      <c r="AI3" s="91">
        <v>44</v>
      </c>
      <c r="AJ3" s="76" t="s">
        <v>127</v>
      </c>
      <c r="AK3" s="93">
        <v>7.38</v>
      </c>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row>
    <row r="4" spans="1:65" ht="45" x14ac:dyDescent="0.25">
      <c r="A4" s="32">
        <v>3</v>
      </c>
      <c r="B4" s="42">
        <f>B3+C3</f>
        <v>660</v>
      </c>
      <c r="C4" s="42">
        <v>300</v>
      </c>
      <c r="D4" s="78" t="s">
        <v>112</v>
      </c>
      <c r="E4" s="78" t="s">
        <v>89</v>
      </c>
      <c r="F4" s="87" t="s">
        <v>118</v>
      </c>
      <c r="G4" s="43" t="s">
        <v>162</v>
      </c>
      <c r="H4" s="86" t="s">
        <v>98</v>
      </c>
      <c r="I4" s="37" t="s">
        <v>132</v>
      </c>
      <c r="J4" s="87"/>
      <c r="K4" s="88"/>
      <c r="L4" s="87" t="s">
        <v>118</v>
      </c>
      <c r="M4" s="37" t="s">
        <v>130</v>
      </c>
      <c r="N4" s="87" t="s">
        <v>118</v>
      </c>
      <c r="O4" s="36" t="s">
        <v>129</v>
      </c>
      <c r="P4" s="86" t="s">
        <v>98</v>
      </c>
      <c r="Q4" s="37" t="s">
        <v>164</v>
      </c>
      <c r="R4" s="87"/>
      <c r="S4" s="89"/>
      <c r="T4" s="74" t="s">
        <v>96</v>
      </c>
      <c r="U4" s="36" t="s">
        <v>165</v>
      </c>
      <c r="V4" s="87" t="s">
        <v>119</v>
      </c>
      <c r="W4" s="36" t="s">
        <v>106</v>
      </c>
      <c r="X4" s="44"/>
      <c r="Y4" s="45"/>
      <c r="Z4" s="49"/>
      <c r="AA4" s="46"/>
      <c r="AB4" s="49"/>
      <c r="AC4" s="47"/>
      <c r="AD4" s="34" t="s">
        <v>107</v>
      </c>
      <c r="AE4" s="92">
        <v>4.2000000000000003E-2</v>
      </c>
      <c r="AF4" s="76" t="s">
        <v>123</v>
      </c>
      <c r="AG4" s="91">
        <v>90</v>
      </c>
      <c r="AH4" s="76" t="s">
        <v>124</v>
      </c>
      <c r="AI4" s="91">
        <v>40</v>
      </c>
      <c r="AJ4" s="76" t="s">
        <v>166</v>
      </c>
      <c r="AK4" s="94">
        <v>7.4</v>
      </c>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ht="30" x14ac:dyDescent="0.25">
      <c r="A5" s="32">
        <v>2</v>
      </c>
      <c r="B5" s="42">
        <f>B4+C4</f>
        <v>960</v>
      </c>
      <c r="C5" s="42">
        <v>60</v>
      </c>
      <c r="D5" s="96" t="s">
        <v>113</v>
      </c>
      <c r="E5" s="32" t="s">
        <v>87</v>
      </c>
      <c r="F5" s="79"/>
      <c r="G5" s="80"/>
      <c r="H5" s="79"/>
      <c r="I5" s="81"/>
      <c r="J5" s="79"/>
      <c r="K5" s="79"/>
      <c r="L5" s="82"/>
      <c r="M5" s="83"/>
      <c r="N5" s="79"/>
      <c r="O5" s="81"/>
      <c r="P5" s="79"/>
      <c r="Q5" s="81"/>
      <c r="R5" s="79"/>
      <c r="S5" s="79"/>
      <c r="T5" s="79"/>
      <c r="U5" s="80"/>
      <c r="V5" s="79"/>
      <c r="W5" s="80"/>
      <c r="X5" s="79" t="s">
        <v>45</v>
      </c>
      <c r="Y5" s="79"/>
      <c r="Z5" s="79"/>
      <c r="AA5" s="79" t="s">
        <v>47</v>
      </c>
      <c r="AB5" s="79"/>
      <c r="AC5" s="84">
        <v>41.706000000000003</v>
      </c>
      <c r="AD5" s="84"/>
      <c r="AE5" s="84"/>
      <c r="AF5" s="84"/>
      <c r="AG5" s="84"/>
      <c r="AH5" s="84"/>
      <c r="AI5" s="84"/>
      <c r="AJ5" s="84"/>
      <c r="AK5" s="84"/>
      <c r="AL5" s="86" t="s">
        <v>100</v>
      </c>
      <c r="AM5" s="94">
        <v>0.83</v>
      </c>
      <c r="AN5" s="86" t="s">
        <v>101</v>
      </c>
      <c r="AO5" s="85" t="s">
        <v>88</v>
      </c>
      <c r="AP5" s="32" t="s">
        <v>125</v>
      </c>
      <c r="AQ5" s="85" t="s">
        <v>88</v>
      </c>
      <c r="AR5" s="86" t="s">
        <v>97</v>
      </c>
      <c r="AS5" s="85" t="s">
        <v>88</v>
      </c>
      <c r="AT5" s="86" t="s">
        <v>102</v>
      </c>
      <c r="AU5" s="95">
        <v>1.7789999999999999</v>
      </c>
      <c r="AV5" s="86" t="s">
        <v>101</v>
      </c>
      <c r="AW5" s="94">
        <v>2.9649999999999999</v>
      </c>
      <c r="AX5" s="86" t="s">
        <v>101</v>
      </c>
      <c r="AY5" s="94">
        <v>2.6360000000000001</v>
      </c>
      <c r="AZ5" s="86" t="s">
        <v>99</v>
      </c>
      <c r="BA5" s="85" t="s">
        <v>88</v>
      </c>
      <c r="BB5" s="32" t="s">
        <v>126</v>
      </c>
      <c r="BC5" s="85" t="s">
        <v>88</v>
      </c>
      <c r="BD5" s="86" t="s">
        <v>102</v>
      </c>
      <c r="BE5" s="95">
        <v>0.94879999999999998</v>
      </c>
      <c r="BF5" s="86" t="s">
        <v>101</v>
      </c>
      <c r="BG5" s="85" t="s">
        <v>88</v>
      </c>
      <c r="BH5" s="86" t="s">
        <v>102</v>
      </c>
      <c r="BI5" s="95">
        <v>4.7439999999999998</v>
      </c>
      <c r="BJ5" s="86" t="s">
        <v>101</v>
      </c>
      <c r="BK5" s="94">
        <v>3.7949999999999999</v>
      </c>
      <c r="BL5" s="32" t="s">
        <v>159</v>
      </c>
      <c r="BM5" s="70"/>
    </row>
    <row r="6" spans="1:65" x14ac:dyDescent="0.25">
      <c r="A6" s="32" t="s">
        <v>90</v>
      </c>
      <c r="B6" s="42">
        <f>B5+C5</f>
        <v>1020</v>
      </c>
      <c r="C6" s="33"/>
      <c r="D6" s="34" t="s">
        <v>49</v>
      </c>
      <c r="E6" s="50"/>
      <c r="F6" s="51"/>
      <c r="G6" s="52"/>
      <c r="H6" s="51"/>
      <c r="I6" s="52"/>
      <c r="J6" s="51"/>
      <c r="K6" s="52"/>
      <c r="L6" s="51"/>
      <c r="M6" s="52"/>
      <c r="N6" s="51"/>
      <c r="O6" s="52"/>
      <c r="P6" s="51"/>
      <c r="Q6" s="52"/>
      <c r="R6" s="51"/>
      <c r="S6" s="52"/>
      <c r="T6" s="51"/>
      <c r="U6" s="52"/>
      <c r="V6" s="51"/>
      <c r="W6" s="52"/>
      <c r="X6" s="51"/>
      <c r="Y6" s="52"/>
      <c r="Z6" s="51"/>
      <c r="AA6" s="52"/>
      <c r="AB6" s="51"/>
      <c r="AC6" s="53"/>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row>
    <row r="7" spans="1:65" x14ac:dyDescent="0.25">
      <c r="A7" s="116" t="s">
        <v>91</v>
      </c>
      <c r="B7" s="116"/>
      <c r="C7" s="116"/>
      <c r="D7" s="116"/>
    </row>
    <row r="8" spans="1:65" ht="75" customHeight="1" x14ac:dyDescent="0.25">
      <c r="A8" s="60"/>
      <c r="B8" s="60"/>
      <c r="C8" s="48"/>
      <c r="D8" s="48"/>
      <c r="G8" s="117" t="s">
        <v>161</v>
      </c>
      <c r="H8" s="117"/>
      <c r="I8" s="117"/>
      <c r="J8" s="117"/>
      <c r="K8" s="117"/>
      <c r="L8" s="117"/>
      <c r="M8" s="117"/>
      <c r="N8" s="117"/>
      <c r="O8" s="117"/>
      <c r="P8" s="117"/>
      <c r="Q8" s="117"/>
      <c r="R8" s="117"/>
      <c r="S8" s="117"/>
      <c r="T8" s="117"/>
    </row>
    <row r="9" spans="1:65" x14ac:dyDescent="0.25">
      <c r="C9" s="62"/>
      <c r="D9" s="63"/>
      <c r="P9" s="61"/>
      <c r="R9" s="61"/>
    </row>
    <row r="10" spans="1:65" x14ac:dyDescent="0.25">
      <c r="P10" s="61"/>
      <c r="R10" s="61"/>
    </row>
    <row r="11" spans="1:65" x14ac:dyDescent="0.25">
      <c r="P11" s="61"/>
      <c r="R11" s="61"/>
    </row>
    <row r="12" spans="1:65" x14ac:dyDescent="0.25">
      <c r="P12" s="61"/>
      <c r="R12" s="61"/>
    </row>
    <row r="13" spans="1:65" x14ac:dyDescent="0.25">
      <c r="P13" s="61"/>
      <c r="R13" s="61"/>
    </row>
  </sheetData>
  <mergeCells count="2">
    <mergeCell ref="A7:D7"/>
    <mergeCell ref="G8:T8"/>
  </mergeCells>
  <printOptions horizontalCentered="1" verticalCentered="1"/>
  <pageMargins left="0.7" right="0.7" top="0.75" bottom="0.75" header="0.3" footer="0.3"/>
  <pageSetup scale="25" fitToWidth="3"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7F09-B001-4E49-B466-E1E2EF602302}">
  <dimension ref="A1:AE7"/>
  <sheetViews>
    <sheetView tabSelected="1" topLeftCell="T1" zoomScale="75" zoomScaleNormal="75" workbookViewId="0">
      <selection sqref="A1:AE4"/>
    </sheetView>
  </sheetViews>
  <sheetFormatPr defaultRowHeight="15" x14ac:dyDescent="0.25"/>
  <cols>
    <col min="1" max="1" width="2" style="118" bestFit="1" customWidth="1"/>
    <col min="2" max="2" width="20.140625" style="118" customWidth="1"/>
    <col min="3" max="3" width="2" style="118" bestFit="1" customWidth="1"/>
    <col min="4" max="4" width="12.7109375" style="118" customWidth="1"/>
    <col min="5" max="5" width="2" style="118" bestFit="1" customWidth="1"/>
    <col min="6" max="6" width="9" style="118" bestFit="1" customWidth="1"/>
    <col min="7" max="7" width="2" style="118" bestFit="1" customWidth="1"/>
    <col min="8" max="8" width="8.5703125" style="118" bestFit="1" customWidth="1"/>
    <col min="9" max="9" width="22.42578125" style="118" bestFit="1" customWidth="1"/>
    <col min="10" max="10" width="20.140625" style="118" customWidth="1"/>
    <col min="11" max="11" width="29.7109375" style="118" bestFit="1" customWidth="1"/>
    <col min="12" max="12" width="18" style="118" customWidth="1"/>
    <col min="13" max="13" width="30.85546875" style="118" bestFit="1" customWidth="1"/>
    <col min="14" max="14" width="18" style="118" customWidth="1"/>
    <col min="15" max="15" width="29.7109375" style="118" bestFit="1" customWidth="1"/>
    <col min="16" max="16" width="18" style="118" bestFit="1" customWidth="1"/>
    <col min="17" max="17" width="29.7109375" style="118" bestFit="1" customWidth="1"/>
    <col min="18" max="18" width="18" style="118" bestFit="1" customWidth="1"/>
    <col min="19" max="19" width="29.7109375" style="118" bestFit="1" customWidth="1"/>
    <col min="20" max="20" width="18" style="118" bestFit="1" customWidth="1"/>
    <col min="21" max="21" width="29.7109375" style="118" bestFit="1" customWidth="1"/>
    <col min="22" max="22" width="18" style="118" bestFit="1" customWidth="1"/>
    <col min="23" max="23" width="29.7109375" style="118" bestFit="1" customWidth="1"/>
    <col min="24" max="24" width="18" style="118" bestFit="1" customWidth="1"/>
    <col min="25" max="25" width="30.85546875" style="118" bestFit="1" customWidth="1"/>
    <col min="26" max="26" width="18" style="118" customWidth="1"/>
    <col min="27" max="27" width="29.7109375" style="118" bestFit="1" customWidth="1"/>
    <col min="28" max="28" width="18" style="118" bestFit="1" customWidth="1"/>
    <col min="29" max="29" width="30.85546875" style="118" bestFit="1" customWidth="1"/>
    <col min="30" max="30" width="19.5703125" style="118" customWidth="1"/>
    <col min="31" max="31" width="9" style="118" bestFit="1" customWidth="1"/>
    <col min="32" max="16384" width="9.140625" style="118"/>
  </cols>
  <sheetData>
    <row r="1" spans="1:31" ht="60" x14ac:dyDescent="0.25">
      <c r="A1" s="99" t="s">
        <v>167</v>
      </c>
      <c r="B1" s="98" t="s">
        <v>168</v>
      </c>
      <c r="C1" s="99" t="s">
        <v>167</v>
      </c>
      <c r="D1" s="98" t="s">
        <v>169</v>
      </c>
      <c r="E1" s="99" t="s">
        <v>167</v>
      </c>
      <c r="F1" s="97" t="s">
        <v>170</v>
      </c>
      <c r="G1" s="99" t="s">
        <v>167</v>
      </c>
      <c r="H1" s="97" t="s">
        <v>171</v>
      </c>
      <c r="I1" s="99" t="s">
        <v>167</v>
      </c>
      <c r="J1" s="97" t="s">
        <v>172</v>
      </c>
      <c r="K1" s="99" t="s">
        <v>167</v>
      </c>
      <c r="L1" s="98" t="s">
        <v>177</v>
      </c>
      <c r="M1" s="99" t="s">
        <v>167</v>
      </c>
      <c r="N1" s="98" t="s">
        <v>178</v>
      </c>
      <c r="O1" s="99" t="s">
        <v>167</v>
      </c>
      <c r="P1" s="98" t="s">
        <v>173</v>
      </c>
      <c r="Q1" s="99" t="s">
        <v>167</v>
      </c>
      <c r="R1" s="98" t="s">
        <v>179</v>
      </c>
      <c r="S1" s="99" t="s">
        <v>167</v>
      </c>
      <c r="T1" s="98" t="s">
        <v>180</v>
      </c>
      <c r="U1" s="99" t="s">
        <v>167</v>
      </c>
      <c r="V1" s="98" t="s">
        <v>181</v>
      </c>
      <c r="W1" s="99" t="s">
        <v>167</v>
      </c>
      <c r="X1" s="98" t="s">
        <v>182</v>
      </c>
      <c r="Y1" s="99" t="s">
        <v>167</v>
      </c>
      <c r="Z1" s="98" t="s">
        <v>183</v>
      </c>
      <c r="AA1" s="99" t="s">
        <v>167</v>
      </c>
      <c r="AB1" s="98" t="s">
        <v>184</v>
      </c>
      <c r="AC1" s="99" t="s">
        <v>167</v>
      </c>
      <c r="AD1" s="98" t="s">
        <v>185</v>
      </c>
      <c r="AE1" s="99" t="s">
        <v>167</v>
      </c>
    </row>
    <row r="2" spans="1:31" x14ac:dyDescent="0.25">
      <c r="A2" s="99" t="s">
        <v>167</v>
      </c>
      <c r="B2" s="98" t="s">
        <v>174</v>
      </c>
      <c r="C2" s="99" t="s">
        <v>167</v>
      </c>
      <c r="D2" s="98" t="s">
        <v>174</v>
      </c>
      <c r="E2" s="99" t="s">
        <v>167</v>
      </c>
      <c r="F2" s="98" t="s">
        <v>174</v>
      </c>
      <c r="G2" s="99" t="s">
        <v>167</v>
      </c>
      <c r="H2" s="98" t="s">
        <v>174</v>
      </c>
      <c r="I2" s="99" t="s">
        <v>167</v>
      </c>
      <c r="J2" s="98" t="s">
        <v>174</v>
      </c>
      <c r="K2" s="99" t="s">
        <v>167</v>
      </c>
      <c r="L2" s="98" t="s">
        <v>174</v>
      </c>
      <c r="M2" s="99" t="s">
        <v>167</v>
      </c>
      <c r="N2" s="98" t="s">
        <v>174</v>
      </c>
      <c r="O2" s="99" t="s">
        <v>167</v>
      </c>
      <c r="P2" s="98" t="s">
        <v>174</v>
      </c>
      <c r="Q2" s="99" t="s">
        <v>167</v>
      </c>
      <c r="R2" s="98" t="s">
        <v>174</v>
      </c>
      <c r="S2" s="99" t="s">
        <v>167</v>
      </c>
      <c r="T2" s="98" t="s">
        <v>174</v>
      </c>
      <c r="U2" s="99" t="s">
        <v>167</v>
      </c>
      <c r="V2" s="98" t="s">
        <v>174</v>
      </c>
      <c r="W2" s="99" t="s">
        <v>167</v>
      </c>
      <c r="X2" s="98" t="s">
        <v>174</v>
      </c>
      <c r="Y2" s="99" t="s">
        <v>167</v>
      </c>
      <c r="Z2" s="98" t="s">
        <v>174</v>
      </c>
      <c r="AA2" s="99" t="s">
        <v>167</v>
      </c>
      <c r="AB2" s="98" t="s">
        <v>174</v>
      </c>
      <c r="AC2" s="99" t="s">
        <v>167</v>
      </c>
      <c r="AD2" s="98" t="s">
        <v>174</v>
      </c>
      <c r="AE2" s="99" t="s">
        <v>167</v>
      </c>
    </row>
    <row r="3" spans="1:31" ht="90" x14ac:dyDescent="0.25">
      <c r="A3" s="99" t="s">
        <v>167</v>
      </c>
      <c r="B3" s="34" t="s">
        <v>196</v>
      </c>
      <c r="C3" s="99" t="s">
        <v>167</v>
      </c>
      <c r="D3" s="74" t="s">
        <v>176</v>
      </c>
      <c r="E3" s="99" t="s">
        <v>167</v>
      </c>
      <c r="F3" s="99">
        <v>60</v>
      </c>
      <c r="G3" s="99" t="s">
        <v>167</v>
      </c>
      <c r="H3" s="99">
        <v>660</v>
      </c>
      <c r="I3" s="122" t="s">
        <v>175</v>
      </c>
      <c r="J3" s="102" t="s">
        <v>186</v>
      </c>
      <c r="K3" s="122" t="s">
        <v>175</v>
      </c>
      <c r="L3" s="102" t="s">
        <v>199</v>
      </c>
      <c r="M3" s="99" t="s">
        <v>175</v>
      </c>
      <c r="N3" s="102" t="s">
        <v>186</v>
      </c>
      <c r="O3" s="99" t="s">
        <v>189</v>
      </c>
      <c r="P3" s="101" t="s">
        <v>186</v>
      </c>
      <c r="Q3" s="99" t="s">
        <v>189</v>
      </c>
      <c r="R3" s="101" t="s">
        <v>191</v>
      </c>
      <c r="S3" s="99" t="s">
        <v>175</v>
      </c>
      <c r="T3" s="102" t="s">
        <v>200</v>
      </c>
      <c r="U3" s="99" t="s">
        <v>175</v>
      </c>
      <c r="V3" s="102" t="s">
        <v>187</v>
      </c>
      <c r="W3" s="99" t="s">
        <v>175</v>
      </c>
      <c r="X3" s="102" t="s">
        <v>192</v>
      </c>
      <c r="Y3" s="99" t="s">
        <v>175</v>
      </c>
      <c r="Z3" s="102" t="s">
        <v>204</v>
      </c>
      <c r="AA3" s="99" t="s">
        <v>175</v>
      </c>
      <c r="AB3" s="102" t="s">
        <v>206</v>
      </c>
      <c r="AC3" s="99" t="s">
        <v>188</v>
      </c>
      <c r="AD3" s="100" t="s">
        <v>193</v>
      </c>
      <c r="AE3" s="99" t="s">
        <v>195</v>
      </c>
    </row>
    <row r="4" spans="1:31" ht="75" x14ac:dyDescent="0.25">
      <c r="A4" s="99" t="s">
        <v>167</v>
      </c>
      <c r="B4" s="78" t="s">
        <v>197</v>
      </c>
      <c r="C4" s="99" t="s">
        <v>167</v>
      </c>
      <c r="D4" s="78" t="s">
        <v>198</v>
      </c>
      <c r="E4" s="99" t="s">
        <v>167</v>
      </c>
      <c r="F4" s="99">
        <v>660</v>
      </c>
      <c r="G4" s="99" t="s">
        <v>167</v>
      </c>
      <c r="H4" s="99">
        <v>960</v>
      </c>
      <c r="I4" s="122" t="s">
        <v>188</v>
      </c>
      <c r="J4" s="100" t="s">
        <v>187</v>
      </c>
      <c r="K4" s="99" t="s">
        <v>189</v>
      </c>
      <c r="L4" s="101" t="s">
        <v>190</v>
      </c>
      <c r="M4" s="99" t="s">
        <v>189</v>
      </c>
      <c r="N4" s="101" t="s">
        <v>187</v>
      </c>
      <c r="O4" s="99" t="s">
        <v>175</v>
      </c>
      <c r="P4" s="102" t="s">
        <v>187</v>
      </c>
      <c r="Q4" s="122" t="s">
        <v>175</v>
      </c>
      <c r="R4" s="101" t="s">
        <v>190</v>
      </c>
      <c r="S4" s="99" t="s">
        <v>175</v>
      </c>
      <c r="T4" s="102" t="s">
        <v>201</v>
      </c>
      <c r="U4" s="99" t="s">
        <v>175</v>
      </c>
      <c r="V4" s="102" t="s">
        <v>202</v>
      </c>
      <c r="W4" s="99" t="s">
        <v>189</v>
      </c>
      <c r="X4" s="101" t="s">
        <v>194</v>
      </c>
      <c r="Y4" s="99" t="s">
        <v>175</v>
      </c>
      <c r="Z4" s="102" t="s">
        <v>205</v>
      </c>
      <c r="AA4" s="99" t="s">
        <v>175</v>
      </c>
      <c r="AB4" s="102" t="s">
        <v>207</v>
      </c>
      <c r="AC4" s="99" t="s">
        <v>175</v>
      </c>
      <c r="AD4" s="102" t="s">
        <v>203</v>
      </c>
      <c r="AE4" s="119" t="s">
        <v>195</v>
      </c>
    </row>
    <row r="5" spans="1:31" x14ac:dyDescent="0.25">
      <c r="AD5" s="103"/>
      <c r="AE5" s="120"/>
    </row>
    <row r="6" spans="1:31" x14ac:dyDescent="0.25">
      <c r="AE6" s="120"/>
    </row>
    <row r="7" spans="1:31" x14ac:dyDescent="0.25">
      <c r="AE7" s="1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Asthma Attack Overview</vt:lpstr>
      <vt:lpstr>Asthma Attack Breakdown</vt:lpstr>
      <vt:lpstr>Asthma Attack</vt:lpstr>
      <vt:lpstr>'Asthma Attack Breakdown'!Print_Area</vt:lpstr>
      <vt:lpstr>'Asthma Attack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2015-10-11T21:34:13Z</cp:lastPrinted>
  <dcterms:created xsi:type="dcterms:W3CDTF">2015-09-01T14:26:01Z</dcterms:created>
  <dcterms:modified xsi:type="dcterms:W3CDTF">2021-05-12T12:34:58Z</dcterms:modified>
</cp:coreProperties>
</file>