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1920" tabRatio="600" firstSheet="0" activeTab="1" autoFilterDateGrouping="1"/>
  </bookViews>
  <sheets>
    <sheet name="charts" sheetId="1" state="visible" r:id="rId1"/>
    <sheet name="data" sheetId="2" state="visible" r:id="rId2"/>
  </sheets>
  <definedNames/>
  <calcPr calcId="144525" fullCalcOnLoad="1"/>
  <pivotCaches>
    <pivotCache cacheId="0" r:id="rId3"/>
  </pivotCaches>
</workbook>
</file>

<file path=xl/styles.xml><?xml version="1.0" encoding="utf-8"?>
<styleSheet xmlns="http://schemas.openxmlformats.org/spreadsheetml/2006/main">
  <numFmts count="4">
    <numFmt numFmtId="164" formatCode="0.0000"/>
    <numFmt numFmtId="165" formatCode="#,##0.0000"/>
    <numFmt numFmtId="166" formatCode="_ * #,##0.00_ ;_ * \-#,##0.00_ ;_ * &quot;-&quot;??_ ;_ @_ "/>
    <numFmt numFmtId="167" formatCode="_ * #,##0_ ;_ * \-#,##0_ ;_ * &quot;-&quot;_ ;_ @_ "/>
  </numFmts>
  <fonts count="21"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</font>
  </fonts>
  <fills count="3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/>
      <right style="thin"/>
      <top style="thin"/>
      <bottom style="thin"/>
    </border>
  </borders>
  <cellStyleXfs count="49">
    <xf numFmtId="0" fontId="0" fillId="0" borderId="0" applyAlignment="1">
      <alignment vertical="center"/>
    </xf>
    <xf numFmtId="166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167" fontId="0" fillId="0" borderId="0" applyAlignment="1">
      <alignment vertical="center"/>
    </xf>
    <xf numFmtId="42" fontId="0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  <xf numFmtId="0" fontId="0" fillId="3" borderId="1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2" applyAlignment="1">
      <alignment vertical="center"/>
    </xf>
    <xf numFmtId="0" fontId="7" fillId="0" borderId="2" applyAlignment="1">
      <alignment vertical="center"/>
    </xf>
    <xf numFmtId="0" fontId="8" fillId="0" borderId="3" applyAlignment="1">
      <alignment vertical="center"/>
    </xf>
    <xf numFmtId="0" fontId="8" fillId="0" borderId="0" applyAlignment="1">
      <alignment vertical="center"/>
    </xf>
    <xf numFmtId="0" fontId="9" fillId="4" borderId="4" applyAlignment="1">
      <alignment vertical="center"/>
    </xf>
    <xf numFmtId="0" fontId="10" fillId="5" borderId="5" applyAlignment="1">
      <alignment vertical="center"/>
    </xf>
    <xf numFmtId="0" fontId="11" fillId="5" borderId="4" applyAlignment="1">
      <alignment vertical="center"/>
    </xf>
    <xf numFmtId="0" fontId="12" fillId="6" borderId="6" applyAlignment="1">
      <alignment vertical="center"/>
    </xf>
    <xf numFmtId="0" fontId="13" fillId="0" borderId="7" applyAlignment="1">
      <alignment vertical="center"/>
    </xf>
    <xf numFmtId="0" fontId="14" fillId="0" borderId="8" applyAlignment="1">
      <alignment vertical="center"/>
    </xf>
    <xf numFmtId="0" fontId="15" fillId="7" borderId="0" applyAlignment="1">
      <alignment vertical="center"/>
    </xf>
    <xf numFmtId="0" fontId="16" fillId="8" borderId="0" applyAlignment="1">
      <alignment vertical="center"/>
    </xf>
    <xf numFmtId="0" fontId="17" fillId="9" borderId="0" applyAlignment="1">
      <alignment vertical="center"/>
    </xf>
    <xf numFmtId="0" fontId="18" fillId="10" borderId="0" applyAlignment="1">
      <alignment vertical="center"/>
    </xf>
    <xf numFmtId="0" fontId="19" fillId="11" borderId="0" applyAlignment="1">
      <alignment vertical="center"/>
    </xf>
    <xf numFmtId="0" fontId="19" fillId="12" borderId="0" applyAlignment="1">
      <alignment vertical="center"/>
    </xf>
    <xf numFmtId="0" fontId="18" fillId="13" borderId="0" applyAlignment="1">
      <alignment vertical="center"/>
    </xf>
    <xf numFmtId="0" fontId="18" fillId="14" borderId="0" applyAlignment="1">
      <alignment vertical="center"/>
    </xf>
    <xf numFmtId="0" fontId="19" fillId="15" borderId="0" applyAlignment="1">
      <alignment vertical="center"/>
    </xf>
    <xf numFmtId="0" fontId="19" fillId="16" borderId="0" applyAlignment="1">
      <alignment vertical="center"/>
    </xf>
    <xf numFmtId="0" fontId="18" fillId="17" borderId="0" applyAlignment="1">
      <alignment vertical="center"/>
    </xf>
    <xf numFmtId="0" fontId="18" fillId="18" borderId="0" applyAlignment="1">
      <alignment vertical="center"/>
    </xf>
    <xf numFmtId="0" fontId="19" fillId="19" borderId="0" applyAlignment="1">
      <alignment vertical="center"/>
    </xf>
    <xf numFmtId="0" fontId="19" fillId="20" borderId="0" applyAlignment="1">
      <alignment vertical="center"/>
    </xf>
    <xf numFmtId="0" fontId="18" fillId="21" borderId="0" applyAlignment="1">
      <alignment vertical="center"/>
    </xf>
    <xf numFmtId="0" fontId="18" fillId="22" borderId="0" applyAlignment="1">
      <alignment vertical="center"/>
    </xf>
    <xf numFmtId="0" fontId="19" fillId="23" borderId="0" applyAlignment="1">
      <alignment vertical="center"/>
    </xf>
    <xf numFmtId="0" fontId="19" fillId="24" borderId="0" applyAlignment="1">
      <alignment vertical="center"/>
    </xf>
    <xf numFmtId="0" fontId="18" fillId="25" borderId="0" applyAlignment="1">
      <alignment vertical="center"/>
    </xf>
    <xf numFmtId="0" fontId="18" fillId="26" borderId="0" applyAlignment="1">
      <alignment vertical="center"/>
    </xf>
    <xf numFmtId="0" fontId="19" fillId="27" borderId="0" applyAlignment="1">
      <alignment vertical="center"/>
    </xf>
    <xf numFmtId="0" fontId="19" fillId="28" borderId="0" applyAlignment="1">
      <alignment vertical="center"/>
    </xf>
    <xf numFmtId="0" fontId="18" fillId="29" borderId="0" applyAlignment="1">
      <alignment vertical="center"/>
    </xf>
    <xf numFmtId="0" fontId="18" fillId="30" borderId="0" applyAlignment="1">
      <alignment vertical="center"/>
    </xf>
    <xf numFmtId="0" fontId="19" fillId="31" borderId="0" applyAlignment="1">
      <alignment vertical="center"/>
    </xf>
    <xf numFmtId="0" fontId="19" fillId="32" borderId="0" applyAlignment="1">
      <alignment vertical="center"/>
    </xf>
    <xf numFmtId="0" fontId="18" fillId="33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2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2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20" fillId="0" borderId="9" applyAlignment="1" pivotButton="0" quotePrefix="0" xfId="0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9">
    <dxf>
      <numFmt numFmtId="180" formatCode="&quot;$&quot;#,##0.00;\-&quot;$&quot;#,##0.00"/>
    </dxf>
    <dxf>
      <numFmt numFmtId="181" formatCode="&quot;$&quot;#,##0.00;\-&quot;$&quot;#,##0.00"/>
    </dxf>
    <dxf>
      <numFmt numFmtId="182" formatCode="[$￥-804]#,##0.00;[$￥-804]\-#,##0.00"/>
    </dxf>
    <dxf>
      <numFmt numFmtId="183" formatCode="[$￥-804]#,##0.00;[$￥-804]\-#,##0.00"/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right"/>
    </dxf>
    <dxf>
      <alignment horizontal="right"/>
    </dxf>
    <dxf>
      <numFmt numFmtId="2" formatCode="0.00"/>
    </dxf>
    <dxf>
      <numFmt numFmtId="2" formatCode="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>
      <tableStyleElement type="headerRow" dxfId="28"/>
      <tableStyleElement type="totalRow" dxfId="27"/>
      <tableStyleElement type="firstRowStripe" dxfId="26"/>
      <tableStyleElement type="firstColumnStripe" dxfId="25"/>
      <tableStyleElement type="firstSubtotalRow" dxfId="24"/>
      <tableStyleElement type="secondSubtotalRow" dxfId="23"/>
      <tableStyleElement type="firstRowSubheading" dxfId="22"/>
      <tableStyleElement type="secondRowSubheading" dxfId="21"/>
      <tableStyleElement type="pageFieldLabels" dxfId="20"/>
      <tableStyleElement type="pageFieldValues" dxfId="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pivotSource>
    <name>[Asset.xlsx]charts!PivotTable2</name>
    <fmtId val="0"/>
  </pivotSource>
  <chart>
    <title>
      <tx>
        <rich>
          <a:bodyPr/>
          <a:p>
            <a:r>
              <a:t>None</a:t>
            </a:r>
          </a:p>
        </rich>
      </tx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1400" b="1" i="0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title>
    <plotArea>
      <layout/>
      <pieChart>
        <varyColors val="1"/>
        <ser>
          <idx val="0"/>
          <order val="0"/>
          <tx>
            <strRef>
              <f>charts!$B$2</f>
              <strCache>
                <ptCount val="1"/>
                <pt idx="0">
                  <v>Sum of 成本金额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charts!$B$3:$B$14</f>
              <numCache>
                <formatCode>0.00</formatCode>
                <ptCount val="11"/>
                <pt idx="0">
                  <v>127794.922616</v>
                </pt>
                <pt idx="1">
                  <v>113013.887678</v>
                </pt>
                <pt idx="2">
                  <v>78148.60000000001</v>
                </pt>
                <pt idx="3">
                  <v>49715.819954</v>
                </pt>
                <pt idx="4">
                  <v>49251.826839</v>
                </pt>
                <pt idx="5">
                  <v>40398.832259</v>
                </pt>
                <pt idx="6">
                  <v>31575</v>
                </pt>
                <pt idx="7">
                  <v>19298.4</v>
                </pt>
                <pt idx="8">
                  <v>10219.891802</v>
                </pt>
                <pt idx="9">
                  <v>6420.643424</v>
                </pt>
                <pt idx="10">
                  <v>1870.232196</v>
                </pt>
              </numCache>
            </numRef>
          </val>
        </ser>
        <ser>
          <idx val="1"/>
          <order val="1"/>
          <tx>
            <strRef>
              <f>charts!$C$2</f>
              <strCache>
                <ptCount val="1"/>
                <pt idx="0">
                  <v>Sum of 持有金额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charts!$C$3:$C$14</f>
              <numCache>
                <formatCode>0.00</formatCode>
                <ptCount val="11"/>
                <pt idx="0">
                  <v>132193.42378</v>
                </pt>
                <pt idx="1">
                  <v>122181.55919</v>
                </pt>
                <pt idx="2">
                  <v>75892</v>
                </pt>
                <pt idx="3">
                  <v>53093.232868</v>
                </pt>
                <pt idx="4">
                  <v>53100.543028</v>
                </pt>
                <pt idx="5">
                  <v>40563.950938</v>
                </pt>
                <pt idx="6">
                  <v>30995</v>
                </pt>
                <pt idx="7">
                  <v>21491.4</v>
                </pt>
                <pt idx="8">
                  <v>10089.846044</v>
                </pt>
                <pt idx="9">
                  <v>7953.022064</v>
                </pt>
                <pt idx="10">
                  <v>2002.266861</v>
                </pt>
              </numCache>
            </numRef>
          </val>
        </ser>
        <ser>
          <idx val="2"/>
          <order val="2"/>
          <tx>
            <strRef>
              <f>charts!$D$2</f>
              <strCache>
                <ptCount val="1"/>
                <pt idx="0">
                  <v>Sum of 累计盈亏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charts!$D$3:$D$14</f>
              <numCache>
                <formatCode>0.00</formatCode>
                <ptCount val="11"/>
                <pt idx="0">
                  <v>4398.501164</v>
                </pt>
                <pt idx="1">
                  <v>9167.67151200001</v>
                </pt>
                <pt idx="2">
                  <v>-2256.60000000001</v>
                </pt>
                <pt idx="3">
                  <v>3377.412914</v>
                </pt>
                <pt idx="4">
                  <v>3848.716189</v>
                </pt>
                <pt idx="5">
                  <v>165.118678999998</v>
                </pt>
                <pt idx="6">
                  <v>-580</v>
                </pt>
                <pt idx="7">
                  <v>2193</v>
                </pt>
                <pt idx="8">
                  <v>-130.045758</v>
                </pt>
                <pt idx="9">
                  <v>1532.37864</v>
                </pt>
                <pt idx="10">
                  <v>132.034665</v>
                </pt>
              </numCache>
            </numRef>
          </val>
        </ser>
        <dLbls>
          <showLegendKey val="0"/>
          <showVal val="0"/>
          <showCatName val="1"/>
          <showSerName val="0"/>
          <showPercent val="0"/>
          <showBubbleSize val="0"/>
          <showLeaderLines val="1"/>
        </dLbls>
        <firstSliceAng val="0"/>
      </pieChart>
    </plotArea>
    <legend>
      <legendPos val="r"/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209550</colOff>
      <row>1</row>
      <rowOff>17145</rowOff>
    </from>
    <to>
      <col>15</col>
      <colOff>64770</colOff>
      <row>26</row>
      <rowOff>12700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Buzzer" refreshedDate="45927.5205208333" createdVersion="5" refreshedVersion="5" minRefreshableVersion="3" recordCount="42" r:id="rId1">
  <cacheSource type="worksheet">
    <worksheetSource ref="A1:K43" sheet="data"/>
  </cacheSource>
  <cacheFields count="11">
    <cacheField name="分类" uniqueList="1" numFmtId="0" sqlType="0" hierarchy="0" level="0" databaseField="1">
      <sharedItems count="11">
        <s v="GOLD"/>
        <s v="其他"/>
        <s v="国际"/>
        <s v="日经"/>
        <s v="标普500"/>
        <s v="水电股"/>
        <s v="红利"/>
        <s v="纳指"/>
        <s v="标普科技"/>
        <s v="纳指科技"/>
        <s v="银行股"/>
      </sharedItems>
    </cacheField>
    <cacheField name="基金名称" uniqueList="1" numFmtId="49" sqlType="0" hierarchy="0" level="0" databaseField="1">
      <sharedItems count="33">
        <s v="博时黄金ETF联接C"/>
        <s v="富国蓝筹精选股票(QDII)"/>
        <s v="A500ETF南方"/>
        <s v="华安国际龙头(DAX)ETF联接(QDII)C"/>
        <s v="宏利印度机会股票(QDII)"/>
        <s v="日经ETF"/>
        <s v="易方达标普500指数(QDII-LOF)A"/>
        <s v="天弘标普500(QDII-FOF)A"/>
        <s v="摩根标普500指数(QDII)A"/>
        <s v="博时标普500ETF联接(QDII)A"/>
        <s v="标普500ETF"/>
        <s v="长江电力"/>
        <s v="中国核电"/>
        <s v="南方红利低波50ETF联接A"/>
        <s v="中证红利ETF"/>
        <s v="易方达恒生红利低波ETF联接C"/>
        <s v="红利低波ETF"/>
        <s v="摩根纳斯达克100指数(QDII)A"/>
        <s v="招商纳斯达克100ETF联接(QDII)A"/>
        <s v="华安纳斯达克100ETF联接(QDII)A"/>
        <s v="大成纳斯达克100ETF联接(QDII)A"/>
        <s v="建信纳斯达克100指数(QDII)A"/>
        <s v="天弘纳斯达克100指数(QDII)A"/>
        <s v="博时纳斯达克100ETF联接(QDII)A"/>
        <s v="广发纳斯达克100ETF联接(QDII)A"/>
        <s v="纳斯达克ETF"/>
        <s v="纳指ETF"/>
        <s v="易方达标普信息科技指数(QDII-LOF)A"/>
        <s v="景顺长城纳斯达克科技市值加权ETF联接(QDII)A"/>
        <s v="纳指科技ETF"/>
        <s v="工商银行"/>
        <s v="农业银行"/>
        <s v="招商银行"/>
      </sharedItems>
    </cacheField>
    <cacheField name="基金代码" uniqueList="1" numFmtId="49" sqlType="0" hierarchy="0" level="0" databaseField="1">
      <sharedItems count="33">
        <s v="002611"/>
        <s v="007455"/>
        <s v="159352"/>
        <s v="015016"/>
        <s v="006105"/>
        <s v="513520"/>
        <s v="161125"/>
        <s v="007721"/>
        <s v="017641"/>
        <s v="050025"/>
        <s v="513500"/>
        <s v="600900"/>
        <s v="601985"/>
        <s v="008163"/>
        <s v="515080"/>
        <s v="021458"/>
        <s v="512890"/>
        <s v="019172"/>
        <s v="019547"/>
        <s v="040046"/>
        <s v="000834"/>
        <s v="539001"/>
        <s v="018043"/>
        <s v="016055"/>
        <s v="270042"/>
        <s v="513300"/>
        <s v="513100"/>
        <s v="161128"/>
        <s v="017091"/>
        <s v="159509"/>
        <s v="601398"/>
        <s v="601288"/>
        <s v="600036"/>
      </sharedItems>
    </cacheField>
    <cacheField name="持有份额" uniqueList="1" numFmtId="2" sqlType="0" hierarchy="0" level="0" databaseField="1">
      <sharedItems count="42" containsNumber="1" containsSemiMixedTypes="0" containsString="0" minValue="121.15" maxValue="19100">
        <n v="739.6900000000001"/>
        <n v="324.32"/>
        <n v="5700"/>
        <n v="1185.93"/>
        <n v="1697.29"/>
        <n v="3594.1"/>
        <n v="12900"/>
        <n v="302.81"/>
        <n v="1040.43"/>
        <n v="4137.23"/>
        <n v="6014.07"/>
        <n v="2533.44"/>
        <n v="121.15"/>
        <n v="9300"/>
        <n v="500"/>
        <n v="2000"/>
        <n v="3928.19"/>
        <n v="8700"/>
        <n v="7925.86"/>
        <n v="11300"/>
        <n v="533.89"/>
        <n v="12921.74"/>
        <n v="654.3200000000001"/>
        <n v="139.19"/>
        <n v="415.34"/>
        <n v="1317.86"/>
        <n v="3858.8"/>
        <n v="8709.290000000001"/>
        <n v="5258.09"/>
        <n v="674.27"/>
        <n v="1768.88"/>
        <n v="6100"/>
        <n v="19100"/>
        <n v="6086.38"/>
        <n v="2066.86"/>
        <n v="15000"/>
        <n v="7273.41"/>
        <n v="10427.91"/>
        <n v="6700"/>
        <n v="1000"/>
        <n v="1100"/>
        <n v="1500"/>
      </sharedItems>
    </cacheField>
    <cacheField name="净值" uniqueList="1" numFmtId="178" sqlType="0" hierarchy="0" level="0" databaseField="1">
      <sharedItems count="33" containsNumber="1" containsSemiMixedTypes="0" containsString="0" minValue="1.1006" maxValue="40.8">
        <n v="2.7069"/>
        <n v="3.3352"/>
        <n v="1.2055"/>
        <n v="1.9848"/>
        <n v="1.462"/>
        <n v="1.666"/>
        <n v="2.8523"/>
        <n v="2.0525"/>
        <n v="1.5391"/>
        <n v="5.05"/>
        <n v="2.265"/>
        <n v="27.47"/>
        <n v="8.630000000000001"/>
        <n v="1.1006"/>
        <n v="1.545"/>
        <n v="1.2384"/>
        <n v="1.149"/>
        <n v="1.5302"/>
        <n v="1.3777"/>
        <n v="7.1975"/>
        <n v="5.5498"/>
        <n v="3.0456"/>
        <n v="1.7819"/>
        <n v="1.8401"/>
        <n v="7.184"/>
        <n v="2.189"/>
        <n v="1.78"/>
        <n v="5.7095"/>
        <n v="2.3129"/>
        <n v="1.8148"/>
        <n v="7.41"/>
        <n v="6.62"/>
        <n v="40.8"/>
      </sharedItems>
    </cacheField>
    <cacheField name="持有金额" uniqueList="1" numFmtId="4" sqlType="0" hierarchy="0" level="0" databaseField="1">
      <sharedItems count="42" containsNumber="1" containsSemiMixedTypes="0" containsString="0" minValue="611.8075" maxValue="85642.5">
        <n v="2002.266861"/>
        <n v="1081.672064"/>
        <n v="6871.35"/>
        <n v="2353.833864"/>
        <n v="2481.43798"/>
        <n v="5254.5742"/>
        <n v="21491.4"/>
        <n v="863.704963"/>
        <n v="2135.482575"/>
        <n v="6367.610693"/>
        <n v="9256.255137"/>
        <n v="12793.872"/>
        <n v="611.8075"/>
        <n v="21064.5"/>
        <n v="13735"/>
        <n v="17260"/>
        <n v="4323.365914"/>
        <n v="13441.5"/>
        <n v="9815.385023999999"/>
        <n v="12983.7"/>
        <n v="816.958478"/>
        <n v="19772.846548"/>
        <n v="901.456664"/>
        <n v="1001.820025"/>
        <n v="2305.053932"/>
        <n v="4013.674416"/>
        <n v="6875.99572"/>
        <n v="15519.083851"/>
        <n v="9675.411409"/>
        <n v="1240.724227"/>
        <n v="12707.63392"/>
        <n v="13352.9"/>
        <n v="33998"/>
        <n v="34750.18661"/>
        <n v="11800.73717"/>
        <n v="85642.5"/>
        <n v="16822.669989"/>
        <n v="24118.713039"/>
        <n v="12159.16"/>
        <n v="7410"/>
        <n v="7282"/>
        <n v="61200"/>
      </sharedItems>
    </cacheField>
    <cacheField name="成本价" uniqueList="1" numFmtId="0" sqlType="0" hierarchy="0" level="0" databaseField="1">
      <sharedItems count="42" containsNumber="1" containsSemiMixedTypes="0" containsString="0" minValue="0.951" maxValue="42.97">
        <n v="2.5284"/>
        <n v="3.0832"/>
        <n v="0.951"/>
        <n v="2.0237"/>
        <n v="1.4729"/>
        <n v="1.4802"/>
        <n v="1.496"/>
        <n v="2.4733"/>
        <n v="1.9223"/>
        <n v="1.4452"/>
        <n v="1.5131"/>
        <n v="4.6741"/>
        <n v="4.9525"/>
        <n v="2.091"/>
        <n v="27.63"/>
        <n v="8.880000000000001"/>
        <n v="1.0963"/>
        <n v="1.547"/>
        <n v="1.2617"/>
        <n v="1.118"/>
        <n v="1.3657"/>
        <n v="1.4859"/>
        <n v="1.2226"/>
        <n v="6.466"/>
        <n v="5.0561"/>
        <n v="2.5799"/>
        <n v="1.6326"/>
        <n v="1.7223"/>
        <n v="1.6889"/>
        <n v="1.7797"/>
        <n v="6.2524"/>
        <n v="2.012"/>
        <n v="1.632"/>
        <n v="5.4548"/>
        <n v="5.4672"/>
        <n v="5.553"/>
        <n v="2.1723"/>
        <n v="2.2056"/>
        <n v="1.56"/>
        <n v="7.109"/>
        <n v="5.986"/>
        <n v="42.97"/>
      </sharedItems>
    </cacheField>
    <cacheField name="成本金额" uniqueList="1" numFmtId="4" sqlType="0" hierarchy="0" level="0" databaseField="1">
      <sharedItems count="42" containsNumber="1" containsSemiMixedTypes="0" containsString="0" minValue="599.995375" maxValue="83295">
        <n v="1870.232196"/>
        <n v="999.9434240000001"/>
        <n v="5420.7"/>
        <n v="2399.966541"/>
        <n v="2499.938441"/>
        <n v="5319.98682"/>
        <n v="19298.4"/>
        <n v="748.939973"/>
        <n v="2000.018589"/>
        <n v="5979.124796"/>
        <n v="9099.889316999999"/>
        <n v="11841.551904"/>
        <n v="599.995375"/>
        <n v="19446.3"/>
        <n v="13815"/>
        <n v="17760"/>
        <n v="4306.474697"/>
        <n v="13458.9"/>
        <n v="10000.057562"/>
        <n v="12633.4"/>
        <n v="729.133573"/>
        <n v="19200.413466"/>
        <n v="799.971632"/>
        <n v="900.00254"/>
        <n v="2100.000574"/>
        <n v="3399.947014"/>
        <n v="6299.87688"/>
        <n v="15000.010167"/>
        <n v="8880.388201"/>
        <n v="1199.998319"/>
        <n v="11059.745312"/>
        <n v="12273.2"/>
        <n v="31171.2"/>
        <n v="33199.985624"/>
        <n v="11299.936992"/>
        <n v="83295"/>
        <n v="15800.028543"/>
        <n v="22999.798296"/>
        <n v="10452"/>
        <n v="7109"/>
        <n v="6584.6"/>
        <n v="64455"/>
      </sharedItems>
    </cacheField>
    <cacheField name="累计盈亏" uniqueList="1" numFmtId="4" sqlType="0" hierarchy="0" level="0" databaseField="1">
      <sharedItems count="42" containsNumber="1" containsSemiMixedTypes="0" containsString="0" minValue="-3255.00000000001" maxValue="2826.8">
        <n v="132.034665"/>
        <n v="81.7286399999998"/>
        <n v="1450.65"/>
        <n v="-46.1326769999996"/>
        <n v="-18.5004610000005"/>
        <n v="-65.4126200000001"/>
        <n v="2193"/>
        <n v="114.76499"/>
        <n v="135.463986"/>
        <n v="388.485897"/>
        <n v="156.365819999999"/>
        <n v="952.320096"/>
        <n v="11.812125"/>
        <n v="1618.2"/>
        <n v="-80"/>
        <n v="-500"/>
        <n v="16.8912169999994"/>
        <n v="-17.3999999999996"/>
        <n v="-184.672538000001"/>
        <n v="350.299999999999"/>
        <n v="87.8249050000001"/>
        <n v="572.433082000003"/>
        <n v="101.485032"/>
        <n v="101.817485"/>
        <n v="205.053358"/>
        <n v="613.727402"/>
        <n v="576.11884"/>
        <n v="519.073684000001"/>
        <n v="795.023208000001"/>
        <n v="40.7259079999999"/>
        <n v="1647.888608"/>
        <n v="1079.7"/>
        <n v="2826.8"/>
        <n v="1550.200986"/>
        <n v="500.800178"/>
        <n v="2347.5"/>
        <n v="1022.641446"/>
        <n v="1118.914743"/>
        <n v="1707.16"/>
        <n v="301"/>
        <n v="697.4"/>
        <n v="-3255.00000000001"/>
      </sharedItems>
    </cacheField>
    <cacheField name="持有收益率%" uniqueList="1" numFmtId="4" sqlType="0" hierarchy="0" level="0" databaseField="1">
      <sharedItems count="42" containsNumber="1" containsSemiMixedTypes="0" containsString="0" minValue="-5.05003490807541" maxValue="26.7613038906414">
        <n v="7.05980066445183"/>
        <n v="8.17332641411519"/>
        <n v="26.7613038906414"/>
        <n v="-1.92222167317288"/>
        <n v="-0.740036662366781"/>
        <n v="-1.22956357249021"/>
        <n v="11.3636363636363"/>
        <n v="15.3236566530546"/>
        <n v="6.77313634708424"/>
        <n v="6.49737060614447"/>
        <n v="1.71832661423567"/>
        <n v="8.04218994030936"/>
        <n v="1.96870267541646"/>
        <n v="8.32137733142036"/>
        <n v="-0.579080709373869"/>
        <n v="-2.81531531531532"/>
        <n v="0.392228404633754"/>
        <n v="-0.129282482223656"/>
        <n v="-1.84671474994056"/>
        <n v="2.77280858676207"/>
        <n v="12.0451050743209"/>
        <n v="2.98135809946835"/>
        <n v="12.686078848356"/>
        <n v="11.3130219610269"/>
        <n v="9.764442950099889"/>
        <n v="18.0510872514439"/>
        <n v="9.144922209971821"/>
        <n v="3.46048888114731"/>
        <n v="8.9525726804429"/>
        <n v="3.39383042085744"/>
        <n v="14.8998784466765"/>
        <n v="8.797216699801179"/>
        <n v="9.06862745098039"/>
        <n v="4.66928210016867"/>
        <n v="4.43188469417617"/>
        <n v="2.81829641635152"/>
        <n v="6.47240252267182"/>
        <n v="4.86488937250634"/>
        <n v="16.3333333333333"/>
        <n v="4.23406948937966"/>
        <n v="10.5913798864016"/>
        <n v="-5.05003490807541"/>
      </sharedItems>
    </cacheField>
    <cacheField name="平台" uniqueList="1" numFmtId="0" sqlType="0" hierarchy="0" level="0" databaseField="1">
      <sharedItems count="4">
        <s v="支付宝"/>
        <s v="华泰证券"/>
        <s v="京东金融"/>
        <s v="腾讯理财通"/>
      </sharedItems>
    </cacheField>
  </cacheFields>
</pivotCacheDefinition>
</file>

<file path=xl/pivotCache/pivotCacheRecords1.xml><?xml version="1.0" encoding="utf-8"?>
<pivotCacheRecords xmlns="http://schemas.openxmlformats.org/spreadsheetml/2006/main" count="42">
  <r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0"/>
  </r>
  <r>
    <x v="1"/>
    <x v="2"/>
    <x v="2"/>
    <x v="2"/>
    <x v="2"/>
    <x v="2"/>
    <x v="2"/>
    <x v="2"/>
    <x v="2"/>
    <x v="2"/>
    <x v="1"/>
  </r>
  <r>
    <x v="2"/>
    <x v="3"/>
    <x v="3"/>
    <x v="3"/>
    <x v="3"/>
    <x v="3"/>
    <x v="3"/>
    <x v="3"/>
    <x v="3"/>
    <x v="3"/>
    <x v="0"/>
  </r>
  <r>
    <x v="2"/>
    <x v="4"/>
    <x v="4"/>
    <x v="4"/>
    <x v="4"/>
    <x v="4"/>
    <x v="4"/>
    <x v="4"/>
    <x v="4"/>
    <x v="4"/>
    <x v="0"/>
  </r>
  <r>
    <x v="2"/>
    <x v="4"/>
    <x v="4"/>
    <x v="5"/>
    <x v="4"/>
    <x v="5"/>
    <x v="5"/>
    <x v="5"/>
    <x v="5"/>
    <x v="5"/>
    <x v="2"/>
  </r>
  <r>
    <x v="3"/>
    <x v="5"/>
    <x v="5"/>
    <x v="6"/>
    <x v="5"/>
    <x v="6"/>
    <x v="6"/>
    <x v="6"/>
    <x v="6"/>
    <x v="6"/>
    <x v="1"/>
  </r>
  <r>
    <x v="4"/>
    <x v="6"/>
    <x v="6"/>
    <x v="7"/>
    <x v="6"/>
    <x v="7"/>
    <x v="7"/>
    <x v="7"/>
    <x v="7"/>
    <x v="7"/>
    <x v="0"/>
  </r>
  <r>
    <x v="4"/>
    <x v="7"/>
    <x v="7"/>
    <x v="8"/>
    <x v="7"/>
    <x v="8"/>
    <x v="8"/>
    <x v="8"/>
    <x v="8"/>
    <x v="8"/>
    <x v="0"/>
  </r>
  <r>
    <x v="4"/>
    <x v="8"/>
    <x v="8"/>
    <x v="9"/>
    <x v="8"/>
    <x v="9"/>
    <x v="9"/>
    <x v="9"/>
    <x v="9"/>
    <x v="9"/>
    <x v="0"/>
  </r>
  <r>
    <x v="4"/>
    <x v="8"/>
    <x v="8"/>
    <x v="10"/>
    <x v="8"/>
    <x v="10"/>
    <x v="10"/>
    <x v="10"/>
    <x v="10"/>
    <x v="10"/>
    <x v="2"/>
  </r>
  <r>
    <x v="4"/>
    <x v="9"/>
    <x v="9"/>
    <x v="11"/>
    <x v="9"/>
    <x v="11"/>
    <x v="11"/>
    <x v="11"/>
    <x v="11"/>
    <x v="11"/>
    <x v="0"/>
  </r>
  <r>
    <x v="4"/>
    <x v="9"/>
    <x v="9"/>
    <x v="12"/>
    <x v="9"/>
    <x v="12"/>
    <x v="12"/>
    <x v="12"/>
    <x v="12"/>
    <x v="12"/>
    <x v="2"/>
  </r>
  <r>
    <x v="4"/>
    <x v="10"/>
    <x v="10"/>
    <x v="13"/>
    <x v="10"/>
    <x v="13"/>
    <x v="13"/>
    <x v="13"/>
    <x v="13"/>
    <x v="13"/>
    <x v="1"/>
  </r>
  <r>
    <x v="5"/>
    <x v="11"/>
    <x v="11"/>
    <x v="14"/>
    <x v="11"/>
    <x v="14"/>
    <x v="14"/>
    <x v="14"/>
    <x v="14"/>
    <x v="14"/>
    <x v="1"/>
  </r>
  <r>
    <x v="5"/>
    <x v="12"/>
    <x v="12"/>
    <x v="15"/>
    <x v="12"/>
    <x v="15"/>
    <x v="15"/>
    <x v="15"/>
    <x v="15"/>
    <x v="15"/>
    <x v="1"/>
  </r>
  <r>
    <x v="6"/>
    <x v="13"/>
    <x v="13"/>
    <x v="16"/>
    <x v="13"/>
    <x v="16"/>
    <x v="16"/>
    <x v="16"/>
    <x v="16"/>
    <x v="16"/>
    <x v="0"/>
  </r>
  <r>
    <x v="6"/>
    <x v="14"/>
    <x v="14"/>
    <x v="17"/>
    <x v="14"/>
    <x v="17"/>
    <x v="17"/>
    <x v="17"/>
    <x v="17"/>
    <x v="17"/>
    <x v="1"/>
  </r>
  <r>
    <x v="6"/>
    <x v="15"/>
    <x v="15"/>
    <x v="18"/>
    <x v="15"/>
    <x v="18"/>
    <x v="18"/>
    <x v="18"/>
    <x v="18"/>
    <x v="18"/>
    <x v="3"/>
  </r>
  <r>
    <x v="6"/>
    <x v="16"/>
    <x v="16"/>
    <x v="19"/>
    <x v="16"/>
    <x v="19"/>
    <x v="19"/>
    <x v="19"/>
    <x v="19"/>
    <x v="19"/>
    <x v="1"/>
  </r>
  <r>
    <x v="7"/>
    <x v="17"/>
    <x v="17"/>
    <x v="20"/>
    <x v="17"/>
    <x v="20"/>
    <x v="20"/>
    <x v="20"/>
    <x v="20"/>
    <x v="20"/>
    <x v="0"/>
  </r>
  <r>
    <x v="7"/>
    <x v="17"/>
    <x v="17"/>
    <x v="21"/>
    <x v="17"/>
    <x v="21"/>
    <x v="21"/>
    <x v="21"/>
    <x v="21"/>
    <x v="21"/>
    <x v="2"/>
  </r>
  <r>
    <x v="7"/>
    <x v="18"/>
    <x v="18"/>
    <x v="22"/>
    <x v="18"/>
    <x v="22"/>
    <x v="22"/>
    <x v="22"/>
    <x v="22"/>
    <x v="22"/>
    <x v="0"/>
  </r>
  <r>
    <x v="7"/>
    <x v="19"/>
    <x v="19"/>
    <x v="23"/>
    <x v="19"/>
    <x v="23"/>
    <x v="23"/>
    <x v="23"/>
    <x v="23"/>
    <x v="23"/>
    <x v="0"/>
  </r>
  <r>
    <x v="7"/>
    <x v="20"/>
    <x v="20"/>
    <x v="24"/>
    <x v="20"/>
    <x v="24"/>
    <x v="24"/>
    <x v="24"/>
    <x v="24"/>
    <x v="24"/>
    <x v="0"/>
  </r>
  <r>
    <x v="7"/>
    <x v="21"/>
    <x v="21"/>
    <x v="25"/>
    <x v="21"/>
    <x v="25"/>
    <x v="25"/>
    <x v="25"/>
    <x v="25"/>
    <x v="25"/>
    <x v="0"/>
  </r>
  <r>
    <x v="7"/>
    <x v="22"/>
    <x v="22"/>
    <x v="26"/>
    <x v="22"/>
    <x v="26"/>
    <x v="26"/>
    <x v="26"/>
    <x v="26"/>
    <x v="26"/>
    <x v="0"/>
  </r>
  <r>
    <x v="7"/>
    <x v="22"/>
    <x v="22"/>
    <x v="27"/>
    <x v="22"/>
    <x v="27"/>
    <x v="27"/>
    <x v="27"/>
    <x v="27"/>
    <x v="27"/>
    <x v="2"/>
  </r>
  <r>
    <x v="7"/>
    <x v="23"/>
    <x v="23"/>
    <x v="28"/>
    <x v="23"/>
    <x v="28"/>
    <x v="28"/>
    <x v="28"/>
    <x v="28"/>
    <x v="28"/>
    <x v="0"/>
  </r>
  <r>
    <x v="7"/>
    <x v="23"/>
    <x v="23"/>
    <x v="29"/>
    <x v="23"/>
    <x v="29"/>
    <x v="29"/>
    <x v="29"/>
    <x v="29"/>
    <x v="29"/>
    <x v="2"/>
  </r>
  <r>
    <x v="7"/>
    <x v="24"/>
    <x v="24"/>
    <x v="30"/>
    <x v="24"/>
    <x v="30"/>
    <x v="30"/>
    <x v="30"/>
    <x v="30"/>
    <x v="30"/>
    <x v="0"/>
  </r>
  <r>
    <x v="7"/>
    <x v="25"/>
    <x v="25"/>
    <x v="31"/>
    <x v="25"/>
    <x v="31"/>
    <x v="31"/>
    <x v="31"/>
    <x v="31"/>
    <x v="31"/>
    <x v="1"/>
  </r>
  <r>
    <x v="7"/>
    <x v="26"/>
    <x v="26"/>
    <x v="32"/>
    <x v="26"/>
    <x v="32"/>
    <x v="32"/>
    <x v="32"/>
    <x v="32"/>
    <x v="32"/>
    <x v="1"/>
  </r>
  <r>
    <x v="8"/>
    <x v="27"/>
    <x v="27"/>
    <x v="33"/>
    <x v="27"/>
    <x v="33"/>
    <x v="33"/>
    <x v="33"/>
    <x v="33"/>
    <x v="33"/>
    <x v="0"/>
  </r>
  <r>
    <x v="8"/>
    <x v="27"/>
    <x v="27"/>
    <x v="34"/>
    <x v="27"/>
    <x v="34"/>
    <x v="34"/>
    <x v="34"/>
    <x v="34"/>
    <x v="34"/>
    <x v="2"/>
  </r>
  <r>
    <x v="8"/>
    <x v="27"/>
    <x v="27"/>
    <x v="35"/>
    <x v="27"/>
    <x v="35"/>
    <x v="35"/>
    <x v="35"/>
    <x v="35"/>
    <x v="35"/>
    <x v="1"/>
  </r>
  <r>
    <x v="9"/>
    <x v="28"/>
    <x v="28"/>
    <x v="36"/>
    <x v="28"/>
    <x v="36"/>
    <x v="36"/>
    <x v="36"/>
    <x v="36"/>
    <x v="36"/>
    <x v="0"/>
  </r>
  <r>
    <x v="9"/>
    <x v="28"/>
    <x v="28"/>
    <x v="37"/>
    <x v="28"/>
    <x v="37"/>
    <x v="37"/>
    <x v="37"/>
    <x v="37"/>
    <x v="37"/>
    <x v="2"/>
  </r>
  <r>
    <x v="9"/>
    <x v="29"/>
    <x v="29"/>
    <x v="38"/>
    <x v="29"/>
    <x v="38"/>
    <x v="38"/>
    <x v="38"/>
    <x v="38"/>
    <x v="38"/>
    <x v="1"/>
  </r>
  <r>
    <x v="10"/>
    <x v="30"/>
    <x v="30"/>
    <x v="39"/>
    <x v="30"/>
    <x v="39"/>
    <x v="39"/>
    <x v="39"/>
    <x v="39"/>
    <x v="39"/>
    <x v="1"/>
  </r>
  <r>
    <x v="10"/>
    <x v="31"/>
    <x v="31"/>
    <x v="40"/>
    <x v="31"/>
    <x v="40"/>
    <x v="40"/>
    <x v="40"/>
    <x v="40"/>
    <x v="40"/>
    <x v="1"/>
  </r>
  <r>
    <x v="10"/>
    <x v="32"/>
    <x v="32"/>
    <x v="41"/>
    <x v="32"/>
    <x v="41"/>
    <x v="41"/>
    <x v="41"/>
    <x v="41"/>
    <x v="41"/>
    <x v="1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5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0" mergeItem="0" showDropZones="1" createdVersion="5" indent="0" showEmptyRow="0" showEmptyCol="0" showHeaders="1" compact="0" outline="1" outlineData="1" compactData="0" published="0" gridDropZones="0" immersive="1" multipleFieldFilters="0" chartFormat="2" fieldListSortAscending="0" mdxSubqueries="0" autoFormatId="1" applyNumberFormats="0" applyBorderFormats="0" applyFontFormats="0" applyPatternFormats="0" applyAlignmentFormats="0" applyWidthHeightFormats="1" r:id="rId1">
  <location ref="A2:D14" firstHeaderRow="0" firstDataRow="1" firstDataCol="1"/>
  <pivotFields count="11">
    <pivotField axis="axisRow" showDropDowns="1" compact="0" outline="1" subtotalTop="1" dragToRow="1" dragToCol="1" dragToPage="1" dragToData="1" dragOff="1" showAll="0" topAutoShow="1" itemPageCount="10" sortType="descending" defaultSubtotal="1">
      <items count="12">
        <item t="data" sd="1" x="0"/>
        <item t="data" sd="1" x="1"/>
        <item t="data" sd="1" x="2"/>
        <item t="data" sd="1" x="3"/>
        <item t="data" sd="1" x="4"/>
        <item t="data" sd="1" x="8"/>
        <item t="data" sd="1" x="5"/>
        <item t="data" sd="1" x="6"/>
        <item t="data" sd="1" x="7"/>
        <item t="data" sd="1" x="9"/>
        <item t="data" sd="1" x="10"/>
        <item t="default" sd="1"/>
      </items>
      <autoSortScope>
        <pivotArea type="normal" dataOnly="1" outline="1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"/>
        <item t="data" sd="1" x="12"/>
        <item t="data" sd="1" x="14"/>
        <item t="data" sd="1" x="31"/>
        <item t="data" sd="1" x="3"/>
        <item t="data" sd="1" x="19"/>
        <item t="data" sd="1" x="13"/>
        <item t="data" sd="1" x="9"/>
        <item t="data" sd="1" x="23"/>
        <item t="data" sd="1" x="0"/>
        <item t="data" sd="1" x="20"/>
        <item t="data" sd="1" x="7"/>
        <item t="data" sd="1" x="22"/>
        <item t="data" sd="1" x="4"/>
        <item t="data" sd="1" x="1"/>
        <item t="data" sd="1" x="30"/>
        <item t="data" sd="1" x="24"/>
        <item t="data" sd="1" x="21"/>
        <item t="data" sd="1" x="18"/>
        <item t="data" sd="1" x="32"/>
        <item t="data" sd="1" x="8"/>
        <item t="data" sd="1" x="17"/>
        <item t="data" sd="1" x="5"/>
        <item t="data" sd="1" x="15"/>
        <item t="data" sd="1" x="6"/>
        <item t="data" sd="1" x="27"/>
        <item t="data" sd="1" x="28"/>
        <item t="data" sd="1" x="10"/>
        <item t="data" sd="1" x="16"/>
        <item t="data" sd="1" x="26"/>
        <item t="data" sd="1" x="29"/>
        <item t="data" sd="1" x="25"/>
        <item t="data" sd="1" x="11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0"/>
        <item t="data" sd="1" x="0"/>
        <item t="data" sd="1" x="4"/>
        <item t="data" sd="1" x="1"/>
        <item t="data" sd="1" x="7"/>
        <item t="data" sd="1" x="13"/>
        <item t="data" sd="1" x="3"/>
        <item t="data" sd="1" x="23"/>
        <item t="data" sd="1" x="28"/>
        <item t="data" sd="1" x="8"/>
        <item t="data" sd="1" x="22"/>
        <item t="data" sd="1" x="17"/>
        <item t="data" sd="1" x="18"/>
        <item t="data" sd="1" x="15"/>
        <item t="data" sd="1" x="19"/>
        <item t="data" sd="1" x="9"/>
        <item t="data" sd="1" x="2"/>
        <item t="data" sd="1" x="29"/>
        <item t="data" sd="1" x="6"/>
        <item t="data" sd="1" x="27"/>
        <item t="data" sd="1" x="24"/>
        <item t="data" sd="1" x="16"/>
        <item t="data" sd="1" x="26"/>
        <item t="data" sd="1" x="25"/>
        <item t="data" sd="1" x="10"/>
        <item t="data" sd="1" x="5"/>
        <item t="data" sd="1" x="14"/>
        <item t="data" sd="1" x="21"/>
        <item t="data" sd="1" x="32"/>
        <item t="data" sd="1" x="11"/>
        <item t="data" sd="1" x="31"/>
        <item t="data" sd="1" x="30"/>
        <item t="data" sd="1" x="12"/>
        <item t="default" sd="1"/>
      </items>
    </pivotField>
    <pivotField showDropDowns="1" compact="0" numFmtId="2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3"/>
        <item t="data" sd="1" x="7"/>
        <item t="data" sd="1" x="1"/>
        <item t="data" sd="1" x="24"/>
        <item t="data" sd="1" x="14"/>
        <item t="data" sd="1" x="20"/>
        <item t="data" sd="1" x="22"/>
        <item t="data" sd="1" x="29"/>
        <item t="data" sd="1" x="0"/>
        <item t="data" sd="1" x="39"/>
        <item t="data" sd="1" x="8"/>
        <item t="data" sd="1" x="40"/>
        <item t="data" sd="1" x="3"/>
        <item t="data" sd="1" x="25"/>
        <item t="data" sd="1" x="41"/>
        <item t="data" sd="1" x="4"/>
        <item t="data" sd="1" x="30"/>
        <item t="data" sd="1" x="15"/>
        <item t="data" sd="1" x="34"/>
        <item t="data" sd="1" x="11"/>
        <item t="data" sd="1" x="5"/>
        <item t="data" sd="1" x="26"/>
        <item t="data" sd="1" x="16"/>
        <item t="data" sd="1" x="9"/>
        <item t="data" sd="1" x="28"/>
        <item t="data" sd="1" x="2"/>
        <item t="data" sd="1" x="10"/>
        <item t="data" sd="1" x="33"/>
        <item t="data" sd="1" x="31"/>
        <item t="data" sd="1" x="38"/>
        <item t="data" sd="1" x="36"/>
        <item t="data" sd="1" x="18"/>
        <item t="data" sd="1" x="17"/>
        <item t="data" sd="1" x="27"/>
        <item t="data" sd="1" x="13"/>
        <item t="data" sd="1" x="37"/>
        <item t="data" sd="1" x="19"/>
        <item t="data" sd="1" x="6"/>
        <item t="data" sd="1" x="21"/>
        <item t="data" sd="1" x="35"/>
        <item t="data" sd="1" x="32"/>
        <item t="default" sd="1"/>
      </items>
    </pivotField>
    <pivotField showDropDowns="1" compact="0" numFmtId="178" outline="1" subtotalTop="1" dragToRow="1" dragToCol="1" dragToPage="1" dragToData="1" dragOff="1" showAll="0" topAutoShow="1" itemPageCount="10" sortType="manual" defaultSubtotal="1">
      <items count="34">
        <item t="data" sd="1" x="13"/>
        <item t="data" sd="1" x="16"/>
        <item t="data" sd="1" x="2"/>
        <item t="data" sd="1" x="15"/>
        <item t="data" sd="1" x="18"/>
        <item t="data" sd="1" x="4"/>
        <item t="data" sd="1" x="17"/>
        <item t="data" sd="1" x="8"/>
        <item t="data" sd="1" x="14"/>
        <item t="data" sd="1" x="5"/>
        <item t="data" sd="1" x="26"/>
        <item t="data" sd="1" x="22"/>
        <item t="data" sd="1" x="29"/>
        <item t="data" sd="1" x="23"/>
        <item t="data" sd="1" x="3"/>
        <item t="data" sd="1" x="7"/>
        <item t="data" sd="1" x="25"/>
        <item t="data" sd="1" x="10"/>
        <item t="data" sd="1" x="28"/>
        <item t="data" sd="1" x="0"/>
        <item t="data" sd="1" x="6"/>
        <item t="data" sd="1" x="21"/>
        <item t="data" sd="1" x="1"/>
        <item t="data" sd="1" x="9"/>
        <item t="data" sd="1" x="20"/>
        <item t="data" sd="1" x="27"/>
        <item t="data" sd="1" x="31"/>
        <item t="data" sd="1" x="24"/>
        <item t="data" sd="1" x="19"/>
        <item t="data" sd="1" x="30"/>
        <item t="data" sd="1" x="12"/>
        <item t="data" sd="1" x="11"/>
        <item t="data" sd="1" x="32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9"/>
        <item t="data" sd="1" x="2"/>
        <item t="data" sd="1" x="26"/>
        <item t="data" sd="1" x="40"/>
        <item t="data" sd="1" x="39"/>
        <item t="data" sd="1" x="10"/>
        <item t="data" sd="1" x="28"/>
        <item t="data" sd="1" x="18"/>
        <item t="data" sd="1" x="34"/>
        <item t="data" sd="1" x="38"/>
        <item t="data" sd="1" x="30"/>
        <item t="data" sd="1" x="11"/>
        <item t="data" sd="1" x="19"/>
        <item t="data" sd="1" x="31"/>
        <item t="data" sd="1" x="17"/>
        <item t="data" sd="1" x="14"/>
        <item t="data" sd="1" x="27"/>
        <item t="data" sd="1" x="36"/>
        <item t="data" sd="1" x="15"/>
        <item t="data" sd="1" x="21"/>
        <item t="data" sd="1" x="13"/>
        <item t="data" sd="1" x="6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43">
        <item t="data" sd="1" x="2"/>
        <item t="data" sd="1" x="16"/>
        <item t="data" sd="1" x="19"/>
        <item t="data" sd="1" x="22"/>
        <item t="data" sd="1" x="18"/>
        <item t="data" sd="1" x="20"/>
        <item t="data" sd="1" x="9"/>
        <item t="data" sd="1" x="4"/>
        <item t="data" sd="1" x="5"/>
        <item t="data" sd="1" x="21"/>
        <item t="data" sd="1" x="6"/>
        <item t="data" sd="1" x="10"/>
        <item t="data" sd="1" x="17"/>
        <item t="data" sd="1" x="38"/>
        <item t="data" sd="1" x="32"/>
        <item t="data" sd="1" x="26"/>
        <item t="data" sd="1" x="28"/>
        <item t="data" sd="1" x="27"/>
        <item t="data" sd="1" x="29"/>
        <item t="data" sd="1" x="8"/>
        <item t="data" sd="1" x="31"/>
        <item t="data" sd="1" x="3"/>
        <item t="data" sd="1" x="13"/>
        <item t="data" sd="1" x="36"/>
        <item t="data" sd="1" x="37"/>
        <item t="data" sd="1" x="7"/>
        <item t="data" sd="1" x="0"/>
        <item t="data" sd="1" x="25"/>
        <item t="data" sd="1" x="1"/>
        <item t="data" sd="1" x="11"/>
        <item t="data" sd="1" x="12"/>
        <item t="data" sd="1" x="24"/>
        <item t="data" sd="1" x="33"/>
        <item t="data" sd="1" x="34"/>
        <item t="data" sd="1" x="35"/>
        <item t="data" sd="1" x="40"/>
        <item t="data" sd="1" x="30"/>
        <item t="data" sd="1" x="23"/>
        <item t="data" sd="1" x="39"/>
        <item t="data" sd="1" x="15"/>
        <item t="data" sd="1" x="14"/>
        <item t="data" sd="1" x="41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2"/>
        <item t="data" sd="1" x="9"/>
        <item t="data" sd="1" x="26"/>
        <item t="data" sd="1" x="40"/>
        <item t="data" sd="1" x="39"/>
        <item t="data" sd="1" x="28"/>
        <item t="data" sd="1" x="10"/>
        <item t="data" sd="1" x="18"/>
        <item t="data" sd="1" x="38"/>
        <item t="data" sd="1" x="30"/>
        <item t="data" sd="1" x="34"/>
        <item t="data" sd="1" x="11"/>
        <item t="data" sd="1" x="31"/>
        <item t="data" sd="1" x="19"/>
        <item t="data" sd="1" x="17"/>
        <item t="data" sd="1" x="14"/>
        <item t="data" sd="1" x="27"/>
        <item t="data" sd="1" x="36"/>
        <item t="data" sd="1" x="15"/>
        <item t="data" sd="1" x="21"/>
        <item t="data" sd="1" x="6"/>
        <item t="data" sd="1" x="13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18"/>
        <item t="data" sd="1" x="14"/>
        <item t="data" sd="1" x="5"/>
        <item t="data" sd="1" x="3"/>
        <item t="data" sd="1" x="4"/>
        <item t="data" sd="1" x="17"/>
        <item t="data" sd="1" x="12"/>
        <item t="data" sd="1" x="16"/>
        <item t="data" sd="1" x="29"/>
        <item t="data" sd="1" x="1"/>
        <item t="data" sd="1" x="20"/>
        <item t="data" sd="1" x="22"/>
        <item t="data" sd="1" x="23"/>
        <item t="data" sd="1" x="7"/>
        <item t="data" sd="1" x="0"/>
        <item t="data" sd="1" x="8"/>
        <item t="data" sd="1" x="10"/>
        <item t="data" sd="1" x="24"/>
        <item t="data" sd="1" x="39"/>
        <item t="data" sd="1" x="19"/>
        <item t="data" sd="1" x="9"/>
        <item t="data" sd="1" x="34"/>
        <item t="data" sd="1" x="27"/>
        <item t="data" sd="1" x="21"/>
        <item t="data" sd="1" x="26"/>
        <item t="data" sd="1" x="25"/>
        <item t="data" sd="1" x="40"/>
        <item t="data" sd="1" x="28"/>
        <item t="data" sd="1" x="11"/>
        <item t="data" sd="1" x="36"/>
        <item t="data" sd="1" x="31"/>
        <item t="data" sd="1" x="37"/>
        <item t="data" sd="1" x="2"/>
        <item t="data" sd="1" x="33"/>
        <item t="data" sd="1" x="13"/>
        <item t="data" sd="1" x="30"/>
        <item t="data" sd="1" x="38"/>
        <item t="data" sd="1" x="6"/>
        <item t="data" sd="1" x="35"/>
        <item t="data" sd="1" x="32"/>
        <item t="default" sd="1"/>
      </items>
    </pivotField>
    <pivotField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3"/>
        <item t="data" sd="1" x="18"/>
        <item t="data" sd="1" x="5"/>
        <item t="data" sd="1" x="4"/>
        <item t="data" sd="1" x="14"/>
        <item t="data" sd="1" x="17"/>
        <item t="data" sd="1" x="16"/>
        <item t="data" sd="1" x="10"/>
        <item t="data" sd="1" x="12"/>
        <item t="data" sd="1" x="19"/>
        <item t="data" sd="1" x="35"/>
        <item t="data" sd="1" x="21"/>
        <item t="data" sd="1" x="29"/>
        <item t="data" sd="1" x="27"/>
        <item t="data" sd="1" x="39"/>
        <item t="data" sd="1" x="34"/>
        <item t="data" sd="1" x="33"/>
        <item t="data" sd="1" x="37"/>
        <item t="data" sd="1" x="36"/>
        <item t="data" sd="1" x="9"/>
        <item t="data" sd="1" x="8"/>
        <item t="data" sd="1" x="0"/>
        <item t="data" sd="1" x="11"/>
        <item t="data" sd="1" x="1"/>
        <item t="data" sd="1" x="13"/>
        <item t="data" sd="1" x="31"/>
        <item t="data" sd="1" x="28"/>
        <item t="data" sd="1" x="32"/>
        <item t="data" sd="1" x="26"/>
        <item t="data" sd="1" x="24"/>
        <item t="data" sd="1" x="40"/>
        <item t="data" sd="1" x="23"/>
        <item t="data" sd="1" x="6"/>
        <item t="data" sd="1" x="20"/>
        <item t="data" sd="1" x="22"/>
        <item t="data" sd="1" x="30"/>
        <item t="data" sd="1" x="7"/>
        <item t="data" sd="1" x="38"/>
        <item t="data" sd="1" x="25"/>
        <item t="data" sd="1" x="2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5">
        <item t="data" sd="1" x="2"/>
        <item t="data" sd="1" x="1"/>
        <item t="data" sd="1" x="0"/>
        <item t="data" sd="1" x="3"/>
        <item t="default" sd="1"/>
      </items>
    </pivotField>
  </pivotFields>
  <rowFields count="1">
    <field x="0"/>
  </rowFields>
  <rowItems count="12">
    <i t="data" r="0" i="0">
      <x v="5"/>
    </i>
    <i t="data" r="0" i="0">
      <x v="8"/>
    </i>
    <i t="data" r="0" i="0">
      <x v="10"/>
    </i>
    <i t="data" r="0" i="0">
      <x v="4"/>
    </i>
    <i t="data" r="0" i="0">
      <x v="9"/>
    </i>
    <i t="data" r="0" i="0">
      <x v="7"/>
    </i>
    <i t="data" r="0" i="0">
      <x v="6"/>
    </i>
    <i t="data" r="0" i="0">
      <x v="3"/>
    </i>
    <i t="data" r="0" i="0">
      <x v="2"/>
    </i>
    <i t="data" r="0" i="0">
      <x v="1"/>
    </i>
    <i t="data" r="0" i="0">
      <x v="0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Sum of 成本金额" fld="7" subtotal="sum" showDataAs="normal" baseField="0" baseItem="0"/>
    <dataField name="Sum of 持有金额" fld="5" subtotal="sum" showDataAs="normal" baseField="0" baseItem="0"/>
    <dataField name="Sum of 累计盈亏" fld="8" subtotal="sum" showDataAs="normal" baseField="0" baseItem="0"/>
  </dataFields>
  <formats count="12">
    <format action="formatting" dxfId="0">
      <pivotArea type="normal" dataOnly="0" outline="1" axis="axisValues" fieldPosition="0"/>
    </format>
    <format action="formatting" dxfId="1">
      <pivotArea type="normal" dataOnly="1" outline="1" collapsedLevelsAreSubtotals="1" fieldPosition="0"/>
    </format>
    <format action="formatting" dxfId="2">
      <pivotArea type="normal" dataOnly="0" outline="1" axis="axisValues" fieldPosition="0"/>
    </format>
    <format action="formatting" dxfId="3">
      <pivotArea type="normal" dataOnly="1" outline="1" collapsedLevelsAreSubtotals="1" fieldPosition="0"/>
    </format>
    <format action="formatting" dxfId="4">
      <pivotArea type="normal" dataOnly="0" outline="1" axis="axisValues" fieldPosition="0"/>
    </format>
    <format action="formatting" dxfId="5">
      <pivotArea type="normal" dataOnly="1" outline="1" collapsedLevelsAreSubtotals="1" fieldPosition="0"/>
    </format>
    <format action="formatting" dxfId="6">
      <pivotArea type="normal" dataOnly="0" outline="1" axis="axisValues" fieldPosition="0"/>
    </format>
    <format action="formatting" dxfId="7">
      <pivotArea type="normal" dataOnly="1" outline="1" collapsedLevelsAreSubtotals="1" fieldPosition="0"/>
    </format>
    <format action="formatting" dxfId="8">
      <pivotArea type="normal" dataOnly="0" outline="1" axis="axisValues" fieldPosition="0"/>
    </format>
    <format action="formatting" dxfId="9">
      <pivotArea type="normal" dataOnly="1" outline="1" collapsedLevelsAreSubtotals="1" fieldPosition="0"/>
    </format>
    <format action="formatting" dxfId="10">
      <pivotArea type="normal" dataOnly="0" outline="1" axis="axisValues" fieldPosition="0"/>
    </format>
    <format action="formatting" dxfId="11">
      <pivotArea type="normal" dataOnly="1" outline="1" collapsedLevelsAreSubtotals="1" fieldPosition="0"/>
    </format>
  </formats>
  <pivotTableStyleInfo name="PivotStylePreset2_Accent1" showRowHeaders="1" showColHeaders="1" showRowStripes="0" showColStripes="0" showLastColumn="0"/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14"/>
  <sheetViews>
    <sheetView workbookViewId="0">
      <selection activeCell="A15" sqref="A15"/>
    </sheetView>
  </sheetViews>
  <sheetFormatPr baseColWidth="8" defaultColWidth="9.142857142857141" defaultRowHeight="16.8"/>
  <cols>
    <col width="11.5714285714286" customWidth="1" style="10" min="1" max="1"/>
    <col width="16.3571428571429" customWidth="1" style="9" min="2" max="2"/>
    <col width="16.3571428571429" customWidth="1" style="10" min="3" max="4"/>
  </cols>
  <sheetData>
    <row r="2">
      <c r="A2" s="6" t="inlineStr">
        <is>
          <t>分类</t>
        </is>
      </c>
      <c r="B2" s="6" t="inlineStr">
        <is>
          <t>Sum of 成本金额</t>
        </is>
      </c>
      <c r="C2" s="6" t="inlineStr">
        <is>
          <t>Sum of 持有金额</t>
        </is>
      </c>
      <c r="D2" s="6" t="inlineStr">
        <is>
          <t>Sum of 累计盈亏</t>
        </is>
      </c>
    </row>
    <row r="3">
      <c r="A3" s="6" t="inlineStr">
        <is>
          <t>标普科技</t>
        </is>
      </c>
      <c r="B3" s="9" t="n">
        <v>127794.922616</v>
      </c>
      <c r="C3" s="9" t="n">
        <v>132193.42378</v>
      </c>
      <c r="D3" s="9" t="n">
        <v>4398.501164</v>
      </c>
    </row>
    <row r="4">
      <c r="A4" s="6" t="inlineStr">
        <is>
          <t>纳指</t>
        </is>
      </c>
      <c r="B4" s="9" t="n">
        <v>113013.887678</v>
      </c>
      <c r="C4" s="9" t="n">
        <v>122181.55919</v>
      </c>
      <c r="D4" s="9" t="n">
        <v>9167.67151200001</v>
      </c>
    </row>
    <row r="5">
      <c r="A5" s="6" t="inlineStr">
        <is>
          <t>银行股</t>
        </is>
      </c>
      <c r="B5" s="9" t="n">
        <v>78148.60000000001</v>
      </c>
      <c r="C5" s="9" t="n">
        <v>75892</v>
      </c>
      <c r="D5" s="9" t="n">
        <v>-2256.60000000001</v>
      </c>
    </row>
    <row r="6">
      <c r="A6" s="6" t="inlineStr">
        <is>
          <t>标普500</t>
        </is>
      </c>
      <c r="B6" s="9" t="n">
        <v>49715.819954</v>
      </c>
      <c r="C6" s="9" t="n">
        <v>53093.232868</v>
      </c>
      <c r="D6" s="9" t="n">
        <v>3377.412914</v>
      </c>
    </row>
    <row r="7">
      <c r="A7" s="6" t="inlineStr">
        <is>
          <t>纳指科技</t>
        </is>
      </c>
      <c r="B7" s="9" t="n">
        <v>49251.826839</v>
      </c>
      <c r="C7" s="9" t="n">
        <v>53100.543028</v>
      </c>
      <c r="D7" s="9" t="n">
        <v>3848.716189</v>
      </c>
    </row>
    <row r="8">
      <c r="A8" s="6" t="inlineStr">
        <is>
          <t>红利</t>
        </is>
      </c>
      <c r="B8" s="9" t="n">
        <v>40398.832259</v>
      </c>
      <c r="C8" s="9" t="n">
        <v>40563.950938</v>
      </c>
      <c r="D8" s="9" t="n">
        <v>165.118678999998</v>
      </c>
    </row>
    <row r="9">
      <c r="A9" s="6" t="inlineStr">
        <is>
          <t>水电股</t>
        </is>
      </c>
      <c r="B9" s="9" t="n">
        <v>31575</v>
      </c>
      <c r="C9" s="9" t="n">
        <v>30995</v>
      </c>
      <c r="D9" s="9" t="n">
        <v>-580</v>
      </c>
    </row>
    <row r="10">
      <c r="A10" s="6" t="inlineStr">
        <is>
          <t>日经</t>
        </is>
      </c>
      <c r="B10" s="9" t="n">
        <v>19298.4</v>
      </c>
      <c r="C10" s="9" t="n">
        <v>21491.4</v>
      </c>
      <c r="D10" s="9" t="n">
        <v>2193</v>
      </c>
    </row>
    <row r="11">
      <c r="A11" s="6" t="inlineStr">
        <is>
          <t>国际</t>
        </is>
      </c>
      <c r="B11" s="9" t="n">
        <v>10219.891802</v>
      </c>
      <c r="C11" s="9" t="n">
        <v>10089.846044</v>
      </c>
      <c r="D11" s="9" t="n">
        <v>-130.045758</v>
      </c>
    </row>
    <row r="12">
      <c r="A12" s="6" t="inlineStr">
        <is>
          <t>其他</t>
        </is>
      </c>
      <c r="B12" s="9" t="n">
        <v>6420.643424</v>
      </c>
      <c r="C12" s="9" t="n">
        <v>7953.022064</v>
      </c>
      <c r="D12" s="9" t="n">
        <v>1532.37864</v>
      </c>
    </row>
    <row r="13">
      <c r="A13" s="6" t="inlineStr">
        <is>
          <t>GOLD</t>
        </is>
      </c>
      <c r="B13" s="9" t="n">
        <v>1870.232196</v>
      </c>
      <c r="C13" s="9" t="n">
        <v>2002.266861</v>
      </c>
      <c r="D13" s="9" t="n">
        <v>132.034665</v>
      </c>
    </row>
    <row r="14">
      <c r="A14" s="6" t="inlineStr">
        <is>
          <t>Grand Total</t>
        </is>
      </c>
      <c r="B14" s="9" t="n">
        <v>527708.056768</v>
      </c>
      <c r="C14" s="9" t="n">
        <v>549556.244773</v>
      </c>
      <c r="D14" s="9" t="n">
        <v>21848.188005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分类</t>
        </is>
      </c>
      <c r="B1" s="11" t="inlineStr">
        <is>
          <t>基金名称</t>
        </is>
      </c>
      <c r="C1" s="11" t="inlineStr">
        <is>
          <t>基金代码</t>
        </is>
      </c>
      <c r="D1" s="11" t="inlineStr">
        <is>
          <t>持有份额</t>
        </is>
      </c>
      <c r="E1" s="11" t="inlineStr">
        <is>
          <t>净值</t>
        </is>
      </c>
      <c r="F1" s="11" t="inlineStr">
        <is>
          <t>持有金额</t>
        </is>
      </c>
      <c r="G1" s="11" t="inlineStr">
        <is>
          <t>成本价</t>
        </is>
      </c>
      <c r="H1" s="11" t="inlineStr">
        <is>
          <t>成本金额</t>
        </is>
      </c>
      <c r="I1" s="11" t="inlineStr">
        <is>
          <t>累计盈亏</t>
        </is>
      </c>
      <c r="J1" s="11" t="inlineStr">
        <is>
          <t>持有收益率%</t>
        </is>
      </c>
      <c r="K1" s="11" t="inlineStr">
        <is>
          <t>平台</t>
        </is>
      </c>
    </row>
    <row r="2">
      <c r="A2" t="inlineStr">
        <is>
          <t>GOLD</t>
        </is>
      </c>
      <c r="B2" t="inlineStr">
        <is>
          <t>博时黄金ETF联接C</t>
        </is>
      </c>
      <c r="C2" t="n">
        <v>2611</v>
      </c>
      <c r="D2" t="n">
        <v>739.6900000000001</v>
      </c>
      <c r="E2" t="n">
        <v>2.9171</v>
      </c>
      <c r="F2" t="n">
        <v>2157.749699</v>
      </c>
      <c r="G2" t="n">
        <v>2.5284</v>
      </c>
      <c r="H2" t="n">
        <v>1870.232196</v>
      </c>
      <c r="I2" t="n">
        <v>287.517503</v>
      </c>
      <c r="J2" t="n">
        <v>15.37</v>
      </c>
      <c r="K2" t="inlineStr">
        <is>
          <t>支付宝</t>
        </is>
      </c>
    </row>
    <row r="3">
      <c r="A3" t="inlineStr">
        <is>
          <t>其他</t>
        </is>
      </c>
      <c r="B3" t="inlineStr">
        <is>
          <t>富国蓝筹精选股票(QDII)</t>
        </is>
      </c>
      <c r="C3" t="n">
        <v>7455</v>
      </c>
      <c r="D3" t="n">
        <v>324.32</v>
      </c>
      <c r="E3" t="n">
        <v>3.326</v>
      </c>
      <c r="F3" t="n">
        <v>1078.68832</v>
      </c>
      <c r="G3" t="n">
        <v>3.0832</v>
      </c>
      <c r="H3" t="n">
        <v>999.9434240000001</v>
      </c>
      <c r="I3" t="n">
        <v>78.74489599999993</v>
      </c>
      <c r="J3" t="n">
        <v>7.87</v>
      </c>
      <c r="K3" t="inlineStr">
        <is>
          <t>支付宝</t>
        </is>
      </c>
    </row>
    <row r="4">
      <c r="A4" t="inlineStr">
        <is>
          <t>其他</t>
        </is>
      </c>
      <c r="B4" t="inlineStr">
        <is>
          <t>A500ETF南方</t>
        </is>
      </c>
      <c r="C4" t="n">
        <v>159352</v>
      </c>
      <c r="D4" t="n">
        <v>5700</v>
      </c>
      <c r="E4" t="n">
        <v>1.2259</v>
      </c>
      <c r="F4" t="n">
        <v>6987.63</v>
      </c>
      <c r="G4" t="n">
        <v>0.951</v>
      </c>
      <c r="H4" t="n">
        <v>5420.7</v>
      </c>
      <c r="I4" t="n">
        <v>1566.93</v>
      </c>
      <c r="J4" t="n">
        <v>28.91</v>
      </c>
      <c r="K4" t="inlineStr">
        <is>
          <t>华泰证券</t>
        </is>
      </c>
    </row>
    <row r="5">
      <c r="A5" t="inlineStr">
        <is>
          <t>国际</t>
        </is>
      </c>
      <c r="B5" t="inlineStr">
        <is>
          <t>华安国际龙头(DAX)ETF联接(QDII)C</t>
        </is>
      </c>
      <c r="C5" t="n">
        <v>15016</v>
      </c>
      <c r="D5" t="n">
        <v>1185.93</v>
      </c>
      <c r="E5" t="n">
        <v>1.9991</v>
      </c>
      <c r="F5" t="n">
        <v>2370.792663</v>
      </c>
      <c r="G5" t="n">
        <v>2.0237</v>
      </c>
      <c r="H5" t="n">
        <v>2399.966541</v>
      </c>
      <c r="I5" t="n">
        <v>-29.1738779999996</v>
      </c>
      <c r="J5" t="n">
        <v>-1.22</v>
      </c>
      <c r="K5" t="inlineStr">
        <is>
          <t>支付宝</t>
        </is>
      </c>
    </row>
    <row r="6">
      <c r="A6" t="inlineStr">
        <is>
          <t>国际</t>
        </is>
      </c>
      <c r="B6" t="inlineStr">
        <is>
          <t>宏利印度机会股票(QDII)</t>
        </is>
      </c>
      <c r="C6" t="n">
        <v>6105</v>
      </c>
      <c r="D6" t="n">
        <v>1697.29</v>
      </c>
      <c r="E6" t="n">
        <v>1.4876</v>
      </c>
      <c r="F6" t="n">
        <v>2524.888604</v>
      </c>
      <c r="G6" t="n">
        <v>1.4729</v>
      </c>
      <c r="H6" t="n">
        <v>2499.938441</v>
      </c>
      <c r="I6" t="n">
        <v>24.95016300000043</v>
      </c>
      <c r="J6" t="n">
        <v>1</v>
      </c>
      <c r="K6" t="inlineStr">
        <is>
          <t>支付宝</t>
        </is>
      </c>
    </row>
    <row r="7">
      <c r="A7" t="inlineStr">
        <is>
          <t>国际</t>
        </is>
      </c>
      <c r="B7" t="inlineStr">
        <is>
          <t>宏利印度机会股票(QDII)</t>
        </is>
      </c>
      <c r="C7" t="n">
        <v>6105</v>
      </c>
      <c r="D7" t="n">
        <v>3594.1</v>
      </c>
      <c r="E7" t="n">
        <v>1.4876</v>
      </c>
      <c r="F7" t="n">
        <v>5346.58316</v>
      </c>
      <c r="G7" t="n">
        <v>1.4802</v>
      </c>
      <c r="H7" t="n">
        <v>5319.98682</v>
      </c>
      <c r="I7" t="n">
        <v>26.59634000000005</v>
      </c>
      <c r="J7" t="n">
        <v>0.5</v>
      </c>
      <c r="K7" t="inlineStr">
        <is>
          <t>京东金融</t>
        </is>
      </c>
    </row>
    <row r="8">
      <c r="A8" t="inlineStr">
        <is>
          <t>日经</t>
        </is>
      </c>
      <c r="B8" t="inlineStr">
        <is>
          <t>日经ETF</t>
        </is>
      </c>
      <c r="C8" t="n">
        <v>513520</v>
      </c>
      <c r="D8" t="n">
        <v>12900</v>
      </c>
      <c r="E8" t="n">
        <v>1.8817</v>
      </c>
      <c r="F8" t="n">
        <v>24273.93</v>
      </c>
      <c r="G8" t="n">
        <v>1.496</v>
      </c>
      <c r="H8" t="n">
        <v>19298.4</v>
      </c>
      <c r="I8" t="n">
        <v>4975.529999999999</v>
      </c>
      <c r="J8" t="n">
        <v>25.78</v>
      </c>
      <c r="K8" t="inlineStr">
        <is>
          <t>华泰证券</t>
        </is>
      </c>
    </row>
    <row r="9">
      <c r="A9" t="inlineStr">
        <is>
          <t>标普500</t>
        </is>
      </c>
      <c r="B9" t="inlineStr">
        <is>
          <t>易方达标普500指数(QDII-LOF)A</t>
        </is>
      </c>
      <c r="C9" t="n">
        <v>161125</v>
      </c>
      <c r="D9" t="n">
        <v>302.81</v>
      </c>
      <c r="E9" t="n">
        <v>2.9298</v>
      </c>
      <c r="F9" t="n">
        <v>887.1727380000001</v>
      </c>
      <c r="G9" t="n">
        <v>2.4733</v>
      </c>
      <c r="H9" t="n">
        <v>748.939973</v>
      </c>
      <c r="I9" t="n">
        <v>138.2327650000001</v>
      </c>
      <c r="J9" t="n">
        <v>18.46</v>
      </c>
      <c r="K9" t="inlineStr">
        <is>
          <t>支付宝</t>
        </is>
      </c>
    </row>
    <row r="10">
      <c r="A10" t="inlineStr">
        <is>
          <t>标普500</t>
        </is>
      </c>
      <c r="B10" t="inlineStr">
        <is>
          <t>天弘标普500(QDII-FOF)A</t>
        </is>
      </c>
      <c r="C10" t="n">
        <v>7721</v>
      </c>
      <c r="D10" t="n">
        <v>1040.43</v>
      </c>
      <c r="E10" t="n">
        <v>2.1076</v>
      </c>
      <c r="F10" t="n">
        <v>2192.810268</v>
      </c>
      <c r="G10" t="n">
        <v>1.9223</v>
      </c>
      <c r="H10" t="n">
        <v>2000.018589</v>
      </c>
      <c r="I10" t="n">
        <v>192.7916790000002</v>
      </c>
      <c r="J10" t="n">
        <v>9.640000000000001</v>
      </c>
      <c r="K10" t="inlineStr">
        <is>
          <t>支付宝</t>
        </is>
      </c>
    </row>
    <row r="11">
      <c r="A11" t="inlineStr">
        <is>
          <t>标普500</t>
        </is>
      </c>
      <c r="B11" t="inlineStr">
        <is>
          <t>摩根标普500指数(QDII)A</t>
        </is>
      </c>
      <c r="C11" t="n">
        <v>17641</v>
      </c>
      <c r="D11" t="n">
        <v>4137.23</v>
      </c>
      <c r="E11" t="n">
        <v>1.5766</v>
      </c>
      <c r="F11" t="n">
        <v>6522.756817999999</v>
      </c>
      <c r="G11" t="n">
        <v>1.4452</v>
      </c>
      <c r="H11" t="n">
        <v>5979.124796</v>
      </c>
      <c r="I11" t="n">
        <v>543.6320219999989</v>
      </c>
      <c r="J11" t="n">
        <v>9.09</v>
      </c>
      <c r="K11" t="inlineStr">
        <is>
          <t>支付宝</t>
        </is>
      </c>
    </row>
    <row r="12">
      <c r="A12" t="inlineStr">
        <is>
          <t>标普500</t>
        </is>
      </c>
      <c r="B12" t="inlineStr">
        <is>
          <t>摩根标普500指数(QDII)A</t>
        </is>
      </c>
      <c r="C12" t="n">
        <v>17641</v>
      </c>
      <c r="D12" t="n">
        <v>6014.07</v>
      </c>
      <c r="E12" t="n">
        <v>1.5766</v>
      </c>
      <c r="F12" t="n">
        <v>9481.782761999999</v>
      </c>
      <c r="G12" t="n">
        <v>1.5131</v>
      </c>
      <c r="H12" t="n">
        <v>9099.889316999999</v>
      </c>
      <c r="I12" t="n">
        <v>381.8934449999997</v>
      </c>
      <c r="J12" t="n">
        <v>4.2</v>
      </c>
      <c r="K12" t="inlineStr">
        <is>
          <t>京东金融</t>
        </is>
      </c>
    </row>
    <row r="13">
      <c r="A13" t="inlineStr">
        <is>
          <t>标普500</t>
        </is>
      </c>
      <c r="B13" t="inlineStr">
        <is>
          <t>博时标普500ETF联接(QDII)A</t>
        </is>
      </c>
      <c r="C13" t="n">
        <v>50025</v>
      </c>
      <c r="D13" t="n">
        <v>2533.44</v>
      </c>
      <c r="E13" t="n">
        <v>5.05</v>
      </c>
      <c r="F13" t="n">
        <v>12793.872</v>
      </c>
      <c r="G13" t="n">
        <v>4.6741</v>
      </c>
      <c r="H13" t="n">
        <v>11841.551904</v>
      </c>
      <c r="I13" t="n">
        <v>952.3200959999995</v>
      </c>
      <c r="J13" t="n">
        <v>8.039999999999999</v>
      </c>
      <c r="K13" t="inlineStr">
        <is>
          <t>支付宝</t>
        </is>
      </c>
    </row>
    <row r="14">
      <c r="A14" t="inlineStr">
        <is>
          <t>标普500</t>
        </is>
      </c>
      <c r="B14" t="inlineStr">
        <is>
          <t>博时标普500ETF联接(QDII)A</t>
        </is>
      </c>
      <c r="C14" t="n">
        <v>50025</v>
      </c>
      <c r="D14" t="n">
        <v>121.15</v>
      </c>
      <c r="E14" t="n">
        <v>5.05</v>
      </c>
      <c r="F14" t="n">
        <v>611.8075</v>
      </c>
      <c r="G14" t="n">
        <v>4.9525</v>
      </c>
      <c r="H14" t="n">
        <v>599.995375</v>
      </c>
      <c r="I14" t="n">
        <v>11.81212500000004</v>
      </c>
      <c r="J14" t="n">
        <v>1.97</v>
      </c>
      <c r="K14" t="inlineStr">
        <is>
          <t>京东金融</t>
        </is>
      </c>
    </row>
    <row r="15">
      <c r="A15" t="inlineStr">
        <is>
          <t>标普500</t>
        </is>
      </c>
      <c r="B15" t="inlineStr">
        <is>
          <t>标普500ETF</t>
        </is>
      </c>
      <c r="C15" t="n">
        <v>513500</v>
      </c>
      <c r="D15" t="n">
        <v>9300</v>
      </c>
      <c r="E15" t="n">
        <v>2.2848</v>
      </c>
      <c r="F15" t="n">
        <v>21248.64</v>
      </c>
      <c r="G15" t="n">
        <v>2.091</v>
      </c>
      <c r="H15" t="n">
        <v>19446.3</v>
      </c>
      <c r="I15" t="n">
        <v>1802.340000000004</v>
      </c>
      <c r="J15" t="n">
        <v>9.27</v>
      </c>
      <c r="K15" t="inlineStr">
        <is>
          <t>华泰证券</t>
        </is>
      </c>
    </row>
    <row r="16">
      <c r="A16" t="inlineStr">
        <is>
          <t>水电股</t>
        </is>
      </c>
      <c r="B16" t="inlineStr">
        <is>
          <t>长江电力</t>
        </is>
      </c>
      <c r="C16" t="n">
        <v>600900</v>
      </c>
      <c r="D16" t="n">
        <v>500</v>
      </c>
      <c r="E16" t="n">
        <v>28.46</v>
      </c>
      <c r="F16" t="n">
        <v>14230</v>
      </c>
      <c r="G16" t="n">
        <v>27.63</v>
      </c>
      <c r="H16" t="n">
        <v>13815</v>
      </c>
      <c r="I16" t="n">
        <v>415</v>
      </c>
      <c r="J16" t="n">
        <v>3</v>
      </c>
      <c r="K16" t="inlineStr">
        <is>
          <t>华泰证券</t>
        </is>
      </c>
    </row>
    <row r="17">
      <c r="A17" t="inlineStr">
        <is>
          <t>水电股</t>
        </is>
      </c>
      <c r="B17" t="inlineStr">
        <is>
          <t>中国核电</t>
        </is>
      </c>
      <c r="C17" t="n">
        <v>601985</v>
      </c>
      <c r="D17" t="n">
        <v>2000</v>
      </c>
      <c r="E17" t="n">
        <v>9.380000000000001</v>
      </c>
      <c r="F17" t="n">
        <v>18760</v>
      </c>
      <c r="G17" t="n">
        <v>8.880000000000001</v>
      </c>
      <c r="H17" t="n">
        <v>17760</v>
      </c>
      <c r="I17" t="n">
        <v>1000</v>
      </c>
      <c r="J17" t="n">
        <v>5.63</v>
      </c>
      <c r="K17" t="inlineStr">
        <is>
          <t>华泰证券</t>
        </is>
      </c>
    </row>
    <row r="18">
      <c r="A18" t="inlineStr">
        <is>
          <t>红利</t>
        </is>
      </c>
      <c r="B18" t="inlineStr">
        <is>
          <t>南方红利低波50ETF联接A</t>
        </is>
      </c>
      <c r="C18" t="n">
        <v>8163</v>
      </c>
      <c r="D18" t="n">
        <v>3928.19</v>
      </c>
      <c r="E18" t="n">
        <v>1.1252</v>
      </c>
      <c r="F18" t="n">
        <v>4419.999388</v>
      </c>
      <c r="G18" t="n">
        <v>1.0963</v>
      </c>
      <c r="H18" t="n">
        <v>4306.474697</v>
      </c>
      <c r="I18" t="n">
        <v>113.5246910000005</v>
      </c>
      <c r="J18" t="n">
        <v>2.64</v>
      </c>
      <c r="K18" t="inlineStr">
        <is>
          <t>支付宝</t>
        </is>
      </c>
    </row>
    <row r="19">
      <c r="A19" t="inlineStr">
        <is>
          <t>红利</t>
        </is>
      </c>
      <c r="B19" t="inlineStr">
        <is>
          <t>中证红利ETF</t>
        </is>
      </c>
      <c r="C19" t="n">
        <v>515080</v>
      </c>
      <c r="D19" t="n">
        <v>8700</v>
      </c>
      <c r="E19" t="n">
        <v>1.5988</v>
      </c>
      <c r="F19" t="n">
        <v>13909.56</v>
      </c>
      <c r="G19" t="n">
        <v>1.547</v>
      </c>
      <c r="H19" t="n">
        <v>13458.9</v>
      </c>
      <c r="I19" t="n">
        <v>450.6599999999999</v>
      </c>
      <c r="J19" t="n">
        <v>3.35</v>
      </c>
      <c r="K19" t="inlineStr">
        <is>
          <t>华泰证券</t>
        </is>
      </c>
    </row>
    <row r="20">
      <c r="A20" t="inlineStr">
        <is>
          <t>红利</t>
        </is>
      </c>
      <c r="B20" t="inlineStr">
        <is>
          <t>易方达恒生红利低波ETF联接C</t>
        </is>
      </c>
      <c r="C20" t="n">
        <v>21458</v>
      </c>
      <c r="D20" t="n">
        <v>7925.86</v>
      </c>
      <c r="E20" t="n">
        <v>1.2812</v>
      </c>
      <c r="F20" t="n">
        <v>10154.611832</v>
      </c>
      <c r="G20" t="n">
        <v>1.2617</v>
      </c>
      <c r="H20" t="n">
        <v>10000.057562</v>
      </c>
      <c r="I20" t="n">
        <v>154.5542699999987</v>
      </c>
      <c r="J20" t="n">
        <v>1.55</v>
      </c>
      <c r="K20" t="inlineStr">
        <is>
          <t>腾讯理财通</t>
        </is>
      </c>
    </row>
    <row r="21">
      <c r="A21" t="inlineStr">
        <is>
          <t>红利</t>
        </is>
      </c>
      <c r="B21" t="inlineStr">
        <is>
          <t>红利低波ETF</t>
        </is>
      </c>
      <c r="C21" t="n">
        <v>512890</v>
      </c>
      <c r="D21" t="n">
        <v>11300</v>
      </c>
      <c r="E21" t="n">
        <v>1.1878</v>
      </c>
      <c r="F21" t="n">
        <v>13422.14</v>
      </c>
      <c r="G21" t="n">
        <v>1.118</v>
      </c>
      <c r="H21" t="n">
        <v>12633.4</v>
      </c>
      <c r="I21" t="n">
        <v>788.7399999999998</v>
      </c>
      <c r="J21" t="n">
        <v>6.24</v>
      </c>
      <c r="K21" t="inlineStr">
        <is>
          <t>华泰证券</t>
        </is>
      </c>
    </row>
    <row r="22">
      <c r="A22" t="inlineStr">
        <is>
          <t>纳指</t>
        </is>
      </c>
      <c r="B22" t="inlineStr">
        <is>
          <t>摩根纳斯达克100指数(QDII)A</t>
        </is>
      </c>
      <c r="C22" t="n">
        <v>19172</v>
      </c>
      <c r="D22" t="n">
        <v>533.89</v>
      </c>
      <c r="E22" t="n">
        <v>1.5996</v>
      </c>
      <c r="F22" t="n">
        <v>854.0104439999999</v>
      </c>
      <c r="G22" t="n">
        <v>1.3657</v>
      </c>
      <c r="H22" t="n">
        <v>729.133573</v>
      </c>
      <c r="I22" t="n">
        <v>124.8768709999999</v>
      </c>
      <c r="J22" t="n">
        <v>17.13</v>
      </c>
      <c r="K22" t="inlineStr">
        <is>
          <t>支付宝</t>
        </is>
      </c>
    </row>
    <row r="23">
      <c r="A23" t="inlineStr">
        <is>
          <t>纳指</t>
        </is>
      </c>
      <c r="B23" t="inlineStr">
        <is>
          <t>摩根纳斯达克100指数(QDII)A</t>
        </is>
      </c>
      <c r="C23" t="n">
        <v>19172</v>
      </c>
      <c r="D23" t="n">
        <v>12921.74</v>
      </c>
      <c r="E23" t="n">
        <v>1.5996</v>
      </c>
      <c r="F23" t="n">
        <v>20669.615304</v>
      </c>
      <c r="G23" t="n">
        <v>1.4859</v>
      </c>
      <c r="H23" t="n">
        <v>19200.413466</v>
      </c>
      <c r="I23" t="n">
        <v>1469.201837999997</v>
      </c>
      <c r="J23" t="n">
        <v>7.65</v>
      </c>
      <c r="K23" t="inlineStr">
        <is>
          <t>京东金融</t>
        </is>
      </c>
    </row>
    <row r="24">
      <c r="A24" t="inlineStr">
        <is>
          <t>纳指</t>
        </is>
      </c>
      <c r="B24" t="inlineStr">
        <is>
          <t>招商纳斯达克100ETF联接(QDII)A</t>
        </is>
      </c>
      <c r="C24" t="n">
        <v>19547</v>
      </c>
      <c r="D24" t="n">
        <v>654.3200000000001</v>
      </c>
      <c r="E24" t="n">
        <v>1.4381</v>
      </c>
      <c r="F24" t="n">
        <v>940.9775920000001</v>
      </c>
      <c r="G24" t="n">
        <v>1.2226</v>
      </c>
      <c r="H24" t="n">
        <v>799.971632</v>
      </c>
      <c r="I24" t="n">
        <v>141.0059600000001</v>
      </c>
      <c r="J24" t="n">
        <v>17.63</v>
      </c>
      <c r="K24" t="inlineStr">
        <is>
          <t>支付宝</t>
        </is>
      </c>
    </row>
    <row r="25">
      <c r="A25" t="inlineStr">
        <is>
          <t>纳指</t>
        </is>
      </c>
      <c r="B25" t="inlineStr">
        <is>
          <t>华安纳斯达克100ETF联接(QDII)A</t>
        </is>
      </c>
      <c r="C25" t="n">
        <v>40046</v>
      </c>
      <c r="D25" t="n">
        <v>139.19</v>
      </c>
      <c r="E25" t="n">
        <v>7.1975</v>
      </c>
      <c r="F25" t="n">
        <v>1001.820025</v>
      </c>
      <c r="G25" t="n">
        <v>6.466</v>
      </c>
      <c r="H25" t="n">
        <v>900.00254</v>
      </c>
      <c r="I25" t="n">
        <v>101.817485</v>
      </c>
      <c r="J25" t="n">
        <v>11.31</v>
      </c>
      <c r="K25" t="inlineStr">
        <is>
          <t>支付宝</t>
        </is>
      </c>
    </row>
    <row r="26">
      <c r="A26" t="inlineStr">
        <is>
          <t>纳指</t>
        </is>
      </c>
      <c r="B26" t="inlineStr">
        <is>
          <t>大成纳斯达克100ETF联接(QDII)A</t>
        </is>
      </c>
      <c r="C26" t="n">
        <v>834</v>
      </c>
      <c r="D26" t="n">
        <v>415.34</v>
      </c>
      <c r="E26" t="n">
        <v>5.8235</v>
      </c>
      <c r="F26" t="n">
        <v>2418.73249</v>
      </c>
      <c r="G26" t="n">
        <v>5.0561</v>
      </c>
      <c r="H26" t="n">
        <v>2100.000574</v>
      </c>
      <c r="I26" t="n">
        <v>318.7319159999997</v>
      </c>
      <c r="J26" t="n">
        <v>15.18</v>
      </c>
      <c r="K26" t="inlineStr">
        <is>
          <t>支付宝</t>
        </is>
      </c>
    </row>
    <row r="27">
      <c r="A27" t="inlineStr">
        <is>
          <t>纳指</t>
        </is>
      </c>
      <c r="B27" t="inlineStr">
        <is>
          <t>建信纳斯达克100指数(QDII)A</t>
        </is>
      </c>
      <c r="C27" t="n">
        <v>539001</v>
      </c>
      <c r="D27" t="n">
        <v>1317.86</v>
      </c>
      <c r="E27" t="n">
        <v>3.0456</v>
      </c>
      <c r="F27" t="n">
        <v>4013.674415999999</v>
      </c>
      <c r="G27" t="n">
        <v>2.5799</v>
      </c>
      <c r="H27" t="n">
        <v>3399.947014</v>
      </c>
      <c r="I27" t="n">
        <v>613.7274019999995</v>
      </c>
      <c r="J27" t="n">
        <v>18.05</v>
      </c>
      <c r="K27" t="inlineStr">
        <is>
          <t>支付宝</t>
        </is>
      </c>
    </row>
    <row r="28">
      <c r="A28" t="inlineStr">
        <is>
          <t>纳指</t>
        </is>
      </c>
      <c r="B28" t="inlineStr">
        <is>
          <t>天弘纳斯达克100指数(QDII)A</t>
        </is>
      </c>
      <c r="C28" t="n">
        <v>18043</v>
      </c>
      <c r="D28" t="n">
        <v>3858.8</v>
      </c>
      <c r="E28" t="n">
        <v>1.8664</v>
      </c>
      <c r="F28" t="n">
        <v>7202.06432</v>
      </c>
      <c r="G28" t="n">
        <v>1.6326</v>
      </c>
      <c r="H28" t="n">
        <v>6299.87688</v>
      </c>
      <c r="I28" t="n">
        <v>902.1874400000006</v>
      </c>
      <c r="J28" t="n">
        <v>14.32</v>
      </c>
      <c r="K28" t="inlineStr">
        <is>
          <t>支付宝</t>
        </is>
      </c>
    </row>
    <row r="29">
      <c r="A29" t="inlineStr">
        <is>
          <t>纳指</t>
        </is>
      </c>
      <c r="B29" t="inlineStr">
        <is>
          <t>天弘纳斯达克100指数(QDII)A</t>
        </is>
      </c>
      <c r="C29" t="n">
        <v>18043</v>
      </c>
      <c r="D29" t="n">
        <v>8709.290000000001</v>
      </c>
      <c r="E29" t="n">
        <v>1.8664</v>
      </c>
      <c r="F29" t="n">
        <v>16255.018856</v>
      </c>
      <c r="G29" t="n">
        <v>1.7223</v>
      </c>
      <c r="H29" t="n">
        <v>15000.010167</v>
      </c>
      <c r="I29" t="n">
        <v>1255.008689000002</v>
      </c>
      <c r="J29" t="n">
        <v>8.369999999999999</v>
      </c>
      <c r="K29" t="inlineStr">
        <is>
          <t>京东金融</t>
        </is>
      </c>
    </row>
    <row r="30">
      <c r="A30" t="inlineStr">
        <is>
          <t>纳指</t>
        </is>
      </c>
      <c r="B30" t="inlineStr">
        <is>
          <t>博时纳斯达克100ETF联接(QDII)A</t>
        </is>
      </c>
      <c r="C30" t="n">
        <v>16055</v>
      </c>
      <c r="D30" t="n">
        <v>5258.09</v>
      </c>
      <c r="E30" t="n">
        <v>1.9274</v>
      </c>
      <c r="F30" t="n">
        <v>10134.442666</v>
      </c>
      <c r="G30" t="n">
        <v>1.6889</v>
      </c>
      <c r="H30" t="n">
        <v>8880.388201</v>
      </c>
      <c r="I30" t="n">
        <v>1254.054465000001</v>
      </c>
      <c r="J30" t="n">
        <v>14.12</v>
      </c>
      <c r="K30" t="inlineStr">
        <is>
          <t>支付宝</t>
        </is>
      </c>
    </row>
    <row r="31">
      <c r="A31" t="inlineStr">
        <is>
          <t>纳指</t>
        </is>
      </c>
      <c r="B31" t="inlineStr">
        <is>
          <t>博时纳斯达克100ETF联接(QDII)A</t>
        </is>
      </c>
      <c r="C31" t="n">
        <v>16055</v>
      </c>
      <c r="D31" t="n">
        <v>674.27</v>
      </c>
      <c r="E31" t="n">
        <v>1.9274</v>
      </c>
      <c r="F31" t="n">
        <v>1299.587998</v>
      </c>
      <c r="G31" t="n">
        <v>1.7797</v>
      </c>
      <c r="H31" t="n">
        <v>1199.998319</v>
      </c>
      <c r="I31" t="n">
        <v>99.58967899999993</v>
      </c>
      <c r="J31" t="n">
        <v>8.300000000000001</v>
      </c>
      <c r="K31" t="inlineStr">
        <is>
          <t>京东金融</t>
        </is>
      </c>
    </row>
    <row r="32">
      <c r="A32" t="inlineStr">
        <is>
          <t>纳指</t>
        </is>
      </c>
      <c r="B32" t="inlineStr">
        <is>
          <t>广发纳斯达克100ETF联接(QDII)A</t>
        </is>
      </c>
      <c r="C32" t="n">
        <v>270042</v>
      </c>
      <c r="D32" t="n">
        <v>1768.88</v>
      </c>
      <c r="E32" t="n">
        <v>7.184</v>
      </c>
      <c r="F32" t="n">
        <v>12707.63392</v>
      </c>
      <c r="G32" t="n">
        <v>6.2524</v>
      </c>
      <c r="H32" t="n">
        <v>11059.745312</v>
      </c>
      <c r="I32" t="n">
        <v>1647.888608000001</v>
      </c>
      <c r="J32" t="n">
        <v>14.9</v>
      </c>
      <c r="K32" t="inlineStr">
        <is>
          <t>支付宝</t>
        </is>
      </c>
    </row>
    <row r="33">
      <c r="A33" t="inlineStr">
        <is>
          <t>纳指</t>
        </is>
      </c>
      <c r="B33" t="inlineStr">
        <is>
          <t>纳斯达克ETF</t>
        </is>
      </c>
      <c r="C33" t="n">
        <v>513300</v>
      </c>
      <c r="D33" t="n">
        <v>6100</v>
      </c>
      <c r="E33" t="n">
        <v>2.2832</v>
      </c>
      <c r="F33" t="n">
        <v>13927.52</v>
      </c>
      <c r="G33" t="n">
        <v>2.012</v>
      </c>
      <c r="H33" t="n">
        <v>12273.2</v>
      </c>
      <c r="I33" t="n">
        <v>1654.319999999998</v>
      </c>
      <c r="J33" t="n">
        <v>13.48</v>
      </c>
      <c r="K33" t="inlineStr">
        <is>
          <t>华泰证券</t>
        </is>
      </c>
    </row>
    <row r="34">
      <c r="A34" t="inlineStr">
        <is>
          <t>纳指</t>
        </is>
      </c>
      <c r="B34" t="inlineStr">
        <is>
          <t>纳指ETF</t>
        </is>
      </c>
      <c r="C34" t="n">
        <v>513100</v>
      </c>
      <c r="D34" t="n">
        <v>19100</v>
      </c>
      <c r="E34" t="n">
        <v>1.823</v>
      </c>
      <c r="F34" t="n">
        <v>34819.3</v>
      </c>
      <c r="G34" t="n">
        <v>1.632</v>
      </c>
      <c r="H34" t="n">
        <v>31171.2</v>
      </c>
      <c r="I34" t="n">
        <v>3648.099999999995</v>
      </c>
      <c r="J34" t="n">
        <v>11.7</v>
      </c>
      <c r="K34" t="inlineStr">
        <is>
          <t>华泰证券</t>
        </is>
      </c>
    </row>
    <row r="35">
      <c r="A35" t="inlineStr">
        <is>
          <t>标普科技</t>
        </is>
      </c>
      <c r="B35" t="inlineStr">
        <is>
          <t>易方达标普信息科技指数(QDII-LOF)A</t>
        </is>
      </c>
      <c r="C35" t="n">
        <v>161128</v>
      </c>
      <c r="D35" t="n">
        <v>6086.38</v>
      </c>
      <c r="E35" t="n">
        <v>6.1128</v>
      </c>
      <c r="F35" t="n">
        <v>37204.823664</v>
      </c>
      <c r="G35" t="n">
        <v>5.4548</v>
      </c>
      <c r="H35" t="n">
        <v>33199.985624</v>
      </c>
      <c r="I35" t="n">
        <v>4004.838040000002</v>
      </c>
      <c r="J35" t="n">
        <v>12.06</v>
      </c>
      <c r="K35" t="inlineStr">
        <is>
          <t>支付宝</t>
        </is>
      </c>
    </row>
    <row r="36">
      <c r="A36" t="inlineStr">
        <is>
          <t>标普科技</t>
        </is>
      </c>
      <c r="B36" t="inlineStr">
        <is>
          <t>易方达标普信息科技指数(QDII-LOF)A</t>
        </is>
      </c>
      <c r="C36" t="n">
        <v>161128</v>
      </c>
      <c r="D36" t="n">
        <v>2066.86</v>
      </c>
      <c r="E36" t="n">
        <v>6.1128</v>
      </c>
      <c r="F36" t="n">
        <v>12634.301808</v>
      </c>
      <c r="G36" t="n">
        <v>5.4672</v>
      </c>
      <c r="H36" t="n">
        <v>11299.936992</v>
      </c>
      <c r="I36" t="n">
        <v>1334.364815999999</v>
      </c>
      <c r="J36" t="n">
        <v>11.81</v>
      </c>
      <c r="K36" t="inlineStr">
        <is>
          <t>京东金融</t>
        </is>
      </c>
    </row>
    <row r="37">
      <c r="A37" t="inlineStr">
        <is>
          <t>标普科技</t>
        </is>
      </c>
      <c r="B37" t="inlineStr">
        <is>
          <t>易方达标普信息科技指数(QDII-LOF)A</t>
        </is>
      </c>
      <c r="C37" t="n">
        <v>161128</v>
      </c>
      <c r="D37" t="n">
        <v>15000</v>
      </c>
      <c r="E37" t="n">
        <v>6.1128</v>
      </c>
      <c r="F37" t="n">
        <v>91692</v>
      </c>
      <c r="G37" t="n">
        <v>5.553</v>
      </c>
      <c r="H37" t="n">
        <v>83295</v>
      </c>
      <c r="I37" t="n">
        <v>8397</v>
      </c>
      <c r="J37" t="n">
        <v>10.08</v>
      </c>
      <c r="K37" t="inlineStr">
        <is>
          <t>华泰证券</t>
        </is>
      </c>
    </row>
    <row r="38">
      <c r="A38" t="inlineStr">
        <is>
          <t>纳指科技</t>
        </is>
      </c>
      <c r="B38" t="inlineStr">
        <is>
          <t>景顺长城纳斯达克科技市值加权ETF联接(QDII)A</t>
        </is>
      </c>
      <c r="C38" t="n">
        <v>17091</v>
      </c>
      <c r="D38" t="n">
        <v>7273.41</v>
      </c>
      <c r="E38" t="n">
        <v>2.4297</v>
      </c>
      <c r="F38" t="n">
        <v>17672.204277</v>
      </c>
      <c r="G38" t="n">
        <v>2.1723</v>
      </c>
      <c r="H38" t="n">
        <v>15800.028543</v>
      </c>
      <c r="I38" t="n">
        <v>1872.175734</v>
      </c>
      <c r="J38" t="n">
        <v>11.85</v>
      </c>
      <c r="K38" t="inlineStr">
        <is>
          <t>支付宝</t>
        </is>
      </c>
    </row>
    <row r="39">
      <c r="A39" t="inlineStr">
        <is>
          <t>纳指科技</t>
        </is>
      </c>
      <c r="B39" t="inlineStr">
        <is>
          <t>景顺长城纳斯达克科技市值加权ETF联接(QDII)A</t>
        </is>
      </c>
      <c r="C39" t="n">
        <v>17091</v>
      </c>
      <c r="D39" t="n">
        <v>10427.91</v>
      </c>
      <c r="E39" t="n">
        <v>2.4297</v>
      </c>
      <c r="F39" t="n">
        <v>25336.692927</v>
      </c>
      <c r="G39" t="n">
        <v>2.2056</v>
      </c>
      <c r="H39" t="n">
        <v>22999.798296</v>
      </c>
      <c r="I39" t="n">
        <v>2336.894630999999</v>
      </c>
      <c r="J39" t="n">
        <v>10.16</v>
      </c>
      <c r="K39" t="inlineStr">
        <is>
          <t>京东金融</t>
        </is>
      </c>
    </row>
    <row r="40">
      <c r="A40" t="inlineStr">
        <is>
          <t>纳指科技</t>
        </is>
      </c>
      <c r="B40" t="inlineStr">
        <is>
          <t>纳指科技ETF</t>
        </is>
      </c>
      <c r="C40" t="n">
        <v>159509</v>
      </c>
      <c r="D40" t="n">
        <v>6700</v>
      </c>
      <c r="E40" t="n">
        <v>1.9463</v>
      </c>
      <c r="F40" t="n">
        <v>13040.21</v>
      </c>
      <c r="G40" t="n">
        <v>1.56</v>
      </c>
      <c r="H40" t="n">
        <v>10452</v>
      </c>
      <c r="I40" t="n">
        <v>2588.209999999999</v>
      </c>
      <c r="J40" t="n">
        <v>24.76</v>
      </c>
      <c r="K40" t="inlineStr">
        <is>
          <t>华泰证券</t>
        </is>
      </c>
    </row>
    <row r="41">
      <c r="A41" t="inlineStr">
        <is>
          <t>银行股</t>
        </is>
      </c>
      <c r="B41" t="inlineStr">
        <is>
          <t>工商银行</t>
        </is>
      </c>
      <c r="C41" t="n">
        <v>601398</v>
      </c>
      <c r="D41" t="n">
        <v>1000</v>
      </c>
      <c r="E41" t="n">
        <v>7.87</v>
      </c>
      <c r="F41" t="n">
        <v>7870</v>
      </c>
      <c r="G41" t="n">
        <v>7.109</v>
      </c>
      <c r="H41" t="n">
        <v>7109</v>
      </c>
      <c r="I41" t="n">
        <v>761</v>
      </c>
      <c r="J41" t="n">
        <v>10.7</v>
      </c>
      <c r="K41" t="inlineStr">
        <is>
          <t>华泰证券</t>
        </is>
      </c>
    </row>
    <row r="42">
      <c r="A42" t="inlineStr">
        <is>
          <t>银行股</t>
        </is>
      </c>
      <c r="B42" t="inlineStr">
        <is>
          <t>农业银行</t>
        </is>
      </c>
      <c r="C42" t="n">
        <v>601288</v>
      </c>
      <c r="D42" t="n">
        <v>1100</v>
      </c>
      <c r="E42" t="n">
        <v>8.050000000000001</v>
      </c>
      <c r="F42" t="n">
        <v>8855</v>
      </c>
      <c r="G42" t="n">
        <v>5.986</v>
      </c>
      <c r="H42" t="n">
        <v>6584.6</v>
      </c>
      <c r="I42" t="n">
        <v>2270.4</v>
      </c>
      <c r="J42" t="n">
        <v>34.48</v>
      </c>
      <c r="K42" t="inlineStr">
        <is>
          <t>华泰证券</t>
        </is>
      </c>
    </row>
    <row r="43">
      <c r="A43" t="inlineStr">
        <is>
          <t>银行股</t>
        </is>
      </c>
      <c r="B43" t="inlineStr">
        <is>
          <t>招商银行</t>
        </is>
      </c>
      <c r="C43" t="n">
        <v>600036</v>
      </c>
      <c r="D43" t="n">
        <v>1500</v>
      </c>
      <c r="E43" t="n">
        <v>41.26</v>
      </c>
      <c r="F43" t="n">
        <v>61890</v>
      </c>
      <c r="G43" t="n">
        <v>42.97</v>
      </c>
      <c r="H43" t="n">
        <v>64455</v>
      </c>
      <c r="I43" t="n">
        <v>-2565</v>
      </c>
      <c r="J43" t="n">
        <v>-3.98</v>
      </c>
      <c r="K43" t="inlineStr">
        <is>
          <t>华泰证券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Buzzer</dc:creator>
  <dcterms:created xsi:type="dcterms:W3CDTF">2025-08-14T15:17:00Z</dcterms:created>
  <dcterms:modified xsi:type="dcterms:W3CDTF">2025-11-01T10:23:00Z</dcterms:modified>
  <cp:lastModifiedBy>buzzer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9AF9D07B4891B9FA99AC9C68E1776605_41</vt:lpwstr>
  </property>
  <property name="KSOProductBuildVer" fmtid="{D5CDD505-2E9C-101B-9397-08002B2CF9AE}" pid="3">
    <vt:lpwstr>1033-6.5.2.8766</vt:lpwstr>
  </property>
</Properties>
</file>