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BVGit\AWX42EInfAlk\AWX42E_0328\"/>
    </mc:Choice>
  </mc:AlternateContent>
  <xr:revisionPtr revIDLastSave="0" documentId="13_ncr:1_{2B7124B5-B99A-41DC-884B-CF5B826EB048}" xr6:coauthVersionLast="36" xr6:coauthVersionMax="36" xr10:uidLastSave="{00000000-0000-0000-0000-000000000000}"/>
  <bookViews>
    <workbookView xWindow="0" yWindow="0" windowWidth="12144" windowHeight="3312" xr2:uid="{7E17B1D9-406C-4454-9E6D-5FD9C92E4E30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1" l="1"/>
  <c r="E13" i="1"/>
  <c r="E5" i="1"/>
  <c r="E6" i="1"/>
  <c r="E7" i="1"/>
  <c r="E8" i="1"/>
  <c r="E9" i="1"/>
  <c r="E10" i="1"/>
  <c r="E11" i="1"/>
  <c r="E12" i="1"/>
  <c r="E4" i="1"/>
  <c r="D4" i="1"/>
  <c r="D14" i="1" s="1"/>
  <c r="C14" i="1"/>
  <c r="C13" i="1"/>
  <c r="B13" i="1"/>
  <c r="B14" i="1"/>
  <c r="D5" i="1"/>
  <c r="D6" i="1"/>
  <c r="D7" i="1"/>
  <c r="D8" i="1"/>
  <c r="D9" i="1"/>
  <c r="D10" i="1"/>
  <c r="D11" i="1"/>
  <c r="D12" i="1"/>
  <c r="D13" i="1" l="1"/>
</calcChain>
</file>

<file path=xl/sharedStrings.xml><?xml version="1.0" encoding="utf-8"?>
<sst xmlns="http://schemas.openxmlformats.org/spreadsheetml/2006/main" count="20" uniqueCount="19">
  <si>
    <t>Február</t>
  </si>
  <si>
    <t>Nap</t>
  </si>
  <si>
    <t>Óra állás (km)</t>
  </si>
  <si>
    <t>Indulás</t>
  </si>
  <si>
    <t>Érkezés</t>
  </si>
  <si>
    <t>Fogyasztás (liter/km)</t>
  </si>
  <si>
    <t>Megtett km</t>
  </si>
  <si>
    <t>Benzinköltség</t>
  </si>
  <si>
    <t>Üzemanyag ára (Ft/liter)</t>
  </si>
  <si>
    <t>1.</t>
  </si>
  <si>
    <t>2.</t>
  </si>
  <si>
    <t>5.</t>
  </si>
  <si>
    <t>10.</t>
  </si>
  <si>
    <t>16.</t>
  </si>
  <si>
    <t>17.</t>
  </si>
  <si>
    <t>20.</t>
  </si>
  <si>
    <t>29.</t>
  </si>
  <si>
    <t>Összesen:</t>
  </si>
  <si>
    <t>Átlag: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</si>
</sst>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\ _F_t_-;\-* #,##0.00\ _F_t_-;_-* &quot;-&quot;??\ _F_t_-;_-@_-"/>
    <numFmt numFmtId="164" formatCode="#,##0_ ;\-#,##0\ "/>
    <numFmt numFmtId="165" formatCode="0.0"/>
  </numFmts>
  <fonts count="5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</fills>
  <borders count="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3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</cellStyleXfs>
  <cellXfs count="18">
    <xf numFmtId="0" fontId="0" fillId="0" borderId="0" xfId="0"/>
    <xf numFmtId="0" fontId="0" fillId="0" borderId="0" xfId="0" applyFont="1"/>
    <xf numFmtId="0" fontId="1" fillId="3" borderId="1" xfId="3" applyBorder="1"/>
    <xf numFmtId="0" fontId="0" fillId="0" borderId="1" xfId="0" applyBorder="1"/>
    <xf numFmtId="0" fontId="2" fillId="0" borderId="1" xfId="0" applyFont="1" applyBorder="1"/>
    <xf numFmtId="0" fontId="1" fillId="3" borderId="2" xfId="3" applyBorder="1"/>
    <xf numFmtId="0" fontId="1" fillId="3" borderId="3" xfId="3" applyBorder="1"/>
    <xf numFmtId="0" fontId="1" fillId="4" borderId="0" xfId="4" applyBorder="1"/>
    <xf numFmtId="0" fontId="1" fillId="3" borderId="4" xfId="3" applyBorder="1"/>
    <xf numFmtId="0" fontId="0" fillId="0" borderId="2" xfId="0" applyBorder="1"/>
    <xf numFmtId="0" fontId="0" fillId="0" borderId="5" xfId="0" applyBorder="1"/>
    <xf numFmtId="164" fontId="2" fillId="0" borderId="1" xfId="1" applyNumberFormat="1" applyFont="1" applyBorder="1"/>
    <xf numFmtId="165" fontId="0" fillId="0" borderId="5" xfId="0" applyNumberFormat="1" applyBorder="1"/>
    <xf numFmtId="165" fontId="0" fillId="0" borderId="6" xfId="0" applyNumberFormat="1" applyBorder="1"/>
    <xf numFmtId="0" fontId="4" fillId="2" borderId="1" xfId="2" applyFont="1" applyBorder="1" applyAlignment="1">
      <alignment horizontal="center"/>
    </xf>
    <xf numFmtId="0" fontId="3" fillId="2" borderId="1" xfId="2" applyBorder="1" applyAlignment="1">
      <alignment horizontal="center"/>
    </xf>
    <xf numFmtId="0" fontId="1" fillId="3" borderId="1" xfId="3" applyBorder="1" applyAlignment="1">
      <alignment horizontal="center"/>
    </xf>
    <xf numFmtId="0" fontId="1" fillId="3" borderId="4" xfId="3" applyBorder="1" applyAlignment="1">
      <alignment horizontal="center"/>
    </xf>
  </cellXfs>
  <cellStyles count="5">
    <cellStyle name="40% - 3. jelölőszín" xfId="3" builtinId="39"/>
    <cellStyle name="60% - 3. jelölőszín" xfId="4" builtinId="40"/>
    <cellStyle name="Ezres" xfId="1" builtinId="3"/>
    <cellStyle name="Jelölőszín 3" xfId="2" builtinId="37"/>
    <cellStyle name="Normál" xfId="0" builtinId="0"/>
  </cellStyles>
  <dxfs count="0"/>
  <tableStyles count="0" defaultTableStyle="TableStyleMedium2" defaultPivotStyle="PivotStyleLight16"/>
  <colors>
    <mruColors>
      <color rgb="FF5017F1"/>
      <color rgb="FF000000"/>
      <color rgb="FFFF7C80"/>
      <color rgb="FFFF3300"/>
      <color rgb="FFFB0D8A"/>
      <color rgb="FFF22CE4"/>
      <color rgb="FFFBD1F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 sz="1600" b="1"/>
              <a:t>Benzinköltség-február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Munka1!$A$4:$A$12</c:f>
              <c:strCache>
                <c:ptCount val="9"/>
                <c:pt idx="0">
                  <c:v>1.</c:v>
                </c:pt>
                <c:pt idx="1">
                  <c:v>2.</c:v>
                </c:pt>
                <c:pt idx="2">
                  <c:v>5.</c:v>
                </c:pt>
                <c:pt idx="3">
                  <c:v>5.</c:v>
                </c:pt>
                <c:pt idx="4">
                  <c:v>10.</c:v>
                </c:pt>
                <c:pt idx="5">
                  <c:v>16.</c:v>
                </c:pt>
                <c:pt idx="6">
                  <c:v>17.</c:v>
                </c:pt>
                <c:pt idx="7">
                  <c:v>20.</c:v>
                </c:pt>
                <c:pt idx="8">
                  <c:v>29.</c:v>
                </c:pt>
              </c:strCache>
            </c:strRef>
          </c:cat>
          <c:val>
            <c:numRef>
              <c:f>Munka1!$E$4:$E$12</c:f>
              <c:numCache>
                <c:formatCode>General</c:formatCode>
                <c:ptCount val="9"/>
                <c:pt idx="0">
                  <c:v>9100</c:v>
                </c:pt>
                <c:pt idx="1">
                  <c:v>3087.5</c:v>
                </c:pt>
                <c:pt idx="2">
                  <c:v>1950</c:v>
                </c:pt>
                <c:pt idx="3">
                  <c:v>975</c:v>
                </c:pt>
                <c:pt idx="4">
                  <c:v>10400</c:v>
                </c:pt>
                <c:pt idx="5">
                  <c:v>6987.5</c:v>
                </c:pt>
                <c:pt idx="6">
                  <c:v>1755</c:v>
                </c:pt>
                <c:pt idx="7">
                  <c:v>4647.5</c:v>
                </c:pt>
                <c:pt idx="8">
                  <c:v>1365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22-4401-B9D3-49652A6A7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6928344"/>
        <c:axId val="546927688"/>
      </c:barChart>
      <c:catAx>
        <c:axId val="546928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 sz="1200" b="1"/>
                  <a:t>Napok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546927688"/>
        <c:crosses val="autoZero"/>
        <c:auto val="1"/>
        <c:lblAlgn val="ctr"/>
        <c:lblOffset val="100"/>
        <c:noMultiLvlLbl val="0"/>
      </c:catAx>
      <c:valAx>
        <c:axId val="546927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 sz="1200" b="1"/>
                  <a:t>Költség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546928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 sz="1600" b="1"/>
              <a:t>Benzinköltség-február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Munka1!$A$4:$A$12</c:f>
              <c:strCache>
                <c:ptCount val="9"/>
                <c:pt idx="0">
                  <c:v>1.</c:v>
                </c:pt>
                <c:pt idx="1">
                  <c:v>2.</c:v>
                </c:pt>
                <c:pt idx="2">
                  <c:v>5.</c:v>
                </c:pt>
                <c:pt idx="3">
                  <c:v>5.</c:v>
                </c:pt>
                <c:pt idx="4">
                  <c:v>10.</c:v>
                </c:pt>
                <c:pt idx="5">
                  <c:v>16.</c:v>
                </c:pt>
                <c:pt idx="6">
                  <c:v>17.</c:v>
                </c:pt>
                <c:pt idx="7">
                  <c:v>20.</c:v>
                </c:pt>
                <c:pt idx="8">
                  <c:v>29.</c:v>
                </c:pt>
              </c:strCache>
            </c:strRef>
          </c:xVal>
          <c:yVal>
            <c:numRef>
              <c:f>Munka1!$E$4:$E$12</c:f>
              <c:numCache>
                <c:formatCode>General</c:formatCode>
                <c:ptCount val="9"/>
                <c:pt idx="0">
                  <c:v>9100</c:v>
                </c:pt>
                <c:pt idx="1">
                  <c:v>3087.5</c:v>
                </c:pt>
                <c:pt idx="2">
                  <c:v>1950</c:v>
                </c:pt>
                <c:pt idx="3">
                  <c:v>975</c:v>
                </c:pt>
                <c:pt idx="4">
                  <c:v>10400</c:v>
                </c:pt>
                <c:pt idx="5">
                  <c:v>6987.5</c:v>
                </c:pt>
                <c:pt idx="6">
                  <c:v>1755</c:v>
                </c:pt>
                <c:pt idx="7">
                  <c:v>4647.5</c:v>
                </c:pt>
                <c:pt idx="8">
                  <c:v>1365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4A-4FDA-AF8D-CE92A4F318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8807504"/>
        <c:axId val="238805208"/>
      </c:scatterChart>
      <c:valAx>
        <c:axId val="238807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3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 sz="1300" b="1"/>
                  <a:t>Napok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3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38805208"/>
        <c:crosses val="autoZero"/>
        <c:crossBetween val="midCat"/>
      </c:valAx>
      <c:valAx>
        <c:axId val="238805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3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 sz="1300" b="1"/>
                  <a:t>Költség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3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38807504"/>
        <c:crosses val="autoZero"/>
        <c:crossBetween val="midCat"/>
      </c:valAx>
      <c:spPr>
        <a:solidFill>
          <a:schemeClr val="accent4">
            <a:lumMod val="20000"/>
            <a:lumOff val="80000"/>
          </a:schemeClr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4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 sz="1600" b="1"/>
              <a:t>Benzinköltség-februára</a:t>
            </a:r>
            <a:endParaRPr lang="hu-HU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B0D8A"/>
            </a:solidFill>
            <a:ln>
              <a:noFill/>
            </a:ln>
            <a:effectLst/>
          </c:spPr>
          <c:invertIfNegative val="0"/>
          <c:cat>
            <c:strRef>
              <c:f>Munka1!$A$4:$A$12</c:f>
              <c:strCache>
                <c:ptCount val="9"/>
                <c:pt idx="0">
                  <c:v>1.</c:v>
                </c:pt>
                <c:pt idx="1">
                  <c:v>2.</c:v>
                </c:pt>
                <c:pt idx="2">
                  <c:v>5.</c:v>
                </c:pt>
                <c:pt idx="3">
                  <c:v>5.</c:v>
                </c:pt>
                <c:pt idx="4">
                  <c:v>10.</c:v>
                </c:pt>
                <c:pt idx="5">
                  <c:v>16.</c:v>
                </c:pt>
                <c:pt idx="6">
                  <c:v>17.</c:v>
                </c:pt>
                <c:pt idx="7">
                  <c:v>20.</c:v>
                </c:pt>
                <c:pt idx="8">
                  <c:v>29.</c:v>
                </c:pt>
              </c:strCache>
            </c:strRef>
          </c:cat>
          <c:val>
            <c:numRef>
              <c:f>Munka1!$D$4:$D$12</c:f>
              <c:numCache>
                <c:formatCode>General</c:formatCode>
                <c:ptCount val="9"/>
                <c:pt idx="0">
                  <c:v>280</c:v>
                </c:pt>
                <c:pt idx="1">
                  <c:v>95</c:v>
                </c:pt>
                <c:pt idx="2">
                  <c:v>60</c:v>
                </c:pt>
                <c:pt idx="3">
                  <c:v>30</c:v>
                </c:pt>
                <c:pt idx="4">
                  <c:v>320</c:v>
                </c:pt>
                <c:pt idx="5">
                  <c:v>215</c:v>
                </c:pt>
                <c:pt idx="6">
                  <c:v>54</c:v>
                </c:pt>
                <c:pt idx="7">
                  <c:v>143</c:v>
                </c:pt>
                <c:pt idx="8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76-4CDB-9D88-D203BA7B4076}"/>
            </c:ext>
          </c:extLst>
        </c:ser>
        <c:ser>
          <c:idx val="1"/>
          <c:order val="1"/>
          <c:spPr>
            <a:solidFill>
              <a:srgbClr val="F22CE4"/>
            </a:solidFill>
            <a:ln>
              <a:noFill/>
            </a:ln>
            <a:effectLst/>
          </c:spPr>
          <c:invertIfNegative val="0"/>
          <c:cat>
            <c:strRef>
              <c:f>Munka1!$A$4:$A$12</c:f>
              <c:strCache>
                <c:ptCount val="9"/>
                <c:pt idx="0">
                  <c:v>1.</c:v>
                </c:pt>
                <c:pt idx="1">
                  <c:v>2.</c:v>
                </c:pt>
                <c:pt idx="2">
                  <c:v>5.</c:v>
                </c:pt>
                <c:pt idx="3">
                  <c:v>5.</c:v>
                </c:pt>
                <c:pt idx="4">
                  <c:v>10.</c:v>
                </c:pt>
                <c:pt idx="5">
                  <c:v>16.</c:v>
                </c:pt>
                <c:pt idx="6">
                  <c:v>17.</c:v>
                </c:pt>
                <c:pt idx="7">
                  <c:v>20.</c:v>
                </c:pt>
                <c:pt idx="8">
                  <c:v>29.</c:v>
                </c:pt>
              </c:strCache>
            </c:strRef>
          </c:cat>
          <c:val>
            <c:numRef>
              <c:f>Munka1!$E$4:$E$12</c:f>
              <c:numCache>
                <c:formatCode>General</c:formatCode>
                <c:ptCount val="9"/>
                <c:pt idx="0">
                  <c:v>9100</c:v>
                </c:pt>
                <c:pt idx="1">
                  <c:v>3087.5</c:v>
                </c:pt>
                <c:pt idx="2">
                  <c:v>1950</c:v>
                </c:pt>
                <c:pt idx="3">
                  <c:v>975</c:v>
                </c:pt>
                <c:pt idx="4">
                  <c:v>10400</c:v>
                </c:pt>
                <c:pt idx="5">
                  <c:v>6987.5</c:v>
                </c:pt>
                <c:pt idx="6">
                  <c:v>1755</c:v>
                </c:pt>
                <c:pt idx="7">
                  <c:v>4647.5</c:v>
                </c:pt>
                <c:pt idx="8">
                  <c:v>1365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76-4CDB-9D88-D203BA7B40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1046432"/>
        <c:axId val="581046760"/>
      </c:barChart>
      <c:catAx>
        <c:axId val="581046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 sz="1300" b="1"/>
                  <a:t>Napok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581046760"/>
        <c:crosses val="autoZero"/>
        <c:auto val="1"/>
        <c:lblAlgn val="ctr"/>
        <c:lblOffset val="100"/>
        <c:noMultiLvlLbl val="0"/>
      </c:catAx>
      <c:valAx>
        <c:axId val="581046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 sz="1300" b="1"/>
                  <a:t>Költség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58104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rgbClr val="FBD1F9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 b="1"/>
              <a:t>Benzinköltség-február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rgbClr val="5017F1"/>
            </a:solidFill>
            <a:ln>
              <a:noFill/>
            </a:ln>
            <a:effectLst/>
            <a:sp3d/>
          </c:spPr>
          <c:invertIfNegative val="0"/>
          <c:cat>
            <c:strRef>
              <c:f>Munka1!$A$4:$A$12</c:f>
              <c:strCache>
                <c:ptCount val="9"/>
                <c:pt idx="0">
                  <c:v>1.</c:v>
                </c:pt>
                <c:pt idx="1">
                  <c:v>2.</c:v>
                </c:pt>
                <c:pt idx="2">
                  <c:v>5.</c:v>
                </c:pt>
                <c:pt idx="3">
                  <c:v>5.</c:v>
                </c:pt>
                <c:pt idx="4">
                  <c:v>10.</c:v>
                </c:pt>
                <c:pt idx="5">
                  <c:v>16.</c:v>
                </c:pt>
                <c:pt idx="6">
                  <c:v>17.</c:v>
                </c:pt>
                <c:pt idx="7">
                  <c:v>20.</c:v>
                </c:pt>
                <c:pt idx="8">
                  <c:v>29.</c:v>
                </c:pt>
              </c:strCache>
            </c:strRef>
          </c:cat>
          <c:val>
            <c:numRef>
              <c:f>Munka1!$D$4:$D$12</c:f>
              <c:numCache>
                <c:formatCode>General</c:formatCode>
                <c:ptCount val="9"/>
                <c:pt idx="0">
                  <c:v>280</c:v>
                </c:pt>
                <c:pt idx="1">
                  <c:v>95</c:v>
                </c:pt>
                <c:pt idx="2">
                  <c:v>60</c:v>
                </c:pt>
                <c:pt idx="3">
                  <c:v>30</c:v>
                </c:pt>
                <c:pt idx="4">
                  <c:v>320</c:v>
                </c:pt>
                <c:pt idx="5">
                  <c:v>215</c:v>
                </c:pt>
                <c:pt idx="6">
                  <c:v>54</c:v>
                </c:pt>
                <c:pt idx="7">
                  <c:v>143</c:v>
                </c:pt>
                <c:pt idx="8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97-4A00-B5D8-281CC948D84A}"/>
            </c:ext>
          </c:extLst>
        </c:ser>
        <c:ser>
          <c:idx val="1"/>
          <c:order val="1"/>
          <c:spPr>
            <a:solidFill>
              <a:srgbClr val="000000"/>
            </a:solidFill>
            <a:ln>
              <a:noFill/>
            </a:ln>
            <a:effectLst/>
            <a:sp3d/>
          </c:spPr>
          <c:invertIfNegative val="0"/>
          <c:cat>
            <c:strRef>
              <c:f>Munka1!$A$4:$A$12</c:f>
              <c:strCache>
                <c:ptCount val="9"/>
                <c:pt idx="0">
                  <c:v>1.</c:v>
                </c:pt>
                <c:pt idx="1">
                  <c:v>2.</c:v>
                </c:pt>
                <c:pt idx="2">
                  <c:v>5.</c:v>
                </c:pt>
                <c:pt idx="3">
                  <c:v>5.</c:v>
                </c:pt>
                <c:pt idx="4">
                  <c:v>10.</c:v>
                </c:pt>
                <c:pt idx="5">
                  <c:v>16.</c:v>
                </c:pt>
                <c:pt idx="6">
                  <c:v>17.</c:v>
                </c:pt>
                <c:pt idx="7">
                  <c:v>20.</c:v>
                </c:pt>
                <c:pt idx="8">
                  <c:v>29.</c:v>
                </c:pt>
              </c:strCache>
            </c:strRef>
          </c:cat>
          <c:val>
            <c:numRef>
              <c:f>Munka1!$E$4:$E$12</c:f>
              <c:numCache>
                <c:formatCode>General</c:formatCode>
                <c:ptCount val="9"/>
                <c:pt idx="0">
                  <c:v>9100</c:v>
                </c:pt>
                <c:pt idx="1">
                  <c:v>3087.5</c:v>
                </c:pt>
                <c:pt idx="2">
                  <c:v>1950</c:v>
                </c:pt>
                <c:pt idx="3">
                  <c:v>975</c:v>
                </c:pt>
                <c:pt idx="4">
                  <c:v>10400</c:v>
                </c:pt>
                <c:pt idx="5">
                  <c:v>6987.5</c:v>
                </c:pt>
                <c:pt idx="6">
                  <c:v>1755</c:v>
                </c:pt>
                <c:pt idx="7">
                  <c:v>4647.5</c:v>
                </c:pt>
                <c:pt idx="8">
                  <c:v>1365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97-4A00-B5D8-281CC948D8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38808488"/>
        <c:axId val="238802584"/>
        <c:axId val="0"/>
      </c:bar3DChart>
      <c:catAx>
        <c:axId val="238808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38802584"/>
        <c:crosses val="autoZero"/>
        <c:auto val="1"/>
        <c:lblAlgn val="ctr"/>
        <c:lblOffset val="100"/>
        <c:noMultiLvlLbl val="0"/>
      </c:catAx>
      <c:valAx>
        <c:axId val="238802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38808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F7C8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235048</xdr:colOff>
      <xdr:row>16</xdr:row>
      <xdr:rowOff>162951</xdr:rowOff>
    </xdr:from>
    <xdr:to>
      <xdr:col>6</xdr:col>
      <xdr:colOff>119575</xdr:colOff>
      <xdr:row>31</xdr:row>
      <xdr:rowOff>162951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1CB05ECD-9C2F-4D8A-85CD-3FCB99325E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954845</xdr:colOff>
      <xdr:row>16</xdr:row>
      <xdr:rowOff>166468</xdr:rowOff>
    </xdr:from>
    <xdr:to>
      <xdr:col>14</xdr:col>
      <xdr:colOff>49237</xdr:colOff>
      <xdr:row>32</xdr:row>
      <xdr:rowOff>11723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9BB140E5-8E89-41E7-9EA8-8847F33776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169333</xdr:colOff>
      <xdr:row>2</xdr:row>
      <xdr:rowOff>0</xdr:rowOff>
    </xdr:from>
    <xdr:to>
      <xdr:col>16</xdr:col>
      <xdr:colOff>554182</xdr:colOff>
      <xdr:row>16</xdr:row>
      <xdr:rowOff>41564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63C7B144-9BDD-4F9D-BE19-2FA129144A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296334</xdr:colOff>
      <xdr:row>17</xdr:row>
      <xdr:rowOff>0</xdr:rowOff>
    </xdr:from>
    <xdr:to>
      <xdr:col>22</xdr:col>
      <xdr:colOff>52917</xdr:colOff>
      <xdr:row>32</xdr:row>
      <xdr:rowOff>84665</xdr:rowOff>
    </xdr:to>
    <xdr:graphicFrame macro="">
      <xdr:nvGraphicFramePr>
        <xdr:cNvPr id="6" name="Diagram 5">
          <a:extLst>
            <a:ext uri="{FF2B5EF4-FFF2-40B4-BE49-F238E27FC236}">
              <a16:creationId xmlns:a16="http://schemas.microsoft.com/office/drawing/2014/main" id="{418B78B3-CFD8-46F7-8A2F-16B3F8235A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B3ED0-1BAD-48B4-AD8D-8F09E1C3464F}">
  <dimension ref="A1:H14"/>
  <sheetViews>
    <sheetView tabSelected="1" zoomScale="72" zoomScaleNormal="55" workbookViewId="0">
      <selection activeCell="J2" sqref="J2"/>
    </sheetView>
  </sheetViews>
  <sheetFormatPr defaultRowHeight="14.4" x14ac:dyDescent="0.3"/>
  <cols>
    <col min="2" max="2" width="12.21875" bestFit="1" customWidth="1"/>
    <col min="4" max="4" width="13.77734375" customWidth="1"/>
    <col min="5" max="5" width="15.5546875" customWidth="1"/>
    <col min="7" max="7" width="17.77734375" customWidth="1"/>
  </cols>
  <sheetData>
    <row r="1" spans="1:8" ht="15" thickBot="1" x14ac:dyDescent="0.35">
      <c r="A1" s="14" t="s">
        <v>0</v>
      </c>
      <c r="B1" s="15"/>
      <c r="C1" s="15"/>
      <c r="D1" s="15"/>
      <c r="E1" s="15"/>
      <c r="F1" s="15"/>
      <c r="G1" s="15"/>
      <c r="H1" s="15"/>
    </row>
    <row r="2" spans="1:8" ht="15" thickBot="1" x14ac:dyDescent="0.35">
      <c r="A2" s="6" t="s">
        <v>1</v>
      </c>
      <c r="B2" s="16" t="s">
        <v>2</v>
      </c>
      <c r="C2" s="17"/>
      <c r="D2" s="3"/>
      <c r="E2" s="3"/>
      <c r="F2" s="9"/>
      <c r="G2" s="3"/>
      <c r="H2" s="3"/>
    </row>
    <row r="3" spans="1:8" ht="15" thickBot="1" x14ac:dyDescent="0.35">
      <c r="A3" s="7"/>
      <c r="B3" s="5" t="s">
        <v>3</v>
      </c>
      <c r="C3" s="8" t="s">
        <v>4</v>
      </c>
      <c r="D3" s="2" t="s">
        <v>6</v>
      </c>
      <c r="E3" s="2" t="s">
        <v>7</v>
      </c>
      <c r="F3" s="5"/>
      <c r="G3" s="2" t="s">
        <v>5</v>
      </c>
      <c r="H3" s="2">
        <v>5</v>
      </c>
    </row>
    <row r="4" spans="1:8" ht="15" thickBot="1" x14ac:dyDescent="0.35">
      <c r="A4" t="s">
        <v>9</v>
      </c>
      <c r="B4">
        <v>12500</v>
      </c>
      <c r="C4">
        <v>12780</v>
      </c>
      <c r="D4" s="10">
        <f>C4-B4</f>
        <v>280</v>
      </c>
      <c r="E4" s="10">
        <f>D4*$H$3*$H$4/100</f>
        <v>9100</v>
      </c>
      <c r="G4" s="2" t="s">
        <v>8</v>
      </c>
      <c r="H4" s="2">
        <v>650</v>
      </c>
    </row>
    <row r="5" spans="1:8" x14ac:dyDescent="0.3">
      <c r="A5" t="s">
        <v>10</v>
      </c>
      <c r="B5">
        <v>12905</v>
      </c>
      <c r="C5">
        <v>13000</v>
      </c>
      <c r="D5" s="10">
        <f t="shared" ref="D5:D12" si="0">C5-B5</f>
        <v>95</v>
      </c>
      <c r="E5" s="10">
        <f t="shared" ref="E5:E14" si="1">D5*$H$3*$H$4/100</f>
        <v>3087.5</v>
      </c>
    </row>
    <row r="6" spans="1:8" x14ac:dyDescent="0.3">
      <c r="A6" t="s">
        <v>11</v>
      </c>
      <c r="B6">
        <v>13420</v>
      </c>
      <c r="C6">
        <v>13480</v>
      </c>
      <c r="D6" s="10">
        <f t="shared" si="0"/>
        <v>60</v>
      </c>
      <c r="E6" s="10">
        <f t="shared" si="1"/>
        <v>1950</v>
      </c>
    </row>
    <row r="7" spans="1:8" x14ac:dyDescent="0.3">
      <c r="A7" t="s">
        <v>11</v>
      </c>
      <c r="B7">
        <v>13480</v>
      </c>
      <c r="C7">
        <v>13510</v>
      </c>
      <c r="D7" s="10">
        <f t="shared" si="0"/>
        <v>30</v>
      </c>
      <c r="E7" s="10">
        <f t="shared" si="1"/>
        <v>975</v>
      </c>
    </row>
    <row r="8" spans="1:8" x14ac:dyDescent="0.3">
      <c r="A8" t="s">
        <v>12</v>
      </c>
      <c r="B8">
        <v>14200</v>
      </c>
      <c r="C8">
        <v>14520</v>
      </c>
      <c r="D8" s="10">
        <f t="shared" si="0"/>
        <v>320</v>
      </c>
      <c r="E8" s="10">
        <f t="shared" si="1"/>
        <v>10400</v>
      </c>
    </row>
    <row r="9" spans="1:8" x14ac:dyDescent="0.3">
      <c r="A9" t="s">
        <v>13</v>
      </c>
      <c r="B9">
        <v>16000</v>
      </c>
      <c r="C9">
        <v>16215</v>
      </c>
      <c r="D9" s="10">
        <f t="shared" si="0"/>
        <v>215</v>
      </c>
      <c r="E9" s="10">
        <f t="shared" si="1"/>
        <v>6987.5</v>
      </c>
    </row>
    <row r="10" spans="1:8" x14ac:dyDescent="0.3">
      <c r="A10" t="s">
        <v>14</v>
      </c>
      <c r="B10">
        <v>16230</v>
      </c>
      <c r="C10">
        <v>16284</v>
      </c>
      <c r="D10" s="10">
        <f t="shared" si="0"/>
        <v>54</v>
      </c>
      <c r="E10" s="10">
        <f t="shared" si="1"/>
        <v>1755</v>
      </c>
    </row>
    <row r="11" spans="1:8" x14ac:dyDescent="0.3">
      <c r="A11" t="s">
        <v>15</v>
      </c>
      <c r="B11">
        <v>17080</v>
      </c>
      <c r="C11">
        <v>17223</v>
      </c>
      <c r="D11" s="10">
        <f t="shared" si="0"/>
        <v>143</v>
      </c>
      <c r="E11" s="10">
        <f t="shared" si="1"/>
        <v>4647.5</v>
      </c>
    </row>
    <row r="12" spans="1:8" ht="15" thickBot="1" x14ac:dyDescent="0.35">
      <c r="A12" s="1" t="s">
        <v>16</v>
      </c>
      <c r="B12">
        <v>17288</v>
      </c>
      <c r="C12">
        <v>17330</v>
      </c>
      <c r="D12" s="10">
        <f t="shared" si="0"/>
        <v>42</v>
      </c>
      <c r="E12" s="10">
        <f t="shared" si="1"/>
        <v>1365</v>
      </c>
    </row>
    <row r="13" spans="1:8" ht="15" thickBot="1" x14ac:dyDescent="0.35">
      <c r="A13" s="4" t="s">
        <v>17</v>
      </c>
      <c r="B13" s="4">
        <f>SUM(B4:B12)</f>
        <v>133103</v>
      </c>
      <c r="C13" s="4">
        <f t="shared" ref="C13:D13" si="2">SUM(C4:C12)</f>
        <v>134342</v>
      </c>
      <c r="D13" s="4">
        <f t="shared" si="2"/>
        <v>1239</v>
      </c>
      <c r="E13" s="12">
        <f t="shared" si="1"/>
        <v>40267.5</v>
      </c>
      <c r="F13" s="3"/>
      <c r="G13" s="3"/>
      <c r="H13" s="3"/>
    </row>
    <row r="14" spans="1:8" ht="15" thickBot="1" x14ac:dyDescent="0.35">
      <c r="A14" s="4" t="s">
        <v>18</v>
      </c>
      <c r="B14" s="11">
        <f>AVERAGE(B4:B12)</f>
        <v>14789.222222222223</v>
      </c>
      <c r="C14" s="11">
        <f t="shared" ref="C14:D14" si="3">AVERAGE(C4:C12)</f>
        <v>14926.888888888889</v>
      </c>
      <c r="D14" s="11">
        <f t="shared" si="3"/>
        <v>137.66666666666666</v>
      </c>
      <c r="E14" s="13">
        <f t="shared" si="1"/>
        <v>4474.1666666666661</v>
      </c>
      <c r="F14" s="3"/>
      <c r="G14" s="3"/>
      <c r="H14" s="3"/>
    </row>
  </sheetData>
  <mergeCells count="2">
    <mergeCell ref="A1:H1"/>
    <mergeCell ref="B2:C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2024-03-26T13:52:42Z</dcterms:created>
  <dcterms:modified xsi:type="dcterms:W3CDTF">2024-03-28T14:06:43Z</dcterms:modified>
</cp:coreProperties>
</file>