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becawang_microsoft_com/Documents/Compete/Okta/"/>
    </mc:Choice>
  </mc:AlternateContent>
  <xr:revisionPtr revIDLastSave="352" documentId="8_{85E941AD-F0B5-4575-A55E-446446B7F0CB}" xr6:coauthVersionLast="47" xr6:coauthVersionMax="47" xr10:uidLastSave="{2EAE89B1-1E89-49D8-AAFA-A18A4D1B5528}"/>
  <bookViews>
    <workbookView xWindow="-90" yWindow="-90" windowWidth="16637" windowHeight="9746" xr2:uid="{4C1FC6C4-86D6-46C5-A623-635BFF42373F}"/>
  </bookViews>
  <sheets>
    <sheet name="Restatement" sheetId="5" r:id="rId1"/>
    <sheet name="WW" sheetId="1" r:id="rId2"/>
    <sheet name="US" sheetId="2" r:id="rId3"/>
    <sheet name="F500" sheetId="3" r:id="rId4"/>
    <sheet name="TPID Comparis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5" l="1"/>
  <c r="X17" i="5"/>
  <c r="X18" i="5"/>
  <c r="X19" i="5"/>
  <c r="X20" i="5"/>
  <c r="X15" i="5"/>
  <c r="W16" i="5"/>
  <c r="W17" i="5"/>
  <c r="W18" i="5"/>
  <c r="W19" i="5"/>
  <c r="W20" i="5"/>
  <c r="W15" i="5"/>
  <c r="V15" i="5"/>
  <c r="V16" i="5"/>
  <c r="V17" i="5"/>
  <c r="V18" i="5"/>
  <c r="V19" i="5"/>
  <c r="V20" i="5"/>
  <c r="V14" i="5"/>
  <c r="W3" i="5"/>
  <c r="X4" i="5"/>
  <c r="X5" i="5"/>
  <c r="X6" i="5"/>
  <c r="X7" i="5"/>
  <c r="X8" i="5"/>
  <c r="X3" i="5"/>
  <c r="W4" i="5"/>
  <c r="W5" i="5"/>
  <c r="W6" i="5"/>
  <c r="W7" i="5"/>
  <c r="W8" i="5"/>
  <c r="V3" i="5"/>
  <c r="V4" i="5"/>
  <c r="V5" i="5"/>
  <c r="V6" i="5"/>
  <c r="V7" i="5"/>
  <c r="V8" i="5"/>
  <c r="V2" i="5"/>
  <c r="K16" i="5"/>
  <c r="K17" i="5"/>
  <c r="K18" i="5"/>
  <c r="K19" i="5"/>
  <c r="K20" i="5"/>
  <c r="K21" i="5"/>
  <c r="K15" i="5"/>
  <c r="G3" i="2"/>
  <c r="G4" i="2"/>
  <c r="G5" i="2"/>
  <c r="G6" i="2"/>
  <c r="G7" i="2"/>
  <c r="G8" i="2"/>
  <c r="G2" i="2"/>
  <c r="G3" i="1"/>
  <c r="G4" i="1"/>
  <c r="G5" i="1"/>
  <c r="G6" i="1"/>
  <c r="G7" i="1"/>
  <c r="G8" i="1"/>
  <c r="G2" i="1"/>
  <c r="K3" i="5"/>
  <c r="K4" i="5"/>
  <c r="K5" i="5"/>
  <c r="K6" i="5"/>
  <c r="K7" i="5"/>
  <c r="K8" i="5"/>
  <c r="K2" i="5"/>
  <c r="O3" i="5"/>
  <c r="O4" i="5"/>
  <c r="O5" i="5"/>
  <c r="O6" i="5"/>
  <c r="O7" i="5"/>
  <c r="O8" i="5"/>
  <c r="O2" i="5"/>
  <c r="C3" i="5"/>
  <c r="C4" i="5"/>
  <c r="C5" i="5"/>
  <c r="C6" i="5"/>
  <c r="C7" i="5"/>
  <c r="C8" i="5"/>
  <c r="C19" i="5"/>
  <c r="C15" i="5"/>
  <c r="C16" i="5"/>
  <c r="C17" i="5"/>
  <c r="C18" i="5"/>
  <c r="C20" i="5"/>
  <c r="G20" i="5"/>
  <c r="O14" i="5"/>
  <c r="O15" i="5"/>
  <c r="O16" i="5"/>
  <c r="O17" i="5"/>
  <c r="O18" i="5"/>
  <c r="O19" i="5"/>
  <c r="O20" i="5"/>
  <c r="G15" i="5"/>
  <c r="G16" i="5"/>
  <c r="G17" i="5"/>
  <c r="G18" i="5"/>
  <c r="G19" i="5"/>
  <c r="G4" i="5"/>
  <c r="G5" i="5"/>
  <c r="G6" i="5"/>
  <c r="G7" i="5"/>
  <c r="G8" i="5"/>
  <c r="G3" i="5"/>
  <c r="L3" i="2"/>
  <c r="L2" i="2"/>
  <c r="O3" i="1"/>
  <c r="O2" i="1"/>
  <c r="C3" i="1"/>
  <c r="G8" i="3"/>
  <c r="G7" i="3"/>
  <c r="G6" i="3"/>
  <c r="G5" i="3"/>
  <c r="G4" i="3"/>
  <c r="G3" i="3"/>
  <c r="G2" i="3"/>
  <c r="C8" i="3"/>
  <c r="C7" i="3"/>
  <c r="C6" i="3"/>
  <c r="C5" i="3"/>
  <c r="C4" i="3"/>
  <c r="C3" i="3"/>
  <c r="C2" i="3"/>
  <c r="C8" i="2"/>
  <c r="C7" i="2"/>
  <c r="C6" i="2"/>
  <c r="C5" i="2"/>
  <c r="C4" i="2"/>
  <c r="C3" i="2"/>
  <c r="C2" i="2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<sst xmlns="http://schemas.openxmlformats.org/spreadsheetml/2006/main" count="234" uniqueCount="45">
  <si>
    <t>IsTPIDOkta</t>
  </si>
  <si>
    <t>IsOkta</t>
  </si>
  <si>
    <t>IsAADPPAU</t>
  </si>
  <si>
    <t>IsAADPPAU250</t>
  </si>
  <si>
    <t>IsAADPPAU500</t>
  </si>
  <si>
    <t>IsPing</t>
  </si>
  <si>
    <t>IsADFS</t>
  </si>
  <si>
    <t>Total TPID</t>
  </si>
  <si>
    <t>OA</t>
  </si>
  <si>
    <t>AADP Paid Share of Total Accounts</t>
  </si>
  <si>
    <t>Okta Detections Share of Total Accounts</t>
  </si>
  <si>
    <t>Okta Federation Share of Total Accounts</t>
  </si>
  <si>
    <t>AADP Paid250 Share of Total Accounts</t>
  </si>
  <si>
    <t>AADP Paid500 Share of Total Accounts</t>
  </si>
  <si>
    <t>Ping Share of Total Accounts</t>
  </si>
  <si>
    <t>ADFS Share of Total Accounts</t>
  </si>
  <si>
    <t>7/31/2022</t>
  </si>
  <si>
    <t>8/31/2022</t>
  </si>
  <si>
    <t>9/30/2022</t>
  </si>
  <si>
    <t>10/31/2022</t>
  </si>
  <si>
    <t>11/30/2022</t>
  </si>
  <si>
    <t>12/31/2022</t>
  </si>
  <si>
    <t>1/31/2023</t>
  </si>
  <si>
    <t>2/28/2023</t>
  </si>
  <si>
    <t>3/31/2023</t>
  </si>
  <si>
    <t>4/30/2023</t>
  </si>
  <si>
    <t>5/31/2023</t>
  </si>
  <si>
    <t>6/30/2023</t>
  </si>
  <si>
    <t>7/31/2023</t>
  </si>
  <si>
    <t>8/31/2023</t>
  </si>
  <si>
    <t>9/30/2023</t>
  </si>
  <si>
    <t>10/31/2023</t>
  </si>
  <si>
    <t>New Oct</t>
  </si>
  <si>
    <t>New Nov</t>
  </si>
  <si>
    <t>From GoLive (Manually)</t>
  </si>
  <si>
    <t>From Cosmos Stream</t>
  </si>
  <si>
    <t>All Accounts</t>
  </si>
  <si>
    <t>Accounts</t>
  </si>
  <si>
    <t>TPID</t>
  </si>
  <si>
    <t>Okta detection</t>
  </si>
  <si>
    <t>AADP</t>
  </si>
  <si>
    <t>N/A</t>
  </si>
  <si>
    <t>MoM</t>
  </si>
  <si>
    <t>QoQ</t>
  </si>
  <si>
    <t>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</si>
</sst>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168" fontId="0" fillId="0" borderId="0" xfId="1" applyNumberFormat="1" applyFont="1"/>
    <xf numFmtId="0" fontId="2" fillId="2" borderId="1" xfId="0" applyFont="1" applyFill="1" applyBorder="1"/>
    <xf numFmtId="0" fontId="0" fillId="0" borderId="0" xfId="0" applyAlignment="1">
      <alignment horizontal="left"/>
    </xf>
    <xf numFmtId="168" fontId="0" fillId="0" borderId="0" xfId="0" applyNumberFormat="1"/>
    <xf numFmtId="0" fontId="0" fillId="4" borderId="0" xfId="0" applyFill="1"/>
    <xf numFmtId="0" fontId="0" fillId="4" borderId="0" xfId="0" applyFill="1" applyAlignment="1">
      <alignment horizontal="left"/>
    </xf>
    <xf numFmtId="168" fontId="0" fillId="4" borderId="0" xfId="0" applyNumberFormat="1" applyFill="1"/>
    <xf numFmtId="16" fontId="0" fillId="3" borderId="0" xfId="0" applyNumberFormat="1" applyFill="1"/>
    <xf numFmtId="168" fontId="0" fillId="3" borderId="0" xfId="1" applyNumberFormat="1" applyFont="1" applyFill="1"/>
    <xf numFmtId="0" fontId="0" fillId="3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0" fontId="0" fillId="5" borderId="0" xfId="0" applyFill="1"/>
    <xf numFmtId="168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4CC2-9E6A-4B4F-971F-EAAFF7F2D199}">
  <dimension ref="A1:X22"/>
  <sheetViews>
    <sheetView tabSelected="1" topLeftCell="L1" workbookViewId="0">
      <selection activeCell="S14" sqref="S14"/>
    </sheetView>
  </sheetViews>
  <sheetFormatPr defaultRowHeight="14.6" x14ac:dyDescent="0.85"/>
  <cols>
    <col min="1" max="1" width="12.69140625" bestFit="1" customWidth="1"/>
    <col min="2" max="2" width="9.8828125" bestFit="1" customWidth="1"/>
    <col min="5" max="5" width="12.69140625" bestFit="1" customWidth="1"/>
    <col min="10" max="10" width="12.69140625" bestFit="1" customWidth="1"/>
    <col min="11" max="11" width="9.8828125" bestFit="1" customWidth="1"/>
    <col min="13" max="13" width="12.69140625" bestFit="1" customWidth="1"/>
    <col min="14" max="14" width="9.8828125" bestFit="1" customWidth="1"/>
    <col min="17" max="17" width="12.69140625" bestFit="1" customWidth="1"/>
    <col min="18" max="21" width="11.65234375" bestFit="1" customWidth="1"/>
  </cols>
  <sheetData>
    <row r="1" spans="1:24" x14ac:dyDescent="0.85">
      <c r="B1" s="13">
        <v>44895</v>
      </c>
      <c r="F1" s="13">
        <v>45169</v>
      </c>
      <c r="J1" s="13">
        <v>45230</v>
      </c>
      <c r="N1" s="13">
        <v>45259</v>
      </c>
      <c r="R1" s="13">
        <v>44895</v>
      </c>
      <c r="S1" s="13">
        <v>45169</v>
      </c>
      <c r="T1" s="13">
        <v>45230</v>
      </c>
      <c r="U1" s="13">
        <v>45259</v>
      </c>
      <c r="V1" s="14" t="s">
        <v>42</v>
      </c>
      <c r="W1" s="14" t="s">
        <v>43</v>
      </c>
      <c r="X1" s="14" t="s">
        <v>44</v>
      </c>
    </row>
    <row r="2" spans="1:24" x14ac:dyDescent="0.85">
      <c r="A2" t="s">
        <v>0</v>
      </c>
      <c r="B2" t="s">
        <v>41</v>
      </c>
      <c r="E2" t="s">
        <v>0</v>
      </c>
      <c r="F2" t="s">
        <v>41</v>
      </c>
      <c r="I2" t="s">
        <v>0</v>
      </c>
      <c r="J2">
        <v>5392</v>
      </c>
      <c r="K2" s="2">
        <f>J2/$J$9</f>
        <v>0.12688253012048192</v>
      </c>
      <c r="M2" t="s">
        <v>0</v>
      </c>
      <c r="N2">
        <v>5521</v>
      </c>
      <c r="O2" s="2">
        <f>N2/$N$9</f>
        <v>0.12982645910736962</v>
      </c>
      <c r="Q2" t="s">
        <v>0</v>
      </c>
      <c r="R2" s="2" t="s">
        <v>41</v>
      </c>
      <c r="S2" s="2" t="s">
        <v>41</v>
      </c>
      <c r="T2" s="2">
        <v>0.12688253012048192</v>
      </c>
      <c r="U2" s="2">
        <v>0.12982645910736962</v>
      </c>
      <c r="V2" s="15">
        <f>U2-T2</f>
        <v>2.943928986887695E-3</v>
      </c>
      <c r="W2" s="14" t="s">
        <v>41</v>
      </c>
      <c r="X2" s="14" t="s">
        <v>41</v>
      </c>
    </row>
    <row r="3" spans="1:24" x14ac:dyDescent="0.85">
      <c r="A3" t="s">
        <v>1</v>
      </c>
      <c r="B3">
        <v>2273</v>
      </c>
      <c r="C3" s="2">
        <f>B3/$B$9</f>
        <v>5.3449654329116303E-2</v>
      </c>
      <c r="E3" t="s">
        <v>1</v>
      </c>
      <c r="F3">
        <v>2352</v>
      </c>
      <c r="G3" s="2">
        <f>F3/$F$9</f>
        <v>5.5307341391148943E-2</v>
      </c>
      <c r="H3" s="2"/>
      <c r="I3" t="s">
        <v>1</v>
      </c>
      <c r="J3">
        <v>2351</v>
      </c>
      <c r="K3" s="2">
        <f t="shared" ref="K3:K8" si="0">J3/$J$9</f>
        <v>5.5322853915662648E-2</v>
      </c>
      <c r="M3" t="s">
        <v>1</v>
      </c>
      <c r="N3">
        <v>2356</v>
      </c>
      <c r="O3" s="2">
        <f t="shared" ref="O3:O8" si="1">N3/$N$9</f>
        <v>5.5401401495555662E-2</v>
      </c>
      <c r="Q3" t="s">
        <v>1</v>
      </c>
      <c r="R3" s="2">
        <v>5.3449654329116303E-2</v>
      </c>
      <c r="S3" s="2">
        <v>5.5307341391148943E-2</v>
      </c>
      <c r="T3" s="2">
        <v>5.5322853915662648E-2</v>
      </c>
      <c r="U3" s="2">
        <v>5.5401401495555662E-2</v>
      </c>
      <c r="V3" s="15">
        <f t="shared" ref="V3:V8" si="2">U3-T3</f>
        <v>7.8547579893013808E-5</v>
      </c>
      <c r="W3" s="15">
        <f>U3-S3</f>
        <v>9.4060104406719358E-5</v>
      </c>
      <c r="X3" s="15">
        <f>U3-R3</f>
        <v>1.951747166439359E-3</v>
      </c>
    </row>
    <row r="4" spans="1:24" x14ac:dyDescent="0.85">
      <c r="A4" t="s">
        <v>2</v>
      </c>
      <c r="B4">
        <v>33424</v>
      </c>
      <c r="C4" s="2">
        <f t="shared" ref="C4:C7" si="3">B4/$B$9</f>
        <v>0.78596623242251795</v>
      </c>
      <c r="E4" t="s">
        <v>2</v>
      </c>
      <c r="F4">
        <v>34391</v>
      </c>
      <c r="G4" s="2">
        <f t="shared" ref="G4:G8" si="4">F4/$F$9</f>
        <v>0.8087052626628416</v>
      </c>
      <c r="H4" s="2"/>
      <c r="I4" t="s">
        <v>2</v>
      </c>
      <c r="J4">
        <v>34513</v>
      </c>
      <c r="K4" s="2">
        <f t="shared" si="0"/>
        <v>0.81214702560240959</v>
      </c>
      <c r="M4" t="s">
        <v>2</v>
      </c>
      <c r="N4">
        <v>34611</v>
      </c>
      <c r="O4" s="2">
        <f t="shared" si="1"/>
        <v>0.81387856840521089</v>
      </c>
      <c r="Q4" t="s">
        <v>2</v>
      </c>
      <c r="R4" s="2">
        <v>0.78596623242251795</v>
      </c>
      <c r="S4" s="2">
        <v>0.8087052626628416</v>
      </c>
      <c r="T4" s="2">
        <v>0.81214702560240959</v>
      </c>
      <c r="U4" s="2">
        <v>0.81387856840521089</v>
      </c>
      <c r="V4" s="15">
        <f t="shared" si="2"/>
        <v>1.7315428028013002E-3</v>
      </c>
      <c r="W4" s="15">
        <f t="shared" ref="W4:W8" si="5">U4-S4</f>
        <v>5.1733057423692941E-3</v>
      </c>
      <c r="X4" s="15">
        <f t="shared" ref="X4:X8" si="6">U4-R4</f>
        <v>2.7912335982692937E-2</v>
      </c>
    </row>
    <row r="5" spans="1:24" x14ac:dyDescent="0.85">
      <c r="A5" t="s">
        <v>3</v>
      </c>
      <c r="B5">
        <v>25450</v>
      </c>
      <c r="C5" s="2">
        <f t="shared" si="3"/>
        <v>0.59845741428772981</v>
      </c>
      <c r="E5" t="s">
        <v>3</v>
      </c>
      <c r="F5">
        <v>26746</v>
      </c>
      <c r="G5" s="2">
        <f t="shared" si="4"/>
        <v>0.62893288811550585</v>
      </c>
      <c r="H5" s="2"/>
      <c r="I5" t="s">
        <v>3</v>
      </c>
      <c r="J5">
        <v>26911</v>
      </c>
      <c r="K5" s="2">
        <f t="shared" si="0"/>
        <v>0.63325960090361444</v>
      </c>
      <c r="M5" t="s">
        <v>3</v>
      </c>
      <c r="N5">
        <v>27010</v>
      </c>
      <c r="O5" s="2">
        <f t="shared" si="1"/>
        <v>0.63514085500634909</v>
      </c>
      <c r="Q5" t="s">
        <v>3</v>
      </c>
      <c r="R5" s="2">
        <v>0.59845741428772981</v>
      </c>
      <c r="S5" s="2">
        <v>0.62893288811550585</v>
      </c>
      <c r="T5" s="2">
        <v>0.63325960090361444</v>
      </c>
      <c r="U5" s="2">
        <v>0.63514085500634909</v>
      </c>
      <c r="V5" s="15">
        <f t="shared" si="2"/>
        <v>1.881254102734653E-3</v>
      </c>
      <c r="W5" s="15">
        <f t="shared" si="5"/>
        <v>6.2079668908432417E-3</v>
      </c>
      <c r="X5" s="15">
        <f t="shared" si="6"/>
        <v>3.6683440718619287E-2</v>
      </c>
    </row>
    <row r="6" spans="1:24" x14ac:dyDescent="0.85">
      <c r="A6" t="s">
        <v>4</v>
      </c>
      <c r="B6">
        <v>20753</v>
      </c>
      <c r="C6" s="2">
        <f t="shared" si="3"/>
        <v>0.48800733668814372</v>
      </c>
      <c r="E6" t="s">
        <v>4</v>
      </c>
      <c r="F6">
        <v>22091</v>
      </c>
      <c r="G6" s="2">
        <f t="shared" si="4"/>
        <v>0.51947044161219014</v>
      </c>
      <c r="H6" s="2"/>
      <c r="I6" t="s">
        <v>4</v>
      </c>
      <c r="J6">
        <v>22280</v>
      </c>
      <c r="K6" s="2">
        <f t="shared" si="0"/>
        <v>0.52428463855421692</v>
      </c>
      <c r="M6" t="s">
        <v>4</v>
      </c>
      <c r="N6">
        <v>22399</v>
      </c>
      <c r="O6" s="2">
        <f t="shared" si="1"/>
        <v>0.52671306965150733</v>
      </c>
      <c r="Q6" t="s">
        <v>4</v>
      </c>
      <c r="R6" s="2">
        <v>0.48800733668814372</v>
      </c>
      <c r="S6" s="2">
        <v>0.51947044161219014</v>
      </c>
      <c r="T6" s="2">
        <v>0.52428463855421692</v>
      </c>
      <c r="U6" s="2">
        <v>0.52671306965150733</v>
      </c>
      <c r="V6" s="15">
        <f t="shared" si="2"/>
        <v>2.4284310972904066E-3</v>
      </c>
      <c r="W6" s="15">
        <f t="shared" si="5"/>
        <v>7.2426280393171893E-3</v>
      </c>
      <c r="X6" s="15">
        <f t="shared" si="6"/>
        <v>3.8705732963363604E-2</v>
      </c>
    </row>
    <row r="7" spans="1:24" x14ac:dyDescent="0.85">
      <c r="A7" t="s">
        <v>5</v>
      </c>
      <c r="B7">
        <v>238</v>
      </c>
      <c r="C7" s="2">
        <f t="shared" si="3"/>
        <v>5.5965762121995954E-3</v>
      </c>
      <c r="E7" t="s">
        <v>5</v>
      </c>
      <c r="F7">
        <v>239</v>
      </c>
      <c r="G7" s="2">
        <f t="shared" si="4"/>
        <v>5.6200912383012743E-3</v>
      </c>
      <c r="H7" s="2"/>
      <c r="I7" t="s">
        <v>5</v>
      </c>
      <c r="J7">
        <v>238</v>
      </c>
      <c r="K7" s="2">
        <f t="shared" si="0"/>
        <v>5.6005271084337352E-3</v>
      </c>
      <c r="M7" t="s">
        <v>5</v>
      </c>
      <c r="N7">
        <v>235</v>
      </c>
      <c r="O7" s="2">
        <f t="shared" si="1"/>
        <v>5.5260311338945585E-3</v>
      </c>
      <c r="Q7" t="s">
        <v>5</v>
      </c>
      <c r="R7" s="2">
        <v>5.5965762121995954E-3</v>
      </c>
      <c r="S7" s="2">
        <v>5.6200912383012743E-3</v>
      </c>
      <c r="T7" s="2">
        <v>5.6005271084337352E-3</v>
      </c>
      <c r="U7" s="2">
        <v>5.5260311338945585E-3</v>
      </c>
      <c r="V7" s="15">
        <f t="shared" si="2"/>
        <v>-7.4495974539176731E-5</v>
      </c>
      <c r="W7" s="15">
        <f t="shared" si="5"/>
        <v>-9.4060104406715889E-5</v>
      </c>
      <c r="X7" s="15">
        <f t="shared" si="6"/>
        <v>-7.0545078305036917E-5</v>
      </c>
    </row>
    <row r="8" spans="1:24" x14ac:dyDescent="0.85">
      <c r="A8" t="s">
        <v>6</v>
      </c>
      <c r="B8">
        <v>6950</v>
      </c>
      <c r="C8" s="2">
        <f>B8/$B$9</f>
        <v>0.16342943140666885</v>
      </c>
      <c r="E8" t="s">
        <v>6</v>
      </c>
      <c r="F8">
        <v>6032</v>
      </c>
      <c r="G8" s="2">
        <f t="shared" si="4"/>
        <v>0.14184263744532757</v>
      </c>
      <c r="H8" s="2"/>
      <c r="I8" t="s">
        <v>6</v>
      </c>
      <c r="J8">
        <v>5817</v>
      </c>
      <c r="K8" s="2">
        <f t="shared" si="0"/>
        <v>0.13688347138554216</v>
      </c>
      <c r="M8" t="s">
        <v>6</v>
      </c>
      <c r="N8">
        <v>5704</v>
      </c>
      <c r="O8" s="2">
        <f t="shared" si="1"/>
        <v>0.13412970888397685</v>
      </c>
      <c r="Q8" t="s">
        <v>6</v>
      </c>
      <c r="R8" s="2">
        <v>0.16342943140666885</v>
      </c>
      <c r="S8" s="2">
        <v>0.14184263744532757</v>
      </c>
      <c r="T8" s="2">
        <v>0.13688347138554216</v>
      </c>
      <c r="U8" s="2">
        <v>0.13412970888397685</v>
      </c>
      <c r="V8" s="15">
        <f t="shared" si="2"/>
        <v>-2.75376250156531E-3</v>
      </c>
      <c r="W8" s="15">
        <f t="shared" si="5"/>
        <v>-7.7129285613507237E-3</v>
      </c>
      <c r="X8" s="15">
        <f t="shared" si="6"/>
        <v>-2.9299722522692001E-2</v>
      </c>
    </row>
    <row r="9" spans="1:24" x14ac:dyDescent="0.85">
      <c r="A9" t="s">
        <v>7</v>
      </c>
      <c r="B9">
        <v>42526</v>
      </c>
      <c r="E9" t="s">
        <v>7</v>
      </c>
      <c r="F9">
        <v>42526</v>
      </c>
      <c r="I9" t="s">
        <v>7</v>
      </c>
      <c r="J9">
        <v>42496</v>
      </c>
      <c r="M9" t="s">
        <v>7</v>
      </c>
      <c r="N9">
        <v>42526</v>
      </c>
      <c r="Q9" t="s">
        <v>7</v>
      </c>
    </row>
    <row r="13" spans="1:24" x14ac:dyDescent="0.85">
      <c r="B13" s="13">
        <v>44895</v>
      </c>
      <c r="F13" s="13">
        <v>45169</v>
      </c>
      <c r="N13" s="13">
        <v>45259</v>
      </c>
      <c r="R13" s="13">
        <v>44895</v>
      </c>
      <c r="S13" s="13">
        <v>45169</v>
      </c>
      <c r="T13" s="13">
        <v>45230</v>
      </c>
      <c r="U13" s="13">
        <v>45259</v>
      </c>
      <c r="V13" s="14" t="s">
        <v>42</v>
      </c>
      <c r="W13" s="14" t="s">
        <v>43</v>
      </c>
      <c r="X13" s="14" t="s">
        <v>44</v>
      </c>
    </row>
    <row r="14" spans="1:24" x14ac:dyDescent="0.85">
      <c r="A14" t="s">
        <v>0</v>
      </c>
      <c r="B14" t="s">
        <v>41</v>
      </c>
      <c r="E14" t="s">
        <v>0</v>
      </c>
      <c r="F14" t="s">
        <v>41</v>
      </c>
      <c r="J14" s="13">
        <v>45230</v>
      </c>
      <c r="M14" t="s">
        <v>0</v>
      </c>
      <c r="N14">
        <v>3324</v>
      </c>
      <c r="O14" s="2">
        <f>N14/$N$21</f>
        <v>0.2705518476314504</v>
      </c>
      <c r="Q14" t="s">
        <v>0</v>
      </c>
      <c r="R14" s="2" t="s">
        <v>41</v>
      </c>
      <c r="S14" s="2" t="s">
        <v>41</v>
      </c>
      <c r="T14" s="2">
        <v>0.26617766911165447</v>
      </c>
      <c r="U14" s="2">
        <v>0.2705518476314504</v>
      </c>
      <c r="V14" s="15">
        <f>U14-T14</f>
        <v>4.3741785197959349E-3</v>
      </c>
      <c r="W14" s="14" t="s">
        <v>41</v>
      </c>
      <c r="X14" s="14" t="s">
        <v>41</v>
      </c>
    </row>
    <row r="15" spans="1:24" x14ac:dyDescent="0.85">
      <c r="A15" t="s">
        <v>1</v>
      </c>
      <c r="B15">
        <v>1616</v>
      </c>
      <c r="C15" s="2">
        <f>B15/$B$21</f>
        <v>0.13153182484128276</v>
      </c>
      <c r="E15" t="s">
        <v>1</v>
      </c>
      <c r="F15">
        <v>1672</v>
      </c>
      <c r="G15" s="2">
        <f>F15/$F$21</f>
        <v>0.13608985837538662</v>
      </c>
      <c r="H15" s="2"/>
      <c r="I15" t="s">
        <v>0</v>
      </c>
      <c r="J15">
        <v>3266</v>
      </c>
      <c r="K15" s="2">
        <f>J15/$J$22</f>
        <v>0.26617766911165447</v>
      </c>
      <c r="M15" t="s">
        <v>1</v>
      </c>
      <c r="N15">
        <v>1677</v>
      </c>
      <c r="O15" s="2">
        <f>N15/$N$21</f>
        <v>0.13649682565521731</v>
      </c>
      <c r="Q15" t="s">
        <v>1</v>
      </c>
      <c r="R15" s="2">
        <v>0.13153182484128276</v>
      </c>
      <c r="S15" s="2">
        <v>0.13608985837538662</v>
      </c>
      <c r="T15" s="2">
        <v>0.13626731866340669</v>
      </c>
      <c r="U15" s="2">
        <v>0.13649682565521731</v>
      </c>
      <c r="V15" s="15">
        <f t="shared" ref="V15:V20" si="7">U15-T15</f>
        <v>2.2950699181062406E-4</v>
      </c>
      <c r="W15" s="15">
        <f>U15-S15</f>
        <v>4.0696727983069447E-4</v>
      </c>
      <c r="X15" s="15">
        <f>U15-R15</f>
        <v>4.9650008139345558E-3</v>
      </c>
    </row>
    <row r="16" spans="1:24" x14ac:dyDescent="0.85">
      <c r="A16" t="s">
        <v>2</v>
      </c>
      <c r="B16">
        <v>10827</v>
      </c>
      <c r="C16" s="2">
        <f t="shared" ref="C16:C18" si="8">B16/$B$21</f>
        <v>0.88124694774540124</v>
      </c>
      <c r="E16" t="s">
        <v>2</v>
      </c>
      <c r="F16">
        <v>11041</v>
      </c>
      <c r="G16" s="2">
        <f>F16/$F$21</f>
        <v>0.8986651473221553</v>
      </c>
      <c r="H16" s="2"/>
      <c r="I16" t="s">
        <v>1</v>
      </c>
      <c r="J16">
        <v>1672</v>
      </c>
      <c r="K16" s="2">
        <f t="shared" ref="K16:K21" si="9">J16/$J$22</f>
        <v>0.13626731866340669</v>
      </c>
      <c r="M16" t="s">
        <v>2</v>
      </c>
      <c r="N16">
        <v>11102</v>
      </c>
      <c r="O16" s="2">
        <f>N16/$N$21</f>
        <v>0.90363014813608988</v>
      </c>
      <c r="Q16" t="s">
        <v>2</v>
      </c>
      <c r="R16" s="2">
        <v>0.88124694774540124</v>
      </c>
      <c r="S16" s="2">
        <v>0.8986651473221553</v>
      </c>
      <c r="T16" s="2">
        <v>0.90154849225753875</v>
      </c>
      <c r="U16" s="2">
        <v>0.90363014813608988</v>
      </c>
      <c r="V16" s="15">
        <f t="shared" si="7"/>
        <v>2.0816558785511363E-3</v>
      </c>
      <c r="W16" s="15">
        <f t="shared" ref="W16:W20" si="10">U16-S16</f>
        <v>4.9650008139345836E-3</v>
      </c>
      <c r="X16" s="15">
        <f t="shared" ref="X16:X20" si="11">U16-R16</f>
        <v>2.238320039068864E-2</v>
      </c>
    </row>
    <row r="17" spans="1:24" x14ac:dyDescent="0.85">
      <c r="A17" t="s">
        <v>3</v>
      </c>
      <c r="B17">
        <v>8529</v>
      </c>
      <c r="C17" s="2">
        <f t="shared" si="8"/>
        <v>0.69420478593521084</v>
      </c>
      <c r="E17" t="s">
        <v>3</v>
      </c>
      <c r="F17">
        <v>8853</v>
      </c>
      <c r="G17" s="2">
        <f>F17/$F$21</f>
        <v>0.72057626566824029</v>
      </c>
      <c r="H17" s="2"/>
      <c r="I17" t="s">
        <v>2</v>
      </c>
      <c r="J17">
        <v>11062</v>
      </c>
      <c r="K17" s="2">
        <f t="shared" si="9"/>
        <v>0.90154849225753875</v>
      </c>
      <c r="M17" t="s">
        <v>3</v>
      </c>
      <c r="N17">
        <v>8911</v>
      </c>
      <c r="O17" s="2">
        <f>N17/$N$21</f>
        <v>0.72529708611427646</v>
      </c>
      <c r="Q17" t="s">
        <v>3</v>
      </c>
      <c r="R17" s="2">
        <v>0.69420478593521084</v>
      </c>
      <c r="S17" s="2">
        <v>0.72057626566824029</v>
      </c>
      <c r="T17" s="2">
        <v>0.72265688671556638</v>
      </c>
      <c r="U17" s="2">
        <v>0.72529708611427646</v>
      </c>
      <c r="V17" s="15">
        <f t="shared" si="7"/>
        <v>2.6401993987100747E-3</v>
      </c>
      <c r="W17" s="15">
        <f t="shared" si="10"/>
        <v>4.7208204460361669E-3</v>
      </c>
      <c r="X17" s="15">
        <f t="shared" si="11"/>
        <v>3.1092300179065613E-2</v>
      </c>
    </row>
    <row r="18" spans="1:24" x14ac:dyDescent="0.85">
      <c r="A18" t="s">
        <v>4</v>
      </c>
      <c r="B18">
        <v>7153</v>
      </c>
      <c r="C18" s="2">
        <f t="shared" si="8"/>
        <v>0.58220739052580173</v>
      </c>
      <c r="E18" t="s">
        <v>4</v>
      </c>
      <c r="F18">
        <v>7503</v>
      </c>
      <c r="G18" s="2">
        <f>F18/$F$21</f>
        <v>0.61069510011395078</v>
      </c>
      <c r="H18" s="2"/>
      <c r="I18" t="s">
        <v>3</v>
      </c>
      <c r="J18">
        <v>8867</v>
      </c>
      <c r="K18" s="2">
        <f t="shared" si="9"/>
        <v>0.72265688671556638</v>
      </c>
      <c r="M18" t="s">
        <v>4</v>
      </c>
      <c r="N18">
        <v>7581</v>
      </c>
      <c r="O18" s="2">
        <f>N18/$N$21</f>
        <v>0.61704378967930973</v>
      </c>
      <c r="Q18" t="s">
        <v>4</v>
      </c>
      <c r="R18" s="2">
        <v>0.58220739052580173</v>
      </c>
      <c r="S18" s="2">
        <v>0.61069510011395078</v>
      </c>
      <c r="T18" s="2">
        <v>0.61507742461287696</v>
      </c>
      <c r="U18" s="2">
        <v>0.61704378967930973</v>
      </c>
      <c r="V18" s="15">
        <f t="shared" si="7"/>
        <v>1.9663650664327736E-3</v>
      </c>
      <c r="W18" s="15">
        <f t="shared" si="10"/>
        <v>6.3486895653589448E-3</v>
      </c>
      <c r="X18" s="15">
        <f t="shared" si="11"/>
        <v>3.4836399153508002E-2</v>
      </c>
    </row>
    <row r="19" spans="1:24" x14ac:dyDescent="0.85">
      <c r="A19" t="s">
        <v>5</v>
      </c>
      <c r="B19">
        <v>175</v>
      </c>
      <c r="C19" s="2">
        <f>B19/$B$21</f>
        <v>1.4243854794074556E-2</v>
      </c>
      <c r="E19" t="s">
        <v>5</v>
      </c>
      <c r="F19">
        <v>178</v>
      </c>
      <c r="G19" s="2">
        <f>F19/$F$21</f>
        <v>1.4488035161972978E-2</v>
      </c>
      <c r="H19" s="2"/>
      <c r="I19" t="s">
        <v>4</v>
      </c>
      <c r="J19">
        <v>7547</v>
      </c>
      <c r="K19" s="2">
        <f t="shared" si="9"/>
        <v>0.61507742461287696</v>
      </c>
      <c r="M19" t="s">
        <v>5</v>
      </c>
      <c r="N19">
        <v>175</v>
      </c>
      <c r="O19" s="2">
        <f>N19/$N$21</f>
        <v>1.4243854794074556E-2</v>
      </c>
      <c r="Q19" t="s">
        <v>5</v>
      </c>
      <c r="R19" s="2">
        <v>1.4243854794074556E-2</v>
      </c>
      <c r="S19" s="2">
        <v>1.4488035161972978E-2</v>
      </c>
      <c r="T19" s="2">
        <v>1.4425427872860636E-2</v>
      </c>
      <c r="U19" s="2">
        <v>1.4243854794074556E-2</v>
      </c>
      <c r="V19" s="15">
        <f t="shared" si="7"/>
        <v>-1.815730787860792E-4</v>
      </c>
      <c r="W19" s="15">
        <f t="shared" si="10"/>
        <v>-2.4418036789842189E-4</v>
      </c>
      <c r="X19" s="15">
        <f t="shared" si="11"/>
        <v>0</v>
      </c>
    </row>
    <row r="20" spans="1:24" x14ac:dyDescent="0.85">
      <c r="A20" t="s">
        <v>6</v>
      </c>
      <c r="B20">
        <v>1908</v>
      </c>
      <c r="C20" s="2">
        <f>B20/$B$21</f>
        <v>0.15529871398339573</v>
      </c>
      <c r="E20" t="s">
        <v>6</v>
      </c>
      <c r="F20">
        <v>1648</v>
      </c>
      <c r="G20" s="2">
        <f>F20/$F$21</f>
        <v>0.13413641543219926</v>
      </c>
      <c r="H20" s="2"/>
      <c r="I20" t="s">
        <v>5</v>
      </c>
      <c r="J20">
        <v>177</v>
      </c>
      <c r="K20" s="2">
        <f t="shared" si="9"/>
        <v>1.4425427872860636E-2</v>
      </c>
      <c r="M20" t="s">
        <v>6</v>
      </c>
      <c r="N20">
        <v>1559</v>
      </c>
      <c r="O20" s="2">
        <f>N20/$N$21</f>
        <v>0.12689239785121276</v>
      </c>
      <c r="Q20" t="s">
        <v>6</v>
      </c>
      <c r="R20" s="2">
        <v>0.15529871398339573</v>
      </c>
      <c r="S20" s="2">
        <v>0.13413641543219926</v>
      </c>
      <c r="T20" s="2">
        <v>0.12925835370823147</v>
      </c>
      <c r="U20" s="2">
        <v>0.12689239785121276</v>
      </c>
      <c r="V20" s="15">
        <f t="shared" si="7"/>
        <v>-2.3659558570187089E-3</v>
      </c>
      <c r="W20" s="15">
        <f t="shared" si="10"/>
        <v>-7.2440175809865004E-3</v>
      </c>
      <c r="X20" s="15">
        <f t="shared" si="11"/>
        <v>-2.8406316132182974E-2</v>
      </c>
    </row>
    <row r="21" spans="1:24" x14ac:dyDescent="0.85">
      <c r="A21" t="s">
        <v>7</v>
      </c>
      <c r="B21">
        <v>12286</v>
      </c>
      <c r="E21" t="s">
        <v>7</v>
      </c>
      <c r="F21">
        <v>12286</v>
      </c>
      <c r="I21" t="s">
        <v>6</v>
      </c>
      <c r="J21">
        <v>1586</v>
      </c>
      <c r="K21" s="2">
        <f t="shared" si="9"/>
        <v>0.12925835370823147</v>
      </c>
      <c r="M21" t="s">
        <v>7</v>
      </c>
      <c r="N21">
        <v>12286</v>
      </c>
      <c r="Q21" t="s">
        <v>7</v>
      </c>
    </row>
    <row r="22" spans="1:24" x14ac:dyDescent="0.85">
      <c r="I22" t="s">
        <v>7</v>
      </c>
      <c r="J22">
        <v>12270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7A2B-EA71-4AE3-B7B9-B0AB8F680027}">
  <dimension ref="A1:S21"/>
  <sheetViews>
    <sheetView topLeftCell="A7" workbookViewId="0">
      <pane xSplit="1" topLeftCell="I1" activePane="topRight" state="frozen"/>
      <selection activeCell="A4" sqref="A4"/>
      <selection pane="topRight" activeCell="A14" sqref="A14:S21"/>
    </sheetView>
  </sheetViews>
  <sheetFormatPr defaultRowHeight="14.6" x14ac:dyDescent="0.85"/>
  <cols>
    <col min="1" max="1" width="33.15234375" bestFit="1" customWidth="1"/>
    <col min="4" max="4" width="8.921875" customWidth="1"/>
    <col min="5" max="5" width="10.3046875" customWidth="1"/>
    <col min="6" max="6" width="10.765625" customWidth="1"/>
    <col min="13" max="13" width="13.9609375" customWidth="1"/>
    <col min="15" max="15" width="9.15234375" bestFit="1" customWidth="1"/>
  </cols>
  <sheetData>
    <row r="1" spans="1:19" x14ac:dyDescent="0.85">
      <c r="B1" s="1">
        <v>45258</v>
      </c>
      <c r="F1" s="1">
        <v>45230</v>
      </c>
      <c r="M1" t="s">
        <v>38</v>
      </c>
      <c r="N1">
        <v>43659</v>
      </c>
    </row>
    <row r="2" spans="1:19" x14ac:dyDescent="0.85">
      <c r="A2" t="s">
        <v>0</v>
      </c>
      <c r="B2">
        <v>5521</v>
      </c>
      <c r="C2" s="2">
        <f>B2/$B$9</f>
        <v>0.12982951205173426</v>
      </c>
      <c r="E2" t="s">
        <v>0</v>
      </c>
      <c r="F2">
        <v>5392</v>
      </c>
      <c r="G2" s="2">
        <f>F2/$F$9</f>
        <v>0.12688253012048192</v>
      </c>
      <c r="M2" t="s">
        <v>39</v>
      </c>
      <c r="N2">
        <v>5521</v>
      </c>
      <c r="O2" s="2">
        <f>N2/$N$1</f>
        <v>0.1264573169335074</v>
      </c>
    </row>
    <row r="3" spans="1:19" x14ac:dyDescent="0.85">
      <c r="A3" t="s">
        <v>1</v>
      </c>
      <c r="B3">
        <v>2356</v>
      </c>
      <c r="C3" s="2">
        <f>B3/$B$9</f>
        <v>5.5402704291593177E-2</v>
      </c>
      <c r="E3" t="s">
        <v>1</v>
      </c>
      <c r="F3">
        <v>2351</v>
      </c>
      <c r="G3" s="2">
        <f t="shared" ref="G3:G8" si="0">F3/$F$9</f>
        <v>5.5322853915662648E-2</v>
      </c>
      <c r="M3" t="s">
        <v>40</v>
      </c>
      <c r="N3">
        <v>34606</v>
      </c>
      <c r="O3" s="2">
        <f>N3/$N$1</f>
        <v>0.79264298311917358</v>
      </c>
    </row>
    <row r="4" spans="1:19" x14ac:dyDescent="0.85">
      <c r="A4" t="s">
        <v>2</v>
      </c>
      <c r="B4">
        <v>34606</v>
      </c>
      <c r="C4" s="2">
        <f t="shared" ref="C4:C8" si="1">B4/$B$9</f>
        <v>0.81378012933568489</v>
      </c>
      <c r="E4" t="s">
        <v>2</v>
      </c>
      <c r="F4">
        <v>34513</v>
      </c>
      <c r="G4" s="2">
        <f t="shared" si="0"/>
        <v>0.81214702560240959</v>
      </c>
    </row>
    <row r="5" spans="1:19" x14ac:dyDescent="0.85">
      <c r="A5" t="s">
        <v>3</v>
      </c>
      <c r="B5">
        <v>27000</v>
      </c>
      <c r="C5" s="2">
        <f t="shared" si="1"/>
        <v>0.63492063492063489</v>
      </c>
      <c r="E5" t="s">
        <v>3</v>
      </c>
      <c r="F5">
        <v>26911</v>
      </c>
      <c r="G5" s="2">
        <f t="shared" si="0"/>
        <v>0.63325960090361444</v>
      </c>
    </row>
    <row r="6" spans="1:19" x14ac:dyDescent="0.85">
      <c r="A6" t="s">
        <v>4</v>
      </c>
      <c r="B6">
        <v>22390</v>
      </c>
      <c r="C6" s="2">
        <f t="shared" si="1"/>
        <v>0.52651381540270425</v>
      </c>
      <c r="E6" t="s">
        <v>4</v>
      </c>
      <c r="F6">
        <v>22280</v>
      </c>
      <c r="G6" s="2">
        <f t="shared" si="0"/>
        <v>0.52428463855421692</v>
      </c>
    </row>
    <row r="7" spans="1:19" x14ac:dyDescent="0.85">
      <c r="A7" t="s">
        <v>5</v>
      </c>
      <c r="B7">
        <v>236</v>
      </c>
      <c r="C7" s="2">
        <f t="shared" si="1"/>
        <v>5.5496766607877716E-3</v>
      </c>
      <c r="E7" t="s">
        <v>5</v>
      </c>
      <c r="F7">
        <v>238</v>
      </c>
      <c r="G7" s="2">
        <f t="shared" si="0"/>
        <v>5.6005271084337352E-3</v>
      </c>
    </row>
    <row r="8" spans="1:19" x14ac:dyDescent="0.85">
      <c r="A8" t="s">
        <v>6</v>
      </c>
      <c r="B8">
        <v>5712</v>
      </c>
      <c r="C8" s="2">
        <f t="shared" si="1"/>
        <v>0.13432098765432099</v>
      </c>
      <c r="E8" t="s">
        <v>6</v>
      </c>
      <c r="F8">
        <v>5817</v>
      </c>
      <c r="G8" s="2">
        <f t="shared" si="0"/>
        <v>0.13688347138554216</v>
      </c>
    </row>
    <row r="9" spans="1:19" x14ac:dyDescent="0.85">
      <c r="A9" t="s">
        <v>7</v>
      </c>
      <c r="B9">
        <v>42525</v>
      </c>
      <c r="E9" t="s">
        <v>7</v>
      </c>
      <c r="F9">
        <v>42496</v>
      </c>
    </row>
    <row r="14" spans="1:19" x14ac:dyDescent="0.85">
      <c r="A14" s="3" t="s">
        <v>8</v>
      </c>
      <c r="B14" s="4" t="s">
        <v>16</v>
      </c>
      <c r="C14" s="4" t="s">
        <v>17</v>
      </c>
      <c r="D14" s="4" t="s">
        <v>18</v>
      </c>
      <c r="E14" s="4" t="s">
        <v>19</v>
      </c>
      <c r="F14" s="4" t="s">
        <v>20</v>
      </c>
      <c r="G14" s="4" t="s">
        <v>21</v>
      </c>
      <c r="H14" s="4" t="s">
        <v>22</v>
      </c>
      <c r="I14" s="4" t="s">
        <v>23</v>
      </c>
      <c r="J14" s="7" t="s">
        <v>24</v>
      </c>
      <c r="K14" s="7" t="s">
        <v>25</v>
      </c>
      <c r="L14" s="7" t="s">
        <v>26</v>
      </c>
      <c r="M14" s="7" t="s">
        <v>27</v>
      </c>
      <c r="N14" s="4" t="s">
        <v>28</v>
      </c>
      <c r="O14" s="4" t="s">
        <v>29</v>
      </c>
      <c r="P14" s="4" t="s">
        <v>30</v>
      </c>
      <c r="Q14" s="4" t="s">
        <v>31</v>
      </c>
      <c r="R14" s="11" t="s">
        <v>32</v>
      </c>
      <c r="S14" s="9" t="s">
        <v>33</v>
      </c>
    </row>
    <row r="15" spans="1:19" x14ac:dyDescent="0.85">
      <c r="A15" s="3" t="s">
        <v>10</v>
      </c>
      <c r="B15" s="5">
        <v>7.4806317386606591E-2</v>
      </c>
      <c r="C15" s="5">
        <v>7.5775340828103083E-2</v>
      </c>
      <c r="D15" s="5">
        <v>7.599273412890023E-2</v>
      </c>
      <c r="E15" s="5">
        <v>7.599273412890023E-2</v>
      </c>
      <c r="F15" s="5">
        <v>7.7497987811889157E-2</v>
      </c>
      <c r="G15" s="5">
        <v>7.7497987811889157E-2</v>
      </c>
      <c r="H15" s="5">
        <v>7.5497297918822578E-2</v>
      </c>
      <c r="I15" s="5">
        <v>7.5497297918822578E-2</v>
      </c>
      <c r="J15" s="8">
        <v>7.6562176582875285E-2</v>
      </c>
      <c r="K15" s="8">
        <v>7.6562176582875285E-2</v>
      </c>
      <c r="L15" s="8">
        <v>7.6562176582875285E-2</v>
      </c>
      <c r="M15" s="8">
        <v>7.6332191071962471E-2</v>
      </c>
      <c r="N15" s="5">
        <v>7.7265801745232926E-2</v>
      </c>
      <c r="O15" s="5">
        <v>7.8160335994830854E-2</v>
      </c>
      <c r="P15" s="5">
        <v>7.3539218617057978E-2</v>
      </c>
      <c r="Q15" s="5">
        <v>0.12382004880968826</v>
      </c>
      <c r="R15" s="10">
        <v>0.12679600235155791</v>
      </c>
      <c r="S15" s="10">
        <v>0.12982951205173426</v>
      </c>
    </row>
    <row r="16" spans="1:19" x14ac:dyDescent="0.85">
      <c r="A16" s="3" t="s">
        <v>11</v>
      </c>
      <c r="B16" s="5">
        <v>5.0598864341709002E-2</v>
      </c>
      <c r="C16" s="5">
        <v>5.1083982803411733E-2</v>
      </c>
      <c r="D16" s="5">
        <v>5.1573888850566782E-2</v>
      </c>
      <c r="E16" s="5">
        <v>5.1573888850566782E-2</v>
      </c>
      <c r="F16" s="5">
        <v>5.2063930090835923E-2</v>
      </c>
      <c r="G16" s="5">
        <v>5.2063930090835923E-2</v>
      </c>
      <c r="H16" s="5">
        <v>5.2454869495228242E-2</v>
      </c>
      <c r="I16" s="5">
        <v>5.2454869495228242E-2</v>
      </c>
      <c r="J16" s="8">
        <v>5.3655619695959153E-2</v>
      </c>
      <c r="K16" s="8">
        <v>5.3655619695959153E-2</v>
      </c>
      <c r="L16" s="8">
        <v>5.3655619695959153E-2</v>
      </c>
      <c r="M16" s="8">
        <v>5.4161587819967341E-2</v>
      </c>
      <c r="N16" s="5">
        <v>5.3719008264462811E-2</v>
      </c>
      <c r="O16" s="5">
        <v>5.4068398947708499E-2</v>
      </c>
      <c r="P16" s="5">
        <v>5.2935359992641477E-2</v>
      </c>
      <c r="Q16" s="5">
        <v>5.2953907077404799E-2</v>
      </c>
      <c r="R16" s="10">
        <v>5.5285126396237505E-2</v>
      </c>
      <c r="S16" s="10">
        <v>5.5402704291593177E-2</v>
      </c>
    </row>
    <row r="17" spans="1:19" x14ac:dyDescent="0.85">
      <c r="A17" s="3" t="s">
        <v>9</v>
      </c>
      <c r="B17" s="5">
        <v>0.75141957286374395</v>
      </c>
      <c r="C17" s="5">
        <v>0.75481067659838608</v>
      </c>
      <c r="D17" s="5">
        <v>0.75813386677703432</v>
      </c>
      <c r="E17" s="5">
        <v>0.75813386677703432</v>
      </c>
      <c r="F17" s="5">
        <v>0.76964470507071403</v>
      </c>
      <c r="G17" s="5">
        <v>0.76964470507071403</v>
      </c>
      <c r="H17" s="5">
        <v>0.77086351615499593</v>
      </c>
      <c r="I17" s="5">
        <v>0.77086351615499593</v>
      </c>
      <c r="J17" s="8">
        <v>0.7816057588371933</v>
      </c>
      <c r="K17" s="8">
        <v>0.7816057588371933</v>
      </c>
      <c r="L17" s="8">
        <v>0.7816057588371933</v>
      </c>
      <c r="M17" s="8">
        <v>0.78482555598997261</v>
      </c>
      <c r="N17" s="5">
        <v>0.78860981578096867</v>
      </c>
      <c r="O17" s="5">
        <v>0.79062629805695295</v>
      </c>
      <c r="P17" s="5">
        <v>0.79083404235748611</v>
      </c>
      <c r="Q17" s="5">
        <v>0.79311138739236542</v>
      </c>
      <c r="R17" s="10">
        <v>0.81159318048206941</v>
      </c>
      <c r="S17" s="10">
        <v>0.81378012933568489</v>
      </c>
    </row>
    <row r="18" spans="1:19" x14ac:dyDescent="0.85">
      <c r="A18" s="3" t="s">
        <v>12</v>
      </c>
      <c r="B18" s="5">
        <v>0.56890963010643925</v>
      </c>
      <c r="C18" s="5">
        <v>0.57231533209186836</v>
      </c>
      <c r="D18" s="5">
        <v>0.57496953392655947</v>
      </c>
      <c r="E18" s="5">
        <v>0.57496953392655947</v>
      </c>
      <c r="F18" s="5">
        <v>0.58776589628607567</v>
      </c>
      <c r="G18" s="5">
        <v>0.58776589628607567</v>
      </c>
      <c r="H18" s="5">
        <v>0.58995055766356219</v>
      </c>
      <c r="I18" s="5">
        <v>0.58995055766356219</v>
      </c>
      <c r="J18" s="8">
        <v>0.60529886617143125</v>
      </c>
      <c r="K18" s="8">
        <v>0.60529886617143125</v>
      </c>
      <c r="L18" s="8">
        <v>0.60529886617143125</v>
      </c>
      <c r="M18" s="8">
        <v>0.60932361261240542</v>
      </c>
      <c r="N18" s="5">
        <v>0.61247056650814902</v>
      </c>
      <c r="O18" s="5">
        <v>0.61480592606267592</v>
      </c>
      <c r="P18" s="5">
        <v>0.61583921631752014</v>
      </c>
      <c r="Q18" s="5">
        <v>0.61817930653405162</v>
      </c>
      <c r="R18" s="10">
        <v>0.63282774838330391</v>
      </c>
      <c r="S18" s="10">
        <v>0.63492063492063489</v>
      </c>
    </row>
    <row r="19" spans="1:19" x14ac:dyDescent="0.85">
      <c r="A19" s="3" t="s">
        <v>13</v>
      </c>
      <c r="B19" s="5">
        <v>0.46152785121497047</v>
      </c>
      <c r="C19" s="5">
        <v>0.46421592293721409</v>
      </c>
      <c r="D19" s="5">
        <v>0.46720011036766229</v>
      </c>
      <c r="E19" s="5">
        <v>0.46720011036766229</v>
      </c>
      <c r="F19" s="5">
        <v>0.47936069909164081</v>
      </c>
      <c r="G19" s="5">
        <v>0.47936069909164081</v>
      </c>
      <c r="H19" s="5">
        <v>0.48248821432677935</v>
      </c>
      <c r="I19" s="5">
        <v>0.48248821432677935</v>
      </c>
      <c r="J19" s="8">
        <v>0.49796462822842164</v>
      </c>
      <c r="K19" s="8">
        <v>0.49796462822842164</v>
      </c>
      <c r="L19" s="8">
        <v>0.49796462822842164</v>
      </c>
      <c r="M19" s="8">
        <v>0.50212736597594354</v>
      </c>
      <c r="N19" s="5">
        <v>0.5045939332379149</v>
      </c>
      <c r="O19" s="5">
        <v>0.50743065491300132</v>
      </c>
      <c r="P19" s="5">
        <v>0.50946259801779847</v>
      </c>
      <c r="Q19" s="5">
        <v>0.51155776580559009</v>
      </c>
      <c r="R19" s="10">
        <v>0.52392710170487944</v>
      </c>
      <c r="S19" s="10">
        <v>0.52651381540270425</v>
      </c>
    </row>
    <row r="20" spans="1:19" x14ac:dyDescent="0.85">
      <c r="A20" s="3" t="s">
        <v>14</v>
      </c>
      <c r="B20" s="5">
        <v>5.6093243522839604E-3</v>
      </c>
      <c r="C20" s="5">
        <v>5.6325723613122741E-3</v>
      </c>
      <c r="D20" s="5">
        <v>5.679335954565312E-3</v>
      </c>
      <c r="E20" s="5">
        <v>5.679335954565312E-3</v>
      </c>
      <c r="F20" s="5">
        <v>5.565137403702426E-3</v>
      </c>
      <c r="G20" s="5">
        <v>5.565137403702426E-3</v>
      </c>
      <c r="H20" s="5">
        <v>5.5191445325974472E-3</v>
      </c>
      <c r="I20" s="5">
        <v>5.5191445325974472E-3</v>
      </c>
      <c r="J20" s="8">
        <v>5.5426508129987808E-3</v>
      </c>
      <c r="K20" s="8">
        <v>5.5426508129987808E-3</v>
      </c>
      <c r="L20" s="8">
        <v>5.5426508129987808E-3</v>
      </c>
      <c r="M20" s="8">
        <v>5.4506566086336564E-3</v>
      </c>
      <c r="N20" s="5">
        <v>5.4480816288840668E-3</v>
      </c>
      <c r="O20" s="5">
        <v>5.4460700604606086E-3</v>
      </c>
      <c r="P20" s="5">
        <v>5.403913813323522E-3</v>
      </c>
      <c r="Q20" s="5">
        <v>5.4105078970391862E-3</v>
      </c>
      <c r="R20" s="10">
        <v>5.5967078189300412E-3</v>
      </c>
      <c r="S20" s="10">
        <v>5.5496766607877716E-3</v>
      </c>
    </row>
    <row r="21" spans="1:19" x14ac:dyDescent="0.85">
      <c r="A21" s="3" t="s">
        <v>15</v>
      </c>
      <c r="B21" s="5">
        <v>0.16963608358812846</v>
      </c>
      <c r="C21" s="5">
        <v>0.16759776536312848</v>
      </c>
      <c r="D21" s="5">
        <v>0.16490768204915959</v>
      </c>
      <c r="E21" s="5">
        <v>0.16490768204915959</v>
      </c>
      <c r="F21" s="5">
        <v>0.15729561917902726</v>
      </c>
      <c r="G21" s="5">
        <v>0.15729561917902726</v>
      </c>
      <c r="H21" s="5">
        <v>0.15520294354375072</v>
      </c>
      <c r="I21" s="5">
        <v>0.15520294354375072</v>
      </c>
      <c r="J21" s="8">
        <v>0.14472988201743289</v>
      </c>
      <c r="K21" s="8">
        <v>0.14472988201743289</v>
      </c>
      <c r="L21" s="8">
        <v>0.14472988201743289</v>
      </c>
      <c r="M21" s="8">
        <v>0.14206205009084427</v>
      </c>
      <c r="N21" s="5">
        <v>0.13998799575234314</v>
      </c>
      <c r="O21" s="5">
        <v>0.13783634097936956</v>
      </c>
      <c r="P21" s="5">
        <v>0.13302826131947479</v>
      </c>
      <c r="Q21" s="5">
        <v>0.1312105723626652</v>
      </c>
      <c r="R21" s="10">
        <v>0.13679012345679012</v>
      </c>
      <c r="S21" s="10">
        <v>0.13432098765432099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1C03-83D0-47CB-AF41-60DB7AFA95D3}">
  <dimension ref="A1:S21"/>
  <sheetViews>
    <sheetView workbookViewId="0">
      <selection activeCell="E1" sqref="E1:G9"/>
    </sheetView>
  </sheetViews>
  <sheetFormatPr defaultRowHeight="14.6" x14ac:dyDescent="0.85"/>
  <cols>
    <col min="1" max="1" width="33.15234375" bestFit="1" customWidth="1"/>
    <col min="5" max="5" width="12.69140625" bestFit="1" customWidth="1"/>
  </cols>
  <sheetData>
    <row r="1" spans="1:19" x14ac:dyDescent="0.85">
      <c r="B1" s="1">
        <v>45258</v>
      </c>
      <c r="F1" s="1">
        <v>45230</v>
      </c>
      <c r="J1" t="s">
        <v>38</v>
      </c>
      <c r="K1">
        <v>12311</v>
      </c>
    </row>
    <row r="2" spans="1:19" x14ac:dyDescent="0.85">
      <c r="A2" t="s">
        <v>0</v>
      </c>
      <c r="B2">
        <v>3324</v>
      </c>
      <c r="C2" s="2">
        <f>B2/$B$9</f>
        <v>0.2705518476314504</v>
      </c>
      <c r="E2" t="s">
        <v>0</v>
      </c>
      <c r="F2">
        <v>3266</v>
      </c>
      <c r="G2" s="2">
        <f>F2/$F$9</f>
        <v>0.26617766911165447</v>
      </c>
      <c r="J2" t="s">
        <v>39</v>
      </c>
      <c r="K2">
        <v>3324</v>
      </c>
      <c r="L2" s="2">
        <f>K2/$K$1</f>
        <v>0.27000243684509789</v>
      </c>
    </row>
    <row r="3" spans="1:19" x14ac:dyDescent="0.85">
      <c r="A3" t="s">
        <v>1</v>
      </c>
      <c r="B3">
        <v>1675</v>
      </c>
      <c r="C3" s="2">
        <f t="shared" ref="C3:C8" si="0">B3/$B$9</f>
        <v>0.13633403874328504</v>
      </c>
      <c r="E3" t="s">
        <v>1</v>
      </c>
      <c r="F3">
        <v>1672</v>
      </c>
      <c r="G3" s="2">
        <f t="shared" ref="G3:G8" si="1">F3/$F$9</f>
        <v>0.13626731866340669</v>
      </c>
      <c r="J3" t="s">
        <v>40</v>
      </c>
      <c r="K3">
        <v>11099</v>
      </c>
      <c r="L3" s="2">
        <f>K3/$K$1</f>
        <v>0.90155145804565018</v>
      </c>
    </row>
    <row r="4" spans="1:19" x14ac:dyDescent="0.85">
      <c r="A4" t="s">
        <v>2</v>
      </c>
      <c r="B4">
        <v>11099</v>
      </c>
      <c r="C4" s="2">
        <f t="shared" si="0"/>
        <v>0.90338596776819147</v>
      </c>
      <c r="E4" t="s">
        <v>2</v>
      </c>
      <c r="F4">
        <v>11062</v>
      </c>
      <c r="G4" s="2">
        <f t="shared" si="1"/>
        <v>0.90154849225753875</v>
      </c>
    </row>
    <row r="5" spans="1:19" x14ac:dyDescent="0.85">
      <c r="A5" t="s">
        <v>3</v>
      </c>
      <c r="B5">
        <v>8907</v>
      </c>
      <c r="C5" s="2">
        <f t="shared" si="0"/>
        <v>0.7249715122904119</v>
      </c>
      <c r="E5" t="s">
        <v>3</v>
      </c>
      <c r="F5">
        <v>8867</v>
      </c>
      <c r="G5" s="2">
        <f t="shared" si="1"/>
        <v>0.72265688671556638</v>
      </c>
    </row>
    <row r="6" spans="1:19" x14ac:dyDescent="0.85">
      <c r="A6" t="s">
        <v>4</v>
      </c>
      <c r="B6">
        <v>7577</v>
      </c>
      <c r="C6" s="2">
        <f t="shared" si="0"/>
        <v>0.61671821585544517</v>
      </c>
      <c r="E6" t="s">
        <v>4</v>
      </c>
      <c r="F6">
        <v>7547</v>
      </c>
      <c r="G6" s="2">
        <f t="shared" si="1"/>
        <v>0.61507742461287696</v>
      </c>
    </row>
    <row r="7" spans="1:19" x14ac:dyDescent="0.85">
      <c r="A7" t="s">
        <v>5</v>
      </c>
      <c r="B7">
        <v>176</v>
      </c>
      <c r="C7" s="2">
        <f t="shared" si="0"/>
        <v>1.4325248250040697E-2</v>
      </c>
      <c r="E7" t="s">
        <v>5</v>
      </c>
      <c r="F7">
        <v>177</v>
      </c>
      <c r="G7" s="2">
        <f t="shared" si="1"/>
        <v>1.4425427872860636E-2</v>
      </c>
    </row>
    <row r="8" spans="1:19" x14ac:dyDescent="0.85">
      <c r="A8" t="s">
        <v>6</v>
      </c>
      <c r="B8">
        <v>1560</v>
      </c>
      <c r="C8" s="2">
        <f t="shared" si="0"/>
        <v>0.1269737913071789</v>
      </c>
      <c r="E8" t="s">
        <v>6</v>
      </c>
      <c r="F8">
        <v>1586</v>
      </c>
      <c r="G8" s="2">
        <f t="shared" si="1"/>
        <v>0.12925835370823147</v>
      </c>
    </row>
    <row r="9" spans="1:19" x14ac:dyDescent="0.85">
      <c r="A9" t="s">
        <v>7</v>
      </c>
      <c r="B9">
        <v>12286</v>
      </c>
      <c r="E9" t="s">
        <v>7</v>
      </c>
      <c r="F9">
        <v>12270</v>
      </c>
    </row>
    <row r="13" spans="1:19" x14ac:dyDescent="0.85">
      <c r="J13" s="6"/>
      <c r="K13" s="6"/>
      <c r="L13" s="6"/>
      <c r="M13" s="6"/>
    </row>
    <row r="14" spans="1:19" x14ac:dyDescent="0.85">
      <c r="A14" s="3" t="s">
        <v>8</v>
      </c>
      <c r="B14" s="4" t="s">
        <v>16</v>
      </c>
      <c r="C14" s="4" t="s">
        <v>17</v>
      </c>
      <c r="D14" s="4" t="s">
        <v>18</v>
      </c>
      <c r="E14" s="4" t="s">
        <v>19</v>
      </c>
      <c r="F14" s="4" t="s">
        <v>20</v>
      </c>
      <c r="G14" s="4" t="s">
        <v>21</v>
      </c>
      <c r="H14" s="4" t="s">
        <v>22</v>
      </c>
      <c r="I14" s="4" t="s">
        <v>23</v>
      </c>
      <c r="J14" s="7" t="s">
        <v>24</v>
      </c>
      <c r="K14" s="7" t="s">
        <v>25</v>
      </c>
      <c r="L14" s="7" t="s">
        <v>26</v>
      </c>
      <c r="M14" s="7" t="s">
        <v>27</v>
      </c>
      <c r="N14" s="4" t="s">
        <v>28</v>
      </c>
      <c r="O14" s="4" t="s">
        <v>29</v>
      </c>
      <c r="P14" s="4" t="s">
        <v>30</v>
      </c>
      <c r="Q14" s="4" t="s">
        <v>31</v>
      </c>
      <c r="R14" s="11" t="s">
        <v>32</v>
      </c>
      <c r="S14" s="9" t="s">
        <v>33</v>
      </c>
    </row>
    <row r="15" spans="1:19" x14ac:dyDescent="0.85">
      <c r="A15" s="3" t="s">
        <v>10</v>
      </c>
      <c r="B15" s="5">
        <v>0.14379498536739699</v>
      </c>
      <c r="C15" s="5">
        <v>0.14539988924926825</v>
      </c>
      <c r="D15" s="5">
        <v>0.14577397910731243</v>
      </c>
      <c r="E15" s="5">
        <v>0.14577397910731243</v>
      </c>
      <c r="F15" s="5">
        <v>0.14286845021370903</v>
      </c>
      <c r="G15" s="5">
        <v>0.14286845021370903</v>
      </c>
      <c r="H15" s="5">
        <v>0.14413487414912141</v>
      </c>
      <c r="I15" s="5">
        <v>0.14413487414912141</v>
      </c>
      <c r="J15" s="8">
        <v>0.14488164040851872</v>
      </c>
      <c r="K15" s="8">
        <v>0.14488164040851872</v>
      </c>
      <c r="L15" s="8">
        <v>0.14488164040851872</v>
      </c>
      <c r="M15" s="8">
        <v>0.14408993745546672</v>
      </c>
      <c r="N15" s="5">
        <v>0.14573865901299529</v>
      </c>
      <c r="O15" s="5">
        <v>0.14730968513351933</v>
      </c>
      <c r="P15" s="5">
        <v>0.12985668789808918</v>
      </c>
      <c r="Q15" s="5">
        <v>0.26113376509154873</v>
      </c>
      <c r="R15" s="10">
        <v>0.26583102718541429</v>
      </c>
      <c r="S15" s="10">
        <v>0.2705518476314504</v>
      </c>
    </row>
    <row r="16" spans="1:19" x14ac:dyDescent="0.85">
      <c r="A16" s="3" t="s">
        <v>11</v>
      </c>
      <c r="B16" s="5">
        <v>0.12512852962113422</v>
      </c>
      <c r="C16" s="5">
        <v>0.12633494185586583</v>
      </c>
      <c r="D16" s="5">
        <v>0.12717632162076606</v>
      </c>
      <c r="E16" s="5">
        <v>0.12717632162076606</v>
      </c>
      <c r="F16" s="5">
        <v>0.1276713629887605</v>
      </c>
      <c r="G16" s="5">
        <v>0.1276713629887605</v>
      </c>
      <c r="H16" s="5">
        <v>0.12838372645242996</v>
      </c>
      <c r="I16" s="5">
        <v>0.12838372645242996</v>
      </c>
      <c r="J16" s="8">
        <v>0.13110600902541367</v>
      </c>
      <c r="K16" s="8">
        <v>0.13110600902541367</v>
      </c>
      <c r="L16" s="8">
        <v>0.13110600902541367</v>
      </c>
      <c r="M16" s="8">
        <v>0.13166020109255008</v>
      </c>
      <c r="N16" s="5">
        <v>0.13210555688431794</v>
      </c>
      <c r="O16" s="5">
        <v>0.13296133917895575</v>
      </c>
      <c r="P16" s="5">
        <v>0.13312101910828025</v>
      </c>
      <c r="Q16" s="5">
        <v>0.13384504677380668</v>
      </c>
      <c r="R16" s="10">
        <v>0.13608985837538662</v>
      </c>
      <c r="S16" s="10">
        <v>0.13633403874328504</v>
      </c>
    </row>
    <row r="17" spans="1:19" x14ac:dyDescent="0.85">
      <c r="A17" s="3" t="s">
        <v>9</v>
      </c>
      <c r="B17" s="5">
        <v>0.84647631100213561</v>
      </c>
      <c r="C17" s="5">
        <v>0.84890435883237081</v>
      </c>
      <c r="D17" s="5">
        <v>0.85082304526748975</v>
      </c>
      <c r="E17" s="5">
        <v>0.85082304526748975</v>
      </c>
      <c r="F17" s="5">
        <v>0.86085167009656482</v>
      </c>
      <c r="G17" s="5">
        <v>0.86085167009656482</v>
      </c>
      <c r="H17" s="5">
        <v>0.86290960899160996</v>
      </c>
      <c r="I17" s="5">
        <v>0.86290960899160996</v>
      </c>
      <c r="J17" s="8">
        <v>0.87142744042435283</v>
      </c>
      <c r="K17" s="8">
        <v>0.87142744042435283</v>
      </c>
      <c r="L17" s="8">
        <v>0.87142744042435283</v>
      </c>
      <c r="M17" s="8">
        <v>0.87269416514923603</v>
      </c>
      <c r="N17" s="5">
        <v>0.87793988678944435</v>
      </c>
      <c r="O17" s="5">
        <v>0.87931446791550416</v>
      </c>
      <c r="P17" s="5">
        <v>0.8801751592356688</v>
      </c>
      <c r="Q17" s="5">
        <v>0.88414487886783399</v>
      </c>
      <c r="R17" s="10">
        <v>0.90037440989744422</v>
      </c>
      <c r="S17" s="10">
        <v>0.90338596776819147</v>
      </c>
    </row>
    <row r="18" spans="1:19" x14ac:dyDescent="0.85">
      <c r="A18" s="3" t="s">
        <v>12</v>
      </c>
      <c r="B18" s="5">
        <v>0.66258008384086053</v>
      </c>
      <c r="C18" s="5">
        <v>0.66545368246183056</v>
      </c>
      <c r="D18" s="5">
        <v>0.66555872111427672</v>
      </c>
      <c r="E18" s="5">
        <v>0.66555872111427672</v>
      </c>
      <c r="F18" s="5">
        <v>0.67975304733259456</v>
      </c>
      <c r="G18" s="5">
        <v>0.67975304733259456</v>
      </c>
      <c r="H18" s="5">
        <v>0.68268165268323566</v>
      </c>
      <c r="I18" s="5">
        <v>0.68268165268323566</v>
      </c>
      <c r="J18" s="8">
        <v>0.69361095716887022</v>
      </c>
      <c r="K18" s="8">
        <v>0.69361095716887022</v>
      </c>
      <c r="L18" s="8">
        <v>0.69361095716887022</v>
      </c>
      <c r="M18" s="8">
        <v>0.69677776898107835</v>
      </c>
      <c r="N18" s="5">
        <v>0.7023837997289325</v>
      </c>
      <c r="O18" s="5">
        <v>0.70490235153447589</v>
      </c>
      <c r="P18" s="5">
        <v>0.70573248407643308</v>
      </c>
      <c r="Q18" s="5">
        <v>0.70848324938034701</v>
      </c>
      <c r="R18" s="10">
        <v>0.72171577405176623</v>
      </c>
      <c r="S18" s="10">
        <v>0.7249715122904119</v>
      </c>
    </row>
    <row r="19" spans="1:19" x14ac:dyDescent="0.85">
      <c r="A19" s="3" t="s">
        <v>13</v>
      </c>
      <c r="B19" s="5">
        <v>0.55493158269398091</v>
      </c>
      <c r="C19" s="5">
        <v>0.55699707301637524</v>
      </c>
      <c r="D19" s="5">
        <v>0.55872111427666982</v>
      </c>
      <c r="E19" s="5">
        <v>0.55872111427666982</v>
      </c>
      <c r="F19" s="5">
        <v>0.56989077093557072</v>
      </c>
      <c r="G19" s="5">
        <v>0.56989077093557072</v>
      </c>
      <c r="H19" s="5">
        <v>0.57416495171758741</v>
      </c>
      <c r="I19" s="5">
        <v>0.57416495171758741</v>
      </c>
      <c r="J19" s="8">
        <v>0.58712690998337425</v>
      </c>
      <c r="K19" s="8">
        <v>0.58712690998337425</v>
      </c>
      <c r="L19" s="8">
        <v>0.58712690998337425</v>
      </c>
      <c r="M19" s="8">
        <v>0.59005621090966665</v>
      </c>
      <c r="N19" s="5">
        <v>0.59475404608147975</v>
      </c>
      <c r="O19" s="5">
        <v>0.5972897568752491</v>
      </c>
      <c r="P19" s="5">
        <v>0.59936305732484074</v>
      </c>
      <c r="Q19" s="5">
        <v>0.60286239705764777</v>
      </c>
      <c r="R19" s="10">
        <v>0.61427641217646101</v>
      </c>
      <c r="S19" s="10">
        <v>0.61671821585544517</v>
      </c>
    </row>
    <row r="20" spans="1:19" x14ac:dyDescent="0.85">
      <c r="A20" s="3" t="s">
        <v>14</v>
      </c>
      <c r="B20" s="5">
        <v>1.455350786996757E-2</v>
      </c>
      <c r="C20" s="5">
        <v>1.4397595126967803E-2</v>
      </c>
      <c r="D20" s="5">
        <v>1.4324153213042102E-2</v>
      </c>
      <c r="E20" s="5">
        <v>1.4324153213042102E-2</v>
      </c>
      <c r="F20" s="5">
        <v>1.3930663289536172E-2</v>
      </c>
      <c r="G20" s="5">
        <v>1.3930663289536172E-2</v>
      </c>
      <c r="H20" s="5">
        <v>1.3930663289536172E-2</v>
      </c>
      <c r="I20" s="5">
        <v>1.3930663289536172E-2</v>
      </c>
      <c r="J20" s="8">
        <v>1.4013142269020663E-2</v>
      </c>
      <c r="K20" s="8">
        <v>1.4013142269020663E-2</v>
      </c>
      <c r="L20" s="8">
        <v>1.4013142269020663E-2</v>
      </c>
      <c r="M20" s="8">
        <v>1.3933971973715462E-2</v>
      </c>
      <c r="N20" s="5">
        <v>1.4031730845890138E-2</v>
      </c>
      <c r="O20" s="5">
        <v>1.3949780789159028E-2</v>
      </c>
      <c r="P20" s="5">
        <v>1.4251592356687898E-2</v>
      </c>
      <c r="Q20" s="5">
        <v>1.4311985288238587E-2</v>
      </c>
      <c r="R20" s="10">
        <v>1.4406641706006838E-2</v>
      </c>
      <c r="S20" s="10">
        <v>1.4325248250040697E-2</v>
      </c>
    </row>
    <row r="21" spans="1:19" x14ac:dyDescent="0.85">
      <c r="A21" s="3" t="s">
        <v>15</v>
      </c>
      <c r="B21" s="5">
        <v>0.16285691687099582</v>
      </c>
      <c r="C21" s="5">
        <v>0.16098409935922792</v>
      </c>
      <c r="D21" s="5">
        <v>0.15788224121557454</v>
      </c>
      <c r="E21" s="5">
        <v>0.15788224121557454</v>
      </c>
      <c r="F21" s="5">
        <v>0.15102105429792623</v>
      </c>
      <c r="G21" s="5">
        <v>0.15102105429792623</v>
      </c>
      <c r="H21" s="5">
        <v>0.14848820642710148</v>
      </c>
      <c r="I21" s="5">
        <v>0.14848820642710148</v>
      </c>
      <c r="J21" s="8">
        <v>0.13838967619349221</v>
      </c>
      <c r="K21" s="8">
        <v>0.13838967619349221</v>
      </c>
      <c r="L21" s="8">
        <v>0.13838967619349221</v>
      </c>
      <c r="M21" s="8">
        <v>0.13561871585781016</v>
      </c>
      <c r="N21" s="5">
        <v>0.13409870047038189</v>
      </c>
      <c r="O21" s="5">
        <v>0.13184535671582304</v>
      </c>
      <c r="P21" s="5">
        <v>0.13423566878980892</v>
      </c>
      <c r="Q21" s="5">
        <v>0.13168625569680978</v>
      </c>
      <c r="R21" s="10">
        <v>0.12909002116229856</v>
      </c>
      <c r="S21" s="10">
        <v>0.1269737913071789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F571-6287-47FB-BA15-FDDAD1CB9DF6}">
  <dimension ref="A1:S21"/>
  <sheetViews>
    <sheetView topLeftCell="E13" workbookViewId="0">
      <selection activeCell="M27" sqref="M27"/>
    </sheetView>
  </sheetViews>
  <sheetFormatPr defaultRowHeight="14.6" x14ac:dyDescent="0.85"/>
  <cols>
    <col min="1" max="1" width="33.15234375" bestFit="1" customWidth="1"/>
    <col min="5" max="5" width="9.03515625" customWidth="1"/>
    <col min="17" max="17" width="9.8828125" bestFit="1" customWidth="1"/>
    <col min="19" max="19" width="9.15234375" bestFit="1" customWidth="1"/>
  </cols>
  <sheetData>
    <row r="1" spans="1:19" x14ac:dyDescent="0.85">
      <c r="B1" s="1">
        <v>45258</v>
      </c>
      <c r="F1" s="1">
        <v>45230</v>
      </c>
    </row>
    <row r="2" spans="1:19" x14ac:dyDescent="0.85">
      <c r="A2" t="s">
        <v>0</v>
      </c>
      <c r="B2">
        <v>294</v>
      </c>
      <c r="C2" s="2">
        <f>B2/$B$9</f>
        <v>0.62420382165605093</v>
      </c>
      <c r="E2" t="s">
        <v>0</v>
      </c>
      <c r="F2">
        <v>295</v>
      </c>
      <c r="G2" s="2">
        <f>F2/$B$9</f>
        <v>0.62632696390658171</v>
      </c>
    </row>
    <row r="3" spans="1:19" x14ac:dyDescent="0.85">
      <c r="A3" t="s">
        <v>1</v>
      </c>
      <c r="B3">
        <v>160</v>
      </c>
      <c r="C3" s="2">
        <f t="shared" ref="C3:C9" si="0">B3/$B$9</f>
        <v>0.33970276008492567</v>
      </c>
      <c r="E3" t="s">
        <v>1</v>
      </c>
      <c r="F3">
        <v>160</v>
      </c>
      <c r="G3" s="2">
        <f t="shared" ref="G3:G8" si="1">F3/$B$9</f>
        <v>0.33970276008492567</v>
      </c>
    </row>
    <row r="4" spans="1:19" x14ac:dyDescent="0.85">
      <c r="A4" t="s">
        <v>2</v>
      </c>
      <c r="B4">
        <v>471</v>
      </c>
      <c r="C4" s="2">
        <f t="shared" si="0"/>
        <v>1</v>
      </c>
      <c r="E4" t="s">
        <v>2</v>
      </c>
      <c r="F4">
        <v>471</v>
      </c>
      <c r="G4" s="2">
        <f t="shared" si="1"/>
        <v>1</v>
      </c>
    </row>
    <row r="5" spans="1:19" x14ac:dyDescent="0.85">
      <c r="A5" t="s">
        <v>3</v>
      </c>
      <c r="B5">
        <v>463</v>
      </c>
      <c r="C5" s="2">
        <f t="shared" si="0"/>
        <v>0.98301486199575372</v>
      </c>
      <c r="E5" t="s">
        <v>3</v>
      </c>
      <c r="F5">
        <v>462</v>
      </c>
      <c r="G5" s="2">
        <f t="shared" si="1"/>
        <v>0.98089171974522293</v>
      </c>
    </row>
    <row r="6" spans="1:19" x14ac:dyDescent="0.85">
      <c r="A6" t="s">
        <v>4</v>
      </c>
      <c r="B6">
        <v>457</v>
      </c>
      <c r="C6" s="2">
        <f t="shared" si="0"/>
        <v>0.97027600849256901</v>
      </c>
      <c r="E6" t="s">
        <v>4</v>
      </c>
      <c r="F6">
        <v>457</v>
      </c>
      <c r="G6" s="2">
        <f t="shared" si="1"/>
        <v>0.97027600849256901</v>
      </c>
    </row>
    <row r="7" spans="1:19" x14ac:dyDescent="0.85">
      <c r="A7" t="s">
        <v>5</v>
      </c>
      <c r="B7">
        <v>58</v>
      </c>
      <c r="C7" s="2">
        <f t="shared" si="0"/>
        <v>0.12314225053078556</v>
      </c>
      <c r="E7" t="s">
        <v>5</v>
      </c>
      <c r="F7">
        <v>59</v>
      </c>
      <c r="G7" s="2">
        <f t="shared" si="1"/>
        <v>0.12526539278131635</v>
      </c>
    </row>
    <row r="8" spans="1:19" x14ac:dyDescent="0.85">
      <c r="A8" t="s">
        <v>6</v>
      </c>
      <c r="B8">
        <v>159</v>
      </c>
      <c r="C8" s="2">
        <f t="shared" si="0"/>
        <v>0.33757961783439489</v>
      </c>
      <c r="E8" t="s">
        <v>6</v>
      </c>
      <c r="F8">
        <v>161</v>
      </c>
      <c r="G8" s="2">
        <f t="shared" si="1"/>
        <v>0.34182590233545646</v>
      </c>
    </row>
    <row r="9" spans="1:19" x14ac:dyDescent="0.85">
      <c r="A9" t="s">
        <v>7</v>
      </c>
      <c r="B9">
        <v>471</v>
      </c>
      <c r="C9" s="2"/>
      <c r="E9" t="s">
        <v>7</v>
      </c>
      <c r="F9">
        <v>471</v>
      </c>
      <c r="G9" s="2"/>
    </row>
    <row r="13" spans="1:19" x14ac:dyDescent="0.85">
      <c r="J13" s="6"/>
      <c r="K13" s="6"/>
      <c r="L13" s="6"/>
      <c r="M13" s="6"/>
    </row>
    <row r="14" spans="1:19" x14ac:dyDescent="0.85">
      <c r="A14" s="3" t="s">
        <v>8</v>
      </c>
      <c r="B14" s="4" t="s">
        <v>16</v>
      </c>
      <c r="C14" s="4" t="s">
        <v>17</v>
      </c>
      <c r="D14" s="4" t="s">
        <v>18</v>
      </c>
      <c r="E14" s="4" t="s">
        <v>19</v>
      </c>
      <c r="F14" s="4" t="s">
        <v>20</v>
      </c>
      <c r="G14" s="4" t="s">
        <v>21</v>
      </c>
      <c r="H14" s="4" t="s">
        <v>22</v>
      </c>
      <c r="I14" s="7" t="s">
        <v>23</v>
      </c>
      <c r="J14" s="7" t="s">
        <v>24</v>
      </c>
      <c r="K14" s="7" t="s">
        <v>25</v>
      </c>
      <c r="L14" s="7" t="s">
        <v>26</v>
      </c>
      <c r="M14" s="7" t="s">
        <v>27</v>
      </c>
      <c r="N14" s="4" t="s">
        <v>28</v>
      </c>
      <c r="O14" s="4" t="s">
        <v>29</v>
      </c>
      <c r="P14" s="4" t="s">
        <v>30</v>
      </c>
      <c r="Q14" s="4" t="s">
        <v>31</v>
      </c>
      <c r="R14" s="11" t="s">
        <v>32</v>
      </c>
      <c r="S14" s="9" t="s">
        <v>33</v>
      </c>
    </row>
    <row r="15" spans="1:19" x14ac:dyDescent="0.85">
      <c r="A15" s="3" t="s">
        <v>10</v>
      </c>
      <c r="B15" s="5">
        <v>0.36344969199178645</v>
      </c>
      <c r="C15" s="5">
        <v>0.37113402061855671</v>
      </c>
      <c r="D15" s="5">
        <v>0.37474120082815737</v>
      </c>
      <c r="E15" s="5">
        <v>0.37474120082815737</v>
      </c>
      <c r="F15" s="5">
        <v>0.3783783783783784</v>
      </c>
      <c r="G15" s="5">
        <v>0.3783783783783784</v>
      </c>
      <c r="H15" s="5">
        <v>0.37629937629937632</v>
      </c>
      <c r="I15" s="8">
        <v>0.37629937629937632</v>
      </c>
      <c r="J15" s="8">
        <v>0.37369519832985387</v>
      </c>
      <c r="K15" s="8">
        <v>0.37369519832985387</v>
      </c>
      <c r="L15" s="8">
        <v>0.37369519832985387</v>
      </c>
      <c r="M15" s="8">
        <v>0.37578288100208768</v>
      </c>
      <c r="N15" s="5">
        <v>0.38428874734607221</v>
      </c>
      <c r="O15" s="5">
        <v>0.38853503184713378</v>
      </c>
      <c r="P15" s="5">
        <v>0.33757961783439489</v>
      </c>
      <c r="Q15" s="5">
        <v>0.62420382165605093</v>
      </c>
      <c r="R15" s="10">
        <v>0.62632696390658171</v>
      </c>
      <c r="S15" s="10">
        <v>0.62420382165605093</v>
      </c>
    </row>
    <row r="16" spans="1:19" x14ac:dyDescent="0.85">
      <c r="A16" s="3" t="s">
        <v>11</v>
      </c>
      <c r="B16" s="5">
        <v>0.33675564681724846</v>
      </c>
      <c r="C16" s="5">
        <v>0.34226804123711341</v>
      </c>
      <c r="D16" s="5">
        <v>0.33540372670807456</v>
      </c>
      <c r="E16" s="5">
        <v>0.33540372670807456</v>
      </c>
      <c r="F16" s="5">
        <v>0.33679833679833682</v>
      </c>
      <c r="G16" s="5">
        <v>0.33679833679833682</v>
      </c>
      <c r="H16" s="5">
        <v>0.34303534303534305</v>
      </c>
      <c r="I16" s="8">
        <v>0.34303534303534305</v>
      </c>
      <c r="J16" s="8">
        <v>0.3444676409185804</v>
      </c>
      <c r="K16" s="8">
        <v>0.3444676409185804</v>
      </c>
      <c r="L16" s="8">
        <v>0.3444676409185804</v>
      </c>
      <c r="M16" s="8">
        <v>0.34864300626304801</v>
      </c>
      <c r="N16" s="5">
        <v>0.34819532908704881</v>
      </c>
      <c r="O16" s="5">
        <v>0.34394904458598724</v>
      </c>
      <c r="P16" s="5">
        <v>0.34607218683651803</v>
      </c>
      <c r="Q16" s="5">
        <v>0.34182590233545646</v>
      </c>
      <c r="R16" s="10">
        <v>0.33970276008492567</v>
      </c>
      <c r="S16" s="10">
        <v>0.33970276008492567</v>
      </c>
    </row>
    <row r="17" spans="1:19" x14ac:dyDescent="0.85">
      <c r="A17" s="3" t="s">
        <v>9</v>
      </c>
      <c r="B17" s="5">
        <v>0.98357289527720737</v>
      </c>
      <c r="C17" s="5">
        <v>0.9855670103092784</v>
      </c>
      <c r="D17" s="5">
        <v>0.98550724637681164</v>
      </c>
      <c r="E17" s="5">
        <v>0.98550724637681164</v>
      </c>
      <c r="F17" s="5">
        <v>0.98960498960498966</v>
      </c>
      <c r="G17" s="5">
        <v>0.98960498960498966</v>
      </c>
      <c r="H17" s="5">
        <v>0.98960498960498966</v>
      </c>
      <c r="I17" s="8">
        <v>0.98960498960498966</v>
      </c>
      <c r="J17" s="8">
        <v>0.99164926931106467</v>
      </c>
      <c r="K17" s="8">
        <v>0.99164926931106467</v>
      </c>
      <c r="L17" s="8">
        <v>0.99164926931106467</v>
      </c>
      <c r="M17" s="8">
        <v>0.99373695198329859</v>
      </c>
      <c r="N17" s="5">
        <v>0.99787685774946921</v>
      </c>
      <c r="O17" s="5">
        <v>0.99787685774946921</v>
      </c>
      <c r="P17" s="5">
        <v>0.99787685774946921</v>
      </c>
      <c r="Q17" s="5">
        <v>1</v>
      </c>
      <c r="R17" s="10">
        <v>1</v>
      </c>
      <c r="S17" s="10">
        <v>1</v>
      </c>
    </row>
    <row r="18" spans="1:19" x14ac:dyDescent="0.85">
      <c r="A18" s="3" t="s">
        <v>12</v>
      </c>
      <c r="B18" s="5">
        <v>0.94455852156057496</v>
      </c>
      <c r="C18" s="5">
        <v>0.94639175257731956</v>
      </c>
      <c r="D18" s="5">
        <v>0.94824016563146996</v>
      </c>
      <c r="E18" s="5">
        <v>0.94824016563146996</v>
      </c>
      <c r="F18" s="5">
        <v>0.95426195426195426</v>
      </c>
      <c r="G18" s="5">
        <v>0.95426195426195426</v>
      </c>
      <c r="H18" s="5">
        <v>0.95634095634095639</v>
      </c>
      <c r="I18" s="8">
        <v>0.95634095634095639</v>
      </c>
      <c r="J18" s="8">
        <v>0.95824634655532359</v>
      </c>
      <c r="K18" s="8">
        <v>0.95824634655532359</v>
      </c>
      <c r="L18" s="8">
        <v>0.95824634655532359</v>
      </c>
      <c r="M18" s="8">
        <v>0.964509394572025</v>
      </c>
      <c r="N18" s="5">
        <v>0.97452229299363058</v>
      </c>
      <c r="O18" s="5">
        <v>0.97664543524416136</v>
      </c>
      <c r="P18" s="5">
        <v>0.97876857749469215</v>
      </c>
      <c r="Q18" s="5">
        <v>0.98089171974522293</v>
      </c>
      <c r="R18" s="10">
        <v>0.98089171974522293</v>
      </c>
      <c r="S18" s="10">
        <v>0.98301486199575372</v>
      </c>
    </row>
    <row r="19" spans="1:19" x14ac:dyDescent="0.85">
      <c r="A19" s="3" t="s">
        <v>13</v>
      </c>
      <c r="B19" s="5">
        <v>0.93018480492813138</v>
      </c>
      <c r="C19" s="5">
        <v>0.92989690721649487</v>
      </c>
      <c r="D19" s="5">
        <v>0.9337474120082816</v>
      </c>
      <c r="E19" s="5">
        <v>0.9337474120082816</v>
      </c>
      <c r="F19" s="5">
        <v>0.94178794178794178</v>
      </c>
      <c r="G19" s="5">
        <v>0.94178794178794178</v>
      </c>
      <c r="H19" s="5">
        <v>0.94594594594594594</v>
      </c>
      <c r="I19" s="8">
        <v>0.94594594594594594</v>
      </c>
      <c r="J19" s="8">
        <v>0.94989561586638827</v>
      </c>
      <c r="K19" s="8">
        <v>0.94989561586638827</v>
      </c>
      <c r="L19" s="8">
        <v>0.94989561586638827</v>
      </c>
      <c r="M19" s="8">
        <v>0.95615866388308979</v>
      </c>
      <c r="N19" s="5">
        <v>0.96602972399150744</v>
      </c>
      <c r="O19" s="5">
        <v>0.96815286624203822</v>
      </c>
      <c r="P19" s="5">
        <v>0.97027600849256901</v>
      </c>
      <c r="Q19" s="5">
        <v>0.97027600849256901</v>
      </c>
      <c r="R19" s="10">
        <v>0.97027600849256901</v>
      </c>
      <c r="S19" s="10">
        <v>0.97027600849256901</v>
      </c>
    </row>
    <row r="20" spans="1:19" x14ac:dyDescent="0.85">
      <c r="A20" s="3" t="s">
        <v>14</v>
      </c>
      <c r="B20" s="5">
        <v>0.12731006160164271</v>
      </c>
      <c r="C20" s="5">
        <v>0.12989690721649486</v>
      </c>
      <c r="D20" s="5">
        <v>0.13043478260869565</v>
      </c>
      <c r="E20" s="5">
        <v>0.13043478260869565</v>
      </c>
      <c r="F20" s="5">
        <v>0.12474012474012475</v>
      </c>
      <c r="G20" s="5">
        <v>0.12474012474012475</v>
      </c>
      <c r="H20" s="5">
        <v>0.12474012474012475</v>
      </c>
      <c r="I20" s="8">
        <v>0.12474012474012475</v>
      </c>
      <c r="J20" s="8">
        <v>0.11899791231732777</v>
      </c>
      <c r="K20" s="8">
        <v>0.11899791231732777</v>
      </c>
      <c r="L20" s="8">
        <v>0.11899791231732777</v>
      </c>
      <c r="M20" s="8">
        <v>0.11691022964509394</v>
      </c>
      <c r="N20" s="5">
        <v>0.12101910828025478</v>
      </c>
      <c r="O20" s="5">
        <v>0.12101910828025478</v>
      </c>
      <c r="P20" s="5">
        <v>0.12738853503184713</v>
      </c>
      <c r="Q20" s="5">
        <v>0.12951167728237792</v>
      </c>
      <c r="R20" s="10">
        <v>0.12526539278131635</v>
      </c>
      <c r="S20" s="10">
        <v>0.12314225053078556</v>
      </c>
    </row>
    <row r="21" spans="1:19" x14ac:dyDescent="0.85">
      <c r="A21" s="3" t="s">
        <v>15</v>
      </c>
      <c r="B21" s="5">
        <v>0.46201232032854211</v>
      </c>
      <c r="C21" s="5">
        <v>0.45154639175257733</v>
      </c>
      <c r="D21" s="5">
        <v>0.44927536231884058</v>
      </c>
      <c r="E21" s="5">
        <v>0.44927536231884058</v>
      </c>
      <c r="F21" s="5">
        <v>0.42411642411642414</v>
      </c>
      <c r="G21" s="5">
        <v>0.42411642411642414</v>
      </c>
      <c r="H21" s="5">
        <v>0.4178794178794179</v>
      </c>
      <c r="I21" s="8">
        <v>0.4178794178794179</v>
      </c>
      <c r="J21" s="8">
        <v>0.38204592901878914</v>
      </c>
      <c r="K21" s="8">
        <v>0.38204592901878914</v>
      </c>
      <c r="L21" s="8">
        <v>0.38204592901878914</v>
      </c>
      <c r="M21" s="8">
        <v>0.38413361169102295</v>
      </c>
      <c r="N21" s="5">
        <v>0.36305732484076431</v>
      </c>
      <c r="O21" s="5">
        <v>0.35881104033970274</v>
      </c>
      <c r="P21" s="5">
        <v>0.36518046709129509</v>
      </c>
      <c r="Q21" s="5">
        <v>0.35244161358811038</v>
      </c>
      <c r="R21" s="10">
        <v>0.34182590233545646</v>
      </c>
      <c r="S21" s="10">
        <v>0.33757961783439489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7321-3520-4EF8-AA60-A41E981BFDB7}">
  <dimension ref="A1:D6"/>
  <sheetViews>
    <sheetView workbookViewId="0">
      <selection activeCell="C12" sqref="C12"/>
    </sheetView>
  </sheetViews>
  <sheetFormatPr defaultRowHeight="14.6" x14ac:dyDescent="0.85"/>
  <cols>
    <col min="2" max="2" width="19.23046875" bestFit="1" customWidth="1"/>
    <col min="3" max="3" width="17.765625" bestFit="1" customWidth="1"/>
  </cols>
  <sheetData>
    <row r="1" spans="1:4" x14ac:dyDescent="0.85">
      <c r="C1" s="12" t="s">
        <v>35</v>
      </c>
      <c r="D1" s="12"/>
    </row>
    <row r="2" spans="1:4" x14ac:dyDescent="0.85">
      <c r="B2" t="s">
        <v>34</v>
      </c>
      <c r="C2" t="s">
        <v>36</v>
      </c>
      <c r="D2" t="s">
        <v>37</v>
      </c>
    </row>
    <row r="3" spans="1:4" x14ac:dyDescent="0.85">
      <c r="A3" s="1">
        <v>45198</v>
      </c>
      <c r="B3">
        <v>43580</v>
      </c>
      <c r="C3">
        <v>43659</v>
      </c>
    </row>
    <row r="4" spans="1:4" x14ac:dyDescent="0.85">
      <c r="A4" s="1">
        <v>45199</v>
      </c>
      <c r="B4">
        <v>43579</v>
      </c>
      <c r="C4">
        <v>44693</v>
      </c>
      <c r="D4">
        <v>43487</v>
      </c>
    </row>
    <row r="5" spans="1:4" x14ac:dyDescent="0.85">
      <c r="A5" s="1">
        <v>45229</v>
      </c>
      <c r="B5">
        <v>42496</v>
      </c>
      <c r="C5">
        <v>42529</v>
      </c>
    </row>
    <row r="6" spans="1:4" x14ac:dyDescent="0.85">
      <c r="A6" s="1">
        <v>45230</v>
      </c>
      <c r="B6">
        <v>42496</v>
      </c>
      <c r="C6">
        <v>43538</v>
      </c>
      <c r="D6">
        <v>43434</v>
      </c>
    </row>
  </sheetData>
  <mergeCells count="1">
    <mergeCell ref="C1:D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Restatement</vt:lpstr>
      <vt:lpstr>WW</vt:lpstr>
      <vt:lpstr>US</vt:lpstr>
      <vt:lpstr>F500</vt:lpstr>
      <vt:lpstr>TPID Comparison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 Wang</dc:creator>
  <cp:lastModifiedBy>Beca Wang</cp:lastModifiedBy>
  <dcterms:created xsi:type="dcterms:W3CDTF">2023-12-07T20:06:25Z</dcterms:created>
  <dcterms:modified xsi:type="dcterms:W3CDTF">2023-12-08T06:39:46Z</dcterms:modified>
</cp:coreProperties>
</file>