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l/Downloads/资料/游戏资料/Steam/"/>
    </mc:Choice>
  </mc:AlternateContent>
  <xr:revisionPtr revIDLastSave="0" documentId="13_ncr:1_{185212DA-91B7-3344-B437-0DADBAFA3F74}" xr6:coauthVersionLast="47" xr6:coauthVersionMax="47" xr10:uidLastSave="{00000000-0000-0000-0000-000000000000}"/>
  <bookViews>
    <workbookView xWindow="0" yWindow="500" windowWidth="25600" windowHeight="28300" activeTab="1" xr2:uid="{00000000-000D-0000-FFFF-FFFF00000000}"/>
  </bookViews>
  <sheets>
    <sheet name="Stea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9" i="2"/>
  <c r="E11" i="2"/>
  <c r="E12" i="2"/>
  <c r="E14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" i="1"/>
  <c r="L4" i="1" l="1"/>
  <c r="L267" i="1"/>
  <c r="L227" i="1"/>
  <c r="L187" i="1"/>
  <c r="L147" i="1"/>
  <c r="L107" i="1"/>
  <c r="L35" i="1"/>
  <c r="L274" i="1"/>
  <c r="L218" i="1"/>
  <c r="L178" i="1"/>
  <c r="L138" i="1"/>
  <c r="L98" i="1"/>
  <c r="L74" i="1"/>
  <c r="L50" i="1"/>
  <c r="L18" i="1"/>
  <c r="L297" i="1"/>
  <c r="L289" i="1"/>
  <c r="L281" i="1"/>
  <c r="L273" i="1"/>
  <c r="L265" i="1"/>
  <c r="L257" i="1"/>
  <c r="L249" i="1"/>
  <c r="L241" i="1"/>
  <c r="L233" i="1"/>
  <c r="L225" i="1"/>
  <c r="L217" i="1"/>
  <c r="L209" i="1"/>
  <c r="L201" i="1"/>
  <c r="L193" i="1"/>
  <c r="L185" i="1"/>
  <c r="L177" i="1"/>
  <c r="L169" i="1"/>
  <c r="L161" i="1"/>
  <c r="L153" i="1"/>
  <c r="L145" i="1"/>
  <c r="L137" i="1"/>
  <c r="L129" i="1"/>
  <c r="L121" i="1"/>
  <c r="L113" i="1"/>
  <c r="L105" i="1"/>
  <c r="L97" i="1"/>
  <c r="L89" i="1"/>
  <c r="L81" i="1"/>
  <c r="L73" i="1"/>
  <c r="L65" i="1"/>
  <c r="L57" i="1"/>
  <c r="L49" i="1"/>
  <c r="L41" i="1"/>
  <c r="L33" i="1"/>
  <c r="L25" i="1"/>
  <c r="L17" i="1"/>
  <c r="L9" i="1"/>
  <c r="L248" i="1"/>
  <c r="L240" i="1"/>
  <c r="L232" i="1"/>
  <c r="L224" i="1"/>
  <c r="L216" i="1"/>
  <c r="L208" i="1"/>
  <c r="L200" i="1"/>
  <c r="L192" i="1"/>
  <c r="L184" i="1"/>
  <c r="L176" i="1"/>
  <c r="L168" i="1"/>
  <c r="L160" i="1"/>
  <c r="L152" i="1"/>
  <c r="L144" i="1"/>
  <c r="L136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L291" i="1"/>
  <c r="L259" i="1"/>
  <c r="L219" i="1"/>
  <c r="L179" i="1"/>
  <c r="L139" i="1"/>
  <c r="L83" i="1"/>
  <c r="L67" i="1"/>
  <c r="L27" i="1"/>
  <c r="L298" i="1"/>
  <c r="L258" i="1"/>
  <c r="L234" i="1"/>
  <c r="L186" i="1"/>
  <c r="L146" i="1"/>
  <c r="L106" i="1"/>
  <c r="L58" i="1"/>
  <c r="L10" i="1"/>
  <c r="L296" i="1"/>
  <c r="L264" i="1"/>
  <c r="L295" i="1"/>
  <c r="L287" i="1"/>
  <c r="L279" i="1"/>
  <c r="L271" i="1"/>
  <c r="L263" i="1"/>
  <c r="L255" i="1"/>
  <c r="L247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L299" i="1"/>
  <c r="L251" i="1"/>
  <c r="L203" i="1"/>
  <c r="L155" i="1"/>
  <c r="L115" i="1"/>
  <c r="L99" i="1"/>
  <c r="L59" i="1"/>
  <c r="L3" i="1"/>
  <c r="L266" i="1"/>
  <c r="L226" i="1"/>
  <c r="L194" i="1"/>
  <c r="L154" i="1"/>
  <c r="L114" i="1"/>
  <c r="L66" i="1"/>
  <c r="L34" i="1"/>
  <c r="L288" i="1"/>
  <c r="L256" i="1"/>
  <c r="L2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0" i="1"/>
  <c r="L22" i="1"/>
  <c r="L14" i="1"/>
  <c r="L6" i="1"/>
  <c r="L283" i="1"/>
  <c r="L243" i="1"/>
  <c r="L211" i="1"/>
  <c r="L171" i="1"/>
  <c r="L123" i="1"/>
  <c r="L75" i="1"/>
  <c r="L51" i="1"/>
  <c r="L19" i="1"/>
  <c r="L290" i="1"/>
  <c r="L250" i="1"/>
  <c r="L210" i="1"/>
  <c r="L162" i="1"/>
  <c r="L130" i="1"/>
  <c r="L82" i="1"/>
  <c r="L26" i="1"/>
  <c r="L272" i="1"/>
  <c r="L301" i="1"/>
  <c r="L293" i="1"/>
  <c r="L285" i="1"/>
  <c r="L277" i="1"/>
  <c r="L269" i="1"/>
  <c r="L261" i="1"/>
  <c r="L253" i="1"/>
  <c r="L245" i="1"/>
  <c r="L237" i="1"/>
  <c r="L229" i="1"/>
  <c r="L221" i="1"/>
  <c r="L213" i="1"/>
  <c r="L205" i="1"/>
  <c r="L197" i="1"/>
  <c r="L189" i="1"/>
  <c r="L181" i="1"/>
  <c r="L173" i="1"/>
  <c r="L165" i="1"/>
  <c r="L157" i="1"/>
  <c r="L149" i="1"/>
  <c r="L141" i="1"/>
  <c r="L133" i="1"/>
  <c r="L125" i="1"/>
  <c r="L117" i="1"/>
  <c r="L109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275" i="1"/>
  <c r="L235" i="1"/>
  <c r="L195" i="1"/>
  <c r="L163" i="1"/>
  <c r="L131" i="1"/>
  <c r="L91" i="1"/>
  <c r="L43" i="1"/>
  <c r="L11" i="1"/>
  <c r="L282" i="1"/>
  <c r="L242" i="1"/>
  <c r="L202" i="1"/>
  <c r="L170" i="1"/>
  <c r="L122" i="1"/>
  <c r="L90" i="1"/>
  <c r="L42" i="1"/>
  <c r="L280" i="1"/>
  <c r="L300" i="1"/>
  <c r="L292" i="1"/>
  <c r="L284" i="1"/>
  <c r="L276" i="1"/>
  <c r="L268" i="1"/>
  <c r="L260" i="1"/>
  <c r="L252" i="1"/>
  <c r="L244" i="1"/>
  <c r="L236" i="1"/>
  <c r="L228" i="1"/>
  <c r="L220" i="1"/>
  <c r="L212" i="1"/>
  <c r="L204" i="1"/>
  <c r="L196" i="1"/>
  <c r="L188" i="1"/>
  <c r="L180" i="1"/>
  <c r="L172" i="1"/>
  <c r="L164" i="1"/>
  <c r="L156" i="1"/>
  <c r="L148" i="1"/>
  <c r="L140" i="1"/>
  <c r="L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</calcChain>
</file>

<file path=xl/sharedStrings.xml><?xml version="1.0" encoding="utf-8"?>
<sst xmlns="http://schemas.openxmlformats.org/spreadsheetml/2006/main" count="1330" uniqueCount="1072">
  <si>
    <t>name</t>
  </si>
  <si>
    <t>review_score</t>
  </si>
  <si>
    <t>reviewers</t>
  </si>
  <si>
    <t>release_date</t>
  </si>
  <si>
    <t>ori_price</t>
  </si>
  <si>
    <t>final_price</t>
  </si>
  <si>
    <t>id</t>
  </si>
  <si>
    <t>link</t>
  </si>
  <si>
    <t>Red Dead Redemption 2</t>
  </si>
  <si>
    <t>https://store.steampowered.com/app/1174180/Red_Dead_Redemption_2/?snr=1_7_7_2300_150_1</t>
  </si>
  <si>
    <t>Sid Meier’s Civilization® VI</t>
  </si>
  <si>
    <t>https://store.steampowered.com/app/289070/Sid_Meiers_Civilization_VI/?snr=1_7_7_2300_150_1</t>
  </si>
  <si>
    <t>Grand Theft Auto V</t>
  </si>
  <si>
    <t>https://store.steampowered.com/app/271590/Grand_Theft_Auto_V/?snr=1_7_7_2300_150_1</t>
  </si>
  <si>
    <t>Hearts of Iron IV</t>
  </si>
  <si>
    <t>Sekiro™: Shadows Die Twice - GOTY Edition</t>
  </si>
  <si>
    <t>https://store.steampowered.com/app/814380/Sekiro_Shadows_Die_Twice__GOTY_Edition/?snr=1_7_7_2300_150_1</t>
  </si>
  <si>
    <t>NBA 2K23</t>
  </si>
  <si>
    <t>https://store.steampowered.com/app/1919590/NBA_2K23/?snr=1_7_7_2300_150_1</t>
  </si>
  <si>
    <t>Riders Republic</t>
  </si>
  <si>
    <t>https://store.steampowered.com/app/2290180/Riders_Republic/?snr=1_7_7_2300_150_1</t>
  </si>
  <si>
    <t>Tom Clancy's Rainbow Six® Siege</t>
  </si>
  <si>
    <t>https://store.steampowered.com/app/359550/Tom_Clancys_Rainbow_Six_Siege/?snr=1_7_7_2300_150_1</t>
  </si>
  <si>
    <t>DARK SOULS™ III</t>
  </si>
  <si>
    <t>https://store.steampowered.com/app/374320/DARK_SOULS_III/?snr=1_7_7_2300_150_1</t>
  </si>
  <si>
    <t>Sons Of The Forest</t>
  </si>
  <si>
    <t>Left 4 Dead 2</t>
  </si>
  <si>
    <t>MONSTER HUNTER RISE</t>
  </si>
  <si>
    <t>https://store.steampowered.com/app/1446780/MONSTER_HUNTER_RISE/?snr=1_7_7_2300_150_1</t>
  </si>
  <si>
    <t>Cities: Skylines</t>
  </si>
  <si>
    <t>https://store.steampowered.com/app/255710/Cities_Skylines/?snr=1_7_7_2300_150_1</t>
  </si>
  <si>
    <t>Stellaris</t>
  </si>
  <si>
    <t>https://store.steampowered.com/app/281990/Stellaris/?snr=1_7_7_2300_150_1</t>
  </si>
  <si>
    <t>Euro Truck Simulator 2</t>
  </si>
  <si>
    <t>https://store.steampowered.com/app/227300/Euro_Truck_Simulator_2/?snr=1_7_7_2300_150_1</t>
  </si>
  <si>
    <t>Mount &amp; Blade II: Bannerlord</t>
  </si>
  <si>
    <t>Marvel’s Spider-Man Remastered</t>
  </si>
  <si>
    <t>https://store.steampowered.com/app/1817070/Marvels_SpiderMan_Remastered/?snr=1_7_7_2300_150_1</t>
  </si>
  <si>
    <t>Terraria</t>
  </si>
  <si>
    <t>FINAL FANTASY VII REMAKE INTERGRADE</t>
  </si>
  <si>
    <t>Muse Dash</t>
  </si>
  <si>
    <t>ARK: Survival Evolved</t>
  </si>
  <si>
    <t>Raft</t>
  </si>
  <si>
    <t>https://store.steampowered.com/app/648800/Raft/?snr=1_7_7_2300_150_1</t>
  </si>
  <si>
    <t>Project Zomboid</t>
  </si>
  <si>
    <t>https://store.steampowered.com/app/108600/Project_Zomboid/?snr=1_7_7_2300_150_1</t>
  </si>
  <si>
    <t>Stardew Valley</t>
  </si>
  <si>
    <t>Metro Exodus</t>
  </si>
  <si>
    <t>Age of Empires IV: Anniversary Edition</t>
  </si>
  <si>
    <t>Total War: WARHAMMER III</t>
  </si>
  <si>
    <t>https://store.steampowered.com/app/1142710/Total_War_WARHAMMER_III/?snr=1_7_7_2300_150_1</t>
  </si>
  <si>
    <t>Anno 1800</t>
  </si>
  <si>
    <t>Mortal Kombat 11</t>
  </si>
  <si>
    <t>Crusader Kings III</t>
  </si>
  <si>
    <t>Monster Hunter: World</t>
  </si>
  <si>
    <t>Ready or Not</t>
  </si>
  <si>
    <t>Granblue Fantasy: Versus</t>
  </si>
  <si>
    <t>(292030, 378649, 378648)</t>
  </si>
  <si>
    <t>Total War: THREE KINGDOMS</t>
  </si>
  <si>
    <t>Marvel’s Spider-Man: Miles Morales</t>
  </si>
  <si>
    <t>The Outlast Trials</t>
  </si>
  <si>
    <t>Only Up!</t>
  </si>
  <si>
    <t>7 Days to Die</t>
  </si>
  <si>
    <t>Titanfall® 2</t>
  </si>
  <si>
    <t>Phasmophobia</t>
  </si>
  <si>
    <t>DARK SOULS™: REMASTERED</t>
  </si>
  <si>
    <t>DARK SOULS III Deluxe Edition</t>
  </si>
  <si>
    <t>(374320, 442010)</t>
  </si>
  <si>
    <t>Dead Cells</t>
  </si>
  <si>
    <t>Assassin's Creed® Odyssey</t>
  </si>
  <si>
    <t>Watch_Dogs® 2</t>
  </si>
  <si>
    <t>PAYDAY 2</t>
  </si>
  <si>
    <t>Age of Empires II: Definitive Edition</t>
  </si>
  <si>
    <t>Overcooked! 2</t>
  </si>
  <si>
    <t>(1880360, 1446780)</t>
  </si>
  <si>
    <t>Football Manager 2023</t>
  </si>
  <si>
    <t>Assassin's Creed Valhalla</t>
  </si>
  <si>
    <t>Call of Duty®: Modern Warfare®</t>
  </si>
  <si>
    <t>Devil May Cry 5</t>
  </si>
  <si>
    <t>Battlefield™ 1</t>
  </si>
  <si>
    <t>Tom Clancy's Ghost Recon® Breakpoint</t>
  </si>
  <si>
    <t>Grounded</t>
  </si>
  <si>
    <t>Halo: The Master Chief Collection</t>
  </si>
  <si>
    <t>God of War</t>
  </si>
  <si>
    <t>Hollow Knight</t>
  </si>
  <si>
    <t>Assassin's Creed® Origins</t>
  </si>
  <si>
    <t>Escape the Backrooms</t>
  </si>
  <si>
    <t>Ori and the Will of the Wisps</t>
  </si>
  <si>
    <t>Horizon Zero Dawn™ Complete Edition</t>
  </si>
  <si>
    <t>DARK SOULS™ II: Scholar of the First Sin</t>
  </si>
  <si>
    <t>Far Cry® 6</t>
  </si>
  <si>
    <t>Slay the Spire</t>
  </si>
  <si>
    <t>American Truck Simulator</t>
  </si>
  <si>
    <t>Hades</t>
  </si>
  <si>
    <t>Pummel Party</t>
  </si>
  <si>
    <t>Resident Evil Village</t>
  </si>
  <si>
    <t>RimWorld</t>
  </si>
  <si>
    <t>Arma 3</t>
  </si>
  <si>
    <t>Victoria 3</t>
  </si>
  <si>
    <t>The Elder Scrolls V: Skyrim Special Edition</t>
  </si>
  <si>
    <t>Persona® 5 Strikers</t>
  </si>
  <si>
    <t>The Crew™ 2</t>
  </si>
  <si>
    <t>No Man's Sky</t>
  </si>
  <si>
    <t>Total War: WARHAMMER II</t>
  </si>
  <si>
    <t>SCUM</t>
  </si>
  <si>
    <t>Call of Duty®: Black Ops Cold War</t>
  </si>
  <si>
    <t>Darkest Dungeon® II</t>
  </si>
  <si>
    <t>THE KING OF FIGHTERS XV</t>
  </si>
  <si>
    <t>LEGO® Star Wars™: The Skywalker Saga</t>
  </si>
  <si>
    <t>STRANGER OF PARADISE FINAL FANTASY ORIGIN</t>
  </si>
  <si>
    <t>Garry's Mod</t>
  </si>
  <si>
    <t>FOR HONOR™</t>
  </si>
  <si>
    <t>Dying Light</t>
  </si>
  <si>
    <t>Sifu</t>
  </si>
  <si>
    <t>Resident Evil 3</t>
  </si>
  <si>
    <t>Noita</t>
  </si>
  <si>
    <t>DJMAX RESPECT V</t>
  </si>
  <si>
    <t>NieR Replicant™ ver.1.22474487139...</t>
  </si>
  <si>
    <t>Divinity: Original Sin 2 - Definitive Edition</t>
  </si>
  <si>
    <t>Phoenix Wright: Ace Attorney Trilogy</t>
  </si>
  <si>
    <t>Cuphead</t>
  </si>
  <si>
    <t>Disco Elysium - The Final Cut</t>
  </si>
  <si>
    <t>Tom Clancy’s The Division® 2</t>
  </si>
  <si>
    <t>Left 4 Dead</t>
  </si>
  <si>
    <t>ACE COMBAT™ 7: SKIES UNKNOWN</t>
  </si>
  <si>
    <t>Age of Empires III: Definitive Edition</t>
  </si>
  <si>
    <t>Satisfactory</t>
  </si>
  <si>
    <t>Stray</t>
  </si>
  <si>
    <t>Steel Division 2</t>
  </si>
  <si>
    <t>Transport Fever 2</t>
  </si>
  <si>
    <t>Ori and the Blind Forest</t>
  </si>
  <si>
    <t>World War Z</t>
  </si>
  <si>
    <t>Frostpunk</t>
  </si>
  <si>
    <t>DOOM Eternal</t>
  </si>
  <si>
    <t>Days Gone</t>
  </si>
  <si>
    <t>Kena: Bridge of Spirits</t>
  </si>
  <si>
    <t>X4: Foundations</t>
  </si>
  <si>
    <t>A Little to the Left</t>
  </si>
  <si>
    <t>Pathfinder: Wrath of the Righteous - Enhanced Edition</t>
  </si>
  <si>
    <t>The Forest</t>
  </si>
  <si>
    <t>Fallout 4</t>
  </si>
  <si>
    <t>Untitled Goose Game</t>
  </si>
  <si>
    <t>CRISIS CORE –FINAL FANTASY VII– REUNION</t>
  </si>
  <si>
    <t>Total War: WARHAMMER</t>
  </si>
  <si>
    <t>Conan Exiles</t>
  </si>
  <si>
    <t>Resident Evil 2</t>
  </si>
  <si>
    <t>Nioh 2 – The Complete Edition</t>
  </si>
  <si>
    <t>Thief Simulator</t>
  </si>
  <si>
    <t>Call of Duty®: Black Ops III</t>
  </si>
  <si>
    <t>DEATH STRANDING DIRECTOR'S CUT</t>
  </si>
  <si>
    <t>Library Of Ruina</t>
  </si>
  <si>
    <t>FINAL FANTASY XV WINDOWS EDITION</t>
  </si>
  <si>
    <t>Hi-Fi RUSH</t>
  </si>
  <si>
    <t>Train Sim World® 3</t>
  </si>
  <si>
    <t>Portal 2</t>
  </si>
  <si>
    <t>BeamNG.drive</t>
  </si>
  <si>
    <t>Grim Dawn</t>
  </si>
  <si>
    <t>Assassin's Creed® Unity</t>
  </si>
  <si>
    <t>Sniper Elite 4</t>
  </si>
  <si>
    <t>Far Cry® 5</t>
  </si>
  <si>
    <t>Watch Dogs®: Legion</t>
  </si>
  <si>
    <t>DRAGON BALL XENOVERSE 2</t>
  </si>
  <si>
    <t>Middle-earth™: Shadow of War™</t>
  </si>
  <si>
    <t>Outer Wilds</t>
  </si>
  <si>
    <t>Darkest Dungeon®</t>
  </si>
  <si>
    <t>Sun Haven</t>
  </si>
  <si>
    <t>A Plague Tale: Requiem</t>
  </si>
  <si>
    <t>DRAGON BALL FighterZ</t>
  </si>
  <si>
    <t>Tom Clancy's Ghost Recon® Wildlands</t>
  </si>
  <si>
    <t>Farthest Frontier</t>
  </si>
  <si>
    <t>SnowRunner</t>
  </si>
  <si>
    <t>Little Nightmares</t>
  </si>
  <si>
    <t>Unpacking</t>
  </si>
  <si>
    <t>Assassin’s Creed® IV Black Flag™</t>
  </si>
  <si>
    <t>Wartales</t>
  </si>
  <si>
    <t>PUBG: BATTLEGROUNDS</t>
  </si>
  <si>
    <t>Apex Legends</t>
  </si>
  <si>
    <t>DCS World Steam Edition</t>
  </si>
  <si>
    <t>China</t>
    <phoneticPr fontId="18" type="noConversion"/>
  </si>
  <si>
    <t>Agentina</t>
    <phoneticPr fontId="18" type="noConversion"/>
  </si>
  <si>
    <t>EVERSPACE™ 2</t>
  </si>
  <si>
    <t>Romance of the Three Kingdoms XI with Power Up Kit</t>
  </si>
  <si>
    <t>Metro Exodus Enhanced Edition</t>
  </si>
  <si>
    <t>Fallout 76</t>
  </si>
  <si>
    <t>Wolfenstein II: The New Colossus</t>
  </si>
  <si>
    <t>ARK: Survival Of The Fittest</t>
  </si>
  <si>
    <t>Divinity: Original Sin 2</t>
  </si>
  <si>
    <t>Kingdom Come: Deliverance</t>
  </si>
  <si>
    <t>Metro 2033 Redux</t>
  </si>
  <si>
    <t>Metro: Last Light Redux</t>
  </si>
  <si>
    <t>Portal</t>
  </si>
  <si>
    <t>Sekiro™: Shadows Die Twice</t>
  </si>
  <si>
    <t>This War of Mine</t>
  </si>
  <si>
    <t>Turkey</t>
    <phoneticPr fontId="18" type="noConversion"/>
  </si>
  <si>
    <t>Crysis Remastered</t>
  </si>
  <si>
    <t>Crysis 2 Remastered</t>
  </si>
  <si>
    <t>Crysis 3 Remastered</t>
  </si>
  <si>
    <t>HITMAN 3</t>
  </si>
  <si>
    <t>Ori and the Blind Forest: Definitive Edition</t>
  </si>
  <si>
    <t>Resident Evil Re:Verse</t>
  </si>
  <si>
    <t>rank</t>
    <phoneticPr fontId="18" type="noConversion"/>
  </si>
  <si>
    <t>Region</t>
    <phoneticPr fontId="18" type="noConversion"/>
  </si>
  <si>
    <t>Name</t>
    <phoneticPr fontId="18" type="noConversion"/>
  </si>
  <si>
    <t>Rank</t>
    <phoneticPr fontId="18" type="noConversion"/>
  </si>
  <si>
    <t>未拥有</t>
    <phoneticPr fontId="18" type="noConversion"/>
  </si>
  <si>
    <t>https://store.steampowered.com/app/1326470/Sons_Of_The_Forest/?snr=1_7_7_2300_150_1</t>
  </si>
  <si>
    <t>ID</t>
    <phoneticPr fontId="18" type="noConversion"/>
  </si>
  <si>
    <t>Assassin's Creed II</t>
  </si>
  <si>
    <t>Resident Evil 7 Biohazard</t>
  </si>
  <si>
    <t>Mortal Kombat 11 Ultimate</t>
  </si>
  <si>
    <t>(976310, 1054480, 1273971, 1449880)</t>
  </si>
  <si>
    <t>Stranded: Alien Dawn</t>
  </si>
  <si>
    <t>Castle Crashers®</t>
  </si>
  <si>
    <t>Grand Theft Auto: San Andreas – The Definitive Edition</t>
  </si>
  <si>
    <t>Police Simulator: Patrol Officers</t>
  </si>
  <si>
    <t>The Elder Scrolls V: Skyrim Anniversary Edition</t>
  </si>
  <si>
    <t>(489830, 1746860)</t>
  </si>
  <si>
    <t>CODE VEIN</t>
  </si>
  <si>
    <t>Green Hell</t>
  </si>
  <si>
    <t>System Shock</t>
  </si>
  <si>
    <t>Age of Mythology: Extended Edition</t>
  </si>
  <si>
    <t>Projekt: Passion - Season 1</t>
  </si>
  <si>
    <t>https://store.steampowered.com/app/962130/Grounded/?snr=1_7_7_2300_150_2</t>
  </si>
  <si>
    <t>https://store.steampowered.com/app/526870/Satisfactory/?snr=1_7_7_2300_150_3</t>
  </si>
  <si>
    <t>Assassin's Creed® Syndicate</t>
  </si>
  <si>
    <t>Kerbal Space Program</t>
  </si>
  <si>
    <t>NieR:Automata™</t>
  </si>
  <si>
    <t>discount</t>
  </si>
  <si>
    <t>11.299,00</t>
  </si>
  <si>
    <t>2019 年 12 月 6 日</t>
  </si>
  <si>
    <t>潜水员戴夫 DAVE THE DIVER</t>
  </si>
  <si>
    <t>1.400,00</t>
  </si>
  <si>
    <t>2023 年 6 月 28 日</t>
  </si>
  <si>
    <t>https://store.steampowered.com/app/1868140/_DAVE_THE_DIVER/?snr=1_7_7_2300_150_1</t>
  </si>
  <si>
    <t>艾尔登法环</t>
  </si>
  <si>
    <t>8.599,00</t>
  </si>
  <si>
    <t>2022 年 2 月 25 日</t>
  </si>
  <si>
    <t>https://store.steampowered.com/app/1245620/_/?snr=1_7_7_2300_150_1</t>
  </si>
  <si>
    <t>极限竞速：地平线 5</t>
  </si>
  <si>
    <t>9.999,00</t>
  </si>
  <si>
    <t>2021 年 11 月 9 日</t>
  </si>
  <si>
    <t>https://store.steampowered.com/app/1551360/_5/?snr=1_7_7_2300_150_1</t>
  </si>
  <si>
    <t>2015 年 4 月 14 日</t>
  </si>
  <si>
    <t>赛博朋克 2077</t>
  </si>
  <si>
    <t>2020 年 12 月 10 日</t>
  </si>
  <si>
    <t>https://store.steampowered.com/app/1091500/_2077/?snr=1_7_7_2300_150_1</t>
  </si>
  <si>
    <t>503,99</t>
  </si>
  <si>
    <t>2016 年 10 月 21 日</t>
  </si>
  <si>
    <t>霍格沃茨之遗</t>
  </si>
  <si>
    <t>8.999,00</t>
  </si>
  <si>
    <t>2023 年 2 月 11 日</t>
  </si>
  <si>
    <t>https://store.steampowered.com/app/990080/_/?snr=1_7_7_2300_150_1</t>
  </si>
  <si>
    <t>EA SPORTS™《FIFA 23》</t>
  </si>
  <si>
    <t>2022 年 9 月 30 日</t>
  </si>
  <si>
    <t>https://store.steampowered.com/app/1811260/EA_SPORTSFIFA_23/?snr=1_7_7_2300_150_1</t>
  </si>
  <si>
    <t>2.100,00</t>
  </si>
  <si>
    <t>2023 年 2 月 24 日</t>
  </si>
  <si>
    <t>1.999,00</t>
  </si>
  <si>
    <t>2015 年 12 月 2 日</t>
  </si>
  <si>
    <t>2013 年 11 月 9 日</t>
  </si>
  <si>
    <t>2.600,00</t>
  </si>
  <si>
    <t>2016 年 5 月 9 日</t>
  </si>
  <si>
    <t>1.099,00</t>
  </si>
  <si>
    <t>2012 年 10 月 13 日</t>
  </si>
  <si>
    <t>1.299,00</t>
  </si>
  <si>
    <t>2019 年 3 月 22 日</t>
  </si>
  <si>
    <t>2015 年 3 月 11 日</t>
  </si>
  <si>
    <t>224,99</t>
  </si>
  <si>
    <t>2022 年 6 月 21 日</t>
  </si>
  <si>
    <t>2022 年 8 月 12 日</t>
  </si>
  <si>
    <t>女神异闻录5皇家版</t>
  </si>
  <si>
    <t>7.999,00</t>
  </si>
  <si>
    <t>2022 年 10 月 21 日</t>
  </si>
  <si>
    <t>https://store.steampowered.com/app/1687950/5/?snr=1_7_7_2300_150_1</t>
  </si>
  <si>
    <t>深岩银河</t>
  </si>
  <si>
    <t>1.134,99</t>
  </si>
  <si>
    <t>2020 年 5 月 13 日</t>
  </si>
  <si>
    <t>https://store.steampowered.com/app/548430/_/?snr=1_7_7_2300_150_1</t>
  </si>
  <si>
    <t>2016 年 4 月 12 日</t>
  </si>
  <si>
    <t>3.400,00</t>
  </si>
  <si>
    <t>2022 年 1 月 13 日</t>
  </si>
  <si>
    <t>8.499,00</t>
  </si>
  <si>
    <t>2022 年 2 月 17 日</t>
  </si>
  <si>
    <t>5.999,00</t>
  </si>
  <si>
    <t>2023 年 6 月 9 日</t>
  </si>
  <si>
    <t>6.999,00</t>
  </si>
  <si>
    <t>2022 年 9 月 9 日</t>
  </si>
  <si>
    <t>3.200,00</t>
  </si>
  <si>
    <t>2020 年 9 月 2 日</t>
  </si>
  <si>
    <t>https://store.steampowered.com/app/1158310/Crusader_Kings_III/?snr=1_7_7_2300_150_2</t>
  </si>
  <si>
    <t>2019 年 4 月</t>
  </si>
  <si>
    <t>https://store.steampowered.com/app/916440/Anno_1800/?snr=1_7_7_2300_150_2</t>
  </si>
  <si>
    <t>2021 年 12 月 18 日</t>
  </si>
  <si>
    <t>https://store.steampowered.com/app/1144200/Ready_or_Not/?snr=1_7_7_2300_150_2</t>
  </si>
  <si>
    <t>765,00</t>
  </si>
  <si>
    <t>2023 年 5 月 24 日</t>
  </si>
  <si>
    <t>https://store.steampowered.com/app/2381590/Only_Up/?snr=1_7_7_2300_150_2</t>
  </si>
  <si>
    <t>999,00</t>
  </si>
  <si>
    <t>2015 年 11 月 6 日</t>
  </si>
  <si>
    <t>https://store.steampowered.com/app/311210/Call_of_Duty_Black_Ops_III/?snr=1_7_7_2300_150_2</t>
  </si>
  <si>
    <t>巫师 3：狂猎</t>
  </si>
  <si>
    <t>1.999,99</t>
  </si>
  <si>
    <t>2015 年 5 月 18 日</t>
  </si>
  <si>
    <t>https://store.steampowered.com/app/292030/_3/?snr=1_7_7_2300_150_2</t>
  </si>
  <si>
    <t>2023 年 5 月 19 日</t>
  </si>
  <si>
    <t>https://store.steampowered.com/app/1304930/The_Outlast_Trials/?snr=1_7_7_2300_150_2</t>
  </si>
  <si>
    <t>《巫师 3：狂猎 - 完全版》</t>
  </si>
  <si>
    <t>3.299,99</t>
  </si>
  <si>
    <t>2016 年 8 月 31 日</t>
  </si>
  <si>
    <t>https://store.steampowered.com/sub/124923/?snr=1_7_7_2300_150_2</t>
  </si>
  <si>
    <t>2016 年 6 月 6 日</t>
  </si>
  <si>
    <t>https://store.steampowered.com/app/394360/Hearts_of_Iron_IV/?snr=1_7_7_2300_150_2</t>
  </si>
  <si>
    <t>歧路旅人 II</t>
  </si>
  <si>
    <t>6.679,00</t>
  </si>
  <si>
    <t>2023 年 2 月 25 日</t>
  </si>
  <si>
    <t>https://store.steampowered.com/app/1971650/_II/?snr=1_7_7_2300_150_2</t>
  </si>
  <si>
    <t>179,99</t>
  </si>
  <si>
    <t>2016 年 2 月 27 日</t>
  </si>
  <si>
    <t>https://store.steampowered.com/app/413150/Stardew_Valley/?snr=1_7_7_2300_150_2</t>
  </si>
  <si>
    <t>2016 年 10 月 28 日</t>
  </si>
  <si>
    <t>https://store.steampowered.com/app/489830/The_Elder_Scrolls_V_Skyrim_Special_Edition/?snr=1_7_7_2300_150_2</t>
  </si>
  <si>
    <t>129,99</t>
  </si>
  <si>
    <t>2011 年 5 月 17 日</t>
  </si>
  <si>
    <t>https://store.steampowered.com/app/105600/Terraria/?snr=1_7_7_2300_150_2</t>
  </si>
  <si>
    <t>1.000,00</t>
  </si>
  <si>
    <t>2020 年 9 月 19 日</t>
  </si>
  <si>
    <t>https://store.steampowered.com/app/739630/Phasmophobia/?snr=1_7_7_2300_150_2</t>
  </si>
  <si>
    <t>2018 年 10 月 17 日</t>
  </si>
  <si>
    <t>https://store.steampowered.com/app/294100/RimWorld/?snr=1_7_7_2300_150_2</t>
  </si>
  <si>
    <t>《消逝的光芒2》</t>
  </si>
  <si>
    <t>2.999,00</t>
  </si>
  <si>
    <t>2022 年 2 月 4 日</t>
  </si>
  <si>
    <t>https://store.steampowered.com/app/534380/2/?snr=1_7_7_2300_150_2</t>
  </si>
  <si>
    <t>12.199,00</t>
  </si>
  <si>
    <t>https://store.steampowered.com/sub/94174/?snr=1_7_7_2300_150_2</t>
  </si>
  <si>
    <t>深海迷航</t>
  </si>
  <si>
    <t>2018 年 1 月 24 日</t>
  </si>
  <si>
    <t>https://store.steampowered.com/app/264710/_/?snr=1_7_7_2300_150_2</t>
  </si>
  <si>
    <t>《猎人：荒野的召唤™》</t>
  </si>
  <si>
    <t>2017 年 2 月 16 日</t>
  </si>
  <si>
    <t>https://store.steampowered.com/app/518790/_/?snr=1_7_7_2300_150_2</t>
  </si>
  <si>
    <t>2022 年 12 月 7 日</t>
  </si>
  <si>
    <t>https://store.steampowered.com/app/2208920/Assassins_Creed_Valhalla/?snr=1_7_7_2300_150_2</t>
  </si>
  <si>
    <t>2022 年 11 月 18 日</t>
  </si>
  <si>
    <t>https://store.steampowered.com/app/1817190/Marvels_SpiderMan_Miles_Morales/?snr=1_7_7_2300_150_2</t>
  </si>
  <si>
    <t>星球大战 绝地：幸存者™</t>
  </si>
  <si>
    <t>2023 年 4 月 28 日</t>
  </si>
  <si>
    <t>https://store.steampowered.com/app/1774580/_/?snr=1_7_7_2300_150_2</t>
  </si>
  <si>
    <t>4.999,99</t>
  </si>
  <si>
    <t>2022 年 10 月 25 日</t>
  </si>
  <si>
    <t>https://store.steampowered.com/app/261550/Mount__Blade_II_Bannerlord/?snr=1_7_7_2300_150_2</t>
  </si>
  <si>
    <t>3.999,00</t>
  </si>
  <si>
    <t>2022 年 9 月 28 日</t>
  </si>
  <si>
    <t>动物园之星</t>
  </si>
  <si>
    <t>1.376,90</t>
  </si>
  <si>
    <t>2019 年 11 月 5 日</t>
  </si>
  <si>
    <t>https://store.steampowered.com/app/703080/_/?snr=1_7_7_2300_150_2</t>
  </si>
  <si>
    <t>2017 年 8 月 28 日</t>
  </si>
  <si>
    <t>https://store.steampowered.com/app/346110/ARK_Survival_Evolved/?snr=1_7_7_2300_150_3</t>
  </si>
  <si>
    <t>7.700,00</t>
  </si>
  <si>
    <t>2022 年 6 月 17 日</t>
  </si>
  <si>
    <t>https://store.steampowered.com/app/1462040/FINAL_FANTASY_VII_REMAKE_INTERGRADE/?snr=1_7_7_2300_150_3</t>
  </si>
  <si>
    <t>2019 年 12 月 4 日</t>
  </si>
  <si>
    <t>https://store.steampowered.com/app/976730/Halo_The_Master_Chief_Collection/?snr=1_7_7_2300_150_3</t>
  </si>
  <si>
    <t>小缇娜的奇幻之地</t>
  </si>
  <si>
    <t>5.987,00</t>
  </si>
  <si>
    <t>2022 年 6 月 24 日</t>
  </si>
  <si>
    <t>https://store.steampowered.com/app/1286680/_/?snr=1_7_7_2300_150_3</t>
  </si>
  <si>
    <t>极限竞速：地平线 4</t>
  </si>
  <si>
    <t>2021 年 3 月 10 日</t>
  </si>
  <si>
    <t>https://store.steampowered.com/app/1293830/_4/?snr=1_7_7_2300_150_3</t>
  </si>
  <si>
    <t>1.399,99</t>
  </si>
  <si>
    <t>2013 年 9 月 12 日</t>
  </si>
  <si>
    <t>https://store.steampowered.com/app/107410/Arma_3/?snr=1_7_7_2300_150_3</t>
  </si>
  <si>
    <t>5.699,00</t>
  </si>
  <si>
    <t>2018 年 5 月 24 日</t>
  </si>
  <si>
    <t>https://store.steampowered.com/app/570940/DARK_SOULS_REMASTERED/?snr=1_7_7_2300_150_3</t>
  </si>
  <si>
    <t>2021 年 10 月 28 日</t>
  </si>
  <si>
    <t>https://store.steampowered.com/app/1466860/Age_of_Empires_IV_Anniversary_Edition/?snr=1_7_7_2300_150_3</t>
  </si>
  <si>
    <t>2019 年 4 月 24 日</t>
  </si>
  <si>
    <t>https://store.steampowered.com/app/976310/Mortal_Kombat11/?snr=1_7_7_2300_150_3</t>
  </si>
  <si>
    <t>2020 年 6 月 9 日</t>
  </si>
  <si>
    <t>279,99</t>
  </si>
  <si>
    <t>2013 年 12 月 14 日</t>
  </si>
  <si>
    <t>https://store.steampowered.com/app/251570/7_Days_to_Die/?snr=1_7_7_2300_150_3</t>
  </si>
  <si>
    <t>雨中冒险 2</t>
  </si>
  <si>
    <t>449,99</t>
  </si>
  <si>
    <t>2020 年 8 月 11 日</t>
  </si>
  <si>
    <t>https://store.steampowered.com/app/632360/_2/?snr=1_7_7_2300_150_3</t>
  </si>
  <si>
    <t>2023 年 5 月 12 日</t>
  </si>
  <si>
    <t>https://store.steampowered.com/app/2369390/Far_Cry_6/?snr=1_7_7_2300_150_3</t>
  </si>
  <si>
    <t>2016 年 2 月 3 日</t>
  </si>
  <si>
    <t>https://store.steampowered.com/app/270880/American_Truck_Simulator/?snr=1_7_7_2300_150_3</t>
  </si>
  <si>
    <t>149,99</t>
  </si>
  <si>
    <t>2013 年 8 月 13 日</t>
  </si>
  <si>
    <t>https://store.steampowered.com/app/218620/PAYDAY_2/?snr=1_7_7_2300_150_3</t>
  </si>
  <si>
    <t>2022 年 1 月 14 日</t>
  </si>
  <si>
    <t>https://store.steampowered.com/app/1593500/God_of_War/?snr=1_7_7_2300_150_3</t>
  </si>
  <si>
    <t>2018 年 10 月 6 日</t>
  </si>
  <si>
    <t>https://store.steampowered.com/app/812140/Assassins_Creed_Odyssey/?snr=1_7_7_2300_150_3</t>
  </si>
  <si>
    <t>2.420,00</t>
  </si>
  <si>
    <t>2018 年 8 月 10 日</t>
  </si>
  <si>
    <t>https://store.steampowered.com/app/582010/Monster_Hunter_World/?snr=1_7_7_2300_150_3</t>
  </si>
  <si>
    <t>Valheim: 英灵神殿</t>
  </si>
  <si>
    <t>799,00</t>
  </si>
  <si>
    <t>2021 年 2 月 2 日</t>
  </si>
  <si>
    <t>https://store.steampowered.com/app/892970/Valheim/?snr=1_7_7_2300_150_3</t>
  </si>
  <si>
    <t>1.750,00</t>
  </si>
  <si>
    <t>2020 年 9 月 17 日</t>
  </si>
  <si>
    <t>https://store.steampowered.com/app/1145360/Hades/?snr=1_7_7_2300_150_3</t>
  </si>
  <si>
    <t>2023 年 1 月 24 日</t>
  </si>
  <si>
    <t>https://store.steampowered.com/app/2231380/Tom_Clancys_Ghost_Recon_Breakpoint/?snr=1_7_7_2300_150_3</t>
  </si>
  <si>
    <t>2009 年 11 月 17 日</t>
  </si>
  <si>
    <t>https://store.steampowered.com/app/550/Left_4_Dead_2/?snr=1_7_7_2300_150_3</t>
  </si>
  <si>
    <t>喋血复仇</t>
  </si>
  <si>
    <t>2021 年 10 月 12 日</t>
  </si>
  <si>
    <t>https://store.steampowered.com/app/924970/_/?snr=1_7_7_2300_150_3</t>
  </si>
  <si>
    <t>3.800,00</t>
  </si>
  <si>
    <t>2016 年 8 月 13 日</t>
  </si>
  <si>
    <t>https://store.steampowered.com/app/275850/No_Mans_Sky/?snr=1_7_7_2300_150_3</t>
  </si>
  <si>
    <t>2023 年 3 月 9 日</t>
  </si>
  <si>
    <t>https://store.steampowered.com/app/1985810/Call_of_Duty_Black_Ops_Cold_War/?snr=1_7_7_2300_150_3</t>
  </si>
  <si>
    <t>《渔帆暗涌》</t>
  </si>
  <si>
    <t>2023 年 3 月 31 日</t>
  </si>
  <si>
    <t>https://store.steampowered.com/app/1562430/_/?snr=1_7_7_2300_150_4</t>
  </si>
  <si>
    <t>2015 年 5 月 30 日</t>
  </si>
  <si>
    <t>https://store.steampowered.com/app/284160/BeamNGdrive/?snr=1_7_7_2300_150_4</t>
  </si>
  <si>
    <t>2.149,99</t>
  </si>
  <si>
    <t>2022 年 7 月 19 日</t>
  </si>
  <si>
    <t>https://store.steampowered.com/app/1332010/Stray/?snr=1_7_7_2300_150_4</t>
  </si>
  <si>
    <t>2022 年 11 月 8 日</t>
  </si>
  <si>
    <t>https://store.steampowered.com/app/1904540/Football_Manager_2023/?snr=1_7_7_2300_150_4</t>
  </si>
  <si>
    <t>无主之地3</t>
  </si>
  <si>
    <t>3.499,00</t>
  </si>
  <si>
    <t>2020 年 3 月 13 日</t>
  </si>
  <si>
    <t>https://store.steampowered.com/app/397540/3/?snr=1_7_7_2300_150_4</t>
  </si>
  <si>
    <t>侏罗纪世界：进化 2</t>
  </si>
  <si>
    <t>1.169,99</t>
  </si>
  <si>
    <t>https://store.steampowered.com/app/1244460/_2/?snr=1_7_7_2300_150_4</t>
  </si>
  <si>
    <t>7.499,00</t>
  </si>
  <si>
    <t>2017 年 9 月 14 日</t>
  </si>
  <si>
    <t>https://store.steampowered.com/app/435150/Divinity_Original_Sin_2__Definitive_Edition/?snr=1_7_7_2300_150_4</t>
  </si>
  <si>
    <t>1.349,99</t>
  </si>
  <si>
    <t>2018 年 8 月 7 日</t>
  </si>
  <si>
    <t>https://store.steampowered.com/app/588650/Dead_Cells/?snr=1_7_7_2300_150_4</t>
  </si>
  <si>
    <t>狙击精英5</t>
  </si>
  <si>
    <t>2022 年 5 月 26 日</t>
  </si>
  <si>
    <t>https://store.steampowered.com/app/1029690/5/?snr=1_7_7_2300_150_4</t>
  </si>
  <si>
    <t>6.499,00</t>
  </si>
  <si>
    <t>2017 年 9 月 28 日</t>
  </si>
  <si>
    <t>https://store.steampowered.com/app/594570/Total_War_WARHAMMER_II/?snr=1_7_7_2300_150_4</t>
  </si>
  <si>
    <t>2020 年 8 月 7 日</t>
  </si>
  <si>
    <t>https://store.steampowered.com/app/1151640/Horizon_Zero_Dawn_Complete_Edition/?snr=1_7_7_2300_150_4</t>
  </si>
  <si>
    <t>UNCHARTED™: 盗贼传奇合辑</t>
  </si>
  <si>
    <t>2022 年 10 月 19 日</t>
  </si>
  <si>
    <t>https://store.steampowered.com/app/1659420/UNCHARTED/?snr=1_7_7_2300_150_4</t>
  </si>
  <si>
    <t>冲就完事模拟器</t>
  </si>
  <si>
    <t>1.399,00</t>
  </si>
  <si>
    <t>2022 年 7 月 15 日</t>
  </si>
  <si>
    <t>https://store.steampowered.com/app/1290000/_/?snr=1_7_7_2300_150_4</t>
  </si>
  <si>
    <t>2015 年 11 月 10 日</t>
  </si>
  <si>
    <t>https://store.steampowered.com/app/377160/Fallout_4/?snr=1_7_7_2300_150_4</t>
  </si>
  <si>
    <t>MONSTER HUNTER RISE + SUNBREAK 组合包</t>
  </si>
  <si>
    <t>6.899,00</t>
  </si>
  <si>
    <t>2022 年 6 月 30 日</t>
  </si>
  <si>
    <t>https://store.steampowered.com/sub/692569/?snr=1_7_7_2300_150_4</t>
  </si>
  <si>
    <t>饥荒联机版</t>
  </si>
  <si>
    <t>2016 年 4 月 22 日</t>
  </si>
  <si>
    <t>https://store.steampowered.com/app/322330/_/?snr=1_7_7_2300_150_4</t>
  </si>
  <si>
    <t>4.999,00</t>
  </si>
  <si>
    <t>2018 年 6 月 29 日</t>
  </si>
  <si>
    <t>https://store.steampowered.com/app/646910/The_Crew_2/?snr=1_7_7_2300_150_4</t>
  </si>
  <si>
    <t>1.124,00</t>
  </si>
  <si>
    <t>2020 年 2 月 15 日</t>
  </si>
  <si>
    <t>https://store.steampowered.com/app/412020/Metro_Exodus/?snr=1_7_7_2300_150_4</t>
  </si>
  <si>
    <t>115,99</t>
  </si>
  <si>
    <t>2019 年 6 月 20 日</t>
  </si>
  <si>
    <t>https://store.steampowered.com/app/774171/Muse_Dash/?snr=1_7_7_2300_150_4</t>
  </si>
  <si>
    <t>2019 年 11 月 15 日</t>
  </si>
  <si>
    <t>https://store.steampowered.com/app/813780/Age_of_Empires_II_Definitive_Edition/?snr=1_7_7_2300_150_4</t>
  </si>
  <si>
    <t>https://store.steampowered.com/app/1943950/Escape_the_Backrooms/?snr=1_7_7_2300_150_4</t>
  </si>
  <si>
    <t>599,00</t>
  </si>
  <si>
    <t>2006 年 11 月 30 日</t>
  </si>
  <si>
    <t>https://store.steampowered.com/app/4000/Garrys_Mod/?snr=1_7_7_2300_150_4</t>
  </si>
  <si>
    <t>1.499,99</t>
  </si>
  <si>
    <t>2021 年 5 月 18 日</t>
  </si>
  <si>
    <t>https://store.steampowered.com/app/1465360/SnowRunner/?snr=1_7_7_2300_150_4</t>
  </si>
  <si>
    <t>深海迷航：冰点之下</t>
  </si>
  <si>
    <t>2021 年 5 月 14 日</t>
  </si>
  <si>
    <t>https://store.steampowered.com/app/848450/_/?snr=1_7_7_2300_150_4</t>
  </si>
  <si>
    <t>夜族崛起</t>
  </si>
  <si>
    <t>2022 年 5 月 17 日</t>
  </si>
  <si>
    <t>https://store.steampowered.com/app/1604030/_/?snr=1_7_7_2300_150_4</t>
  </si>
  <si>
    <t>枪火重生</t>
  </si>
  <si>
    <t>1.499,00</t>
  </si>
  <si>
    <t>2021 年 11 月 18 日</t>
  </si>
  <si>
    <t>https://store.steampowered.com/app/1217060/_/?snr=1_7_7_2300_150_5</t>
  </si>
  <si>
    <t>2022 年 4 月 6 日</t>
  </si>
  <si>
    <t>https://store.steampowered.com/app/920210/LEGO_Star_Wars_The_Skywalker_Saga/?snr=1_7_7_2300_150_5</t>
  </si>
  <si>
    <t>459,99</t>
  </si>
  <si>
    <t>2018 年 5 月 8 日</t>
  </si>
  <si>
    <t>https://store.steampowered.com/app/440900/Conan_Exiles/?snr=1_7_7_2300_150_5</t>
  </si>
  <si>
    <t>549,99</t>
  </si>
  <si>
    <t>2018 年 8 月 8 日</t>
  </si>
  <si>
    <t>https://store.steampowered.com/app/728880/Overcooked_2/?snr=1_7_7_2300_150_5</t>
  </si>
  <si>
    <t>神力科莎 Assetto Corsa</t>
  </si>
  <si>
    <t>2014 年 12 月 19 日</t>
  </si>
  <si>
    <t>https://store.steampowered.com/app/244210/_Assetto_Corsa/?snr=1_7_7_2300_150_5</t>
  </si>
  <si>
    <t>底特律：化身为人</t>
  </si>
  <si>
    <t>2020 年 6 月 18 日</t>
  </si>
  <si>
    <t>https://store.steampowered.com/app/1222140/_/?snr=1_7_7_2300_150_5</t>
  </si>
  <si>
    <t>2016 年 11 月 29 日</t>
  </si>
  <si>
    <t>https://store.steampowered.com/app/447040/Watch_Dogs_2/?snr=1_7_7_2300_150_5</t>
  </si>
  <si>
    <t>《战地风云 5》</t>
  </si>
  <si>
    <t>5.299,00</t>
  </si>
  <si>
    <t>2020 年 10 月 22 日</t>
  </si>
  <si>
    <t>https://store.steampowered.com/app/1238810/_5/?snr=1_7_7_2300_150_5</t>
  </si>
  <si>
    <t>1.050,00</t>
  </si>
  <si>
    <t>2017 年 2 月 25 日</t>
  </si>
  <si>
    <t>https://store.steampowered.com/app/367520/Hollow_Knight/?snr=1_7_7_2300_150_5</t>
  </si>
  <si>
    <t>房产达人</t>
  </si>
  <si>
    <t>2018 年 5 月 17 日</t>
  </si>
  <si>
    <t>https://store.steampowered.com/app/613100/_/?snr=1_7_7_2300_150_5</t>
  </si>
  <si>
    <t>中世纪王朝</t>
  </si>
  <si>
    <t>2.990,00</t>
  </si>
  <si>
    <t>2021 年 9 月 23 日</t>
  </si>
  <si>
    <t>https://store.steampowered.com/app/1129580/_/?snr=1_7_7_2300_150_5</t>
  </si>
  <si>
    <t>1.280,00</t>
  </si>
  <si>
    <t>2020 年 3 月 12 日</t>
  </si>
  <si>
    <t>https://store.steampowered.com/app/960170/DJMAX_RESPECT_V/?snr=1_7_7_2300_150_5</t>
  </si>
  <si>
    <t>https://store.steampowered.com/app/1629520/A_Little_to_the_Left/?snr=1_7_7_2300_150_5</t>
  </si>
  <si>
    <t>2017 年 10 月 27 日</t>
  </si>
  <si>
    <t>https://store.steampowered.com/app/582160/Assassins_Creed_Origins/?snr=1_7_7_2300_150_5</t>
  </si>
  <si>
    <t>死亡空间</t>
  </si>
  <si>
    <t>2023 年 1 月 28 日</t>
  </si>
  <si>
    <t>https://store.steampowered.com/app/1693980/_/?snr=1_7_7_2300_150_5</t>
  </si>
  <si>
    <t>漫威暗夜之子</t>
  </si>
  <si>
    <t>2022 年 12 月 2 日</t>
  </si>
  <si>
    <t>https://store.steampowered.com/app/368260/_/?snr=1_7_7_2300_150_5</t>
  </si>
  <si>
    <t>https://store.steampowered.com/app/1259420/Days_Gone/?snr=1_7_7_2300_150_5</t>
  </si>
  <si>
    <t>2019 年 3 月 8 日</t>
  </si>
  <si>
    <t>https://store.steampowered.com/app/601150/Devil_May_Cry_5/?snr=1_7_7_2300_150_5</t>
  </si>
  <si>
    <t>面包和年糕 (Bread &amp; Fred)</t>
  </si>
  <si>
    <t>2023 年 5 月 23 日</t>
  </si>
  <si>
    <t>https://store.steampowered.com/app/1607680/_Bread__Fred/?snr=1_7_7_2300_150_5</t>
  </si>
  <si>
    <t>2018 年 9 月 21 日</t>
  </si>
  <si>
    <t>https://store.steampowered.com/app/880940/Pummel_Party/?snr=1_7_7_2300_150_5</t>
  </si>
  <si>
    <t>2020 年 3 月 20 日</t>
  </si>
  <si>
    <t>https://store.steampowered.com/app/782330/DOOM_Eternal/?snr=1_7_7_2300_150_5</t>
  </si>
  <si>
    <t>https://store.steampowered.com/app/2000950/Call_of_Duty_Modern_Warfare/?snr=1_7_7_2300_150_5</t>
  </si>
  <si>
    <t>2018 年 3 月 27 日</t>
  </si>
  <si>
    <t>https://store.steampowered.com/app/552520/Far_Cry_5/?snr=1_7_7_2300_150_5</t>
  </si>
  <si>
    <t>2017 年 2 月 14 日</t>
  </si>
  <si>
    <t>https://store.steampowered.com/app/304390/FOR_HONOR/?snr=1_7_7_2300_150_5</t>
  </si>
  <si>
    <t>2019 年 5 月 23 日</t>
  </si>
  <si>
    <t>https://store.steampowered.com/app/779340/Total_War_THREE_KINGDOMS/?snr=1_7_7_2300_150_5</t>
  </si>
  <si>
    <t>2023 年 4 月 6 日</t>
  </si>
  <si>
    <t>https://store.steampowered.com/app/1358700/STRANGER_OF_PARADISE_FINAL_FANTASY_ORIGIN/?snr=1_7_7_2300_150_6</t>
  </si>
  <si>
    <t>Bloons TD 6</t>
  </si>
  <si>
    <t>2018 年 12 月 18 日</t>
  </si>
  <si>
    <t>https://store.steampowered.com/app/960090/Bloons_TD_6/?snr=1_7_7_2300_150_6</t>
  </si>
  <si>
    <t>咩咩启示录</t>
  </si>
  <si>
    <t>1.199,00</t>
  </si>
  <si>
    <t>2022 年 8 月 11 日</t>
  </si>
  <si>
    <t>https://store.steampowered.com/app/1313140/_/?snr=1_7_7_2300_150_6</t>
  </si>
  <si>
    <t>1.799,99</t>
  </si>
  <si>
    <t>https://store.steampowered.com/app/753640/Outer_Wilds/?snr=1_7_7_2300_150_6</t>
  </si>
  <si>
    <t>《极品飞车™：不羁》</t>
  </si>
  <si>
    <t>https://store.steampowered.com/app/1846380/_/?snr=1_7_7_2300_150_6</t>
  </si>
  <si>
    <t>2018 年 11 月 30 日</t>
  </si>
  <si>
    <t>https://store.steampowered.com/app/392160/X4_Foundations/?snr=1_7_7_2300_150_6</t>
  </si>
  <si>
    <t>遗迹：灰烬重生</t>
  </si>
  <si>
    <t>900,00</t>
  </si>
  <si>
    <t>2019 年 8 月 20 日</t>
  </si>
  <si>
    <t>https://store.steampowered.com/app/617290/_/?snr=1_7_7_2300_150_6</t>
  </si>
  <si>
    <t>原子之心</t>
  </si>
  <si>
    <t>5.499,00</t>
  </si>
  <si>
    <t>2023 年 2 月 21 日</t>
  </si>
  <si>
    <t>https://store.steampowered.com/app/668580/_/?snr=1_7_7_2300_150_6</t>
  </si>
  <si>
    <t>Demonologist</t>
  </si>
  <si>
    <t>1.500,00</t>
  </si>
  <si>
    <t>2023 年 3 月 27 日</t>
  </si>
  <si>
    <t>https://store.steampowered.com/app/1929610/Demonologist/?snr=1_7_7_2300_150_6</t>
  </si>
  <si>
    <t>439,99</t>
  </si>
  <si>
    <t>2019 年 10 月 16 日</t>
  </si>
  <si>
    <t>https://store.steampowered.com/app/632470/Disco_Elysium__The_Final_Cut/?snr=1_7_7_2300_150_6</t>
  </si>
  <si>
    <t>2017 年 9 月 29 日</t>
  </si>
  <si>
    <t>https://store.steampowered.com/app/268910/Cuphead/?snr=1_7_7_2300_150_6</t>
  </si>
  <si>
    <t>2016 年 5 月 24 日</t>
  </si>
  <si>
    <t>https://store.steampowered.com/app/364360/Total_War_WARHAMMER/?snr=1_7_7_2300_150_6</t>
  </si>
  <si>
    <t>Jagged Alliance 3</t>
  </si>
  <si>
    <t>2.850,00</t>
  </si>
  <si>
    <t>2023 年 7 月 14 日</t>
  </si>
  <si>
    <t>https://store.steampowered.com/app/1084160/Jagged_Alliance_3/?snr=1_7_7_2300_150_6</t>
  </si>
  <si>
    <t>2015 年 4 月 2 日</t>
  </si>
  <si>
    <t>https://store.steampowered.com/app/335300/DARK_SOULS_II_Scholar_of_the_First_Sin/?snr=1_7_7_2300_150_6</t>
  </si>
  <si>
    <t>2023 年 3 月 11 日</t>
  </si>
  <si>
    <t>https://store.steampowered.com/app/1432860/Sun_Haven/?snr=1_7_7_2300_150_6</t>
  </si>
  <si>
    <t>七龙珠Z 卡卡洛特</t>
  </si>
  <si>
    <t>7.119,00</t>
  </si>
  <si>
    <t>2020 年 1 月 17 日</t>
  </si>
  <si>
    <t>https://store.steampowered.com/app/851850/Z/?snr=1_7_7_2300_150_6</t>
  </si>
  <si>
    <t>土豆兄弟(Brotato)</t>
  </si>
  <si>
    <t>67,99</t>
  </si>
  <si>
    <t>2023 年 6 月 23 日</t>
  </si>
  <si>
    <t>https://store.steampowered.com/app/1942280/Brotato/?snr=1_7_7_2300_150_6</t>
  </si>
  <si>
    <t>Space Engineers</t>
  </si>
  <si>
    <t>899,00</t>
  </si>
  <si>
    <t>2019 年 3 月 1 日</t>
  </si>
  <si>
    <t>https://store.steampowered.com/app/244850/Space_Engineers/?snr=1_7_7_2300_150_6</t>
  </si>
  <si>
    <t>Fallout 4: Game of the Year Edition</t>
  </si>
  <si>
    <t>1.599,00</t>
  </si>
  <si>
    <t>2015 年 11 月 11 日</t>
  </si>
  <si>
    <t>(377160, 435870, 435880, 435881, 480630, 480631, 490650)</t>
  </si>
  <si>
    <t>https://store.steampowered.com/sub/199943/?snr=1_7_7_2300_150_6</t>
  </si>
  <si>
    <t>风暴之城 Against the Storm</t>
  </si>
  <si>
    <t>2022 年 11 月 1 日</t>
  </si>
  <si>
    <t>https://store.steampowered.com/app/1336490/_Against_the_Storm/?snr=1_7_7_2300_150_6</t>
  </si>
  <si>
    <t>2019 年 1 月 23 日</t>
  </si>
  <si>
    <t>https://store.steampowered.com/app/646570/Slay_the_Spire/?snr=1_7_7_2300_150_6</t>
  </si>
  <si>
    <t>莱莎的炼金工房３ ～终结之炼金术士与秘密钥匙～</t>
  </si>
  <si>
    <t>2023 年 3 月 24 日</t>
  </si>
  <si>
    <t>https://store.steampowered.com/app/1999770/_/?snr=1_7_7_2300_150_6</t>
  </si>
  <si>
    <t>神力科莎：竞速 Assetto Corsa Competizione</t>
  </si>
  <si>
    <t>2019 年 5 月 29 日</t>
  </si>
  <si>
    <t>https://store.steampowered.com/app/805550/_Assetto_Corsa_Competizione/?snr=1_7_7_2300_150_6</t>
  </si>
  <si>
    <t>2020 年 6 月 19 日</t>
  </si>
  <si>
    <t>https://store.steampowered.com/app/1237970/Titanfall_2/?snr=1_7_7_2300_150_6</t>
  </si>
  <si>
    <t>2021 年 5 月 8 日</t>
  </si>
  <si>
    <t>https://store.steampowered.com/app/1196590/Resident_Evil_Village/?snr=1_7_7_2300_150_6</t>
  </si>
  <si>
    <t>Car Mechanic Simulator 2021</t>
  </si>
  <si>
    <t>2021 年 8 月 11 日</t>
  </si>
  <si>
    <t>https://store.steampowered.com/app/1190000/Car_Mechanic_Simulator_2021/?snr=1_7_7_2300_150_7</t>
  </si>
  <si>
    <t>1.200,00</t>
  </si>
  <si>
    <t>2022 年 8 月 9 日</t>
  </si>
  <si>
    <t>https://store.steampowered.com/app/1044720/Farthest_Frontier/?snr=1_7_7_2300_150_7</t>
  </si>
  <si>
    <t>ASTRONEER</t>
  </si>
  <si>
    <t>2019 年 2 月 6 日</t>
  </si>
  <si>
    <t>https://store.steampowered.com/app/361420/ASTRONEER/?snr=1_7_7_2300_150_7</t>
  </si>
  <si>
    <t>人类一败涂地 / Human Fall Flat</t>
  </si>
  <si>
    <t>2016 年 7 月 23 日</t>
  </si>
  <si>
    <t>https://store.steampowered.com/app/477160/__Human_Fall_Flat/?snr=1_7_7_2300_150_7</t>
  </si>
  <si>
    <t>莱莎的炼金工房 ～常暗女王与秘密藏身处～</t>
  </si>
  <si>
    <t>12.609,00</t>
  </si>
  <si>
    <t>2019 年 10 月 29 日</t>
  </si>
  <si>
    <t>https://store.steampowered.com/app/1121560/_/?snr=1_7_7_2300_150_7</t>
  </si>
  <si>
    <t>2017 年 3 月 7 日</t>
  </si>
  <si>
    <t>https://store.steampowered.com/app/460930/Tom_Clancys_Ghost_Recon_Wildlands/?snr=1_7_7_2300_150_7</t>
  </si>
  <si>
    <t>2023 年 1 月 13 日</t>
  </si>
  <si>
    <t>https://store.steampowered.com/app/2221490/Tom_Clancys_The_Division_2/?snr=1_7_7_2300_150_7</t>
  </si>
  <si>
    <t>2019 年 1 月 25 日</t>
  </si>
  <si>
    <t>https://store.steampowered.com/app/952060/Resident_Evil_3/?snr=1_7_7_2300_150_7</t>
  </si>
  <si>
    <t>火影忍者 疾风传 终极风暴4</t>
  </si>
  <si>
    <t>5.039,00</t>
  </si>
  <si>
    <t>2016 年 2 月 5 日</t>
  </si>
  <si>
    <t>https://store.steampowered.com/app/349040/__4/?snr=1_7_7_2300_150_7</t>
  </si>
  <si>
    <t>4.199,00</t>
  </si>
  <si>
    <t>2023 年 5 月 30 日</t>
  </si>
  <si>
    <t>https://store.steampowered.com/app/482400/System_Shock/?snr=1_7_7_2300_150_7</t>
  </si>
  <si>
    <t>770,00</t>
  </si>
  <si>
    <t>2018 年 3 月 7 日</t>
  </si>
  <si>
    <t>https://store.steampowered.com/app/637650/FINAL_FANTASY_XV_WINDOWS_EDITION/?snr=1_7_7_2300_150_7</t>
  </si>
  <si>
    <t>LEGO® Star Wars™: The Skywalker Saga Galactic Edition</t>
  </si>
  <si>
    <t>2022 年 11 月 2 日</t>
  </si>
  <si>
    <t>(920210, 1941590, 1353941, 1353946, 1353942, 1353943, 1414630, 1353944, 1353945, 2150634, 2150630, 2194990, 2194991)</t>
  </si>
  <si>
    <t>https://store.steampowered.com/sub/785847/?snr=1_7_7_2300_150_7</t>
  </si>
  <si>
    <t>带我去地下城吧！！</t>
  </si>
  <si>
    <t>835,00</t>
  </si>
  <si>
    <t>2023 年 6 月 29 日</t>
  </si>
  <si>
    <t>https://store.steampowered.com/app/1793250/_/?snr=1_7_7_2300_150_7</t>
  </si>
  <si>
    <t>2.400,00</t>
  </si>
  <si>
    <t>2023 年 4 月 12 日</t>
  </si>
  <si>
    <t>https://store.steampowered.com/app/1527950/Wartales/?snr=1_7_7_2300_150_7</t>
  </si>
  <si>
    <t>人中之龙7　光与暗的去向　国际版</t>
  </si>
  <si>
    <t>2020 年 11 月 11 日</t>
  </si>
  <si>
    <t>https://store.steampowered.com/app/1235140/7/?snr=1_7_7_2300_150_7</t>
  </si>
  <si>
    <t>2021 年 9 月 3 日</t>
  </si>
  <si>
    <t>https://store.steampowered.com/app/1184370/Pathfinder_Wrath_of_the_Righteous__Enhanced_Edition/?snr=1_7_7_2300_150_7</t>
  </si>
  <si>
    <t>人类</t>
  </si>
  <si>
    <t>2.399,00</t>
  </si>
  <si>
    <t>2021 年 8 月 17 日</t>
  </si>
  <si>
    <t>https://store.steampowered.com/app/1124300/_/?snr=1_7_7_2300_150_7</t>
  </si>
  <si>
    <t>2.499,00</t>
  </si>
  <si>
    <t>2020 年 6 月 11 日</t>
  </si>
  <si>
    <t>https://store.steampowered.com/app/1238840/Battlefield_1/?snr=1_7_7_2300_150_7</t>
  </si>
  <si>
    <t>邪恶冥刻</t>
  </si>
  <si>
    <t>899,99</t>
  </si>
  <si>
    <t>2021 年 10 月 19 日</t>
  </si>
  <si>
    <t>https://store.steampowered.com/app/1092790/_/?snr=1_7_7_2300_150_7</t>
  </si>
  <si>
    <t>2023 年 1 月 26 日</t>
  </si>
  <si>
    <t>https://store.steampowered.com/app/1817230/HiFi_RUSH/?snr=1_7_7_2300_150_7</t>
  </si>
  <si>
    <t>Vampire Survivors - 吸血鬼幸存者</t>
  </si>
  <si>
    <t>299,00</t>
  </si>
  <si>
    <t>https://store.steampowered.com/app/1794680/Vampire_Survivors/?snr=1_7_7_2300_150_7</t>
  </si>
  <si>
    <t>1.060,00</t>
  </si>
  <si>
    <t>2021 年 11 月 2 日</t>
  </si>
  <si>
    <t>https://store.steampowered.com/app/1135690/Unpacking/?snr=1_7_7_2300_150_7</t>
  </si>
  <si>
    <t>2022 年 9 月 27 日</t>
  </si>
  <si>
    <t>https://store.steampowered.com/app/1954200/Kena_Bridge_of_Spirits/?snr=1_7_7_2300_150_7</t>
  </si>
  <si>
    <t>破晓传奇</t>
  </si>
  <si>
    <t>10.099,00</t>
  </si>
  <si>
    <t>2021 年 9 月 10 日</t>
  </si>
  <si>
    <t>https://store.steampowered.com/app/740130/_/?snr=1_7_7_2300_150_7</t>
  </si>
  <si>
    <t>2022 年 10 月 26 日</t>
  </si>
  <si>
    <t>https://store.steampowered.com/app/529340/Victoria_3/?snr=1_7_7_2300_150_7</t>
  </si>
  <si>
    <t>2018 年 4 月 24 日</t>
  </si>
  <si>
    <t>https://store.steampowered.com/app/323190/Frostpunk/?snr=1_7_7_2300_150_8</t>
  </si>
  <si>
    <t>永恒天空</t>
  </si>
  <si>
    <t>2.656,24</t>
  </si>
  <si>
    <t>https://store.steampowered.com/app/1641960/_/?snr=1_7_7_2300_150_8</t>
  </si>
  <si>
    <t xml:space="preserve"> 《四海兄弟: 最终版》​</t>
  </si>
  <si>
    <t>2.559,00</t>
  </si>
  <si>
    <t>2020 年 9 月 25 日</t>
  </si>
  <si>
    <t>https://store.steampowered.com/app/1030840/_/?snr=1_7_7_2300_150_8</t>
  </si>
  <si>
    <t>火山的女儿</t>
  </si>
  <si>
    <t>1.075,00</t>
  </si>
  <si>
    <t>2023 年 4 月 21 日</t>
  </si>
  <si>
    <t>https://store.steampowered.com/app/1669980/_/?snr=1_7_7_2300_150_8</t>
  </si>
  <si>
    <t>《Need for Speed™ Heat</t>
  </si>
  <si>
    <t>2020 年 6 月 4 日</t>
  </si>
  <si>
    <t>https://store.steampowered.com/app/1222680/Need_for_Speed_Heat/?snr=1_7_7_2300_150_8</t>
  </si>
  <si>
    <t>TEKKEN 7</t>
  </si>
  <si>
    <t>6.709,00</t>
  </si>
  <si>
    <t>2017 年 6 月 2 日</t>
  </si>
  <si>
    <t>https://store.steampowered.com/app/389730/TEKKEN_7/?snr=1_7_7_2300_150_8</t>
  </si>
  <si>
    <t>2021 年 11 月 11 日</t>
  </si>
  <si>
    <t>https://store.steampowered.com/sub/626153/?snr=1_7_7_2300_150_8</t>
  </si>
  <si>
    <t>7.199,00</t>
  </si>
  <si>
    <t>https://store.steampowered.com/app/454650/DRAGON_BALL_XENOVERSE_2/?snr=1_7_7_2300_150_8</t>
  </si>
  <si>
    <t>2016 年 2 月 26 日</t>
  </si>
  <si>
    <t>https://store.steampowered.com/app/219990/Grim_Dawn/?snr=1_7_7_2300_150_8</t>
  </si>
  <si>
    <t>2020 年 3 月 14 日</t>
  </si>
  <si>
    <t>https://store.steampowered.com/app/1090630/Granblue_Fantasy_Versus/?snr=1_7_7_2300_150_8</t>
  </si>
  <si>
    <t>4.588,00</t>
  </si>
  <si>
    <t>2018 年 8 月 29 日</t>
  </si>
  <si>
    <t>https://store.steampowered.com/app/513710/SCUM/?snr=1_7_7_2300_150_8</t>
  </si>
  <si>
    <t>2018 年 5 月 1 日</t>
  </si>
  <si>
    <t>https://store.steampowered.com/app/242760/The_Forest/?snr=1_7_7_2300_150_8</t>
  </si>
  <si>
    <t>2021 年 4 月 24 日</t>
  </si>
  <si>
    <t>https://store.steampowered.com/app/1113560/NieR_Replicant_ver122474487139/?snr=1_7_7_2300_150_8</t>
  </si>
  <si>
    <t>岐路旅人</t>
  </si>
  <si>
    <t>2.389,99</t>
  </si>
  <si>
    <t>2019 年 6 月 8 日</t>
  </si>
  <si>
    <t>https://store.steampowered.com/app/921570/_/?snr=1_7_7_2300_150_8</t>
  </si>
  <si>
    <t>2020 年 3 月 11 日</t>
  </si>
  <si>
    <t>https://store.steampowered.com/app/1057090/Ori_and_the_Will_of_the_Wisps/?snr=1_7_7_2300_150_8</t>
  </si>
  <si>
    <t>2017 年 10 月 10 日</t>
  </si>
  <si>
    <t>https://store.steampowered.com/app/356190/Middleearth_Shadow_of_War/?snr=1_7_7_2300_150_8</t>
  </si>
  <si>
    <t>主播女孩重度依赖</t>
  </si>
  <si>
    <t>559,99</t>
  </si>
  <si>
    <t>2022 年 1 月 21 日</t>
  </si>
  <si>
    <t>https://store.steampowered.com/app/1451940/_/?snr=1_7_7_2300_150_8</t>
  </si>
  <si>
    <t>2020 年 10 月 15 日</t>
  </si>
  <si>
    <t>https://store.steampowered.com/app/933110/Age_of_Empires_III_Definitive_Edition/?snr=1_7_7_2300_150_8</t>
  </si>
  <si>
    <t>https://store.steampowered.com/app/883710/Resident_Evil_2/?snr=1_7_7_2300_150_8</t>
  </si>
  <si>
    <t>密室逃脱模拟器</t>
  </si>
  <si>
    <t>https://store.steampowered.com/app/1435790/_/?snr=1_7_7_2300_150_8</t>
  </si>
  <si>
    <t>缺氧</t>
  </si>
  <si>
    <t>2019 年 7 月 31 日</t>
  </si>
  <si>
    <t>https://store.steampowered.com/app/457140/_/?snr=1_7_7_2300_150_8</t>
  </si>
  <si>
    <t>3.199,00</t>
  </si>
  <si>
    <t>https://store.steampowered.com/app/919640/Steel_Division_2/?snr=1_7_7_2300_150_8</t>
  </si>
  <si>
    <t>雨世界</t>
  </si>
  <si>
    <t>2017 年 3 月 29 日</t>
  </si>
  <si>
    <t>https://store.steampowered.com/app/312520/_/?snr=1_7_7_2300_150_8</t>
  </si>
  <si>
    <t>2013 年 11 月 20 日</t>
  </si>
  <si>
    <t>https://store.steampowered.com/app/242050/Assassins_Creed_IV_Black_Flag/?snr=1_7_7_2300_150_8</t>
  </si>
  <si>
    <t>GUILTY GEAR -STRIVE-</t>
  </si>
  <si>
    <t>629,99</t>
  </si>
  <si>
    <t>2021 年 6 月 11 日</t>
  </si>
  <si>
    <t>https://store.steampowered.com/app/1384160/GUILTY_GEAR_STRIVE/?snr=1_7_7_2300_150_8</t>
  </si>
  <si>
    <t>2023 年 5 月 8 日</t>
  </si>
  <si>
    <t>https://store.steampowered.com/app/1940340/Darkest_Dungeon_II/?snr=1_7_7_2300_150_9</t>
  </si>
  <si>
    <t>过山车之星</t>
  </si>
  <si>
    <t>689,99</t>
  </si>
  <si>
    <t>2016 年 11 月 18 日</t>
  </si>
  <si>
    <t>https://store.steampowered.com/app/493340/_/?snr=1_7_7_2300_150_9</t>
  </si>
  <si>
    <t>2021 年 9 月 21 日</t>
  </si>
  <si>
    <t>https://store.steampowered.com/app/699130/World_War_Z/?snr=1_7_7_2300_150_9</t>
  </si>
  <si>
    <t>2.930,00</t>
  </si>
  <si>
    <t>https://store.steampowered.com/app/1498570/THE_KING_OF_FIGHTERS_XV/?snr=1_7_7_2300_150_9</t>
  </si>
  <si>
    <t>索尼克 未知边境</t>
  </si>
  <si>
    <t>https://store.steampowered.com/app/1237320/_/?snr=1_7_7_2300_150_9</t>
  </si>
  <si>
    <t>3.699,00</t>
  </si>
  <si>
    <t>2022 年 12 月 14 日</t>
  </si>
  <si>
    <t>https://store.steampowered.com/app/1608070/CRISIS_CORE_FINAL_FANTASY_VII_REUNION/?snr=1_7_7_2300_150_9</t>
  </si>
  <si>
    <t>299,99</t>
  </si>
  <si>
    <t>2012 年 9 月 27 日</t>
  </si>
  <si>
    <t>https://store.steampowered.com/app/204360/Castle_Crashers/?snr=1_7_7_2300_150_9</t>
  </si>
  <si>
    <t>2020 年 10 月 16 日</t>
  </si>
  <si>
    <t>https://store.steampowered.com/app/881100/Noita/?snr=1_7_7_2300_150_9</t>
  </si>
  <si>
    <t>2019 年 2 月 1 日</t>
  </si>
  <si>
    <t>https://store.steampowered.com/app/502500/ACE_COMBAT_7_SKIES_UNKNOWN/?snr=1_7_7_2300_150_9</t>
  </si>
  <si>
    <t>329,99</t>
  </si>
  <si>
    <t>2018 年 2 月 13 日</t>
  </si>
  <si>
    <t>https://store.steampowered.com/app/379430/Kingdom_Come_Deliverance/?snr=1_7_7_2300_150_9</t>
  </si>
  <si>
    <t>2.999,99</t>
  </si>
  <si>
    <t>2018 年 1 月 27 日</t>
  </si>
  <si>
    <t>https://store.steampowered.com/app/678950/DRAGON_BALL_FighterZ/?snr=1_7_7_2300_150_9</t>
  </si>
  <si>
    <t>审判之逝：湮灭的记忆</t>
  </si>
  <si>
    <t>2022 年 9 月 14 日</t>
  </si>
  <si>
    <t>https://store.steampowered.com/app/2058190/_/?snr=1_7_7_2300_150_9</t>
  </si>
  <si>
    <t>419,99</t>
  </si>
  <si>
    <t>2016 年 4 月 21 日</t>
  </si>
  <si>
    <t>https://store.steampowered.com/app/239140/Dying_Light/?snr=1_7_7_2300_150_9</t>
  </si>
  <si>
    <t>Solasta: Crown of the Magister</t>
  </si>
  <si>
    <t>1.159,00</t>
  </si>
  <si>
    <t>2021 年 5 月 27 日</t>
  </si>
  <si>
    <t>https://store.steampowered.com/app/1096530/Solasta_Crown_of_the_Magister/?snr=1_7_7_2300_150_9</t>
  </si>
  <si>
    <t>2022 年 10 月 18 日</t>
  </si>
  <si>
    <t>https://store.steampowered.com/app/1182900/A_Plague_Tale_Requiem/?snr=1_7_7_2300_150_9</t>
  </si>
  <si>
    <t>State of Decay 2: Juggernaut Edition</t>
  </si>
  <si>
    <t>https://store.steampowered.com/app/495420/State_of_Decay_2_Juggernaut_Edition/?snr=1_7_7_2300_150_9</t>
  </si>
  <si>
    <t>2021 年 2 月 23 日</t>
  </si>
  <si>
    <t>https://store.steampowered.com/app/1382330/Persona_5_Strikers/?snr=1_7_7_2300_150_9</t>
  </si>
  <si>
    <t>Five Nights at Freddy's: Security Breach</t>
  </si>
  <si>
    <t>2021 年 12 月 17 日</t>
  </si>
  <si>
    <t>https://store.steampowered.com/app/747660/Five_Nights_at_Freddys_Security_Breach/?snr=1_7_7_2300_150_9</t>
  </si>
  <si>
    <t>Northgard</t>
  </si>
  <si>
    <t>https://store.steampowered.com/app/466560/Northgard/?snr=1_7_7_2300_150_9</t>
  </si>
  <si>
    <t>2019 年 12 月 11 日</t>
  </si>
  <si>
    <t>https://store.steampowered.com/app/1066780/Transport_Fever_2/?snr=1_7_7_2300_150_9</t>
  </si>
  <si>
    <t>2014 年 11 月 11 日</t>
  </si>
  <si>
    <t>https://store.steampowered.com/app/289650/Assassins_Creed_Unity/?snr=1_7_7_2300_150_9</t>
  </si>
  <si>
    <t>2020 年 11 月 18 日</t>
  </si>
  <si>
    <t>https://store.steampowered.com/sub/518699/?snr=1_7_7_2300_150_9</t>
  </si>
  <si>
    <t>1.620,00</t>
  </si>
  <si>
    <t>2017 年 1 月 24 日</t>
  </si>
  <si>
    <t>https://store.steampowered.com/app/418370/Resident_Evil_7_Biohazard/?snr=1_7_7_2300_150_9</t>
  </si>
  <si>
    <t>夏日狂想曲：乡间的难忘回忆</t>
  </si>
  <si>
    <t>600,00</t>
  </si>
  <si>
    <t>2020 年 6 月 15 日</t>
  </si>
  <si>
    <t>https://store.steampowered.com/app/1227890/_/?snr=1_7_7_2300_150_9</t>
  </si>
  <si>
    <t>Warhammer 40,000: Boltgun</t>
  </si>
  <si>
    <t>2.599,00</t>
  </si>
  <si>
    <t>https://store.steampowered.com/app/2005010/Warhammer_40000_Boltgun/?snr=1_7_7_2300_150_9</t>
  </si>
  <si>
    <t>8.329,00</t>
  </si>
  <si>
    <t>2021 年 2 月 5 日</t>
  </si>
  <si>
    <t>https://store.steampowered.com/app/1325200/Nioh_2__The_Complete_Edition/?snr=1_7_7_2300_150_10</t>
  </si>
  <si>
    <t>Borderlands 2</t>
  </si>
  <si>
    <t>359,99</t>
  </si>
  <si>
    <t>2012 年 9 月 21 日</t>
  </si>
  <si>
    <t>https://store.steampowered.com/app/49520/Borderlands_2/?snr=1_7_7_2300_150_10</t>
  </si>
  <si>
    <t>3.099,00</t>
  </si>
  <si>
    <t>2023 年 3 月 28 日</t>
  </si>
  <si>
    <t>https://store.steampowered.com/app/2138710/Sifu/?snr=1_7_7_2300_150_10</t>
  </si>
  <si>
    <t>2019 年 9 月 27 日</t>
  </si>
  <si>
    <t>https://store.steampowered.com/app/678960/CODE_VEIN/?snr=1_7_7_2300_150_10</t>
  </si>
  <si>
    <t>2011 年 4 月 19 日</t>
  </si>
  <si>
    <t>https://store.steampowered.com/app/620/Portal_2/?snr=1_7_7_2300_150_10</t>
  </si>
  <si>
    <t>虚空列车</t>
  </si>
  <si>
    <t>2.900,00</t>
  </si>
  <si>
    <t>2023 年 5 月 10 日</t>
  </si>
  <si>
    <t>https://store.steampowered.com/app/1159690/_/?snr=1_7_7_2300_150_10</t>
  </si>
  <si>
    <t>Gotham Knights</t>
  </si>
  <si>
    <t>5.099,00</t>
  </si>
  <si>
    <t>2022 年 10 月 22 日</t>
  </si>
  <si>
    <t>https://store.steampowered.com/app/1496790/Gotham_Knights/?snr=1_7_7_2300_150_10</t>
  </si>
  <si>
    <t>604,00</t>
  </si>
  <si>
    <t>2019 年 4 月 10 日</t>
  </si>
  <si>
    <t>https://store.steampowered.com/app/787480/Phoenix_Wright_Ace_Attorney_Trilogy/?snr=1_7_7_2300_150_10</t>
  </si>
  <si>
    <t>539,99</t>
  </si>
  <si>
    <t>2022 年 9 月 7 日</t>
  </si>
  <si>
    <t>https://store.steampowered.com/app/1944790/Train_Sim_World_3/?snr=1_7_7_2300_150_10</t>
  </si>
  <si>
    <t>莱莎的炼金工房２ ～失落传说与秘密妖精～</t>
  </si>
  <si>
    <t>2021 年 1 月 26 日</t>
  </si>
  <si>
    <t>https://store.steampowered.com/app/1257290/_/?snr=1_7_7_2300_150_10</t>
  </si>
  <si>
    <t>《Spiritfarer®》Farewell版</t>
  </si>
  <si>
    <t>2020 年 8 月 19 日</t>
  </si>
  <si>
    <t>https://store.steampowered.com/app/972660/SpiritfarerFarewell/?snr=1_7_7_2300_150_10</t>
  </si>
  <si>
    <t>Car For Sale Simulator 2023</t>
  </si>
  <si>
    <t>1.300,00</t>
  </si>
  <si>
    <t>2023 年 5 月 18 日</t>
  </si>
  <si>
    <t>https://store.steampowered.com/app/2248760/Car_For_Sale_Simulator_2023/?snr=1_7_7_2300_150_10</t>
  </si>
  <si>
    <t>鬼灭之刃 火之神血风谭</t>
  </si>
  <si>
    <t>2021 年 10 月 16 日</t>
  </si>
  <si>
    <t>https://store.steampowered.com/app/1490890/_/?snr=1_7_7_2300_150_10</t>
  </si>
  <si>
    <t>速速上菜！</t>
  </si>
  <si>
    <t>2022 年 8 月 4 日</t>
  </si>
  <si>
    <t>https://store.steampowered.com/app/1599600/_/?snr=1_7_7_2300_150_10</t>
  </si>
  <si>
    <t>《PGA TOUR 2K23》</t>
  </si>
  <si>
    <t>2022 年 10 月 14 日</t>
  </si>
  <si>
    <t>https://store.steampowered.com/app/1588010/PGA_TOUR_2K23/?snr=1_7_7_2300_150_10</t>
  </si>
  <si>
    <t>Construction Simulator</t>
  </si>
  <si>
    <t>2.499,99</t>
  </si>
  <si>
    <t>2022 年 9 月 20 日</t>
  </si>
  <si>
    <t>https://store.steampowered.com/app/1273400/Construction_Simulator/?snr=1_7_7_2300_150_10</t>
  </si>
  <si>
    <t>Ghostrunner - 幽灵行者</t>
  </si>
  <si>
    <t>2020 年 10 月 28 日</t>
  </si>
  <si>
    <t>https://store.steampowered.com/app/1139900/Ghostrunner/?snr=1_7_7_2300_150_10</t>
  </si>
  <si>
    <t>人中之龙 维新！极</t>
  </si>
  <si>
    <t>https://store.steampowered.com/app/1805480/_/?snr=1_7_7_2300_150_10</t>
  </si>
  <si>
    <t>Tropico 6</t>
  </si>
  <si>
    <t>2019 年 3 月 30 日</t>
  </si>
  <si>
    <t>https://store.steampowered.com/app/492720/Tropico_6/?snr=1_7_7_2300_150_10</t>
  </si>
  <si>
    <t>2.899,00</t>
  </si>
  <si>
    <t>2022 年 3 月 30 日</t>
  </si>
  <si>
    <t>https://store.steampowered.com/app/1850570/DEATH_STRANDING_DIRECTORS_CUT/?snr=1_7_7_2300_150_10</t>
  </si>
  <si>
    <t>2019 年 9 月 5 日</t>
  </si>
  <si>
    <t>https://store.steampowered.com/app/815370/Green_Hell/?snr=1_7_7_2300_150_10</t>
  </si>
  <si>
    <t>Graveyard Keeper</t>
  </si>
  <si>
    <t>2018 年 8 月 15 日</t>
  </si>
  <si>
    <t>https://store.steampowered.com/app/599140/Graveyard_Keeper/?snr=1_7_7_2300_150_10</t>
  </si>
  <si>
    <t>Kenshi</t>
  </si>
  <si>
    <t>2018 年 12 月 6 日</t>
  </si>
  <si>
    <t>https://store.steampowered.com/app/233860/Kenshi/?snr=1_7_7_2300_150_10</t>
  </si>
  <si>
    <t>米德加尔的部落</t>
  </si>
  <si>
    <t>2021 年 7 月 28 日</t>
  </si>
  <si>
    <t>https://store.steampowered.com/app/858820/_/?snr=1_7_7_2300_150_10</t>
  </si>
  <si>
    <t>《木卫四协议》</t>
  </si>
  <si>
    <t>https://store.steampowered.com/app/1544020/_/?snr=1_7_7_2300_150_10</t>
  </si>
  <si>
    <t>迪士尼梦幻星谷</t>
  </si>
  <si>
    <t>3.475,00</t>
  </si>
  <si>
    <t>2022 年 9 月 6 日</t>
  </si>
  <si>
    <t>https://store.steampowered.com/app/1401590/_/?snr=1_7_7_2300_150_11</t>
  </si>
  <si>
    <t>2023 年 4 月 25 日</t>
  </si>
  <si>
    <t>https://store.steampowered.com/app/1324130/Stranded_Alien_Dawn/?snr=1_7_7_2300_150_11</t>
  </si>
  <si>
    <t>小小梦魇2</t>
  </si>
  <si>
    <t>4.279,00</t>
  </si>
  <si>
    <t>2021 年 2 月 11 日</t>
  </si>
  <si>
    <t>https://store.steampowered.com/app/860510/2/?snr=1_7_7_2300_150_11</t>
  </si>
  <si>
    <t>CarX Drift Racing Online</t>
  </si>
  <si>
    <t>2017 年 11 月 18 日</t>
  </si>
  <si>
    <t>https://store.steampowered.com/app/635260/CarX_Drift_Racing_Online/?snr=1_7_7_2300_150_11</t>
  </si>
  <si>
    <t>The Stanley Parable: Ultra Deluxe</t>
  </si>
  <si>
    <t>2022 年 4 月 28 日</t>
  </si>
  <si>
    <t>https://store.steampowered.com/app/1703340/The_Stanley_Parable_Ultra_Deluxe/?snr=1_7_7_2300_150_11</t>
  </si>
  <si>
    <t>TUNIC</t>
  </si>
  <si>
    <t>2022 年 3 月 17 日</t>
  </si>
  <si>
    <t>https://store.steampowered.com/app/553420/TUNIC/?snr=1_7_7_2300_150_11</t>
  </si>
  <si>
    <t>2015 年 11 月 19 日</t>
  </si>
  <si>
    <t>https://store.steampowered.com/app/368500/Assassins_Creed_Syndicate/?snr=1_7_7_2300_150_11</t>
  </si>
  <si>
    <t>4.499,00</t>
  </si>
  <si>
    <t>2023 年 1 月 27 日</t>
  </si>
  <si>
    <t>https://store.steampowered.com/app/2239550/Watch_Dogs_Legion/?snr=1_7_7_2300_150_11</t>
  </si>
  <si>
    <t>2023 年 5 月 27 日</t>
  </si>
  <si>
    <t>https://store.steampowered.com/app/2173800/Projekt_Passion__Season_1/?snr=1_7_7_2300_150_11</t>
  </si>
  <si>
    <t>Marvel's Guardians of the Galaxy</t>
  </si>
  <si>
    <t>2021 年 10 月 27 日</t>
  </si>
  <si>
    <t>https://store.steampowered.com/app/1088850/Marvels_Guardians_of_the_Galaxy/?snr=1_7_7_2300_150_11</t>
  </si>
  <si>
    <t>2023 年 1 月 20 日</t>
  </si>
  <si>
    <t>https://store.steampowered.com/app/1547000/Grand_Theft_Auto_San_Andreas__The_Definitive_Edition/?snr=1_7_7_2300_150_11</t>
  </si>
  <si>
    <t>Contraband Police</t>
  </si>
  <si>
    <t>1.950,00</t>
  </si>
  <si>
    <t>2023 年 3 月 8 日</t>
  </si>
  <si>
    <t>https://store.steampowered.com/app/756800/Contraband_Police/?snr=1_7_7_2300_150_11</t>
  </si>
  <si>
    <t>OMORI</t>
  </si>
  <si>
    <t>2020 年 12 月 25 日</t>
  </si>
  <si>
    <t>https://store.steampowered.com/app/1150690/OMORI/?snr=1_7_7_2300_150_11</t>
  </si>
  <si>
    <t>狙击手：幽灵战士契约 2</t>
  </si>
  <si>
    <t>2021 年 6 月 5 日</t>
  </si>
  <si>
    <t>https://store.steampowered.com/app/1338770/_2/?snr=1_7_7_2300_150_11</t>
  </si>
  <si>
    <t>2008 年 11 月 18 日</t>
  </si>
  <si>
    <t>https://store.steampowered.com/app/500/Left_4_Dead/?snr=1_7_7_2300_150_11</t>
  </si>
  <si>
    <t>勇者斗恶龙XI S 寻觅逝去的时光 - Definitive Edition</t>
  </si>
  <si>
    <t>2020 年 12 月 5 日</t>
  </si>
  <si>
    <t>https://store.steampowered.com/app/1295510/XI_S___Definitive_Edition/?snr=1_7_7_2300_150_11</t>
  </si>
  <si>
    <t>Far Cry® 4</t>
  </si>
  <si>
    <t>2014 年 11 月</t>
  </si>
  <si>
    <t>https://store.steampowered.com/app/298110/Far_Cry_4/?snr=1_7_7_2300_150_11</t>
  </si>
  <si>
    <t>2018 年 11 月 10 日</t>
  </si>
  <si>
    <t>https://store.steampowered.com/app/704850/Thief_Simulator/?snr=1_7_7_2300_150_11</t>
  </si>
  <si>
    <t>Core Keeper</t>
  </si>
  <si>
    <t>1.100,00</t>
  </si>
  <si>
    <t>2022 年 3 月 8 日</t>
  </si>
  <si>
    <t>https://store.steampowered.com/app/1621690/Core_Keeper/?snr=1_7_7_2300_150_11</t>
  </si>
  <si>
    <t>Barotrauma 潜渊症</t>
  </si>
  <si>
    <t>2023 年 3 月 14 日</t>
  </si>
  <si>
    <t>https://store.steampowered.com/app/602960/Barotrauma/?snr=1_7_7_2300_150_11</t>
  </si>
  <si>
    <t>Generation Zero®</t>
  </si>
  <si>
    <t>2019 年 3 月 26 日</t>
  </si>
  <si>
    <t>https://store.steampowered.com/app/704270/Generation_Zero/?snr=1_7_7_2300_150_11</t>
  </si>
  <si>
    <t>https://store.steampowered.com/app/261570/Ori_and_the_Blind_Forest/?snr=1_7_7_2300_150_11</t>
  </si>
  <si>
    <t>Shadow of the Tomb Raider: Definitive Edition</t>
  </si>
  <si>
    <t>2018 年 9 月 15 日</t>
  </si>
  <si>
    <t>https://store.steampowered.com/app/750920/Shadow_of_the_Tomb_Raider_Definitive_Edition/?snr=1_7_7_2300_150_11</t>
  </si>
  <si>
    <t>伊克西翁IXION</t>
  </si>
  <si>
    <t>2022 年 12 月 8 日</t>
  </si>
  <si>
    <t>https://store.steampowered.com/app/1113120/IXION/?snr=1_7_7_2300_150_11</t>
  </si>
  <si>
    <t>2022 年 11 月 10 日</t>
  </si>
  <si>
    <t>https://store.steampowered.com/app/997010/Police_Simulator_Patrol_Officers/?snr=1_7_7_2300_150_11</t>
  </si>
  <si>
    <t>Warhammer: Vermintide 2</t>
  </si>
  <si>
    <t>2018 年 3 月 9 日</t>
  </si>
  <si>
    <t>https://store.steampowered.com/app/552500/Warhammer_Vermintide_2/?snr=1_7_7_2300_150_12</t>
  </si>
  <si>
    <t>Craftopia / 创世理想乡</t>
  </si>
  <si>
    <t>2020 年 9 月 4 日</t>
  </si>
  <si>
    <t>https://store.steampowered.com/app/1307550/Craftopia/?snr=1_7_7_2300_150_12</t>
  </si>
  <si>
    <t>Cassette Beasts 磁带妖怪</t>
  </si>
  <si>
    <t>2023 年 4 月 26 日</t>
  </si>
  <si>
    <t>https://store.steampowered.com/app/1321440/Cassette_Beasts/?snr=1_7_7_2300_150_12</t>
  </si>
  <si>
    <t>Slime Rancher 2</t>
  </si>
  <si>
    <t>2.128,00</t>
  </si>
  <si>
    <t>2022 年 9 月 23 日</t>
  </si>
  <si>
    <t>https://store.steampowered.com/app/1657630/Slime_Rancher_2/?snr=1_7_7_2300_150_12</t>
  </si>
  <si>
    <t>Warhammer 40,000: Gladius - Relics of War</t>
  </si>
  <si>
    <t>2018 年 7 月 12 日</t>
  </si>
  <si>
    <t>https://store.steampowered.com/app/489630/Warhammer_40000_Gladius__Relics_of_War/?snr=1_7_7_2300_150_12</t>
  </si>
  <si>
    <t>649,99</t>
  </si>
  <si>
    <t>https://store.steampowered.com/app/312660/Sniper_Elite_4/?snr=1_7_7_2300_150_12</t>
  </si>
  <si>
    <t>Kerbal Space Program 2</t>
  </si>
  <si>
    <t>https://store.steampowered.com/app/954850/Kerbal_Space_Program_2/?snr=1_7_7_2300_150_12</t>
  </si>
  <si>
    <t>2016 年 1 月 20 日</t>
  </si>
  <si>
    <t>https://store.steampowered.com/app/262060/Darkest_Dungeon/?snr=1_7_7_2300_150_12</t>
  </si>
  <si>
    <t xml:space="preserve">双点校园 </t>
  </si>
  <si>
    <t>https://store.steampowered.com/app/1649080/_/?snr=1_7_7_2300_150_12</t>
  </si>
  <si>
    <t>2020 年 9 月 24 日</t>
  </si>
  <si>
    <t>https://store.steampowered.com/app/837470/Untitled_Goose_Game/?snr=1_7_7_2300_150_12</t>
  </si>
  <si>
    <t>2014 年 5 月 9 日</t>
  </si>
  <si>
    <t>https://store.steampowered.com/app/266840/Age_of_Mythology_Extended_Edition/?snr=1_7_7_2300_150_12</t>
  </si>
  <si>
    <t>XCOM® 2</t>
  </si>
  <si>
    <t>https://store.steampowered.com/app/268500/XCOM_2/?snr=1_7_7_2300_150_12</t>
  </si>
  <si>
    <t>DEVOUR</t>
  </si>
  <si>
    <t>400,00</t>
  </si>
  <si>
    <t>2021 年 1 月 28 日</t>
  </si>
  <si>
    <t>https://store.steampowered.com/app/1274570/DEVOUR/?snr=1_7_7_2300_150_12</t>
  </si>
  <si>
    <t>Ravenswatch 鸦卫奇旅</t>
  </si>
  <si>
    <t>2.300,00</t>
  </si>
  <si>
    <t>2023 年 4 月 7 日</t>
  </si>
  <si>
    <t>https://store.steampowered.com/app/2071280/Ravenswatch/?snr=1_7_7_2300_150_12</t>
  </si>
  <si>
    <t>Knights of Honor II: Sovereign</t>
  </si>
  <si>
    <t>https://store.steampowered.com/app/736820/Knights_of_Honor_II_Sovereign/?snr=1_7_7_2300_150_12</t>
  </si>
  <si>
    <t>初音未来 Project DIVA MEGA39’s＋</t>
  </si>
  <si>
    <t>4.639,24</t>
  </si>
  <si>
    <t>2022 年 5 月 27 日</t>
  </si>
  <si>
    <t>https://store.steampowered.com/app/1761390/_Project_DIVA_MEGA39s/?snr=1_7_7_2300_150_12</t>
  </si>
  <si>
    <t>Aliens: Fireteam Elite</t>
  </si>
  <si>
    <t>2.299,00</t>
  </si>
  <si>
    <t>2021 年 8 月 24 日</t>
  </si>
  <si>
    <t>https://store.steampowered.com/app/1549970/Aliens_Fireteam_Elite/?snr=1_7_7_2300_150_12</t>
  </si>
  <si>
    <t>Ghostwire: Tokyo</t>
  </si>
  <si>
    <t>2022 年 3 月 25 日</t>
  </si>
  <si>
    <t>https://store.steampowered.com/app/1475810/Ghostwire_Tokyo/?snr=1_7_7_2300_150_12</t>
  </si>
  <si>
    <t>Celeste</t>
  </si>
  <si>
    <t>2018 年 1 月 26 日</t>
  </si>
  <si>
    <t>https://store.steampowered.com/app/504230/Celeste/?snr=1_7_7_2300_150_12</t>
  </si>
  <si>
    <t>EARTH DEFENSE FORCE 5</t>
  </si>
  <si>
    <t>2019 年 7 月 11 日</t>
  </si>
  <si>
    <t>https://store.steampowered.com/app/1007040/EARTH_DEFENSE_FORCE_5/?snr=1_7_7_2300_150_12</t>
  </si>
  <si>
    <t>A Total War Saga: TROY</t>
  </si>
  <si>
    <t>2021 年 9 月 2 日</t>
  </si>
  <si>
    <t>https://store.steampowered.com/app/1099410/A_Total_War_Saga_TROY/?snr=1_7_7_2300_150_12</t>
  </si>
  <si>
    <t>SIGNALIS</t>
  </si>
  <si>
    <t>2022 年 10 月 27 日</t>
  </si>
  <si>
    <t>https://store.steampowered.com/app/1262350/SIGNALIS/?snr=1_7_7_2300_150_12</t>
  </si>
  <si>
    <t>控制 - 终极合辑 / Control Ultimate Edition</t>
  </si>
  <si>
    <t>1.799,00</t>
  </si>
  <si>
    <t>2020 年 8 月 27 日</t>
  </si>
  <si>
    <t>https://store.steampowered.com/app/870780/____Control_Ultimate_Edition/?snr=1_7_7_2300_150_12</t>
  </si>
  <si>
    <t>https://store.steampowered.com/app/1256670/Library_Of_Ruina/?snr=1_7_7_2300_150_12</t>
  </si>
  <si>
    <t>Totally Accurate Battle Simulator</t>
  </si>
  <si>
    <t>2021 年 4 月 2 日</t>
  </si>
  <si>
    <t>https://store.steampowered.com/app/508440/Totally_Accurate_Battle_Simulator/?snr=1_7_7_2300_150_12</t>
  </si>
  <si>
    <t>霓虹深渊</t>
  </si>
  <si>
    <t>小骨：英雄杀手(Skul: The Hero Slayer)</t>
  </si>
  <si>
    <t>Assassin's Creed IV Black Flag</t>
  </si>
  <si>
    <t>Assassin's Creed Unity</t>
  </si>
  <si>
    <t>Disco Elysium</t>
  </si>
  <si>
    <t>Sid Meier's Civilization VI</t>
  </si>
  <si>
    <t>Assassin's Creed Syndicate</t>
  </si>
  <si>
    <t>Assassin's Creed Origins</t>
  </si>
  <si>
    <t>《星球大战 绝地：陨落的武士团™》</t>
  </si>
  <si>
    <t>冰与火之舞 A Dance of Fire and Ice</t>
  </si>
  <si>
    <t>鬼谷八荒</t>
  </si>
  <si>
    <t>Battlefield 1 ™</t>
  </si>
  <si>
    <t>Wallpaper Engine：壁纸引擎</t>
  </si>
  <si>
    <t>戴森球计划</t>
  </si>
  <si>
    <t>Assassin's Creed Brotherhood</t>
  </si>
  <si>
    <t>Assassin's Creed Revelations</t>
  </si>
  <si>
    <t>Assassin's Creed III Remastered</t>
  </si>
  <si>
    <t>Assassin's Creed Odyssey</t>
  </si>
  <si>
    <t>Far Cry 5</t>
  </si>
  <si>
    <t>Watch_Dogs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</si>
</sst>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19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20" fillId="0" borderId="0" xfId="42">
      <alignment vertical="center"/>
    </xf>
    <xf numFmtId="0" fontId="0" fillId="0" borderId="0" xfId="0" applyNumberFormat="1">
      <alignment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fgColor auto="1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re.steampowered.com/app/1139900" TargetMode="External"/><Relationship Id="rId21" Type="http://schemas.openxmlformats.org/officeDocument/2006/relationships/hyperlink" Target="https://store.steampowered.com/app/239140" TargetMode="External"/><Relationship Id="rId42" Type="http://schemas.openxmlformats.org/officeDocument/2006/relationships/hyperlink" Target="https://store.steampowered.com/app/728880" TargetMode="External"/><Relationship Id="rId47" Type="http://schemas.openxmlformats.org/officeDocument/2006/relationships/hyperlink" Target="https://store.steampowered.com/app/2290180" TargetMode="External"/><Relationship Id="rId63" Type="http://schemas.openxmlformats.org/officeDocument/2006/relationships/hyperlink" Target="https://store.steampowered.com/app/582160" TargetMode="External"/><Relationship Id="rId68" Type="http://schemas.openxmlformats.org/officeDocument/2006/relationships/hyperlink" Target="https://store.steampowered.com/app/1468810" TargetMode="External"/><Relationship Id="rId84" Type="http://schemas.openxmlformats.org/officeDocument/2006/relationships/hyperlink" Target="https://store.steampowered.com/app/502500" TargetMode="External"/><Relationship Id="rId89" Type="http://schemas.openxmlformats.org/officeDocument/2006/relationships/hyperlink" Target="https://store.steampowered.com/app/911400" TargetMode="External"/><Relationship Id="rId16" Type="http://schemas.openxmlformats.org/officeDocument/2006/relationships/hyperlink" Target="https://store.steampowered.com/app/374320" TargetMode="External"/><Relationship Id="rId107" Type="http://schemas.openxmlformats.org/officeDocument/2006/relationships/hyperlink" Target="https://store.steampowered.com/app/447040" TargetMode="External"/><Relationship Id="rId11" Type="http://schemas.openxmlformats.org/officeDocument/2006/relationships/hyperlink" Target="https://store.steampowered.com/app/632360" TargetMode="External"/><Relationship Id="rId32" Type="http://schemas.openxmlformats.org/officeDocument/2006/relationships/hyperlink" Target="https://store.steampowered.com/app/500" TargetMode="External"/><Relationship Id="rId37" Type="http://schemas.openxmlformats.org/officeDocument/2006/relationships/hyperlink" Target="https://store.steampowered.com/app/412020" TargetMode="External"/><Relationship Id="rId53" Type="http://schemas.openxmlformats.org/officeDocument/2006/relationships/hyperlink" Target="https://store.steampowered.com/app/281990" TargetMode="External"/><Relationship Id="rId58" Type="http://schemas.openxmlformats.org/officeDocument/2006/relationships/hyperlink" Target="https://store.steampowered.com/app/392160" TargetMode="External"/><Relationship Id="rId74" Type="http://schemas.openxmlformats.org/officeDocument/2006/relationships/hyperlink" Target="https://store.steampowered.com/app/1057090" TargetMode="External"/><Relationship Id="rId79" Type="http://schemas.openxmlformats.org/officeDocument/2006/relationships/hyperlink" Target="https://store.steampowered.com/app/1222140" TargetMode="External"/><Relationship Id="rId102" Type="http://schemas.openxmlformats.org/officeDocument/2006/relationships/hyperlink" Target="https://store.steampowered.com/app/1174180" TargetMode="External"/><Relationship Id="rId5" Type="http://schemas.openxmlformats.org/officeDocument/2006/relationships/hyperlink" Target="https://store.steampowered.com/app/264710" TargetMode="External"/><Relationship Id="rId90" Type="http://schemas.openxmlformats.org/officeDocument/2006/relationships/hyperlink" Target="https://store.steampowered.com/app/812140" TargetMode="External"/><Relationship Id="rId95" Type="http://schemas.openxmlformats.org/officeDocument/2006/relationships/hyperlink" Target="https://store.steampowered.com/app/552520" TargetMode="External"/><Relationship Id="rId22" Type="http://schemas.openxmlformats.org/officeDocument/2006/relationships/hyperlink" Target="https://store.steampowered.com/app/227300" TargetMode="External"/><Relationship Id="rId27" Type="http://schemas.openxmlformats.org/officeDocument/2006/relationships/hyperlink" Target="https://store.steampowered.com/app/1145360" TargetMode="External"/><Relationship Id="rId43" Type="http://schemas.openxmlformats.org/officeDocument/2006/relationships/hyperlink" Target="https://store.steampowered.com/app/218620" TargetMode="External"/><Relationship Id="rId48" Type="http://schemas.openxmlformats.org/officeDocument/2006/relationships/hyperlink" Target="https://store.steampowered.com/app/628070" TargetMode="External"/><Relationship Id="rId64" Type="http://schemas.openxmlformats.org/officeDocument/2006/relationships/hyperlink" Target="https://store.steampowered.com/app/1172380" TargetMode="External"/><Relationship Id="rId69" Type="http://schemas.openxmlformats.org/officeDocument/2006/relationships/hyperlink" Target="https://store.steampowered.com/app/322330" TargetMode="External"/><Relationship Id="rId80" Type="http://schemas.openxmlformats.org/officeDocument/2006/relationships/hyperlink" Target="https://store.steampowered.com/app/1293830" TargetMode="External"/><Relationship Id="rId85" Type="http://schemas.openxmlformats.org/officeDocument/2006/relationships/hyperlink" Target="https://store.steampowered.com/app/1466860" TargetMode="External"/><Relationship Id="rId12" Type="http://schemas.openxmlformats.org/officeDocument/2006/relationships/hyperlink" Target="https://store.steampowered.com/app/916440" TargetMode="External"/><Relationship Id="rId17" Type="http://schemas.openxmlformats.org/officeDocument/2006/relationships/hyperlink" Target="https://store.steampowered.com/app/588650" TargetMode="External"/><Relationship Id="rId33" Type="http://schemas.openxmlformats.org/officeDocument/2006/relationships/hyperlink" Target="https://store.steampowered.com/app/550" TargetMode="External"/><Relationship Id="rId38" Type="http://schemas.openxmlformats.org/officeDocument/2006/relationships/hyperlink" Target="https://store.steampowered.com/app/1449560" TargetMode="External"/><Relationship Id="rId59" Type="http://schemas.openxmlformats.org/officeDocument/2006/relationships/hyperlink" Target="https://store.steampowered.com/app/289070" TargetMode="External"/><Relationship Id="rId103" Type="http://schemas.openxmlformats.org/officeDocument/2006/relationships/hyperlink" Target="https://store.steampowered.com/app/1236300" TargetMode="External"/><Relationship Id="rId108" Type="http://schemas.openxmlformats.org/officeDocument/2006/relationships/hyperlink" Target="https://store.steampowered.com/app/699130" TargetMode="External"/><Relationship Id="rId20" Type="http://schemas.openxmlformats.org/officeDocument/2006/relationships/hyperlink" Target="https://store.steampowered.com/app/435150" TargetMode="External"/><Relationship Id="rId41" Type="http://schemas.openxmlformats.org/officeDocument/2006/relationships/hyperlink" Target="https://store.steampowered.com/app/275850" TargetMode="External"/><Relationship Id="rId54" Type="http://schemas.openxmlformats.org/officeDocument/2006/relationships/hyperlink" Target="https://store.steampowered.com/app/105600" TargetMode="External"/><Relationship Id="rId62" Type="http://schemas.openxmlformats.org/officeDocument/2006/relationships/hyperlink" Target="https://store.steampowered.com/app/368500" TargetMode="External"/><Relationship Id="rId70" Type="http://schemas.openxmlformats.org/officeDocument/2006/relationships/hyperlink" Target="https://store.steampowered.com/app/1172470" TargetMode="External"/><Relationship Id="rId75" Type="http://schemas.openxmlformats.org/officeDocument/2006/relationships/hyperlink" Target="https://store.steampowered.com/app/578080" TargetMode="External"/><Relationship Id="rId83" Type="http://schemas.openxmlformats.org/officeDocument/2006/relationships/hyperlink" Target="https://store.steampowered.com/app/1092790" TargetMode="External"/><Relationship Id="rId88" Type="http://schemas.openxmlformats.org/officeDocument/2006/relationships/hyperlink" Target="https://store.steampowered.com/app/201870" TargetMode="External"/><Relationship Id="rId91" Type="http://schemas.openxmlformats.org/officeDocument/2006/relationships/hyperlink" Target="https://store.steampowered.com/app/2096600" TargetMode="External"/><Relationship Id="rId96" Type="http://schemas.openxmlformats.org/officeDocument/2006/relationships/hyperlink" Target="https://store.steampowered.com/app/1593500" TargetMode="External"/><Relationship Id="rId1" Type="http://schemas.openxmlformats.org/officeDocument/2006/relationships/hyperlink" Target="https://store.steampowered.com/app/518790" TargetMode="External"/><Relationship Id="rId6" Type="http://schemas.openxmlformats.org/officeDocument/2006/relationships/hyperlink" Target="https://store.steampowered.com/app/548430" TargetMode="External"/><Relationship Id="rId15" Type="http://schemas.openxmlformats.org/officeDocument/2006/relationships/hyperlink" Target="https://store.steampowered.com/app/255710" TargetMode="External"/><Relationship Id="rId23" Type="http://schemas.openxmlformats.org/officeDocument/2006/relationships/hyperlink" Target="https://store.steampowered.com/app/1128920" TargetMode="External"/><Relationship Id="rId28" Type="http://schemas.openxmlformats.org/officeDocument/2006/relationships/hyperlink" Target="https://store.steampowered.com/app/367520" TargetMode="External"/><Relationship Id="rId36" Type="http://schemas.openxmlformats.org/officeDocument/2006/relationships/hyperlink" Target="https://store.steampowered.com/app/286690" TargetMode="External"/><Relationship Id="rId49" Type="http://schemas.openxmlformats.org/officeDocument/2006/relationships/hyperlink" Target="https://store.steampowered.com/app/526870" TargetMode="External"/><Relationship Id="rId57" Type="http://schemas.openxmlformats.org/officeDocument/2006/relationships/hyperlink" Target="https://store.steampowered.com/app/612880" TargetMode="External"/><Relationship Id="rId106" Type="http://schemas.openxmlformats.org/officeDocument/2006/relationships/hyperlink" Target="https://store.steampowered.com/app/1659420" TargetMode="External"/><Relationship Id="rId10" Type="http://schemas.openxmlformats.org/officeDocument/2006/relationships/hyperlink" Target="https://store.steampowered.com/app/860510" TargetMode="External"/><Relationship Id="rId31" Type="http://schemas.openxmlformats.org/officeDocument/2006/relationships/hyperlink" Target="https://store.steampowered.com/app/379430" TargetMode="External"/><Relationship Id="rId44" Type="http://schemas.openxmlformats.org/officeDocument/2006/relationships/hyperlink" Target="https://store.steampowered.com/app/400" TargetMode="External"/><Relationship Id="rId52" Type="http://schemas.openxmlformats.org/officeDocument/2006/relationships/hyperlink" Target="https://store.steampowered.com/app/413150" TargetMode="External"/><Relationship Id="rId60" Type="http://schemas.openxmlformats.org/officeDocument/2006/relationships/hyperlink" Target="https://store.steampowered.com/app/242050" TargetMode="External"/><Relationship Id="rId65" Type="http://schemas.openxmlformats.org/officeDocument/2006/relationships/hyperlink" Target="https://store.steampowered.com/app/1238810" TargetMode="External"/><Relationship Id="rId73" Type="http://schemas.openxmlformats.org/officeDocument/2006/relationships/hyperlink" Target="https://store.steampowered.com/app/271590" TargetMode="External"/><Relationship Id="rId78" Type="http://schemas.openxmlformats.org/officeDocument/2006/relationships/hyperlink" Target="https://store.steampowered.com/app/1366540" TargetMode="External"/><Relationship Id="rId81" Type="http://schemas.openxmlformats.org/officeDocument/2006/relationships/hyperlink" Target="https://store.steampowered.com/app/1091500" TargetMode="External"/><Relationship Id="rId86" Type="http://schemas.openxmlformats.org/officeDocument/2006/relationships/hyperlink" Target="https://store.steampowered.com/app/33230" TargetMode="External"/><Relationship Id="rId94" Type="http://schemas.openxmlformats.org/officeDocument/2006/relationships/hyperlink" Target="https://store.steampowered.com/app/377160" TargetMode="External"/><Relationship Id="rId99" Type="http://schemas.openxmlformats.org/officeDocument/2006/relationships/hyperlink" Target="https://store.steampowered.com/app/261550" TargetMode="External"/><Relationship Id="rId101" Type="http://schemas.openxmlformats.org/officeDocument/2006/relationships/hyperlink" Target="https://store.steampowered.com/app/387290" TargetMode="External"/><Relationship Id="rId4" Type="http://schemas.openxmlformats.org/officeDocument/2006/relationships/hyperlink" Target="https://store.steampowered.com/app/457140" TargetMode="External"/><Relationship Id="rId9" Type="http://schemas.openxmlformats.org/officeDocument/2006/relationships/hyperlink" Target="https://store.steampowered.com/app/1147560" TargetMode="External"/><Relationship Id="rId13" Type="http://schemas.openxmlformats.org/officeDocument/2006/relationships/hyperlink" Target="https://store.steampowered.com/app/346110" TargetMode="External"/><Relationship Id="rId18" Type="http://schemas.openxmlformats.org/officeDocument/2006/relationships/hyperlink" Target="https://store.steampowered.com/app/1850570" TargetMode="External"/><Relationship Id="rId39" Type="http://schemas.openxmlformats.org/officeDocument/2006/relationships/hyperlink" Target="https://store.steampowered.com/app/287390" TargetMode="External"/><Relationship Id="rId34" Type="http://schemas.openxmlformats.org/officeDocument/2006/relationships/hyperlink" Target="https://store.steampowered.com/app/1256670" TargetMode="External"/><Relationship Id="rId50" Type="http://schemas.openxmlformats.org/officeDocument/2006/relationships/hyperlink" Target="https://store.steampowered.com/app/814380" TargetMode="External"/><Relationship Id="rId55" Type="http://schemas.openxmlformats.org/officeDocument/2006/relationships/hyperlink" Target="https://store.steampowered.com/app/489830" TargetMode="External"/><Relationship Id="rId76" Type="http://schemas.openxmlformats.org/officeDocument/2006/relationships/hyperlink" Target="https://store.steampowered.com/app/1237970" TargetMode="External"/><Relationship Id="rId97" Type="http://schemas.openxmlformats.org/officeDocument/2006/relationships/hyperlink" Target="https://store.steampowered.com/app/976730" TargetMode="External"/><Relationship Id="rId104" Type="http://schemas.openxmlformats.org/officeDocument/2006/relationships/hyperlink" Target="https://store.steampowered.com/app/1196590" TargetMode="External"/><Relationship Id="rId7" Type="http://schemas.openxmlformats.org/officeDocument/2006/relationships/hyperlink" Target="https://store.steampowered.com/app/1942280" TargetMode="External"/><Relationship Id="rId71" Type="http://schemas.openxmlformats.org/officeDocument/2006/relationships/hyperlink" Target="https://store.steampowered.com/app/1238840" TargetMode="External"/><Relationship Id="rId92" Type="http://schemas.openxmlformats.org/officeDocument/2006/relationships/hyperlink" Target="https://store.steampowered.com/app/2096610" TargetMode="External"/><Relationship Id="rId2" Type="http://schemas.openxmlformats.org/officeDocument/2006/relationships/hyperlink" Target="https://store.steampowered.com/app/870780" TargetMode="External"/><Relationship Id="rId29" Type="http://schemas.openxmlformats.org/officeDocument/2006/relationships/hyperlink" Target="https://store.steampowered.com/app/1954200" TargetMode="External"/><Relationship Id="rId24" Type="http://schemas.openxmlformats.org/officeDocument/2006/relationships/hyperlink" Target="https://store.steampowered.com/app/1151340" TargetMode="External"/><Relationship Id="rId40" Type="http://schemas.openxmlformats.org/officeDocument/2006/relationships/hyperlink" Target="https://store.steampowered.com/app/524220" TargetMode="External"/><Relationship Id="rId45" Type="http://schemas.openxmlformats.org/officeDocument/2006/relationships/hyperlink" Target="https://store.steampowered.com/app/620" TargetMode="External"/><Relationship Id="rId66" Type="http://schemas.openxmlformats.org/officeDocument/2006/relationships/hyperlink" Target="https://store.steampowered.com/app/1222680" TargetMode="External"/><Relationship Id="rId87" Type="http://schemas.openxmlformats.org/officeDocument/2006/relationships/hyperlink" Target="https://store.steampowered.com/app/48190" TargetMode="External"/><Relationship Id="rId61" Type="http://schemas.openxmlformats.org/officeDocument/2006/relationships/hyperlink" Target="https://store.steampowered.com/app/289650" TargetMode="External"/><Relationship Id="rId82" Type="http://schemas.openxmlformats.org/officeDocument/2006/relationships/hyperlink" Target="https://store.steampowered.com/app/292030" TargetMode="External"/><Relationship Id="rId19" Type="http://schemas.openxmlformats.org/officeDocument/2006/relationships/hyperlink" Target="https://store.steampowered.com/app/632470" TargetMode="External"/><Relationship Id="rId14" Type="http://schemas.openxmlformats.org/officeDocument/2006/relationships/hyperlink" Target="https://store.steampowered.com/app/407530" TargetMode="External"/><Relationship Id="rId30" Type="http://schemas.openxmlformats.org/officeDocument/2006/relationships/hyperlink" Target="https://store.steampowered.com/app/220200" TargetMode="External"/><Relationship Id="rId35" Type="http://schemas.openxmlformats.org/officeDocument/2006/relationships/hyperlink" Target="https://store.steampowered.com/app/424840" TargetMode="External"/><Relationship Id="rId56" Type="http://schemas.openxmlformats.org/officeDocument/2006/relationships/hyperlink" Target="https://store.steampowered.com/app/282070" TargetMode="External"/><Relationship Id="rId77" Type="http://schemas.openxmlformats.org/officeDocument/2006/relationships/hyperlink" Target="https://store.steampowered.com/app/431960" TargetMode="External"/><Relationship Id="rId100" Type="http://schemas.openxmlformats.org/officeDocument/2006/relationships/hyperlink" Target="https://store.steampowered.com/app/261570" TargetMode="External"/><Relationship Id="rId105" Type="http://schemas.openxmlformats.org/officeDocument/2006/relationships/hyperlink" Target="https://store.steampowered.com/app/779340" TargetMode="External"/><Relationship Id="rId8" Type="http://schemas.openxmlformats.org/officeDocument/2006/relationships/hyperlink" Target="https://store.steampowered.com/app/397540" TargetMode="External"/><Relationship Id="rId51" Type="http://schemas.openxmlformats.org/officeDocument/2006/relationships/hyperlink" Target="https://store.steampowered.com/app/646570" TargetMode="External"/><Relationship Id="rId72" Type="http://schemas.openxmlformats.org/officeDocument/2006/relationships/hyperlink" Target="https://store.steampowered.com/app/223750" TargetMode="External"/><Relationship Id="rId93" Type="http://schemas.openxmlformats.org/officeDocument/2006/relationships/hyperlink" Target="https://store.steampowered.com/app/1715130" TargetMode="External"/><Relationship Id="rId98" Type="http://schemas.openxmlformats.org/officeDocument/2006/relationships/hyperlink" Target="https://store.steampowered.com/app/1659040" TargetMode="External"/><Relationship Id="rId3" Type="http://schemas.openxmlformats.org/officeDocument/2006/relationships/hyperlink" Target="https://store.steampowered.com/app/788100" TargetMode="External"/><Relationship Id="rId25" Type="http://schemas.openxmlformats.org/officeDocument/2006/relationships/hyperlink" Target="https://store.steampowered.com/app/323190" TargetMode="External"/><Relationship Id="rId46" Type="http://schemas.openxmlformats.org/officeDocument/2006/relationships/hyperlink" Target="https://store.steampowered.com/app/883710" TargetMode="External"/><Relationship Id="rId67" Type="http://schemas.openxmlformats.org/officeDocument/2006/relationships/hyperlink" Target="https://store.steampowered.com/app/9779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1"/>
  <sheetViews>
    <sheetView topLeftCell="A15" zoomScale="120" zoomScaleNormal="120" workbookViewId="0">
      <selection activeCell="B45" sqref="B45"/>
    </sheetView>
  </sheetViews>
  <sheetFormatPr baseColWidth="10" defaultRowHeight="16"/>
  <cols>
    <col min="1" max="1" width="5" bestFit="1" customWidth="1"/>
    <col min="2" max="2" width="54.83203125" bestFit="1" customWidth="1"/>
    <col min="3" max="3" width="12.83203125" bestFit="1" customWidth="1"/>
    <col min="4" max="4" width="10" bestFit="1" customWidth="1"/>
    <col min="5" max="5" width="10.83203125" bestFit="1" customWidth="1"/>
    <col min="6" max="6" width="9.5" bestFit="1" customWidth="1"/>
    <col min="7" max="7" width="10" bestFit="1" customWidth="1"/>
    <col min="8" max="8" width="20" style="3" bestFit="1" customWidth="1"/>
    <col min="9" max="9" width="116.1640625" bestFit="1" customWidth="1"/>
    <col min="10" max="10" width="125.6640625" hidden="1" customWidth="1"/>
    <col min="11" max="11" width="5.83203125" style="7" bestFit="1" customWidth="1"/>
    <col min="12" max="12" width="8" bestFit="1" customWidth="1"/>
    <col min="13" max="14" width="7.33203125" bestFit="1" customWidth="1"/>
  </cols>
  <sheetData>
    <row r="1" spans="1:14">
      <c r="B1" t="s">
        <v>0</v>
      </c>
      <c r="C1" t="s">
        <v>1</v>
      </c>
      <c r="D1" t="s">
        <v>2</v>
      </c>
      <c r="E1" t="s">
        <v>5</v>
      </c>
      <c r="F1" t="s">
        <v>227</v>
      </c>
      <c r="G1" t="s">
        <v>4</v>
      </c>
      <c r="H1" t="s">
        <v>3</v>
      </c>
      <c r="I1" t="s">
        <v>6</v>
      </c>
      <c r="J1" t="s">
        <v>7</v>
      </c>
      <c r="K1" s="7" t="s">
        <v>200</v>
      </c>
      <c r="L1" t="s">
        <v>204</v>
      </c>
      <c r="M1" s="5">
        <v>75</v>
      </c>
      <c r="N1" s="5">
        <v>40</v>
      </c>
    </row>
    <row r="2" spans="1:14">
      <c r="A2">
        <v>0</v>
      </c>
      <c r="B2" t="s">
        <v>8</v>
      </c>
      <c r="C2">
        <v>90</v>
      </c>
      <c r="D2" s="1">
        <v>386611</v>
      </c>
      <c r="E2">
        <v>3728.67</v>
      </c>
      <c r="F2">
        <v>67</v>
      </c>
      <c r="G2" t="s">
        <v>228</v>
      </c>
      <c r="H2" t="s">
        <v>229</v>
      </c>
      <c r="I2">
        <v>1174180</v>
      </c>
      <c r="J2" t="s">
        <v>9</v>
      </c>
      <c r="K2" s="7">
        <f>A2</f>
        <v>0</v>
      </c>
      <c r="L2" t="b">
        <f>AND(ISNA(VLOOKUP($A2,Sheet1!$C$2:$C$109,1,0)),ISNA(VLOOKUP($A2,Sheet1!$E$2:$E$109,1,0)))</f>
        <v>0</v>
      </c>
      <c r="M2" t="b">
        <f>C2&gt;=$M$1</f>
        <v>1</v>
      </c>
      <c r="N2" t="b">
        <f>F2&gt;=$N$1</f>
        <v>1</v>
      </c>
    </row>
    <row r="3" spans="1:14">
      <c r="A3">
        <v>1</v>
      </c>
      <c r="B3" t="s">
        <v>230</v>
      </c>
      <c r="C3">
        <v>97</v>
      </c>
      <c r="D3" s="1">
        <v>26985</v>
      </c>
      <c r="E3">
        <v>1260</v>
      </c>
      <c r="F3">
        <v>10</v>
      </c>
      <c r="G3" t="s">
        <v>231</v>
      </c>
      <c r="H3" t="s">
        <v>232</v>
      </c>
      <c r="I3">
        <v>1868140</v>
      </c>
      <c r="J3" t="s">
        <v>233</v>
      </c>
      <c r="K3" s="7">
        <f t="shared" ref="K3:K66" si="0">A3</f>
        <v>1</v>
      </c>
      <c r="L3" t="b">
        <f>AND(ISNA(VLOOKUP($A3,Sheet1!$C$2:$C$109,1,0)),ISNA(VLOOKUP($A3,Sheet1!$E$2:$E$109,1,0)))</f>
        <v>1</v>
      </c>
      <c r="M3" t="b">
        <f t="shared" ref="M3:M66" si="1">C3&gt;=$M$1</f>
        <v>1</v>
      </c>
      <c r="N3" t="b">
        <f t="shared" ref="N3:N66" si="2">F3&gt;=$N$1</f>
        <v>0</v>
      </c>
    </row>
    <row r="4" spans="1:14">
      <c r="A4">
        <v>2</v>
      </c>
      <c r="B4" t="s">
        <v>234</v>
      </c>
      <c r="C4">
        <v>92</v>
      </c>
      <c r="D4" s="1">
        <v>514148</v>
      </c>
      <c r="E4">
        <v>6019.3</v>
      </c>
      <c r="F4">
        <v>30</v>
      </c>
      <c r="G4" t="s">
        <v>235</v>
      </c>
      <c r="H4" t="s">
        <v>236</v>
      </c>
      <c r="I4">
        <v>1245620</v>
      </c>
      <c r="J4" t="s">
        <v>237</v>
      </c>
      <c r="K4" s="7">
        <f t="shared" si="0"/>
        <v>2</v>
      </c>
      <c r="L4" t="b">
        <f>AND(ISNA(VLOOKUP($A4,Sheet1!$C$2:$C$109,1,0)),ISNA(VLOOKUP($A4,Sheet1!$E$2:$E$109,1,0)))</f>
        <v>1</v>
      </c>
      <c r="M4" t="b">
        <f t="shared" si="1"/>
        <v>1</v>
      </c>
      <c r="N4" t="b">
        <f t="shared" si="2"/>
        <v>0</v>
      </c>
    </row>
    <row r="5" spans="1:14">
      <c r="A5">
        <v>3</v>
      </c>
      <c r="B5" t="s">
        <v>238</v>
      </c>
      <c r="C5">
        <v>88</v>
      </c>
      <c r="D5" s="1">
        <v>117108</v>
      </c>
      <c r="E5">
        <v>4999.5</v>
      </c>
      <c r="F5">
        <v>50</v>
      </c>
      <c r="G5" t="s">
        <v>239</v>
      </c>
      <c r="H5" t="s">
        <v>240</v>
      </c>
      <c r="I5">
        <v>1551360</v>
      </c>
      <c r="J5" t="s">
        <v>241</v>
      </c>
      <c r="K5" s="7">
        <f t="shared" si="0"/>
        <v>3</v>
      </c>
      <c r="L5" t="b">
        <f>AND(ISNA(VLOOKUP($A5,Sheet1!$C$2:$C$109,1,0)),ISNA(VLOOKUP($A5,Sheet1!$E$2:$E$109,1,0)))</f>
        <v>1</v>
      </c>
      <c r="M5" t="b">
        <f t="shared" si="1"/>
        <v>1</v>
      </c>
      <c r="N5" t="b">
        <f t="shared" si="2"/>
        <v>1</v>
      </c>
    </row>
    <row r="6" spans="1:14">
      <c r="A6">
        <v>4</v>
      </c>
      <c r="B6" t="s">
        <v>12</v>
      </c>
      <c r="C6">
        <v>86</v>
      </c>
      <c r="D6" s="1">
        <v>1444427</v>
      </c>
      <c r="E6">
        <v>0</v>
      </c>
      <c r="H6" t="s">
        <v>242</v>
      </c>
      <c r="I6">
        <v>271590</v>
      </c>
      <c r="J6" t="s">
        <v>13</v>
      </c>
      <c r="K6" s="7">
        <f t="shared" si="0"/>
        <v>4</v>
      </c>
      <c r="L6" t="b">
        <f>AND(ISNA(VLOOKUP($A6,Sheet1!$C$2:$C$109,1,0)),ISNA(VLOOKUP($A6,Sheet1!$E$2:$E$109,1,0)))</f>
        <v>0</v>
      </c>
      <c r="M6" t="b">
        <f t="shared" si="1"/>
        <v>1</v>
      </c>
      <c r="N6" t="b">
        <f t="shared" si="2"/>
        <v>0</v>
      </c>
    </row>
    <row r="7" spans="1:14">
      <c r="A7">
        <v>5</v>
      </c>
      <c r="B7" t="s">
        <v>243</v>
      </c>
      <c r="C7">
        <v>79</v>
      </c>
      <c r="D7" s="1">
        <v>545282</v>
      </c>
      <c r="E7">
        <v>4999.5</v>
      </c>
      <c r="F7">
        <v>50</v>
      </c>
      <c r="G7" t="s">
        <v>239</v>
      </c>
      <c r="H7" t="s">
        <v>244</v>
      </c>
      <c r="I7">
        <v>1091500</v>
      </c>
      <c r="J7" t="s">
        <v>245</v>
      </c>
      <c r="K7" s="7">
        <f t="shared" si="0"/>
        <v>5</v>
      </c>
      <c r="L7" t="b">
        <f>AND(ISNA(VLOOKUP($A7,Sheet1!$C$2:$C$109,1,0)),ISNA(VLOOKUP($A7,Sheet1!$E$2:$E$109,1,0)))</f>
        <v>0</v>
      </c>
      <c r="M7" t="b">
        <f t="shared" si="1"/>
        <v>1</v>
      </c>
      <c r="N7" t="b">
        <f t="shared" si="2"/>
        <v>1</v>
      </c>
    </row>
    <row r="8" spans="1:14">
      <c r="A8">
        <v>6</v>
      </c>
      <c r="B8" t="s">
        <v>10</v>
      </c>
      <c r="C8">
        <v>85</v>
      </c>
      <c r="D8" s="1">
        <v>195166</v>
      </c>
      <c r="E8">
        <v>50.39</v>
      </c>
      <c r="F8">
        <v>90</v>
      </c>
      <c r="G8" t="s">
        <v>246</v>
      </c>
      <c r="H8" t="s">
        <v>247</v>
      </c>
      <c r="I8">
        <v>289070</v>
      </c>
      <c r="J8" t="s">
        <v>11</v>
      </c>
      <c r="K8" s="7">
        <f t="shared" si="0"/>
        <v>6</v>
      </c>
      <c r="L8" t="b">
        <f>AND(ISNA(VLOOKUP($A8,Sheet1!$C$2:$C$109,1,0)),ISNA(VLOOKUP($A8,Sheet1!$E$2:$E$109,1,0)))</f>
        <v>0</v>
      </c>
      <c r="M8" t="b">
        <f t="shared" si="1"/>
        <v>1</v>
      </c>
      <c r="N8" t="b">
        <f t="shared" si="2"/>
        <v>1</v>
      </c>
    </row>
    <row r="9" spans="1:14">
      <c r="A9">
        <v>7</v>
      </c>
      <c r="B9" t="s">
        <v>248</v>
      </c>
      <c r="C9">
        <v>92</v>
      </c>
      <c r="D9" s="1">
        <v>151352</v>
      </c>
      <c r="E9">
        <v>7199.2</v>
      </c>
      <c r="F9">
        <v>20</v>
      </c>
      <c r="G9" t="s">
        <v>249</v>
      </c>
      <c r="H9" t="s">
        <v>250</v>
      </c>
      <c r="I9">
        <v>990080</v>
      </c>
      <c r="J9" t="s">
        <v>251</v>
      </c>
      <c r="K9" s="7">
        <f t="shared" si="0"/>
        <v>7</v>
      </c>
      <c r="L9" t="b">
        <f>AND(ISNA(VLOOKUP($A9,Sheet1!$C$2:$C$109,1,0)),ISNA(VLOOKUP($A9,Sheet1!$E$2:$E$109,1,0)))</f>
        <v>1</v>
      </c>
      <c r="M9" t="b">
        <f t="shared" si="1"/>
        <v>1</v>
      </c>
      <c r="N9" t="b">
        <f t="shared" si="2"/>
        <v>0</v>
      </c>
    </row>
    <row r="10" spans="1:14">
      <c r="A10">
        <v>8</v>
      </c>
      <c r="B10" t="s">
        <v>252</v>
      </c>
      <c r="C10">
        <v>53</v>
      </c>
      <c r="D10" s="1">
        <v>102099</v>
      </c>
      <c r="E10">
        <v>2249.75</v>
      </c>
      <c r="F10">
        <v>75</v>
      </c>
      <c r="G10" t="s">
        <v>249</v>
      </c>
      <c r="H10" t="s">
        <v>253</v>
      </c>
      <c r="I10">
        <v>1811260</v>
      </c>
      <c r="J10" t="s">
        <v>254</v>
      </c>
      <c r="K10" s="7">
        <f t="shared" si="0"/>
        <v>8</v>
      </c>
      <c r="L10" t="b">
        <f>AND(ISNA(VLOOKUP($A10,Sheet1!$C$2:$C$109,1,0)),ISNA(VLOOKUP($A10,Sheet1!$E$2:$E$109,1,0)))</f>
        <v>1</v>
      </c>
      <c r="M10" t="b">
        <f t="shared" si="1"/>
        <v>0</v>
      </c>
      <c r="N10" t="b">
        <f t="shared" si="2"/>
        <v>1</v>
      </c>
    </row>
    <row r="11" spans="1:14">
      <c r="A11">
        <v>9</v>
      </c>
      <c r="B11" t="s">
        <v>25</v>
      </c>
      <c r="C11">
        <v>83</v>
      </c>
      <c r="D11" s="1">
        <v>121569</v>
      </c>
      <c r="E11">
        <v>1680</v>
      </c>
      <c r="F11">
        <v>20</v>
      </c>
      <c r="G11" t="s">
        <v>255</v>
      </c>
      <c r="H11" t="s">
        <v>256</v>
      </c>
      <c r="I11">
        <v>1326470</v>
      </c>
      <c r="J11" t="s">
        <v>205</v>
      </c>
      <c r="K11" s="7">
        <f t="shared" si="0"/>
        <v>9</v>
      </c>
      <c r="L11" t="b">
        <f>AND(ISNA(VLOOKUP($A11,Sheet1!$C$2:$C$109,1,0)),ISNA(VLOOKUP($A11,Sheet1!$E$2:$E$109,1,0)))</f>
        <v>1</v>
      </c>
      <c r="M11" t="b">
        <f t="shared" si="1"/>
        <v>1</v>
      </c>
      <c r="N11" t="b">
        <f t="shared" si="2"/>
        <v>0</v>
      </c>
    </row>
    <row r="12" spans="1:14">
      <c r="A12">
        <v>10</v>
      </c>
      <c r="B12" t="s">
        <v>21</v>
      </c>
      <c r="C12">
        <v>86</v>
      </c>
      <c r="D12" s="1">
        <v>972714</v>
      </c>
      <c r="E12">
        <v>799.6</v>
      </c>
      <c r="F12">
        <v>60</v>
      </c>
      <c r="G12" t="s">
        <v>257</v>
      </c>
      <c r="H12" t="s">
        <v>258</v>
      </c>
      <c r="I12">
        <v>359550</v>
      </c>
      <c r="J12" t="s">
        <v>22</v>
      </c>
      <c r="K12" s="7">
        <f t="shared" si="0"/>
        <v>10</v>
      </c>
      <c r="L12" t="b">
        <f>AND(ISNA(VLOOKUP($A12,Sheet1!$C$2:$C$109,1,0)),ISNA(VLOOKUP($A12,Sheet1!$E$2:$E$109,1,0)))</f>
        <v>1</v>
      </c>
      <c r="M12" t="b">
        <f t="shared" si="1"/>
        <v>1</v>
      </c>
      <c r="N12" t="b">
        <f t="shared" si="2"/>
        <v>1</v>
      </c>
    </row>
    <row r="13" spans="1:14">
      <c r="A13">
        <v>11</v>
      </c>
      <c r="B13" t="s">
        <v>44</v>
      </c>
      <c r="C13">
        <v>94</v>
      </c>
      <c r="D13" s="1">
        <v>161117</v>
      </c>
      <c r="E13">
        <v>938</v>
      </c>
      <c r="F13">
        <v>33</v>
      </c>
      <c r="G13" t="s">
        <v>231</v>
      </c>
      <c r="H13" t="s">
        <v>259</v>
      </c>
      <c r="I13">
        <v>108600</v>
      </c>
      <c r="J13" t="s">
        <v>45</v>
      </c>
      <c r="K13" s="7">
        <f t="shared" si="0"/>
        <v>11</v>
      </c>
      <c r="L13" t="b">
        <f>AND(ISNA(VLOOKUP($A13,Sheet1!$C$2:$C$109,1,0)),ISNA(VLOOKUP($A13,Sheet1!$E$2:$E$109,1,0)))</f>
        <v>1</v>
      </c>
      <c r="M13" t="b">
        <f t="shared" si="1"/>
        <v>1</v>
      </c>
      <c r="N13" t="b">
        <f t="shared" si="2"/>
        <v>0</v>
      </c>
    </row>
    <row r="14" spans="1:14">
      <c r="A14">
        <v>12</v>
      </c>
      <c r="B14" t="s">
        <v>31</v>
      </c>
      <c r="C14">
        <v>88</v>
      </c>
      <c r="D14" s="1">
        <v>106193</v>
      </c>
      <c r="E14">
        <v>650</v>
      </c>
      <c r="F14">
        <v>75</v>
      </c>
      <c r="G14" t="s">
        <v>260</v>
      </c>
      <c r="H14" t="s">
        <v>261</v>
      </c>
      <c r="I14">
        <v>281990</v>
      </c>
      <c r="J14" t="s">
        <v>32</v>
      </c>
      <c r="K14" s="7">
        <f t="shared" si="0"/>
        <v>12</v>
      </c>
      <c r="L14" t="b">
        <f>AND(ISNA(VLOOKUP($A14,Sheet1!$C$2:$C$109,1,0)),ISNA(VLOOKUP($A14,Sheet1!$E$2:$E$109,1,0)))</f>
        <v>0</v>
      </c>
      <c r="M14" t="b">
        <f t="shared" si="1"/>
        <v>1</v>
      </c>
      <c r="N14" t="b">
        <f t="shared" si="2"/>
        <v>1</v>
      </c>
    </row>
    <row r="15" spans="1:14">
      <c r="A15">
        <v>13</v>
      </c>
      <c r="B15" t="s">
        <v>33</v>
      </c>
      <c r="C15">
        <v>97</v>
      </c>
      <c r="D15" s="1">
        <v>478441</v>
      </c>
      <c r="E15">
        <v>274.75</v>
      </c>
      <c r="F15">
        <v>75</v>
      </c>
      <c r="G15" t="s">
        <v>262</v>
      </c>
      <c r="H15" t="s">
        <v>263</v>
      </c>
      <c r="I15">
        <v>227300</v>
      </c>
      <c r="J15" t="s">
        <v>34</v>
      </c>
      <c r="K15" s="7">
        <f t="shared" si="0"/>
        <v>13</v>
      </c>
      <c r="L15" t="b">
        <f>AND(ISNA(VLOOKUP($A15,Sheet1!$C$2:$C$109,1,0)),ISNA(VLOOKUP($A15,Sheet1!$E$2:$E$109,1,0)))</f>
        <v>0</v>
      </c>
      <c r="M15" t="b">
        <f t="shared" si="1"/>
        <v>1</v>
      </c>
      <c r="N15" t="b">
        <f t="shared" si="2"/>
        <v>1</v>
      </c>
    </row>
    <row r="16" spans="1:14">
      <c r="A16">
        <v>14</v>
      </c>
      <c r="B16" t="s">
        <v>15</v>
      </c>
      <c r="C16">
        <v>94</v>
      </c>
      <c r="D16" s="1">
        <v>171246</v>
      </c>
      <c r="E16">
        <v>649.5</v>
      </c>
      <c r="F16">
        <v>50</v>
      </c>
      <c r="G16" t="s">
        <v>264</v>
      </c>
      <c r="H16" t="s">
        <v>265</v>
      </c>
      <c r="I16">
        <v>814380</v>
      </c>
      <c r="J16" t="s">
        <v>16</v>
      </c>
      <c r="K16" s="7">
        <f t="shared" si="0"/>
        <v>14</v>
      </c>
      <c r="L16" t="b">
        <f>AND(ISNA(VLOOKUP($A16,Sheet1!$C$2:$C$109,1,0)),ISNA(VLOOKUP($A16,Sheet1!$E$2:$E$109,1,0)))</f>
        <v>0</v>
      </c>
      <c r="M16" t="b">
        <f t="shared" si="1"/>
        <v>1</v>
      </c>
      <c r="N16" t="b">
        <f t="shared" si="2"/>
        <v>1</v>
      </c>
    </row>
    <row r="17" spans="1:14">
      <c r="A17">
        <v>15</v>
      </c>
      <c r="B17" t="s">
        <v>29</v>
      </c>
      <c r="C17">
        <v>93</v>
      </c>
      <c r="D17" s="1">
        <v>174906</v>
      </c>
      <c r="E17">
        <v>630</v>
      </c>
      <c r="F17">
        <v>70</v>
      </c>
      <c r="G17" t="s">
        <v>255</v>
      </c>
      <c r="H17" t="s">
        <v>266</v>
      </c>
      <c r="I17">
        <v>255710</v>
      </c>
      <c r="J17" t="s">
        <v>30</v>
      </c>
      <c r="K17" s="7">
        <f t="shared" si="0"/>
        <v>15</v>
      </c>
      <c r="L17" t="b">
        <f>AND(ISNA(VLOOKUP($A17,Sheet1!$C$2:$C$109,1,0)),ISNA(VLOOKUP($A17,Sheet1!$E$2:$E$109,1,0)))</f>
        <v>0</v>
      </c>
      <c r="M17" t="b">
        <f t="shared" si="1"/>
        <v>1</v>
      </c>
      <c r="N17" t="b">
        <f t="shared" si="2"/>
        <v>1</v>
      </c>
    </row>
    <row r="18" spans="1:14">
      <c r="A18">
        <v>16</v>
      </c>
      <c r="B18" t="s">
        <v>42</v>
      </c>
      <c r="C18">
        <v>93</v>
      </c>
      <c r="D18" s="1">
        <v>233096</v>
      </c>
      <c r="E18">
        <v>150.74</v>
      </c>
      <c r="F18">
        <v>33</v>
      </c>
      <c r="G18" t="s">
        <v>267</v>
      </c>
      <c r="H18" t="s">
        <v>268</v>
      </c>
      <c r="I18">
        <v>648800</v>
      </c>
      <c r="J18" t="s">
        <v>43</v>
      </c>
      <c r="K18" s="7">
        <f t="shared" si="0"/>
        <v>16</v>
      </c>
      <c r="L18" t="b">
        <f>AND(ISNA(VLOOKUP($A18,Sheet1!$C$2:$C$109,1,0)),ISNA(VLOOKUP($A18,Sheet1!$E$2:$E$109,1,0)))</f>
        <v>1</v>
      </c>
      <c r="M18" t="b">
        <f t="shared" si="1"/>
        <v>1</v>
      </c>
      <c r="N18" t="b">
        <f t="shared" si="2"/>
        <v>0</v>
      </c>
    </row>
    <row r="19" spans="1:14">
      <c r="A19">
        <v>17</v>
      </c>
      <c r="B19" t="s">
        <v>36</v>
      </c>
      <c r="C19">
        <v>96</v>
      </c>
      <c r="D19" s="1">
        <v>49958</v>
      </c>
      <c r="E19">
        <v>6699.33</v>
      </c>
      <c r="F19">
        <v>33</v>
      </c>
      <c r="G19" t="s">
        <v>239</v>
      </c>
      <c r="H19" t="s">
        <v>269</v>
      </c>
      <c r="I19">
        <v>1817070</v>
      </c>
      <c r="J19" t="s">
        <v>37</v>
      </c>
      <c r="K19" s="7">
        <f t="shared" si="0"/>
        <v>17</v>
      </c>
      <c r="L19" t="b">
        <f>AND(ISNA(VLOOKUP($A19,Sheet1!$C$2:$C$109,1,0)),ISNA(VLOOKUP($A19,Sheet1!$E$2:$E$109,1,0)))</f>
        <v>1</v>
      </c>
      <c r="M19" t="b">
        <f t="shared" si="1"/>
        <v>1</v>
      </c>
      <c r="N19" t="b">
        <f t="shared" si="2"/>
        <v>0</v>
      </c>
    </row>
    <row r="20" spans="1:14">
      <c r="A20">
        <v>18</v>
      </c>
      <c r="B20" t="s">
        <v>270</v>
      </c>
      <c r="C20">
        <v>97</v>
      </c>
      <c r="D20" s="1">
        <v>29553</v>
      </c>
      <c r="E20">
        <v>4799.3999999999996</v>
      </c>
      <c r="F20">
        <v>40</v>
      </c>
      <c r="G20" t="s">
        <v>271</v>
      </c>
      <c r="H20" t="s">
        <v>272</v>
      </c>
      <c r="I20">
        <v>1687950</v>
      </c>
      <c r="J20" t="s">
        <v>273</v>
      </c>
      <c r="K20" s="7">
        <f t="shared" si="0"/>
        <v>18</v>
      </c>
      <c r="L20" t="b">
        <f>AND(ISNA(VLOOKUP($A20,Sheet1!$C$2:$C$109,1,0)),ISNA(VLOOKUP($A20,Sheet1!$E$2:$E$109,1,0)))</f>
        <v>1</v>
      </c>
      <c r="M20" t="b">
        <f t="shared" si="1"/>
        <v>1</v>
      </c>
      <c r="N20" t="b">
        <f t="shared" si="2"/>
        <v>1</v>
      </c>
    </row>
    <row r="21" spans="1:14">
      <c r="A21">
        <v>19</v>
      </c>
      <c r="B21" t="s">
        <v>274</v>
      </c>
      <c r="C21">
        <v>97</v>
      </c>
      <c r="D21" s="1">
        <v>177074</v>
      </c>
      <c r="E21">
        <v>374.54</v>
      </c>
      <c r="F21">
        <v>67</v>
      </c>
      <c r="G21" t="s">
        <v>275</v>
      </c>
      <c r="H21" t="s">
        <v>276</v>
      </c>
      <c r="I21">
        <v>548430</v>
      </c>
      <c r="J21" t="s">
        <v>277</v>
      </c>
      <c r="K21" s="7">
        <f t="shared" si="0"/>
        <v>19</v>
      </c>
      <c r="L21" t="b">
        <f>AND(ISNA(VLOOKUP($A21,Sheet1!$C$2:$C$109,1,0)),ISNA(VLOOKUP($A21,Sheet1!$E$2:$E$109,1,0)))</f>
        <v>0</v>
      </c>
      <c r="M21" t="b">
        <f t="shared" si="1"/>
        <v>1</v>
      </c>
      <c r="N21" t="b">
        <f t="shared" si="2"/>
        <v>1</v>
      </c>
    </row>
    <row r="22" spans="1:14">
      <c r="A22">
        <v>20</v>
      </c>
      <c r="B22" t="s">
        <v>23</v>
      </c>
      <c r="C22">
        <v>94</v>
      </c>
      <c r="D22" s="1">
        <v>227188</v>
      </c>
      <c r="E22">
        <v>4299.5</v>
      </c>
      <c r="F22">
        <v>50</v>
      </c>
      <c r="G22" t="s">
        <v>235</v>
      </c>
      <c r="H22" t="s">
        <v>278</v>
      </c>
      <c r="I22">
        <v>374320</v>
      </c>
      <c r="J22" t="s">
        <v>24</v>
      </c>
      <c r="K22" s="7">
        <f t="shared" si="0"/>
        <v>20</v>
      </c>
      <c r="L22" t="b">
        <f>AND(ISNA(VLOOKUP($A22,Sheet1!$C$2:$C$109,1,0)),ISNA(VLOOKUP($A22,Sheet1!$E$2:$E$109,1,0)))</f>
        <v>0</v>
      </c>
      <c r="M22" t="b">
        <f t="shared" si="1"/>
        <v>1</v>
      </c>
      <c r="N22" t="b">
        <f t="shared" si="2"/>
        <v>1</v>
      </c>
    </row>
    <row r="23" spans="1:14">
      <c r="A23">
        <v>21</v>
      </c>
      <c r="B23" t="s">
        <v>27</v>
      </c>
      <c r="C23">
        <v>86</v>
      </c>
      <c r="D23" s="1">
        <v>48367</v>
      </c>
      <c r="E23">
        <v>1360</v>
      </c>
      <c r="F23">
        <v>60</v>
      </c>
      <c r="G23" t="s">
        <v>279</v>
      </c>
      <c r="H23" t="s">
        <v>280</v>
      </c>
      <c r="I23">
        <v>1446780</v>
      </c>
      <c r="J23" t="s">
        <v>28</v>
      </c>
      <c r="K23" s="7">
        <f t="shared" si="0"/>
        <v>21</v>
      </c>
      <c r="L23" t="b">
        <f>AND(ISNA(VLOOKUP($A23,Sheet1!$C$2:$C$109,1,0)),ISNA(VLOOKUP($A23,Sheet1!$E$2:$E$109,1,0)))</f>
        <v>1</v>
      </c>
      <c r="M23" t="b">
        <f t="shared" si="1"/>
        <v>1</v>
      </c>
      <c r="N23" t="b">
        <f t="shared" si="2"/>
        <v>1</v>
      </c>
    </row>
    <row r="24" spans="1:14">
      <c r="A24">
        <v>22</v>
      </c>
      <c r="B24" t="s">
        <v>49</v>
      </c>
      <c r="C24">
        <v>74</v>
      </c>
      <c r="D24" s="1">
        <v>51983</v>
      </c>
      <c r="E24">
        <v>5099.3999999999996</v>
      </c>
      <c r="F24">
        <v>40</v>
      </c>
      <c r="G24" t="s">
        <v>281</v>
      </c>
      <c r="H24" t="s">
        <v>282</v>
      </c>
      <c r="I24">
        <v>1142710</v>
      </c>
      <c r="J24" t="s">
        <v>50</v>
      </c>
      <c r="K24" s="7">
        <f t="shared" si="0"/>
        <v>22</v>
      </c>
      <c r="L24" t="b">
        <f>AND(ISNA(VLOOKUP($A24,Sheet1!$C$2:$C$109,1,0)),ISNA(VLOOKUP($A24,Sheet1!$E$2:$E$109,1,0)))</f>
        <v>1</v>
      </c>
      <c r="M24" t="b">
        <f t="shared" si="1"/>
        <v>0</v>
      </c>
      <c r="N24" t="b">
        <f t="shared" si="2"/>
        <v>1</v>
      </c>
    </row>
    <row r="25" spans="1:14">
      <c r="A25">
        <v>23</v>
      </c>
      <c r="B25" t="s">
        <v>19</v>
      </c>
      <c r="C25">
        <v>78</v>
      </c>
      <c r="D25" s="1">
        <v>3144</v>
      </c>
      <c r="E25">
        <v>1499.75</v>
      </c>
      <c r="F25">
        <v>75</v>
      </c>
      <c r="G25" t="s">
        <v>283</v>
      </c>
      <c r="H25" t="s">
        <v>284</v>
      </c>
      <c r="I25">
        <v>2290180</v>
      </c>
      <c r="J25" t="s">
        <v>20</v>
      </c>
      <c r="K25" s="7">
        <f t="shared" si="0"/>
        <v>23</v>
      </c>
      <c r="L25" t="b">
        <f>AND(ISNA(VLOOKUP($A25,Sheet1!$C$2:$C$109,1,0)),ISNA(VLOOKUP($A25,Sheet1!$E$2:$E$109,1,0)))</f>
        <v>0</v>
      </c>
      <c r="M25" t="b">
        <f t="shared" si="1"/>
        <v>1</v>
      </c>
      <c r="N25" t="b">
        <f t="shared" si="2"/>
        <v>1</v>
      </c>
    </row>
    <row r="26" spans="1:14">
      <c r="A26">
        <v>24</v>
      </c>
      <c r="B26" t="s">
        <v>17</v>
      </c>
      <c r="C26">
        <v>64</v>
      </c>
      <c r="D26" s="1">
        <v>30481</v>
      </c>
      <c r="E26">
        <v>1119.8399999999999</v>
      </c>
      <c r="F26">
        <v>84</v>
      </c>
      <c r="G26" t="s">
        <v>285</v>
      </c>
      <c r="H26" t="s">
        <v>286</v>
      </c>
      <c r="I26">
        <v>1919590</v>
      </c>
      <c r="J26" t="s">
        <v>18</v>
      </c>
      <c r="K26" s="7">
        <f t="shared" si="0"/>
        <v>24</v>
      </c>
      <c r="L26" t="b">
        <f>AND(ISNA(VLOOKUP($A26,Sheet1!$C$2:$C$109,1,0)),ISNA(VLOOKUP($A26,Sheet1!$E$2:$E$109,1,0)))</f>
        <v>1</v>
      </c>
      <c r="M26" t="b">
        <f t="shared" si="1"/>
        <v>0</v>
      </c>
      <c r="N26" t="b">
        <f t="shared" si="2"/>
        <v>1</v>
      </c>
    </row>
    <row r="27" spans="1:14">
      <c r="A27">
        <v>25</v>
      </c>
      <c r="B27" t="s">
        <v>53</v>
      </c>
      <c r="C27">
        <v>92</v>
      </c>
      <c r="D27" s="1">
        <v>60977</v>
      </c>
      <c r="E27">
        <v>1600</v>
      </c>
      <c r="F27">
        <v>50</v>
      </c>
      <c r="G27" t="s">
        <v>287</v>
      </c>
      <c r="H27" t="s">
        <v>288</v>
      </c>
      <c r="I27">
        <v>1158310</v>
      </c>
      <c r="J27" t="s">
        <v>289</v>
      </c>
      <c r="K27" s="7">
        <f t="shared" si="0"/>
        <v>25</v>
      </c>
      <c r="L27" t="b">
        <f>AND(ISNA(VLOOKUP($A27,Sheet1!$C$2:$C$109,1,0)),ISNA(VLOOKUP($A27,Sheet1!$E$2:$E$109,1,0)))</f>
        <v>1</v>
      </c>
      <c r="M27" t="b">
        <f t="shared" si="1"/>
        <v>1</v>
      </c>
      <c r="N27" t="b">
        <f t="shared" si="2"/>
        <v>1</v>
      </c>
    </row>
    <row r="28" spans="1:14">
      <c r="A28">
        <v>26</v>
      </c>
      <c r="B28" t="s">
        <v>51</v>
      </c>
      <c r="C28">
        <v>81</v>
      </c>
      <c r="D28" s="1">
        <v>8951</v>
      </c>
      <c r="E28">
        <v>1499.75</v>
      </c>
      <c r="F28">
        <v>75</v>
      </c>
      <c r="G28" t="s">
        <v>283</v>
      </c>
      <c r="H28" t="s">
        <v>290</v>
      </c>
      <c r="I28">
        <v>916440</v>
      </c>
      <c r="J28" t="s">
        <v>291</v>
      </c>
      <c r="K28" s="7">
        <f t="shared" si="0"/>
        <v>26</v>
      </c>
      <c r="L28" t="b">
        <f>AND(ISNA(VLOOKUP($A28,Sheet1!$C$2:$C$109,1,0)),ISNA(VLOOKUP($A28,Sheet1!$E$2:$E$109,1,0)))</f>
        <v>0</v>
      </c>
      <c r="M28" t="b">
        <f t="shared" si="1"/>
        <v>1</v>
      </c>
      <c r="N28" t="b">
        <f t="shared" si="2"/>
        <v>1</v>
      </c>
    </row>
    <row r="29" spans="1:14">
      <c r="A29">
        <v>27</v>
      </c>
      <c r="B29" t="s">
        <v>55</v>
      </c>
      <c r="C29">
        <v>91</v>
      </c>
      <c r="D29" s="1">
        <v>90006</v>
      </c>
      <c r="E29">
        <v>2080</v>
      </c>
      <c r="F29">
        <v>20</v>
      </c>
      <c r="G29" t="s">
        <v>260</v>
      </c>
      <c r="H29" t="s">
        <v>292</v>
      </c>
      <c r="I29">
        <v>1144200</v>
      </c>
      <c r="J29" t="s">
        <v>293</v>
      </c>
      <c r="K29" s="7">
        <f t="shared" si="0"/>
        <v>27</v>
      </c>
      <c r="L29" t="b">
        <f>AND(ISNA(VLOOKUP($A29,Sheet1!$C$2:$C$109,1,0)),ISNA(VLOOKUP($A29,Sheet1!$E$2:$E$109,1,0)))</f>
        <v>1</v>
      </c>
      <c r="M29" t="b">
        <f t="shared" si="1"/>
        <v>1</v>
      </c>
      <c r="N29" t="b">
        <f t="shared" si="2"/>
        <v>0</v>
      </c>
    </row>
    <row r="30" spans="1:14">
      <c r="A30">
        <v>28</v>
      </c>
      <c r="B30" t="s">
        <v>61</v>
      </c>
      <c r="C30">
        <v>71</v>
      </c>
      <c r="D30" s="1">
        <v>8242</v>
      </c>
      <c r="E30">
        <v>535.5</v>
      </c>
      <c r="F30">
        <v>30</v>
      </c>
      <c r="G30" t="s">
        <v>294</v>
      </c>
      <c r="H30" t="s">
        <v>295</v>
      </c>
      <c r="I30">
        <v>2381590</v>
      </c>
      <c r="J30" t="s">
        <v>296</v>
      </c>
      <c r="K30" s="7">
        <f t="shared" si="0"/>
        <v>28</v>
      </c>
      <c r="L30" t="b">
        <f>AND(ISNA(VLOOKUP($A30,Sheet1!$C$2:$C$109,1,0)),ISNA(VLOOKUP($A30,Sheet1!$E$2:$E$109,1,0)))</f>
        <v>1</v>
      </c>
      <c r="M30" t="b">
        <f t="shared" si="1"/>
        <v>0</v>
      </c>
      <c r="N30" t="b">
        <f t="shared" si="2"/>
        <v>0</v>
      </c>
    </row>
    <row r="31" spans="1:14">
      <c r="A31">
        <v>29</v>
      </c>
      <c r="B31" t="s">
        <v>148</v>
      </c>
      <c r="C31">
        <v>86</v>
      </c>
      <c r="D31" s="1">
        <v>104943</v>
      </c>
      <c r="E31">
        <v>329.67</v>
      </c>
      <c r="F31">
        <v>67</v>
      </c>
      <c r="G31" t="s">
        <v>297</v>
      </c>
      <c r="H31" t="s">
        <v>298</v>
      </c>
      <c r="I31">
        <v>311210</v>
      </c>
      <c r="J31" t="s">
        <v>299</v>
      </c>
      <c r="K31" s="7">
        <f t="shared" si="0"/>
        <v>29</v>
      </c>
      <c r="L31" t="b">
        <f>AND(ISNA(VLOOKUP($A31,Sheet1!$C$2:$C$109,1,0)),ISNA(VLOOKUP($A31,Sheet1!$E$2:$E$109,1,0)))</f>
        <v>1</v>
      </c>
      <c r="M31" t="b">
        <f t="shared" si="1"/>
        <v>1</v>
      </c>
      <c r="N31" t="b">
        <f t="shared" si="2"/>
        <v>1</v>
      </c>
    </row>
    <row r="32" spans="1:14">
      <c r="A32">
        <v>30</v>
      </c>
      <c r="B32" t="s">
        <v>300</v>
      </c>
      <c r="C32">
        <v>96</v>
      </c>
      <c r="D32" s="1">
        <v>659347</v>
      </c>
      <c r="E32">
        <v>599.99</v>
      </c>
      <c r="F32">
        <v>70</v>
      </c>
      <c r="G32" t="s">
        <v>301</v>
      </c>
      <c r="H32" t="s">
        <v>302</v>
      </c>
      <c r="I32">
        <v>292030</v>
      </c>
      <c r="J32" t="s">
        <v>303</v>
      </c>
      <c r="K32" s="7">
        <f t="shared" si="0"/>
        <v>30</v>
      </c>
      <c r="L32" t="b">
        <f>AND(ISNA(VLOOKUP($A32,Sheet1!$C$2:$C$109,1,0)),ISNA(VLOOKUP($A32,Sheet1!$E$2:$E$109,1,0)))</f>
        <v>0</v>
      </c>
      <c r="M32" t="b">
        <f t="shared" si="1"/>
        <v>1</v>
      </c>
      <c r="N32" t="b">
        <f t="shared" si="2"/>
        <v>1</v>
      </c>
    </row>
    <row r="33" spans="1:14">
      <c r="A33">
        <v>31</v>
      </c>
      <c r="B33" t="s">
        <v>60</v>
      </c>
      <c r="C33">
        <v>94</v>
      </c>
      <c r="D33" s="1">
        <v>23769</v>
      </c>
      <c r="E33">
        <v>1785</v>
      </c>
      <c r="F33">
        <v>15</v>
      </c>
      <c r="G33" t="s">
        <v>255</v>
      </c>
      <c r="H33" t="s">
        <v>304</v>
      </c>
      <c r="I33">
        <v>1304930</v>
      </c>
      <c r="J33" t="s">
        <v>305</v>
      </c>
      <c r="K33" s="7">
        <f t="shared" si="0"/>
        <v>31</v>
      </c>
      <c r="L33" t="b">
        <f>AND(ISNA(VLOOKUP($A33,Sheet1!$C$2:$C$109,1,0)),ISNA(VLOOKUP($A33,Sheet1!$E$2:$E$109,1,0)))</f>
        <v>1</v>
      </c>
      <c r="M33" t="b">
        <f t="shared" si="1"/>
        <v>1</v>
      </c>
      <c r="N33" t="b">
        <f t="shared" si="2"/>
        <v>0</v>
      </c>
    </row>
    <row r="34" spans="1:14">
      <c r="A34">
        <v>32</v>
      </c>
      <c r="B34" t="s">
        <v>306</v>
      </c>
      <c r="C34">
        <v>96</v>
      </c>
      <c r="D34" s="1">
        <v>672974</v>
      </c>
      <c r="E34">
        <v>989.99</v>
      </c>
      <c r="F34">
        <v>70</v>
      </c>
      <c r="G34" t="s">
        <v>307</v>
      </c>
      <c r="H34" t="s">
        <v>308</v>
      </c>
      <c r="I34" t="s">
        <v>57</v>
      </c>
      <c r="J34" t="s">
        <v>309</v>
      </c>
      <c r="K34" s="7">
        <f t="shared" si="0"/>
        <v>32</v>
      </c>
      <c r="L34" t="b">
        <f>AND(ISNA(VLOOKUP($A34,Sheet1!$C$2:$C$109,1,0)),ISNA(VLOOKUP($A34,Sheet1!$E$2:$E$109,1,0)))</f>
        <v>1</v>
      </c>
      <c r="M34" t="b">
        <f t="shared" si="1"/>
        <v>1</v>
      </c>
      <c r="N34" t="b">
        <f t="shared" si="2"/>
        <v>1</v>
      </c>
    </row>
    <row r="35" spans="1:14">
      <c r="A35">
        <v>33</v>
      </c>
      <c r="B35" t="s">
        <v>14</v>
      </c>
      <c r="C35">
        <v>92</v>
      </c>
      <c r="D35" s="1">
        <v>170366</v>
      </c>
      <c r="E35">
        <v>780</v>
      </c>
      <c r="F35">
        <v>70</v>
      </c>
      <c r="G35" t="s">
        <v>260</v>
      </c>
      <c r="H35" t="s">
        <v>310</v>
      </c>
      <c r="I35">
        <v>394360</v>
      </c>
      <c r="J35" t="s">
        <v>311</v>
      </c>
      <c r="K35" s="7">
        <f t="shared" si="0"/>
        <v>33</v>
      </c>
      <c r="L35" t="b">
        <f>AND(ISNA(VLOOKUP($A35,Sheet1!$C$2:$C$109,1,0)),ISNA(VLOOKUP($A35,Sheet1!$E$2:$E$109,1,0)))</f>
        <v>1</v>
      </c>
      <c r="M35" t="b">
        <f t="shared" si="1"/>
        <v>1</v>
      </c>
      <c r="N35" t="b">
        <f t="shared" si="2"/>
        <v>1</v>
      </c>
    </row>
    <row r="36" spans="1:14">
      <c r="A36">
        <v>34</v>
      </c>
      <c r="B36" t="s">
        <v>312</v>
      </c>
      <c r="C36">
        <v>96</v>
      </c>
      <c r="D36" s="1">
        <v>4800</v>
      </c>
      <c r="E36">
        <v>5009.25</v>
      </c>
      <c r="F36">
        <v>25</v>
      </c>
      <c r="G36" t="s">
        <v>313</v>
      </c>
      <c r="H36" t="s">
        <v>314</v>
      </c>
      <c r="I36">
        <v>1971650</v>
      </c>
      <c r="J36" t="s">
        <v>315</v>
      </c>
      <c r="K36" s="7">
        <f t="shared" si="0"/>
        <v>34</v>
      </c>
      <c r="L36" t="b">
        <f>AND(ISNA(VLOOKUP($A36,Sheet1!$C$2:$C$109,1,0)),ISNA(VLOOKUP($A36,Sheet1!$E$2:$E$109,1,0)))</f>
        <v>1</v>
      </c>
      <c r="M36" t="b">
        <f t="shared" si="1"/>
        <v>1</v>
      </c>
      <c r="N36" t="b">
        <f t="shared" si="2"/>
        <v>0</v>
      </c>
    </row>
    <row r="37" spans="1:14">
      <c r="A37">
        <v>35</v>
      </c>
      <c r="B37" t="s">
        <v>46</v>
      </c>
      <c r="C37">
        <v>98</v>
      </c>
      <c r="D37" s="1">
        <v>489996</v>
      </c>
      <c r="E37">
        <v>118.79</v>
      </c>
      <c r="F37">
        <v>34</v>
      </c>
      <c r="G37" t="s">
        <v>316</v>
      </c>
      <c r="H37" t="s">
        <v>317</v>
      </c>
      <c r="I37">
        <v>413150</v>
      </c>
      <c r="J37" t="s">
        <v>318</v>
      </c>
      <c r="K37" s="7">
        <f t="shared" si="0"/>
        <v>35</v>
      </c>
      <c r="L37" t="b">
        <f>AND(ISNA(VLOOKUP($A37,Sheet1!$C$2:$C$109,1,0)),ISNA(VLOOKUP($A37,Sheet1!$E$2:$E$109,1,0)))</f>
        <v>0</v>
      </c>
      <c r="M37" t="b">
        <f t="shared" si="1"/>
        <v>1</v>
      </c>
      <c r="N37" t="b">
        <f t="shared" si="2"/>
        <v>0</v>
      </c>
    </row>
    <row r="38" spans="1:14">
      <c r="A38">
        <v>36</v>
      </c>
      <c r="B38" t="s">
        <v>99</v>
      </c>
      <c r="C38">
        <v>94</v>
      </c>
      <c r="D38" s="1">
        <v>133072</v>
      </c>
      <c r="E38">
        <v>499.75</v>
      </c>
      <c r="F38">
        <v>75</v>
      </c>
      <c r="G38" t="s">
        <v>257</v>
      </c>
      <c r="H38" t="s">
        <v>319</v>
      </c>
      <c r="I38">
        <v>489830</v>
      </c>
      <c r="J38" t="s">
        <v>320</v>
      </c>
      <c r="K38" s="7">
        <f t="shared" si="0"/>
        <v>36</v>
      </c>
      <c r="L38" t="b">
        <f>AND(ISNA(VLOOKUP($A38,Sheet1!$C$2:$C$109,1,0)),ISNA(VLOOKUP($A38,Sheet1!$E$2:$E$109,1,0)))</f>
        <v>0</v>
      </c>
      <c r="M38" t="b">
        <f t="shared" si="1"/>
        <v>1</v>
      </c>
      <c r="N38" t="b">
        <f t="shared" si="2"/>
        <v>1</v>
      </c>
    </row>
    <row r="39" spans="1:14">
      <c r="A39">
        <v>37</v>
      </c>
      <c r="B39" t="s">
        <v>38</v>
      </c>
      <c r="C39">
        <v>97</v>
      </c>
      <c r="D39" s="1">
        <v>918206</v>
      </c>
      <c r="E39">
        <v>64.989999999999995</v>
      </c>
      <c r="F39">
        <v>50</v>
      </c>
      <c r="G39" t="s">
        <v>321</v>
      </c>
      <c r="H39" t="s">
        <v>322</v>
      </c>
      <c r="I39">
        <v>105600</v>
      </c>
      <c r="J39" t="s">
        <v>323</v>
      </c>
      <c r="K39" s="7">
        <f t="shared" si="0"/>
        <v>37</v>
      </c>
      <c r="L39" t="b">
        <f>AND(ISNA(VLOOKUP($A39,Sheet1!$C$2:$C$109,1,0)),ISNA(VLOOKUP($A39,Sheet1!$E$2:$E$109,1,0)))</f>
        <v>0</v>
      </c>
      <c r="M39" t="b">
        <f t="shared" si="1"/>
        <v>1</v>
      </c>
      <c r="N39" t="b">
        <f t="shared" si="2"/>
        <v>1</v>
      </c>
    </row>
    <row r="40" spans="1:14">
      <c r="A40">
        <v>38</v>
      </c>
      <c r="B40" t="s">
        <v>64</v>
      </c>
      <c r="C40">
        <v>96</v>
      </c>
      <c r="D40" s="1">
        <v>461828</v>
      </c>
      <c r="E40" s="2">
        <v>800</v>
      </c>
      <c r="F40">
        <v>20</v>
      </c>
      <c r="G40" t="s">
        <v>324</v>
      </c>
      <c r="H40" t="s">
        <v>325</v>
      </c>
      <c r="I40">
        <v>739630</v>
      </c>
      <c r="J40" t="s">
        <v>326</v>
      </c>
      <c r="K40" s="7">
        <f t="shared" si="0"/>
        <v>38</v>
      </c>
      <c r="L40" t="b">
        <f>AND(ISNA(VLOOKUP($A40,Sheet1!$C$2:$C$109,1,0)),ISNA(VLOOKUP($A40,Sheet1!$E$2:$E$109,1,0)))</f>
        <v>1</v>
      </c>
      <c r="M40" t="b">
        <f t="shared" si="1"/>
        <v>1</v>
      </c>
      <c r="N40" t="b">
        <f t="shared" si="2"/>
        <v>0</v>
      </c>
    </row>
    <row r="41" spans="1:14">
      <c r="A41">
        <v>39</v>
      </c>
      <c r="B41" t="s">
        <v>96</v>
      </c>
      <c r="C41">
        <v>98</v>
      </c>
      <c r="D41" s="1">
        <v>137399</v>
      </c>
      <c r="E41">
        <v>1680</v>
      </c>
      <c r="F41">
        <v>20</v>
      </c>
      <c r="G41" t="s">
        <v>255</v>
      </c>
      <c r="H41" t="s">
        <v>327</v>
      </c>
      <c r="I41">
        <v>294100</v>
      </c>
      <c r="J41" t="s">
        <v>328</v>
      </c>
      <c r="K41" s="7">
        <f t="shared" si="0"/>
        <v>39</v>
      </c>
      <c r="L41" t="b">
        <f>AND(ISNA(VLOOKUP($A41,Sheet1!$C$2:$C$109,1,0)),ISNA(VLOOKUP($A41,Sheet1!$E$2:$E$109,1,0)))</f>
        <v>1</v>
      </c>
      <c r="M41" t="b">
        <f t="shared" si="1"/>
        <v>1</v>
      </c>
      <c r="N41" t="b">
        <f t="shared" si="2"/>
        <v>0</v>
      </c>
    </row>
    <row r="42" spans="1:14">
      <c r="A42">
        <v>40</v>
      </c>
      <c r="B42" t="s">
        <v>329</v>
      </c>
      <c r="C42">
        <v>79</v>
      </c>
      <c r="D42" s="1">
        <v>109222</v>
      </c>
      <c r="E42">
        <v>1499.5</v>
      </c>
      <c r="F42">
        <v>50</v>
      </c>
      <c r="G42" t="s">
        <v>330</v>
      </c>
      <c r="H42" t="s">
        <v>331</v>
      </c>
      <c r="I42">
        <v>534380</v>
      </c>
      <c r="J42" t="s">
        <v>332</v>
      </c>
      <c r="K42" s="7">
        <f t="shared" si="0"/>
        <v>40</v>
      </c>
      <c r="L42" t="b">
        <f>AND(ISNA(VLOOKUP($A42,Sheet1!$C$2:$C$109,1,0)),ISNA(VLOOKUP($A42,Sheet1!$E$2:$E$109,1,0)))</f>
        <v>1</v>
      </c>
      <c r="M42" t="b">
        <f t="shared" si="1"/>
        <v>1</v>
      </c>
      <c r="N42" t="b">
        <f t="shared" si="2"/>
        <v>1</v>
      </c>
    </row>
    <row r="43" spans="1:14">
      <c r="A43">
        <v>41</v>
      </c>
      <c r="B43" t="s">
        <v>66</v>
      </c>
      <c r="C43">
        <v>94</v>
      </c>
      <c r="D43" s="1">
        <v>228689</v>
      </c>
      <c r="E43">
        <v>6099.5</v>
      </c>
      <c r="F43">
        <v>50</v>
      </c>
      <c r="G43" t="s">
        <v>333</v>
      </c>
      <c r="H43" t="s">
        <v>278</v>
      </c>
      <c r="I43" t="s">
        <v>67</v>
      </c>
      <c r="J43" t="s">
        <v>334</v>
      </c>
      <c r="K43" s="7">
        <f t="shared" si="0"/>
        <v>41</v>
      </c>
      <c r="L43" t="b">
        <f>AND(ISNA(VLOOKUP($A43,Sheet1!$C$2:$C$109,1,0)),ISNA(VLOOKUP($A43,Sheet1!$E$2:$E$109,1,0)))</f>
        <v>1</v>
      </c>
      <c r="M43" t="b">
        <f t="shared" si="1"/>
        <v>1</v>
      </c>
      <c r="N43" t="b">
        <f t="shared" si="2"/>
        <v>1</v>
      </c>
    </row>
    <row r="44" spans="1:14">
      <c r="A44">
        <v>42</v>
      </c>
      <c r="B44" t="s">
        <v>335</v>
      </c>
      <c r="C44">
        <v>96</v>
      </c>
      <c r="D44" s="1">
        <v>213318</v>
      </c>
      <c r="E44">
        <v>693</v>
      </c>
      <c r="F44">
        <v>67</v>
      </c>
      <c r="G44" t="s">
        <v>255</v>
      </c>
      <c r="H44" t="s">
        <v>336</v>
      </c>
      <c r="I44">
        <v>264710</v>
      </c>
      <c r="J44" t="s">
        <v>337</v>
      </c>
      <c r="K44" s="7">
        <f t="shared" si="0"/>
        <v>42</v>
      </c>
      <c r="L44" t="b">
        <f>AND(ISNA(VLOOKUP($A44,Sheet1!$C$2:$C$109,1,0)),ISNA(VLOOKUP($A44,Sheet1!$E$2:$E$109,1,0)))</f>
        <v>0</v>
      </c>
      <c r="M44" t="b">
        <f t="shared" si="1"/>
        <v>1</v>
      </c>
      <c r="N44" t="b">
        <f t="shared" si="2"/>
        <v>1</v>
      </c>
    </row>
    <row r="45" spans="1:14">
      <c r="A45">
        <v>43</v>
      </c>
      <c r="B45" t="s">
        <v>338</v>
      </c>
      <c r="C45">
        <v>88</v>
      </c>
      <c r="D45" s="1">
        <v>113578</v>
      </c>
      <c r="E45">
        <v>56.24</v>
      </c>
      <c r="F45">
        <v>75</v>
      </c>
      <c r="G45" t="s">
        <v>267</v>
      </c>
      <c r="H45" t="s">
        <v>339</v>
      </c>
      <c r="I45">
        <v>518790</v>
      </c>
      <c r="J45" t="s">
        <v>340</v>
      </c>
      <c r="K45" s="7">
        <f t="shared" si="0"/>
        <v>43</v>
      </c>
      <c r="L45" t="b">
        <f>AND(ISNA(VLOOKUP($A45,Sheet1!$C$2:$C$109,1,0)),ISNA(VLOOKUP($A45,Sheet1!$E$2:$E$109,1,0)))</f>
        <v>0</v>
      </c>
      <c r="M45" t="b">
        <f t="shared" si="1"/>
        <v>1</v>
      </c>
      <c r="N45" t="b">
        <f t="shared" si="2"/>
        <v>1</v>
      </c>
    </row>
    <row r="46" spans="1:14">
      <c r="A46">
        <v>44</v>
      </c>
      <c r="B46" t="s">
        <v>76</v>
      </c>
      <c r="C46">
        <v>67</v>
      </c>
      <c r="D46" s="1">
        <v>9561</v>
      </c>
      <c r="E46">
        <v>1499.75</v>
      </c>
      <c r="F46">
        <v>75</v>
      </c>
      <c r="G46" t="s">
        <v>283</v>
      </c>
      <c r="H46" t="s">
        <v>341</v>
      </c>
      <c r="I46">
        <v>2208920</v>
      </c>
      <c r="J46" t="s">
        <v>342</v>
      </c>
      <c r="K46" s="7">
        <f t="shared" si="0"/>
        <v>44</v>
      </c>
      <c r="L46" t="b">
        <f>AND(ISNA(VLOOKUP($A46,Sheet1!$C$2:$C$109,1,0)),ISNA(VLOOKUP($A46,Sheet1!$E$2:$E$109,1,0)))</f>
        <v>1</v>
      </c>
      <c r="M46" t="b">
        <f t="shared" si="1"/>
        <v>0</v>
      </c>
      <c r="N46" t="b">
        <f t="shared" si="2"/>
        <v>1</v>
      </c>
    </row>
    <row r="47" spans="1:14">
      <c r="A47">
        <v>45</v>
      </c>
      <c r="B47" t="s">
        <v>59</v>
      </c>
      <c r="C47">
        <v>94</v>
      </c>
      <c r="D47" s="1">
        <v>14438</v>
      </c>
      <c r="E47">
        <v>5694.33</v>
      </c>
      <c r="F47">
        <v>33</v>
      </c>
      <c r="G47" t="s">
        <v>281</v>
      </c>
      <c r="H47" t="s">
        <v>343</v>
      </c>
      <c r="I47">
        <v>1817190</v>
      </c>
      <c r="J47" t="s">
        <v>344</v>
      </c>
      <c r="K47" s="7">
        <f t="shared" si="0"/>
        <v>45</v>
      </c>
      <c r="L47" t="b">
        <f>AND(ISNA(VLOOKUP($A47,Sheet1!$C$2:$C$109,1,0)),ISNA(VLOOKUP($A47,Sheet1!$E$2:$E$109,1,0)))</f>
        <v>1</v>
      </c>
      <c r="M47" t="b">
        <f t="shared" si="1"/>
        <v>1</v>
      </c>
      <c r="N47" t="b">
        <f t="shared" si="2"/>
        <v>0</v>
      </c>
    </row>
    <row r="48" spans="1:14">
      <c r="A48">
        <v>46</v>
      </c>
      <c r="B48" t="s">
        <v>345</v>
      </c>
      <c r="C48">
        <v>62</v>
      </c>
      <c r="D48" s="1">
        <v>30834</v>
      </c>
      <c r="E48">
        <v>6749.25</v>
      </c>
      <c r="F48">
        <v>25</v>
      </c>
      <c r="G48" t="s">
        <v>249</v>
      </c>
      <c r="H48" t="s">
        <v>346</v>
      </c>
      <c r="I48">
        <v>1774580</v>
      </c>
      <c r="J48" t="s">
        <v>347</v>
      </c>
      <c r="K48" s="7">
        <f t="shared" si="0"/>
        <v>46</v>
      </c>
      <c r="L48" t="b">
        <f>AND(ISNA(VLOOKUP($A48,Sheet1!$C$2:$C$109,1,0)),ISNA(VLOOKUP($A48,Sheet1!$E$2:$E$109,1,0)))</f>
        <v>1</v>
      </c>
      <c r="M48" t="b">
        <f t="shared" si="1"/>
        <v>0</v>
      </c>
      <c r="N48" t="b">
        <f t="shared" si="2"/>
        <v>0</v>
      </c>
    </row>
    <row r="49" spans="1:14">
      <c r="A49">
        <v>47</v>
      </c>
      <c r="B49" t="s">
        <v>35</v>
      </c>
      <c r="C49">
        <v>87</v>
      </c>
      <c r="D49" s="1">
        <v>175196</v>
      </c>
      <c r="E49">
        <v>2999.99</v>
      </c>
      <c r="F49">
        <v>40</v>
      </c>
      <c r="G49" t="s">
        <v>348</v>
      </c>
      <c r="H49" t="s">
        <v>349</v>
      </c>
      <c r="I49">
        <v>261550</v>
      </c>
      <c r="J49" t="s">
        <v>350</v>
      </c>
      <c r="K49" s="7">
        <f t="shared" si="0"/>
        <v>47</v>
      </c>
      <c r="L49" t="b">
        <f>AND(ISNA(VLOOKUP($A49,Sheet1!$C$2:$C$109,1,0)),ISNA(VLOOKUP($A49,Sheet1!$E$2:$E$109,1,0)))</f>
        <v>0</v>
      </c>
      <c r="M49" t="b">
        <f t="shared" si="1"/>
        <v>1</v>
      </c>
      <c r="N49" t="b">
        <f t="shared" si="2"/>
        <v>1</v>
      </c>
    </row>
    <row r="50" spans="1:14">
      <c r="A50">
        <v>48</v>
      </c>
      <c r="B50" t="s">
        <v>81</v>
      </c>
      <c r="C50">
        <v>89</v>
      </c>
      <c r="D50" s="1">
        <v>45522</v>
      </c>
      <c r="E50">
        <v>2399.4</v>
      </c>
      <c r="F50">
        <v>40</v>
      </c>
      <c r="G50" t="s">
        <v>351</v>
      </c>
      <c r="H50" t="s">
        <v>352</v>
      </c>
      <c r="I50">
        <v>962130</v>
      </c>
      <c r="J50" t="s">
        <v>222</v>
      </c>
      <c r="K50" s="7">
        <f t="shared" si="0"/>
        <v>48</v>
      </c>
      <c r="L50" t="b">
        <f>AND(ISNA(VLOOKUP($A50,Sheet1!$C$2:$C$109,1,0)),ISNA(VLOOKUP($A50,Sheet1!$E$2:$E$109,1,0)))</f>
        <v>1</v>
      </c>
      <c r="M50" t="b">
        <f t="shared" si="1"/>
        <v>1</v>
      </c>
      <c r="N50" t="b">
        <f t="shared" si="2"/>
        <v>1</v>
      </c>
    </row>
    <row r="51" spans="1:14">
      <c r="A51">
        <v>49</v>
      </c>
      <c r="B51" t="s">
        <v>353</v>
      </c>
      <c r="C51">
        <v>90</v>
      </c>
      <c r="D51" s="1">
        <v>58838</v>
      </c>
      <c r="E51">
        <v>344.22</v>
      </c>
      <c r="F51">
        <v>75</v>
      </c>
      <c r="G51" t="s">
        <v>354</v>
      </c>
      <c r="H51" t="s">
        <v>355</v>
      </c>
      <c r="I51">
        <v>703080</v>
      </c>
      <c r="J51" t="s">
        <v>356</v>
      </c>
      <c r="K51" s="7">
        <f t="shared" si="0"/>
        <v>49</v>
      </c>
      <c r="L51" t="b">
        <f>AND(ISNA(VLOOKUP($A51,Sheet1!$C$2:$C$109,1,0)),ISNA(VLOOKUP($A51,Sheet1!$E$2:$E$109,1,0)))</f>
        <v>1</v>
      </c>
      <c r="M51" t="b">
        <f t="shared" si="1"/>
        <v>1</v>
      </c>
      <c r="N51" t="b">
        <f t="shared" si="2"/>
        <v>1</v>
      </c>
    </row>
    <row r="52" spans="1:14">
      <c r="A52">
        <v>50</v>
      </c>
      <c r="B52" t="s">
        <v>41</v>
      </c>
      <c r="C52">
        <v>83</v>
      </c>
      <c r="D52" s="1">
        <v>487040</v>
      </c>
      <c r="E52">
        <v>56.24</v>
      </c>
      <c r="F52">
        <v>75</v>
      </c>
      <c r="G52" t="s">
        <v>267</v>
      </c>
      <c r="H52" t="s">
        <v>357</v>
      </c>
      <c r="I52">
        <v>346110</v>
      </c>
      <c r="J52" t="s">
        <v>358</v>
      </c>
      <c r="K52" s="7">
        <f t="shared" si="0"/>
        <v>50</v>
      </c>
      <c r="L52" t="b">
        <f>AND(ISNA(VLOOKUP($A52,Sheet1!$C$2:$C$109,1,0)),ISNA(VLOOKUP($A52,Sheet1!$E$2:$E$109,1,0)))</f>
        <v>0</v>
      </c>
      <c r="M52" t="b">
        <f t="shared" si="1"/>
        <v>1</v>
      </c>
      <c r="N52" t="b">
        <f t="shared" si="2"/>
        <v>1</v>
      </c>
    </row>
    <row r="53" spans="1:14">
      <c r="A53">
        <v>51</v>
      </c>
      <c r="B53" t="s">
        <v>39</v>
      </c>
      <c r="C53">
        <v>89</v>
      </c>
      <c r="D53" s="1">
        <v>14229</v>
      </c>
      <c r="E53">
        <v>4389</v>
      </c>
      <c r="F53">
        <v>43</v>
      </c>
      <c r="G53" t="s">
        <v>359</v>
      </c>
      <c r="H53" t="s">
        <v>360</v>
      </c>
      <c r="I53">
        <v>1462040</v>
      </c>
      <c r="J53" t="s">
        <v>361</v>
      </c>
      <c r="K53" s="7">
        <f t="shared" si="0"/>
        <v>51</v>
      </c>
      <c r="L53" t="b">
        <f>AND(ISNA(VLOOKUP($A53,Sheet1!$C$2:$C$109,1,0)),ISNA(VLOOKUP($A53,Sheet1!$E$2:$E$109,1,0)))</f>
        <v>1</v>
      </c>
      <c r="M53" t="b">
        <f t="shared" si="1"/>
        <v>1</v>
      </c>
      <c r="N53" t="b">
        <f t="shared" si="2"/>
        <v>1</v>
      </c>
    </row>
    <row r="54" spans="1:14">
      <c r="A54">
        <v>52</v>
      </c>
      <c r="B54" t="s">
        <v>82</v>
      </c>
      <c r="C54">
        <v>92</v>
      </c>
      <c r="D54" s="1">
        <v>189672</v>
      </c>
      <c r="E54">
        <v>999.75</v>
      </c>
      <c r="F54">
        <v>75</v>
      </c>
      <c r="G54" t="s">
        <v>351</v>
      </c>
      <c r="H54" t="s">
        <v>362</v>
      </c>
      <c r="I54">
        <v>976730</v>
      </c>
      <c r="J54" t="s">
        <v>363</v>
      </c>
      <c r="K54" s="7">
        <f t="shared" si="0"/>
        <v>52</v>
      </c>
      <c r="L54" t="b">
        <f>AND(ISNA(VLOOKUP($A54,Sheet1!$C$2:$C$109,1,0)),ISNA(VLOOKUP($A54,Sheet1!$E$2:$E$109,1,0)))</f>
        <v>0</v>
      </c>
      <c r="M54" t="b">
        <f t="shared" si="1"/>
        <v>1</v>
      </c>
      <c r="N54" t="b">
        <f t="shared" si="2"/>
        <v>1</v>
      </c>
    </row>
    <row r="55" spans="1:14">
      <c r="A55">
        <v>53</v>
      </c>
      <c r="B55" t="s">
        <v>364</v>
      </c>
      <c r="C55">
        <v>76</v>
      </c>
      <c r="D55" s="1">
        <v>8695</v>
      </c>
      <c r="E55">
        <v>1975.71</v>
      </c>
      <c r="F55">
        <v>67</v>
      </c>
      <c r="G55" t="s">
        <v>365</v>
      </c>
      <c r="H55" t="s">
        <v>366</v>
      </c>
      <c r="I55">
        <v>1286680</v>
      </c>
      <c r="J55" t="s">
        <v>367</v>
      </c>
      <c r="K55" s="7">
        <f t="shared" si="0"/>
        <v>53</v>
      </c>
      <c r="L55" t="b">
        <f>AND(ISNA(VLOOKUP($A55,Sheet1!$C$2:$C$109,1,0)),ISNA(VLOOKUP($A55,Sheet1!$E$2:$E$109,1,0)))</f>
        <v>1</v>
      </c>
      <c r="M55" t="b">
        <f t="shared" si="1"/>
        <v>1</v>
      </c>
      <c r="N55" t="b">
        <f t="shared" si="2"/>
        <v>1</v>
      </c>
    </row>
    <row r="56" spans="1:14">
      <c r="A56">
        <v>54</v>
      </c>
      <c r="B56" t="s">
        <v>368</v>
      </c>
      <c r="C56">
        <v>89</v>
      </c>
      <c r="D56" s="1">
        <v>172775</v>
      </c>
      <c r="E56">
        <v>1979.67</v>
      </c>
      <c r="F56">
        <v>67</v>
      </c>
      <c r="G56" t="s">
        <v>283</v>
      </c>
      <c r="H56" t="s">
        <v>369</v>
      </c>
      <c r="I56">
        <v>1293830</v>
      </c>
      <c r="J56" t="s">
        <v>370</v>
      </c>
      <c r="K56" s="7">
        <f t="shared" si="0"/>
        <v>54</v>
      </c>
      <c r="L56" t="b">
        <f>AND(ISNA(VLOOKUP($A56,Sheet1!$C$2:$C$109,1,0)),ISNA(VLOOKUP($A56,Sheet1!$E$2:$E$109,1,0)))</f>
        <v>0</v>
      </c>
      <c r="M56" t="b">
        <f t="shared" si="1"/>
        <v>1</v>
      </c>
      <c r="N56" t="b">
        <f t="shared" si="2"/>
        <v>1</v>
      </c>
    </row>
    <row r="57" spans="1:14">
      <c r="A57">
        <v>55</v>
      </c>
      <c r="B57" t="s">
        <v>97</v>
      </c>
      <c r="C57">
        <v>91</v>
      </c>
      <c r="D57" s="1">
        <v>154623</v>
      </c>
      <c r="E57">
        <v>349.99</v>
      </c>
      <c r="F57">
        <v>75</v>
      </c>
      <c r="G57" t="s">
        <v>371</v>
      </c>
      <c r="H57" t="s">
        <v>372</v>
      </c>
      <c r="I57">
        <v>107410</v>
      </c>
      <c r="J57" t="s">
        <v>373</v>
      </c>
      <c r="K57" s="7">
        <f t="shared" si="0"/>
        <v>55</v>
      </c>
      <c r="L57" t="b">
        <f>AND(ISNA(VLOOKUP($A57,Sheet1!$C$2:$C$109,1,0)),ISNA(VLOOKUP($A57,Sheet1!$E$2:$E$109,1,0)))</f>
        <v>1</v>
      </c>
      <c r="M57" t="b">
        <f t="shared" si="1"/>
        <v>1</v>
      </c>
      <c r="N57" t="b">
        <f t="shared" si="2"/>
        <v>1</v>
      </c>
    </row>
    <row r="58" spans="1:14">
      <c r="A58">
        <v>56</v>
      </c>
      <c r="B58" t="s">
        <v>65</v>
      </c>
      <c r="C58">
        <v>89</v>
      </c>
      <c r="D58" s="1">
        <v>52322</v>
      </c>
      <c r="E58">
        <v>2849.5</v>
      </c>
      <c r="F58">
        <v>50</v>
      </c>
      <c r="G58" t="s">
        <v>374</v>
      </c>
      <c r="H58" t="s">
        <v>375</v>
      </c>
      <c r="I58">
        <v>570940</v>
      </c>
      <c r="J58" t="s">
        <v>376</v>
      </c>
      <c r="K58" s="7">
        <f t="shared" si="0"/>
        <v>56</v>
      </c>
      <c r="L58" t="b">
        <f>AND(ISNA(VLOOKUP($A58,Sheet1!$C$2:$C$109,1,0)),ISNA(VLOOKUP($A58,Sheet1!$E$2:$E$109,1,0)))</f>
        <v>1</v>
      </c>
      <c r="M58" t="b">
        <f t="shared" si="1"/>
        <v>1</v>
      </c>
      <c r="N58" t="b">
        <f t="shared" si="2"/>
        <v>1</v>
      </c>
    </row>
    <row r="59" spans="1:14">
      <c r="A59">
        <v>57</v>
      </c>
      <c r="B59" t="s">
        <v>48</v>
      </c>
      <c r="C59">
        <v>86</v>
      </c>
      <c r="D59" s="1">
        <v>39423</v>
      </c>
      <c r="E59">
        <v>1999.5</v>
      </c>
      <c r="F59">
        <v>50</v>
      </c>
      <c r="G59" t="s">
        <v>351</v>
      </c>
      <c r="H59" t="s">
        <v>377</v>
      </c>
      <c r="I59">
        <v>1466860</v>
      </c>
      <c r="J59" t="s">
        <v>378</v>
      </c>
      <c r="K59" s="7">
        <f t="shared" si="0"/>
        <v>57</v>
      </c>
      <c r="L59" t="b">
        <f>AND(ISNA(VLOOKUP($A59,Sheet1!$C$2:$C$109,1,0)),ISNA(VLOOKUP($A59,Sheet1!$E$2:$E$109,1,0)))</f>
        <v>0</v>
      </c>
      <c r="M59" t="b">
        <f t="shared" si="1"/>
        <v>1</v>
      </c>
      <c r="N59" t="b">
        <f t="shared" si="2"/>
        <v>1</v>
      </c>
    </row>
    <row r="60" spans="1:14">
      <c r="A60">
        <v>58</v>
      </c>
      <c r="B60" t="s">
        <v>52</v>
      </c>
      <c r="C60">
        <v>87</v>
      </c>
      <c r="D60" s="1">
        <v>59643</v>
      </c>
      <c r="E60">
        <v>399.9</v>
      </c>
      <c r="F60">
        <v>90</v>
      </c>
      <c r="G60" t="s">
        <v>351</v>
      </c>
      <c r="H60" t="s">
        <v>379</v>
      </c>
      <c r="I60">
        <v>976310</v>
      </c>
      <c r="J60" t="s">
        <v>380</v>
      </c>
      <c r="K60" s="7">
        <f t="shared" si="0"/>
        <v>58</v>
      </c>
      <c r="L60" t="b">
        <f>AND(ISNA(VLOOKUP($A60,Sheet1!$C$2:$C$109,1,0)),ISNA(VLOOKUP($A60,Sheet1!$E$2:$E$109,1,0)))</f>
        <v>1</v>
      </c>
      <c r="M60" t="b">
        <f t="shared" si="1"/>
        <v>1</v>
      </c>
      <c r="N60" t="b">
        <f t="shared" si="2"/>
        <v>1</v>
      </c>
    </row>
    <row r="61" spans="1:14">
      <c r="A61">
        <v>59</v>
      </c>
      <c r="B61" t="s">
        <v>126</v>
      </c>
      <c r="C61">
        <v>97</v>
      </c>
      <c r="D61" s="1">
        <v>116428</v>
      </c>
      <c r="E61">
        <v>1155</v>
      </c>
      <c r="F61">
        <v>45</v>
      </c>
      <c r="G61" t="s">
        <v>255</v>
      </c>
      <c r="H61" t="s">
        <v>381</v>
      </c>
      <c r="I61">
        <v>526870</v>
      </c>
      <c r="J61" t="s">
        <v>223</v>
      </c>
      <c r="K61" s="7">
        <f t="shared" si="0"/>
        <v>59</v>
      </c>
      <c r="L61" t="b">
        <f>AND(ISNA(VLOOKUP($A61,Sheet1!$C$2:$C$109,1,0)),ISNA(VLOOKUP($A61,Sheet1!$E$2:$E$109,1,0)))</f>
        <v>0</v>
      </c>
      <c r="M61" t="b">
        <f t="shared" si="1"/>
        <v>1</v>
      </c>
      <c r="N61" t="b">
        <f t="shared" si="2"/>
        <v>1</v>
      </c>
    </row>
    <row r="62" spans="1:14">
      <c r="A62">
        <v>60</v>
      </c>
      <c r="B62" t="s">
        <v>62</v>
      </c>
      <c r="C62">
        <v>88</v>
      </c>
      <c r="D62" s="1">
        <v>183177</v>
      </c>
      <c r="E62">
        <v>67.19</v>
      </c>
      <c r="F62">
        <v>76</v>
      </c>
      <c r="G62" t="s">
        <v>382</v>
      </c>
      <c r="H62" t="s">
        <v>383</v>
      </c>
      <c r="I62">
        <v>251570</v>
      </c>
      <c r="J62" t="s">
        <v>384</v>
      </c>
      <c r="K62" s="7">
        <f t="shared" si="0"/>
        <v>60</v>
      </c>
      <c r="L62" t="b">
        <f>AND(ISNA(VLOOKUP($A62,Sheet1!$C$2:$C$109,1,0)),ISNA(VLOOKUP($A62,Sheet1!$E$2:$E$109,1,0)))</f>
        <v>1</v>
      </c>
      <c r="M62" t="b">
        <f t="shared" si="1"/>
        <v>1</v>
      </c>
      <c r="N62" t="b">
        <f t="shared" si="2"/>
        <v>1</v>
      </c>
    </row>
    <row r="63" spans="1:14">
      <c r="A63">
        <v>61</v>
      </c>
      <c r="B63" t="s">
        <v>385</v>
      </c>
      <c r="C63">
        <v>96</v>
      </c>
      <c r="D63" s="1">
        <v>160925</v>
      </c>
      <c r="E63">
        <v>224.99</v>
      </c>
      <c r="F63">
        <v>50</v>
      </c>
      <c r="G63" t="s">
        <v>386</v>
      </c>
      <c r="H63" t="s">
        <v>387</v>
      </c>
      <c r="I63">
        <v>632360</v>
      </c>
      <c r="J63" t="s">
        <v>388</v>
      </c>
      <c r="K63" s="7">
        <f t="shared" si="0"/>
        <v>61</v>
      </c>
      <c r="L63" t="b">
        <f>AND(ISNA(VLOOKUP($A63,Sheet1!$C$2:$C$109,1,0)),ISNA(VLOOKUP($A63,Sheet1!$E$2:$E$109,1,0)))</f>
        <v>0</v>
      </c>
      <c r="M63" t="b">
        <f t="shared" si="1"/>
        <v>1</v>
      </c>
      <c r="N63" t="b">
        <f t="shared" si="2"/>
        <v>1</v>
      </c>
    </row>
    <row r="64" spans="1:14">
      <c r="A64">
        <v>62</v>
      </c>
      <c r="B64" t="s">
        <v>90</v>
      </c>
      <c r="C64">
        <v>68</v>
      </c>
      <c r="D64" s="1">
        <v>7213</v>
      </c>
      <c r="E64">
        <v>1499.75</v>
      </c>
      <c r="F64">
        <v>75</v>
      </c>
      <c r="G64" t="s">
        <v>283</v>
      </c>
      <c r="H64" t="s">
        <v>389</v>
      </c>
      <c r="I64">
        <v>2369390</v>
      </c>
      <c r="J64" t="s">
        <v>390</v>
      </c>
      <c r="K64" s="7">
        <f t="shared" si="0"/>
        <v>62</v>
      </c>
      <c r="L64" t="b">
        <f>AND(ISNA(VLOOKUP($A64,Sheet1!$C$2:$C$109,1,0)),ISNA(VLOOKUP($A64,Sheet1!$E$2:$E$109,1,0)))</f>
        <v>1</v>
      </c>
      <c r="M64" t="b">
        <f t="shared" si="1"/>
        <v>0</v>
      </c>
      <c r="N64" t="b">
        <f t="shared" si="2"/>
        <v>1</v>
      </c>
    </row>
    <row r="65" spans="1:14">
      <c r="A65">
        <v>63</v>
      </c>
      <c r="B65" t="s">
        <v>92</v>
      </c>
      <c r="C65">
        <v>96</v>
      </c>
      <c r="D65" s="1">
        <v>104244</v>
      </c>
      <c r="E65">
        <v>274.75</v>
      </c>
      <c r="F65">
        <v>75</v>
      </c>
      <c r="G65" t="s">
        <v>262</v>
      </c>
      <c r="H65" t="s">
        <v>391</v>
      </c>
      <c r="I65">
        <v>270880</v>
      </c>
      <c r="J65" t="s">
        <v>392</v>
      </c>
      <c r="K65" s="7">
        <f t="shared" si="0"/>
        <v>63</v>
      </c>
      <c r="L65" t="b">
        <f>AND(ISNA(VLOOKUP($A65,Sheet1!$C$2:$C$109,1,0)),ISNA(VLOOKUP($A65,Sheet1!$E$2:$E$109,1,0)))</f>
        <v>1</v>
      </c>
      <c r="M65" t="b">
        <f t="shared" si="1"/>
        <v>1</v>
      </c>
      <c r="N65" t="b">
        <f t="shared" si="2"/>
        <v>1</v>
      </c>
    </row>
    <row r="66" spans="1:14">
      <c r="A66">
        <v>64</v>
      </c>
      <c r="B66" t="s">
        <v>71</v>
      </c>
      <c r="C66">
        <v>89</v>
      </c>
      <c r="D66" s="1">
        <v>408410</v>
      </c>
      <c r="E66">
        <v>14.99</v>
      </c>
      <c r="F66">
        <v>90</v>
      </c>
      <c r="G66" t="s">
        <v>393</v>
      </c>
      <c r="H66" t="s">
        <v>394</v>
      </c>
      <c r="I66">
        <v>218620</v>
      </c>
      <c r="J66" t="s">
        <v>395</v>
      </c>
      <c r="K66" s="7">
        <f t="shared" si="0"/>
        <v>64</v>
      </c>
      <c r="L66" t="b">
        <f>AND(ISNA(VLOOKUP($A66,Sheet1!$C$2:$C$109,1,0)),ISNA(VLOOKUP($A66,Sheet1!$E$2:$E$109,1,0)))</f>
        <v>0</v>
      </c>
      <c r="M66" t="b">
        <f t="shared" si="1"/>
        <v>1</v>
      </c>
      <c r="N66" t="b">
        <f t="shared" si="2"/>
        <v>1</v>
      </c>
    </row>
    <row r="67" spans="1:14">
      <c r="A67">
        <v>65</v>
      </c>
      <c r="B67" t="s">
        <v>83</v>
      </c>
      <c r="C67">
        <v>96</v>
      </c>
      <c r="D67" s="1">
        <v>73935</v>
      </c>
      <c r="E67">
        <v>5099.3999999999996</v>
      </c>
      <c r="F67">
        <v>40</v>
      </c>
      <c r="G67" t="s">
        <v>281</v>
      </c>
      <c r="H67" t="s">
        <v>396</v>
      </c>
      <c r="I67">
        <v>1593500</v>
      </c>
      <c r="J67" t="s">
        <v>397</v>
      </c>
      <c r="K67" s="7">
        <f t="shared" ref="K67:K130" si="3">A67</f>
        <v>65</v>
      </c>
      <c r="L67" t="b">
        <f>AND(ISNA(VLOOKUP($A67,Sheet1!$C$2:$C$109,1,0)),ISNA(VLOOKUP($A67,Sheet1!$E$2:$E$109,1,0)))</f>
        <v>0</v>
      </c>
      <c r="M67" t="b">
        <f t="shared" ref="M67:M130" si="4">C67&gt;=$M$1</f>
        <v>1</v>
      </c>
      <c r="N67" t="b">
        <f t="shared" ref="N67:N130" si="5">F67&gt;=$N$1</f>
        <v>1</v>
      </c>
    </row>
    <row r="68" spans="1:14">
      <c r="A68">
        <v>66</v>
      </c>
      <c r="B68" t="s">
        <v>69</v>
      </c>
      <c r="C68">
        <v>89</v>
      </c>
      <c r="D68" s="1">
        <v>125366</v>
      </c>
      <c r="E68">
        <v>1199.8</v>
      </c>
      <c r="F68">
        <v>80</v>
      </c>
      <c r="G68" t="s">
        <v>283</v>
      </c>
      <c r="H68" t="s">
        <v>398</v>
      </c>
      <c r="I68">
        <v>812140</v>
      </c>
      <c r="J68" t="s">
        <v>399</v>
      </c>
      <c r="K68" s="7">
        <f t="shared" si="3"/>
        <v>66</v>
      </c>
      <c r="L68" t="b">
        <f>AND(ISNA(VLOOKUP($A68,Sheet1!$C$2:$C$109,1,0)),ISNA(VLOOKUP($A68,Sheet1!$E$2:$E$109,1,0)))</f>
        <v>0</v>
      </c>
      <c r="M68" t="b">
        <f t="shared" si="4"/>
        <v>1</v>
      </c>
      <c r="N68" t="b">
        <f t="shared" si="5"/>
        <v>1</v>
      </c>
    </row>
    <row r="69" spans="1:14">
      <c r="A69">
        <v>67</v>
      </c>
      <c r="B69" t="s">
        <v>54</v>
      </c>
      <c r="C69">
        <v>87</v>
      </c>
      <c r="D69" s="1">
        <v>231141</v>
      </c>
      <c r="E69">
        <v>1210</v>
      </c>
      <c r="F69">
        <v>50</v>
      </c>
      <c r="G69" t="s">
        <v>400</v>
      </c>
      <c r="H69" t="s">
        <v>401</v>
      </c>
      <c r="I69">
        <v>582010</v>
      </c>
      <c r="J69" t="s">
        <v>402</v>
      </c>
      <c r="K69" s="7">
        <f t="shared" si="3"/>
        <v>67</v>
      </c>
      <c r="L69" t="b">
        <f>AND(ISNA(VLOOKUP($A69,Sheet1!$C$2:$C$109,1,0)),ISNA(VLOOKUP($A69,Sheet1!$E$2:$E$109,1,0)))</f>
        <v>1</v>
      </c>
      <c r="M69" t="b">
        <f t="shared" si="4"/>
        <v>1</v>
      </c>
      <c r="N69" t="b">
        <f t="shared" si="5"/>
        <v>1</v>
      </c>
    </row>
    <row r="70" spans="1:14">
      <c r="A70">
        <v>68</v>
      </c>
      <c r="B70" t="s">
        <v>403</v>
      </c>
      <c r="C70">
        <v>95</v>
      </c>
      <c r="D70" s="1">
        <v>351582</v>
      </c>
      <c r="E70">
        <v>479.4</v>
      </c>
      <c r="F70">
        <v>40</v>
      </c>
      <c r="G70" t="s">
        <v>404</v>
      </c>
      <c r="H70" t="s">
        <v>405</v>
      </c>
      <c r="I70">
        <v>892970</v>
      </c>
      <c r="J70" t="s">
        <v>406</v>
      </c>
      <c r="K70" s="7">
        <f t="shared" si="3"/>
        <v>68</v>
      </c>
      <c r="L70" t="b">
        <f>AND(ISNA(VLOOKUP($A70,Sheet1!$C$2:$C$109,1,0)),ISNA(VLOOKUP($A70,Sheet1!$E$2:$E$109,1,0)))</f>
        <v>1</v>
      </c>
      <c r="M70" t="b">
        <f t="shared" si="4"/>
        <v>1</v>
      </c>
      <c r="N70" t="b">
        <f t="shared" si="5"/>
        <v>1</v>
      </c>
    </row>
    <row r="71" spans="1:14">
      <c r="A71">
        <v>69</v>
      </c>
      <c r="B71" t="s">
        <v>93</v>
      </c>
      <c r="C71">
        <v>98</v>
      </c>
      <c r="D71" s="1">
        <v>211083</v>
      </c>
      <c r="E71">
        <v>875</v>
      </c>
      <c r="F71">
        <v>50</v>
      </c>
      <c r="G71" t="s">
        <v>407</v>
      </c>
      <c r="H71" t="s">
        <v>408</v>
      </c>
      <c r="I71">
        <v>1145360</v>
      </c>
      <c r="J71" t="s">
        <v>409</v>
      </c>
      <c r="K71" s="7">
        <f t="shared" si="3"/>
        <v>69</v>
      </c>
      <c r="L71" t="b">
        <f>AND(ISNA(VLOOKUP($A71,Sheet1!$C$2:$C$109,1,0)),ISNA(VLOOKUP($A71,Sheet1!$E$2:$E$109,1,0)))</f>
        <v>0</v>
      </c>
      <c r="M71" t="b">
        <f t="shared" si="4"/>
        <v>1</v>
      </c>
      <c r="N71" t="b">
        <f t="shared" si="5"/>
        <v>1</v>
      </c>
    </row>
    <row r="72" spans="1:14">
      <c r="A72">
        <v>70</v>
      </c>
      <c r="B72" t="s">
        <v>80</v>
      </c>
      <c r="C72">
        <v>64</v>
      </c>
      <c r="D72" s="1">
        <v>6678</v>
      </c>
      <c r="E72">
        <v>599.79999999999995</v>
      </c>
      <c r="F72">
        <v>80</v>
      </c>
      <c r="G72" t="s">
        <v>330</v>
      </c>
      <c r="H72" t="s">
        <v>410</v>
      </c>
      <c r="I72">
        <v>2231380</v>
      </c>
      <c r="J72" t="s">
        <v>411</v>
      </c>
      <c r="K72" s="7">
        <f t="shared" si="3"/>
        <v>70</v>
      </c>
      <c r="L72" t="b">
        <f>AND(ISNA(VLOOKUP($A72,Sheet1!$C$2:$C$109,1,0)),ISNA(VLOOKUP($A72,Sheet1!$E$2:$E$109,1,0)))</f>
        <v>1</v>
      </c>
      <c r="M72" t="b">
        <f t="shared" si="4"/>
        <v>0</v>
      </c>
      <c r="N72" t="b">
        <f t="shared" si="5"/>
        <v>1</v>
      </c>
    </row>
    <row r="73" spans="1:14">
      <c r="A73">
        <v>71</v>
      </c>
      <c r="B73" t="s">
        <v>26</v>
      </c>
      <c r="C73">
        <v>97</v>
      </c>
      <c r="D73" s="1">
        <v>556599</v>
      </c>
      <c r="E73">
        <v>76.5</v>
      </c>
      <c r="F73">
        <v>90</v>
      </c>
      <c r="G73" t="s">
        <v>294</v>
      </c>
      <c r="H73" t="s">
        <v>412</v>
      </c>
      <c r="I73">
        <v>550</v>
      </c>
      <c r="J73" t="s">
        <v>413</v>
      </c>
      <c r="K73" s="7">
        <f t="shared" si="3"/>
        <v>71</v>
      </c>
      <c r="L73" t="b">
        <f>AND(ISNA(VLOOKUP($A73,Sheet1!$C$2:$C$109,1,0)),ISNA(VLOOKUP($A73,Sheet1!$E$2:$E$109,1,0)))</f>
        <v>0</v>
      </c>
      <c r="M73" t="b">
        <f t="shared" si="4"/>
        <v>1</v>
      </c>
      <c r="N73" t="b">
        <f t="shared" si="5"/>
        <v>1</v>
      </c>
    </row>
    <row r="74" spans="1:14">
      <c r="A74">
        <v>72</v>
      </c>
      <c r="B74" t="s">
        <v>414</v>
      </c>
      <c r="C74">
        <v>66</v>
      </c>
      <c r="D74" s="1">
        <v>35739</v>
      </c>
      <c r="E74">
        <v>799.8</v>
      </c>
      <c r="F74">
        <v>80</v>
      </c>
      <c r="G74" t="s">
        <v>351</v>
      </c>
      <c r="H74" t="s">
        <v>415</v>
      </c>
      <c r="I74">
        <v>924970</v>
      </c>
      <c r="J74" t="s">
        <v>416</v>
      </c>
      <c r="K74" s="7">
        <f t="shared" si="3"/>
        <v>72</v>
      </c>
      <c r="L74" t="b">
        <f>AND(ISNA(VLOOKUP($A74,Sheet1!$C$2:$C$109,1,0)),ISNA(VLOOKUP($A74,Sheet1!$E$2:$E$109,1,0)))</f>
        <v>1</v>
      </c>
      <c r="M74" t="b">
        <f t="shared" si="4"/>
        <v>0</v>
      </c>
      <c r="N74" t="b">
        <f t="shared" si="5"/>
        <v>1</v>
      </c>
    </row>
    <row r="75" spans="1:14">
      <c r="A75">
        <v>73</v>
      </c>
      <c r="B75" t="s">
        <v>102</v>
      </c>
      <c r="C75">
        <v>76</v>
      </c>
      <c r="D75" s="1">
        <v>206065</v>
      </c>
      <c r="E75">
        <v>1900</v>
      </c>
      <c r="F75">
        <v>50</v>
      </c>
      <c r="G75" t="s">
        <v>417</v>
      </c>
      <c r="H75" t="s">
        <v>418</v>
      </c>
      <c r="I75">
        <v>275850</v>
      </c>
      <c r="J75" t="s">
        <v>419</v>
      </c>
      <c r="K75" s="7">
        <f t="shared" si="3"/>
        <v>73</v>
      </c>
      <c r="L75" t="b">
        <f>AND(ISNA(VLOOKUP($A75,Sheet1!$C$2:$C$109,1,0)),ISNA(VLOOKUP($A75,Sheet1!$E$2:$E$109,1,0)))</f>
        <v>0</v>
      </c>
      <c r="M75" t="b">
        <f t="shared" si="4"/>
        <v>1</v>
      </c>
      <c r="N75" t="b">
        <f t="shared" si="5"/>
        <v>1</v>
      </c>
    </row>
    <row r="76" spans="1:14">
      <c r="A76">
        <v>74</v>
      </c>
      <c r="B76" t="s">
        <v>105</v>
      </c>
      <c r="C76">
        <v>77</v>
      </c>
      <c r="D76" s="1">
        <v>4514</v>
      </c>
      <c r="E76">
        <v>2969.67</v>
      </c>
      <c r="F76">
        <v>67</v>
      </c>
      <c r="G76" t="s">
        <v>249</v>
      </c>
      <c r="H76" t="s">
        <v>420</v>
      </c>
      <c r="I76">
        <v>1985810</v>
      </c>
      <c r="J76" t="s">
        <v>421</v>
      </c>
      <c r="K76" s="7">
        <f t="shared" si="3"/>
        <v>74</v>
      </c>
      <c r="L76" t="b">
        <f>AND(ISNA(VLOOKUP($A76,Sheet1!$C$2:$C$109,1,0)),ISNA(VLOOKUP($A76,Sheet1!$E$2:$E$109,1,0)))</f>
        <v>1</v>
      </c>
      <c r="M76" t="b">
        <f t="shared" si="4"/>
        <v>1</v>
      </c>
      <c r="N76" t="b">
        <f t="shared" si="5"/>
        <v>1</v>
      </c>
    </row>
    <row r="77" spans="1:14">
      <c r="A77">
        <v>75</v>
      </c>
      <c r="B77" t="s">
        <v>422</v>
      </c>
      <c r="C77">
        <v>95</v>
      </c>
      <c r="D77" s="1">
        <v>13584</v>
      </c>
      <c r="E77">
        <v>1400</v>
      </c>
      <c r="F77">
        <v>20</v>
      </c>
      <c r="G77" t="s">
        <v>407</v>
      </c>
      <c r="H77" t="s">
        <v>423</v>
      </c>
      <c r="I77">
        <v>1562430</v>
      </c>
      <c r="J77" t="s">
        <v>424</v>
      </c>
      <c r="K77" s="7">
        <f t="shared" si="3"/>
        <v>75</v>
      </c>
      <c r="L77" t="b">
        <f>AND(ISNA(VLOOKUP($A77,Sheet1!$C$2:$C$109,1,0)),ISNA(VLOOKUP($A77,Sheet1!$E$2:$E$109,1,0)))</f>
        <v>1</v>
      </c>
      <c r="M77" t="b">
        <f t="shared" si="4"/>
        <v>1</v>
      </c>
      <c r="N77" t="b">
        <f t="shared" si="5"/>
        <v>0</v>
      </c>
    </row>
    <row r="78" spans="1:14">
      <c r="A78">
        <v>76</v>
      </c>
      <c r="B78" t="s">
        <v>155</v>
      </c>
      <c r="C78">
        <v>97</v>
      </c>
      <c r="D78" s="1">
        <v>169229</v>
      </c>
      <c r="E78">
        <v>1400</v>
      </c>
      <c r="F78">
        <v>20</v>
      </c>
      <c r="G78" t="s">
        <v>407</v>
      </c>
      <c r="H78" t="s">
        <v>425</v>
      </c>
      <c r="I78">
        <v>284160</v>
      </c>
      <c r="J78" t="s">
        <v>426</v>
      </c>
      <c r="K78" s="7">
        <f t="shared" si="3"/>
        <v>76</v>
      </c>
      <c r="L78" t="b">
        <f>AND(ISNA(VLOOKUP($A78,Sheet1!$C$2:$C$109,1,0)),ISNA(VLOOKUP($A78,Sheet1!$E$2:$E$109,1,0)))</f>
        <v>1</v>
      </c>
      <c r="M78" t="b">
        <f t="shared" si="4"/>
        <v>1</v>
      </c>
      <c r="N78" t="b">
        <f t="shared" si="5"/>
        <v>0</v>
      </c>
    </row>
    <row r="79" spans="1:14">
      <c r="A79">
        <v>77</v>
      </c>
      <c r="B79" t="s">
        <v>127</v>
      </c>
      <c r="C79">
        <v>97</v>
      </c>
      <c r="D79" s="1">
        <v>108031</v>
      </c>
      <c r="E79">
        <v>1612.49</v>
      </c>
      <c r="F79">
        <v>25</v>
      </c>
      <c r="G79" t="s">
        <v>427</v>
      </c>
      <c r="H79" t="s">
        <v>428</v>
      </c>
      <c r="I79">
        <v>1332010</v>
      </c>
      <c r="J79" t="s">
        <v>429</v>
      </c>
      <c r="K79" s="7">
        <f t="shared" si="3"/>
        <v>77</v>
      </c>
      <c r="L79" t="b">
        <f>AND(ISNA(VLOOKUP($A79,Sheet1!$C$2:$C$109,1,0)),ISNA(VLOOKUP($A79,Sheet1!$E$2:$E$109,1,0)))</f>
        <v>1</v>
      </c>
      <c r="M79" t="b">
        <f t="shared" si="4"/>
        <v>1</v>
      </c>
      <c r="N79" t="b">
        <f t="shared" si="5"/>
        <v>0</v>
      </c>
    </row>
    <row r="80" spans="1:14">
      <c r="A80">
        <v>78</v>
      </c>
      <c r="B80" t="s">
        <v>75</v>
      </c>
      <c r="C80">
        <v>88</v>
      </c>
      <c r="D80" s="1">
        <v>10051</v>
      </c>
      <c r="E80">
        <v>3999.5</v>
      </c>
      <c r="F80">
        <v>50</v>
      </c>
      <c r="G80" t="s">
        <v>271</v>
      </c>
      <c r="H80" t="s">
        <v>430</v>
      </c>
      <c r="I80">
        <v>1904540</v>
      </c>
      <c r="J80" t="s">
        <v>431</v>
      </c>
      <c r="K80" s="7">
        <f t="shared" si="3"/>
        <v>78</v>
      </c>
      <c r="L80" t="b">
        <f>AND(ISNA(VLOOKUP($A80,Sheet1!$C$2:$C$109,1,0)),ISNA(VLOOKUP($A80,Sheet1!$E$2:$E$109,1,0)))</f>
        <v>1</v>
      </c>
      <c r="M80" t="b">
        <f t="shared" si="4"/>
        <v>1</v>
      </c>
      <c r="N80" t="b">
        <f t="shared" si="5"/>
        <v>1</v>
      </c>
    </row>
    <row r="81" spans="1:14">
      <c r="A81">
        <v>79</v>
      </c>
      <c r="B81" t="s">
        <v>432</v>
      </c>
      <c r="C81">
        <v>85</v>
      </c>
      <c r="D81" s="1">
        <v>93303</v>
      </c>
      <c r="E81">
        <v>524.85</v>
      </c>
      <c r="F81">
        <v>85</v>
      </c>
      <c r="G81" t="s">
        <v>433</v>
      </c>
      <c r="H81" t="s">
        <v>434</v>
      </c>
      <c r="I81">
        <v>397540</v>
      </c>
      <c r="J81" t="s">
        <v>435</v>
      </c>
      <c r="K81" s="7">
        <f t="shared" si="3"/>
        <v>79</v>
      </c>
      <c r="L81" t="b">
        <f>AND(ISNA(VLOOKUP($A81,Sheet1!$C$2:$C$109,1,0)),ISNA(VLOOKUP($A81,Sheet1!$E$2:$E$109,1,0)))</f>
        <v>0</v>
      </c>
      <c r="M81" t="b">
        <f t="shared" si="4"/>
        <v>1</v>
      </c>
      <c r="N81" t="b">
        <f t="shared" si="5"/>
        <v>1</v>
      </c>
    </row>
    <row r="82" spans="1:14">
      <c r="A82">
        <v>80</v>
      </c>
      <c r="B82" t="s">
        <v>436</v>
      </c>
      <c r="C82">
        <v>86</v>
      </c>
      <c r="D82" s="1">
        <v>16681</v>
      </c>
      <c r="E82">
        <v>292.49</v>
      </c>
      <c r="F82">
        <v>75</v>
      </c>
      <c r="G82" t="s">
        <v>437</v>
      </c>
      <c r="H82" t="s">
        <v>240</v>
      </c>
      <c r="I82">
        <v>1244460</v>
      </c>
      <c r="J82" t="s">
        <v>438</v>
      </c>
      <c r="K82" s="7">
        <f t="shared" si="3"/>
        <v>80</v>
      </c>
      <c r="L82" t="b">
        <f>AND(ISNA(VLOOKUP($A82,Sheet1!$C$2:$C$109,1,0)),ISNA(VLOOKUP($A82,Sheet1!$E$2:$E$109,1,0)))</f>
        <v>1</v>
      </c>
      <c r="M82" t="b">
        <f t="shared" si="4"/>
        <v>1</v>
      </c>
      <c r="N82" t="b">
        <f t="shared" si="5"/>
        <v>1</v>
      </c>
    </row>
    <row r="83" spans="1:14">
      <c r="A83">
        <v>81</v>
      </c>
      <c r="B83" t="s">
        <v>118</v>
      </c>
      <c r="C83">
        <v>95</v>
      </c>
      <c r="D83" s="1">
        <v>143074</v>
      </c>
      <c r="E83">
        <v>2999.6</v>
      </c>
      <c r="F83">
        <v>60</v>
      </c>
      <c r="G83" t="s">
        <v>439</v>
      </c>
      <c r="H83" t="s">
        <v>440</v>
      </c>
      <c r="I83">
        <v>435150</v>
      </c>
      <c r="J83" t="s">
        <v>441</v>
      </c>
      <c r="K83" s="7">
        <f t="shared" si="3"/>
        <v>81</v>
      </c>
      <c r="L83" t="b">
        <f>AND(ISNA(VLOOKUP($A83,Sheet1!$C$2:$C$109,1,0)),ISNA(VLOOKUP($A83,Sheet1!$E$2:$E$109,1,0)))</f>
        <v>0</v>
      </c>
      <c r="M83" t="b">
        <f t="shared" si="4"/>
        <v>1</v>
      </c>
      <c r="N83" t="b">
        <f t="shared" si="5"/>
        <v>1</v>
      </c>
    </row>
    <row r="84" spans="1:14">
      <c r="A84">
        <v>82</v>
      </c>
      <c r="B84" t="s">
        <v>68</v>
      </c>
      <c r="C84">
        <v>97</v>
      </c>
      <c r="D84" s="1">
        <v>115525</v>
      </c>
      <c r="E84">
        <v>674.99</v>
      </c>
      <c r="F84">
        <v>50</v>
      </c>
      <c r="G84" t="s">
        <v>442</v>
      </c>
      <c r="H84" t="s">
        <v>443</v>
      </c>
      <c r="I84">
        <v>588650</v>
      </c>
      <c r="J84" t="s">
        <v>444</v>
      </c>
      <c r="K84" s="7">
        <f t="shared" si="3"/>
        <v>82</v>
      </c>
      <c r="L84" t="b">
        <f>AND(ISNA(VLOOKUP($A84,Sheet1!$C$2:$C$109,1,0)),ISNA(VLOOKUP($A84,Sheet1!$E$2:$E$109,1,0)))</f>
        <v>0</v>
      </c>
      <c r="M84" t="b">
        <f t="shared" si="4"/>
        <v>1</v>
      </c>
      <c r="N84" t="b">
        <f t="shared" si="5"/>
        <v>1</v>
      </c>
    </row>
    <row r="85" spans="1:14">
      <c r="A85">
        <v>83</v>
      </c>
      <c r="B85" t="s">
        <v>445</v>
      </c>
      <c r="C85">
        <v>79</v>
      </c>
      <c r="D85" s="1">
        <v>9310</v>
      </c>
      <c r="E85">
        <v>1199.5999999999999</v>
      </c>
      <c r="F85">
        <v>60</v>
      </c>
      <c r="G85" t="s">
        <v>330</v>
      </c>
      <c r="H85" t="s">
        <v>446</v>
      </c>
      <c r="I85">
        <v>1029690</v>
      </c>
      <c r="J85" t="s">
        <v>447</v>
      </c>
      <c r="K85" s="7">
        <f t="shared" si="3"/>
        <v>83</v>
      </c>
      <c r="L85" t="b">
        <f>AND(ISNA(VLOOKUP($A85,Sheet1!$C$2:$C$109,1,0)),ISNA(VLOOKUP($A85,Sheet1!$E$2:$E$109,1,0)))</f>
        <v>1</v>
      </c>
      <c r="M85" t="b">
        <f t="shared" si="4"/>
        <v>1</v>
      </c>
      <c r="N85" t="b">
        <f t="shared" si="5"/>
        <v>1</v>
      </c>
    </row>
    <row r="86" spans="1:14">
      <c r="A86">
        <v>84</v>
      </c>
      <c r="B86" t="s">
        <v>103</v>
      </c>
      <c r="C86">
        <v>93</v>
      </c>
      <c r="D86" s="1">
        <v>81152</v>
      </c>
      <c r="E86">
        <v>2209.66</v>
      </c>
      <c r="F86">
        <v>66</v>
      </c>
      <c r="G86" t="s">
        <v>448</v>
      </c>
      <c r="H86" t="s">
        <v>449</v>
      </c>
      <c r="I86">
        <v>594570</v>
      </c>
      <c r="J86" t="s">
        <v>450</v>
      </c>
      <c r="K86" s="7">
        <f t="shared" si="3"/>
        <v>84</v>
      </c>
      <c r="L86" t="b">
        <f>AND(ISNA(VLOOKUP($A86,Sheet1!$C$2:$C$109,1,0)),ISNA(VLOOKUP($A86,Sheet1!$E$2:$E$109,1,0)))</f>
        <v>1</v>
      </c>
      <c r="M86" t="b">
        <f t="shared" si="4"/>
        <v>1</v>
      </c>
      <c r="N86" t="b">
        <f t="shared" si="5"/>
        <v>1</v>
      </c>
    </row>
    <row r="87" spans="1:14">
      <c r="A87">
        <v>85</v>
      </c>
      <c r="B87" t="s">
        <v>88</v>
      </c>
      <c r="C87">
        <v>87</v>
      </c>
      <c r="D87" s="1">
        <v>73931</v>
      </c>
      <c r="E87">
        <v>2804.67</v>
      </c>
      <c r="F87">
        <v>67</v>
      </c>
      <c r="G87" t="s">
        <v>281</v>
      </c>
      <c r="H87" t="s">
        <v>451</v>
      </c>
      <c r="I87">
        <v>1151640</v>
      </c>
      <c r="J87" t="s">
        <v>452</v>
      </c>
      <c r="K87" s="7">
        <f t="shared" si="3"/>
        <v>85</v>
      </c>
      <c r="L87" t="b">
        <f>AND(ISNA(VLOOKUP($A87,Sheet1!$C$2:$C$109,1,0)),ISNA(VLOOKUP($A87,Sheet1!$E$2:$E$109,1,0)))</f>
        <v>1</v>
      </c>
      <c r="M87" t="b">
        <f t="shared" si="4"/>
        <v>1</v>
      </c>
      <c r="N87" t="b">
        <f t="shared" si="5"/>
        <v>1</v>
      </c>
    </row>
    <row r="88" spans="1:14">
      <c r="A88">
        <v>86</v>
      </c>
      <c r="B88" t="s">
        <v>453</v>
      </c>
      <c r="C88">
        <v>89</v>
      </c>
      <c r="D88" s="1">
        <v>8587</v>
      </c>
      <c r="E88">
        <v>5099.3999999999996</v>
      </c>
      <c r="F88">
        <v>40</v>
      </c>
      <c r="G88" t="s">
        <v>281</v>
      </c>
      <c r="H88" t="s">
        <v>454</v>
      </c>
      <c r="I88">
        <v>1659420</v>
      </c>
      <c r="J88" t="s">
        <v>455</v>
      </c>
      <c r="K88" s="7">
        <f t="shared" si="3"/>
        <v>86</v>
      </c>
      <c r="L88" t="b">
        <f>AND(ISNA(VLOOKUP($A88,Sheet1!$C$2:$C$109,1,0)),ISNA(VLOOKUP($A88,Sheet1!$E$2:$E$109,1,0)))</f>
        <v>0</v>
      </c>
      <c r="M88" t="b">
        <f t="shared" si="4"/>
        <v>1</v>
      </c>
      <c r="N88" t="b">
        <f t="shared" si="5"/>
        <v>1</v>
      </c>
    </row>
    <row r="89" spans="1:14">
      <c r="A89">
        <v>87</v>
      </c>
      <c r="B89" t="s">
        <v>456</v>
      </c>
      <c r="C89">
        <v>97</v>
      </c>
      <c r="D89" s="1">
        <v>33070</v>
      </c>
      <c r="E89">
        <v>1119.2</v>
      </c>
      <c r="F89">
        <v>20</v>
      </c>
      <c r="G89" t="s">
        <v>457</v>
      </c>
      <c r="H89" t="s">
        <v>458</v>
      </c>
      <c r="I89">
        <v>1290000</v>
      </c>
      <c r="J89" t="s">
        <v>459</v>
      </c>
      <c r="K89" s="7">
        <f t="shared" si="3"/>
        <v>87</v>
      </c>
      <c r="L89" t="b">
        <f>AND(ISNA(VLOOKUP($A89,Sheet1!$C$2:$C$109,1,0)),ISNA(VLOOKUP($A89,Sheet1!$E$2:$E$109,1,0)))</f>
        <v>1</v>
      </c>
      <c r="M89" t="b">
        <f t="shared" si="4"/>
        <v>1</v>
      </c>
      <c r="N89" t="b">
        <f t="shared" si="5"/>
        <v>0</v>
      </c>
    </row>
    <row r="90" spans="1:14">
      <c r="A90">
        <v>88</v>
      </c>
      <c r="B90" t="s">
        <v>140</v>
      </c>
      <c r="C90">
        <v>83</v>
      </c>
      <c r="D90" s="1">
        <v>200512</v>
      </c>
      <c r="E90">
        <v>263.67</v>
      </c>
      <c r="F90">
        <v>67</v>
      </c>
      <c r="G90" t="s">
        <v>404</v>
      </c>
      <c r="H90" t="s">
        <v>460</v>
      </c>
      <c r="I90">
        <v>377160</v>
      </c>
      <c r="J90" t="s">
        <v>461</v>
      </c>
      <c r="K90" s="7">
        <f t="shared" si="3"/>
        <v>88</v>
      </c>
      <c r="L90" t="b">
        <f>AND(ISNA(VLOOKUP($A90,Sheet1!$C$2:$C$109,1,0)),ISNA(VLOOKUP($A90,Sheet1!$E$2:$E$109,1,0)))</f>
        <v>0</v>
      </c>
      <c r="M90" t="b">
        <f t="shared" si="4"/>
        <v>1</v>
      </c>
      <c r="N90" t="b">
        <f t="shared" si="5"/>
        <v>1</v>
      </c>
    </row>
    <row r="91" spans="1:14">
      <c r="A91">
        <v>89</v>
      </c>
      <c r="B91" t="s">
        <v>462</v>
      </c>
      <c r="C91">
        <v>85</v>
      </c>
      <c r="D91" s="1">
        <v>52148</v>
      </c>
      <c r="E91">
        <v>4553.34</v>
      </c>
      <c r="F91">
        <v>34</v>
      </c>
      <c r="G91" t="s">
        <v>463</v>
      </c>
      <c r="H91" t="s">
        <v>464</v>
      </c>
      <c r="I91" t="s">
        <v>74</v>
      </c>
      <c r="J91" t="s">
        <v>465</v>
      </c>
      <c r="K91" s="7">
        <f t="shared" si="3"/>
        <v>89</v>
      </c>
      <c r="L91" t="b">
        <f>AND(ISNA(VLOOKUP($A91,Sheet1!$C$2:$C$109,1,0)),ISNA(VLOOKUP($A91,Sheet1!$E$2:$E$109,1,0)))</f>
        <v>1</v>
      </c>
      <c r="M91" t="b">
        <f t="shared" si="4"/>
        <v>1</v>
      </c>
      <c r="N91" t="b">
        <f t="shared" si="5"/>
        <v>0</v>
      </c>
    </row>
    <row r="92" spans="1:14">
      <c r="A92">
        <v>90</v>
      </c>
      <c r="B92" t="s">
        <v>466</v>
      </c>
      <c r="C92">
        <v>95</v>
      </c>
      <c r="D92" s="1">
        <v>273951</v>
      </c>
      <c r="E92">
        <v>61.19</v>
      </c>
      <c r="F92">
        <v>66</v>
      </c>
      <c r="G92" t="s">
        <v>316</v>
      </c>
      <c r="H92" t="s">
        <v>467</v>
      </c>
      <c r="I92">
        <v>322330</v>
      </c>
      <c r="J92" t="s">
        <v>468</v>
      </c>
      <c r="K92" s="7">
        <f t="shared" si="3"/>
        <v>90</v>
      </c>
      <c r="L92" t="b">
        <f>AND(ISNA(VLOOKUP($A92,Sheet1!$C$2:$C$109,1,0)),ISNA(VLOOKUP($A92,Sheet1!$E$2:$E$109,1,0)))</f>
        <v>0</v>
      </c>
      <c r="M92" t="b">
        <f t="shared" si="4"/>
        <v>1</v>
      </c>
      <c r="N92" t="b">
        <f t="shared" si="5"/>
        <v>1</v>
      </c>
    </row>
    <row r="93" spans="1:14">
      <c r="A93">
        <v>91</v>
      </c>
      <c r="B93" t="s">
        <v>101</v>
      </c>
      <c r="C93">
        <v>83</v>
      </c>
      <c r="D93" s="1">
        <v>56475</v>
      </c>
      <c r="E93">
        <v>499.9</v>
      </c>
      <c r="F93">
        <v>90</v>
      </c>
      <c r="G93" t="s">
        <v>469</v>
      </c>
      <c r="H93" t="s">
        <v>470</v>
      </c>
      <c r="I93">
        <v>646910</v>
      </c>
      <c r="J93" t="s">
        <v>471</v>
      </c>
      <c r="K93" s="7">
        <f t="shared" si="3"/>
        <v>91</v>
      </c>
      <c r="L93" t="b">
        <f>AND(ISNA(VLOOKUP($A93,Sheet1!$C$2:$C$109,1,0)),ISNA(VLOOKUP($A93,Sheet1!$E$2:$E$109,1,0)))</f>
        <v>1</v>
      </c>
      <c r="M93" t="b">
        <f t="shared" si="4"/>
        <v>1</v>
      </c>
      <c r="N93" t="b">
        <f t="shared" si="5"/>
        <v>1</v>
      </c>
    </row>
    <row r="94" spans="1:14">
      <c r="A94">
        <v>92</v>
      </c>
      <c r="B94" t="s">
        <v>47</v>
      </c>
      <c r="C94">
        <v>89</v>
      </c>
      <c r="D94" s="1">
        <v>78861</v>
      </c>
      <c r="E94">
        <v>224.8</v>
      </c>
      <c r="F94">
        <v>80</v>
      </c>
      <c r="G94" t="s">
        <v>472</v>
      </c>
      <c r="H94" t="s">
        <v>473</v>
      </c>
      <c r="I94">
        <v>412020</v>
      </c>
      <c r="J94" t="s">
        <v>474</v>
      </c>
      <c r="K94" s="7">
        <f t="shared" si="3"/>
        <v>92</v>
      </c>
      <c r="L94" t="b">
        <f>AND(ISNA(VLOOKUP($A94,Sheet1!$C$2:$C$109,1,0)),ISNA(VLOOKUP($A94,Sheet1!$E$2:$E$109,1,0)))</f>
        <v>0</v>
      </c>
      <c r="M94" t="b">
        <f t="shared" si="4"/>
        <v>1</v>
      </c>
      <c r="N94" t="b">
        <f t="shared" si="5"/>
        <v>1</v>
      </c>
    </row>
    <row r="95" spans="1:14">
      <c r="A95">
        <v>93</v>
      </c>
      <c r="B95" t="s">
        <v>40</v>
      </c>
      <c r="C95">
        <v>96</v>
      </c>
      <c r="D95" s="1">
        <v>77733</v>
      </c>
      <c r="E95">
        <v>17.39</v>
      </c>
      <c r="F95">
        <v>85</v>
      </c>
      <c r="G95" t="s">
        <v>475</v>
      </c>
      <c r="H95" t="s">
        <v>476</v>
      </c>
      <c r="I95">
        <v>774171</v>
      </c>
      <c r="J95" t="s">
        <v>477</v>
      </c>
      <c r="K95" s="7">
        <f t="shared" si="3"/>
        <v>93</v>
      </c>
      <c r="L95" t="b">
        <f>AND(ISNA(VLOOKUP($A95,Sheet1!$C$2:$C$109,1,0)),ISNA(VLOOKUP($A95,Sheet1!$E$2:$E$109,1,0)))</f>
        <v>1</v>
      </c>
      <c r="M95" t="b">
        <f t="shared" si="4"/>
        <v>1</v>
      </c>
      <c r="N95" t="b">
        <f t="shared" si="5"/>
        <v>1</v>
      </c>
    </row>
    <row r="96" spans="1:14">
      <c r="A96">
        <v>94</v>
      </c>
      <c r="B96" t="s">
        <v>72</v>
      </c>
      <c r="C96">
        <v>94</v>
      </c>
      <c r="D96" s="1">
        <v>111808</v>
      </c>
      <c r="E96">
        <v>499.75</v>
      </c>
      <c r="F96">
        <v>75</v>
      </c>
      <c r="G96" t="s">
        <v>257</v>
      </c>
      <c r="H96" t="s">
        <v>478</v>
      </c>
      <c r="I96">
        <v>813780</v>
      </c>
      <c r="J96" t="s">
        <v>479</v>
      </c>
      <c r="K96" s="7">
        <f t="shared" si="3"/>
        <v>94</v>
      </c>
      <c r="L96" t="b">
        <f>AND(ISNA(VLOOKUP($A96,Sheet1!$C$2:$C$109,1,0)),ISNA(VLOOKUP($A96,Sheet1!$E$2:$E$109,1,0)))</f>
        <v>1</v>
      </c>
      <c r="M96" t="b">
        <f t="shared" si="4"/>
        <v>1</v>
      </c>
      <c r="N96" t="b">
        <f t="shared" si="5"/>
        <v>1</v>
      </c>
    </row>
    <row r="97" spans="1:14">
      <c r="A97">
        <v>95</v>
      </c>
      <c r="B97" t="s">
        <v>86</v>
      </c>
      <c r="C97">
        <v>89</v>
      </c>
      <c r="D97" s="1">
        <v>24098</v>
      </c>
      <c r="E97">
        <v>103.99</v>
      </c>
      <c r="F97">
        <v>20</v>
      </c>
      <c r="G97" t="s">
        <v>321</v>
      </c>
      <c r="H97" t="s">
        <v>269</v>
      </c>
      <c r="I97">
        <v>1943950</v>
      </c>
      <c r="J97" t="s">
        <v>480</v>
      </c>
      <c r="K97" s="7">
        <f t="shared" si="3"/>
        <v>95</v>
      </c>
      <c r="L97" t="b">
        <f>AND(ISNA(VLOOKUP($A97,Sheet1!$C$2:$C$109,1,0)),ISNA(VLOOKUP($A97,Sheet1!$E$2:$E$109,1,0)))</f>
        <v>1</v>
      </c>
      <c r="M97" t="b">
        <f t="shared" si="4"/>
        <v>1</v>
      </c>
      <c r="N97" t="b">
        <f t="shared" si="5"/>
        <v>0</v>
      </c>
    </row>
    <row r="98" spans="1:14">
      <c r="A98">
        <v>96</v>
      </c>
      <c r="B98" t="s">
        <v>110</v>
      </c>
      <c r="C98">
        <v>96</v>
      </c>
      <c r="D98" s="1">
        <v>834653</v>
      </c>
      <c r="E98">
        <v>299.5</v>
      </c>
      <c r="F98">
        <v>50</v>
      </c>
      <c r="G98" t="s">
        <v>481</v>
      </c>
      <c r="H98" t="s">
        <v>482</v>
      </c>
      <c r="I98">
        <v>4000</v>
      </c>
      <c r="J98" t="s">
        <v>483</v>
      </c>
      <c r="K98" s="7">
        <f t="shared" si="3"/>
        <v>96</v>
      </c>
      <c r="L98" t="b">
        <f>AND(ISNA(VLOOKUP($A98,Sheet1!$C$2:$C$109,1,0)),ISNA(VLOOKUP($A98,Sheet1!$E$2:$E$109,1,0)))</f>
        <v>1</v>
      </c>
      <c r="M98" t="b">
        <f t="shared" si="4"/>
        <v>1</v>
      </c>
      <c r="N98" t="b">
        <f t="shared" si="5"/>
        <v>1</v>
      </c>
    </row>
    <row r="99" spans="1:14">
      <c r="A99">
        <v>97</v>
      </c>
      <c r="B99" t="s">
        <v>170</v>
      </c>
      <c r="C99">
        <v>89</v>
      </c>
      <c r="D99" s="1">
        <v>19825</v>
      </c>
      <c r="E99">
        <v>824.99</v>
      </c>
      <c r="F99">
        <v>45</v>
      </c>
      <c r="G99" t="s">
        <v>484</v>
      </c>
      <c r="H99" t="s">
        <v>485</v>
      </c>
      <c r="I99">
        <v>1465360</v>
      </c>
      <c r="J99" t="s">
        <v>486</v>
      </c>
      <c r="K99" s="7">
        <f t="shared" si="3"/>
        <v>97</v>
      </c>
      <c r="L99" t="b">
        <f>AND(ISNA(VLOOKUP($A99,Sheet1!$C$2:$C$109,1,0)),ISNA(VLOOKUP($A99,Sheet1!$E$2:$E$109,1,0)))</f>
        <v>1</v>
      </c>
      <c r="M99" t="b">
        <f t="shared" si="4"/>
        <v>1</v>
      </c>
      <c r="N99" t="b">
        <f t="shared" si="5"/>
        <v>1</v>
      </c>
    </row>
    <row r="100" spans="1:14">
      <c r="A100">
        <v>98</v>
      </c>
      <c r="B100" t="s">
        <v>487</v>
      </c>
      <c r="C100">
        <v>91</v>
      </c>
      <c r="D100" s="1">
        <v>72249</v>
      </c>
      <c r="E100">
        <v>693</v>
      </c>
      <c r="F100">
        <v>67</v>
      </c>
      <c r="G100" t="s">
        <v>255</v>
      </c>
      <c r="H100" t="s">
        <v>488</v>
      </c>
      <c r="I100">
        <v>848450</v>
      </c>
      <c r="J100" t="s">
        <v>489</v>
      </c>
      <c r="K100" s="7">
        <f t="shared" si="3"/>
        <v>98</v>
      </c>
      <c r="L100" t="b">
        <f>AND(ISNA(VLOOKUP($A100,Sheet1!$C$2:$C$109,1,0)),ISNA(VLOOKUP($A100,Sheet1!$E$2:$E$109,1,0)))</f>
        <v>1</v>
      </c>
      <c r="M100" t="b">
        <f t="shared" si="4"/>
        <v>1</v>
      </c>
      <c r="N100" t="b">
        <f t="shared" si="5"/>
        <v>1</v>
      </c>
    </row>
    <row r="101" spans="1:14">
      <c r="A101">
        <v>99</v>
      </c>
      <c r="B101" t="s">
        <v>490</v>
      </c>
      <c r="C101">
        <v>88</v>
      </c>
      <c r="D101" s="1">
        <v>61667</v>
      </c>
      <c r="E101">
        <v>179.99</v>
      </c>
      <c r="F101">
        <v>20</v>
      </c>
      <c r="G101" t="s">
        <v>267</v>
      </c>
      <c r="H101" t="s">
        <v>491</v>
      </c>
      <c r="I101">
        <v>1604030</v>
      </c>
      <c r="J101" t="s">
        <v>492</v>
      </c>
      <c r="K101" s="7">
        <f t="shared" si="3"/>
        <v>99</v>
      </c>
      <c r="L101" t="b">
        <f>AND(ISNA(VLOOKUP($A101,Sheet1!$C$2:$C$109,1,0)),ISNA(VLOOKUP($A101,Sheet1!$E$2:$E$109,1,0)))</f>
        <v>1</v>
      </c>
      <c r="M101" t="b">
        <f t="shared" si="4"/>
        <v>1</v>
      </c>
      <c r="N101" t="b">
        <f t="shared" si="5"/>
        <v>0</v>
      </c>
    </row>
    <row r="102" spans="1:14">
      <c r="A102">
        <v>100</v>
      </c>
      <c r="B102" t="s">
        <v>493</v>
      </c>
      <c r="C102">
        <v>93</v>
      </c>
      <c r="D102" s="1">
        <v>75486</v>
      </c>
      <c r="E102">
        <v>974.35</v>
      </c>
      <c r="F102">
        <v>35</v>
      </c>
      <c r="G102" t="s">
        <v>494</v>
      </c>
      <c r="H102" t="s">
        <v>495</v>
      </c>
      <c r="I102">
        <v>1217060</v>
      </c>
      <c r="J102" t="s">
        <v>496</v>
      </c>
      <c r="K102" s="7">
        <f t="shared" si="3"/>
        <v>100</v>
      </c>
      <c r="L102" t="b">
        <f>AND(ISNA(VLOOKUP($A102,Sheet1!$C$2:$C$109,1,0)),ISNA(VLOOKUP($A102,Sheet1!$E$2:$E$109,1,0)))</f>
        <v>1</v>
      </c>
      <c r="M102" t="b">
        <f t="shared" si="4"/>
        <v>1</v>
      </c>
      <c r="N102" t="b">
        <f t="shared" si="5"/>
        <v>0</v>
      </c>
    </row>
    <row r="103" spans="1:14">
      <c r="A103">
        <v>101</v>
      </c>
      <c r="B103" t="s">
        <v>108</v>
      </c>
      <c r="C103">
        <v>92</v>
      </c>
      <c r="D103" s="1">
        <v>30226</v>
      </c>
      <c r="E103">
        <v>1319.67</v>
      </c>
      <c r="F103">
        <v>67</v>
      </c>
      <c r="G103" t="s">
        <v>351</v>
      </c>
      <c r="H103" t="s">
        <v>497</v>
      </c>
      <c r="I103">
        <v>920210</v>
      </c>
      <c r="J103" t="s">
        <v>498</v>
      </c>
      <c r="K103" s="7">
        <f t="shared" si="3"/>
        <v>101</v>
      </c>
      <c r="L103" t="b">
        <f>AND(ISNA(VLOOKUP($A103,Sheet1!$C$2:$C$109,1,0)),ISNA(VLOOKUP($A103,Sheet1!$E$2:$E$109,1,0)))</f>
        <v>1</v>
      </c>
      <c r="M103" t="b">
        <f t="shared" si="4"/>
        <v>1</v>
      </c>
      <c r="N103" t="b">
        <f t="shared" si="5"/>
        <v>1</v>
      </c>
    </row>
    <row r="104" spans="1:14">
      <c r="A104">
        <v>102</v>
      </c>
      <c r="B104" t="s">
        <v>144</v>
      </c>
      <c r="C104">
        <v>78</v>
      </c>
      <c r="D104" s="1">
        <v>63110</v>
      </c>
      <c r="E104">
        <v>183.99</v>
      </c>
      <c r="F104">
        <v>60</v>
      </c>
      <c r="G104" t="s">
        <v>499</v>
      </c>
      <c r="H104" t="s">
        <v>500</v>
      </c>
      <c r="I104">
        <v>440900</v>
      </c>
      <c r="J104" t="s">
        <v>501</v>
      </c>
      <c r="K104" s="7">
        <f t="shared" si="3"/>
        <v>102</v>
      </c>
      <c r="L104" t="b">
        <f>AND(ISNA(VLOOKUP($A104,Sheet1!$C$2:$C$109,1,0)),ISNA(VLOOKUP($A104,Sheet1!$E$2:$E$109,1,0)))</f>
        <v>1</v>
      </c>
      <c r="M104" t="b">
        <f t="shared" si="4"/>
        <v>1</v>
      </c>
      <c r="N104" t="b">
        <f t="shared" si="5"/>
        <v>1</v>
      </c>
    </row>
    <row r="105" spans="1:14">
      <c r="A105">
        <v>103</v>
      </c>
      <c r="B105" t="s">
        <v>73</v>
      </c>
      <c r="C105">
        <v>90</v>
      </c>
      <c r="D105" s="1">
        <v>36136</v>
      </c>
      <c r="E105">
        <v>137.49</v>
      </c>
      <c r="F105">
        <v>75</v>
      </c>
      <c r="G105" t="s">
        <v>502</v>
      </c>
      <c r="H105" t="s">
        <v>503</v>
      </c>
      <c r="I105">
        <v>728880</v>
      </c>
      <c r="J105" t="s">
        <v>504</v>
      </c>
      <c r="K105" s="7">
        <f t="shared" si="3"/>
        <v>103</v>
      </c>
      <c r="L105" t="b">
        <f>AND(ISNA(VLOOKUP($A105,Sheet1!$C$2:$C$109,1,0)),ISNA(VLOOKUP($A105,Sheet1!$E$2:$E$109,1,0)))</f>
        <v>0</v>
      </c>
      <c r="M105" t="b">
        <f t="shared" si="4"/>
        <v>1</v>
      </c>
      <c r="N105" t="b">
        <f t="shared" si="5"/>
        <v>1</v>
      </c>
    </row>
    <row r="106" spans="1:14">
      <c r="A106">
        <v>104</v>
      </c>
      <c r="B106" t="s">
        <v>505</v>
      </c>
      <c r="C106">
        <v>92</v>
      </c>
      <c r="D106" s="1">
        <v>76313</v>
      </c>
      <c r="E106">
        <v>44.99</v>
      </c>
      <c r="F106">
        <v>80</v>
      </c>
      <c r="G106" t="s">
        <v>267</v>
      </c>
      <c r="H106" t="s">
        <v>506</v>
      </c>
      <c r="I106">
        <v>244210</v>
      </c>
      <c r="J106" t="s">
        <v>507</v>
      </c>
      <c r="K106" s="7">
        <f t="shared" si="3"/>
        <v>104</v>
      </c>
      <c r="L106" t="b">
        <f>AND(ISNA(VLOOKUP($A106,Sheet1!$C$2:$C$109,1,0)),ISNA(VLOOKUP($A106,Sheet1!$E$2:$E$109,1,0)))</f>
        <v>1</v>
      </c>
      <c r="M106" t="b">
        <f t="shared" si="4"/>
        <v>1</v>
      </c>
      <c r="N106" t="b">
        <f t="shared" si="5"/>
        <v>1</v>
      </c>
    </row>
    <row r="107" spans="1:14">
      <c r="A107">
        <v>105</v>
      </c>
      <c r="B107" t="s">
        <v>508</v>
      </c>
      <c r="C107">
        <v>94</v>
      </c>
      <c r="D107" s="1">
        <v>73661</v>
      </c>
      <c r="E107">
        <v>1999.5</v>
      </c>
      <c r="F107">
        <v>50</v>
      </c>
      <c r="G107" t="s">
        <v>351</v>
      </c>
      <c r="H107" t="s">
        <v>509</v>
      </c>
      <c r="I107">
        <v>1222140</v>
      </c>
      <c r="J107" t="s">
        <v>510</v>
      </c>
      <c r="K107" s="7">
        <f t="shared" si="3"/>
        <v>105</v>
      </c>
      <c r="L107" t="b">
        <f>AND(ISNA(VLOOKUP($A107,Sheet1!$C$2:$C$109,1,0)),ISNA(VLOOKUP($A107,Sheet1!$E$2:$E$109,1,0)))</f>
        <v>0</v>
      </c>
      <c r="M107" t="b">
        <f t="shared" si="4"/>
        <v>1</v>
      </c>
      <c r="N107" t="b">
        <f t="shared" si="5"/>
        <v>1</v>
      </c>
    </row>
    <row r="108" spans="1:14">
      <c r="A108">
        <v>106</v>
      </c>
      <c r="B108" t="s">
        <v>70</v>
      </c>
      <c r="C108">
        <v>82</v>
      </c>
      <c r="D108" s="1">
        <v>58966</v>
      </c>
      <c r="E108">
        <v>749.85</v>
      </c>
      <c r="F108">
        <v>85</v>
      </c>
      <c r="G108" t="s">
        <v>469</v>
      </c>
      <c r="H108" t="s">
        <v>511</v>
      </c>
      <c r="I108">
        <v>447040</v>
      </c>
      <c r="J108" t="s">
        <v>512</v>
      </c>
      <c r="K108" s="7">
        <f t="shared" si="3"/>
        <v>106</v>
      </c>
      <c r="L108" t="b">
        <f>AND(ISNA(VLOOKUP($A108,Sheet1!$C$2:$C$109,1,0)),ISNA(VLOOKUP($A108,Sheet1!$E$2:$E$109,1,0)))</f>
        <v>0</v>
      </c>
      <c r="M108" t="b">
        <f t="shared" si="4"/>
        <v>1</v>
      </c>
      <c r="N108" t="b">
        <f t="shared" si="5"/>
        <v>1</v>
      </c>
    </row>
    <row r="109" spans="1:14">
      <c r="A109">
        <v>107</v>
      </c>
      <c r="B109" t="s">
        <v>513</v>
      </c>
      <c r="C109">
        <v>70</v>
      </c>
      <c r="D109" s="1">
        <v>137223</v>
      </c>
      <c r="E109">
        <v>1324.75</v>
      </c>
      <c r="F109">
        <v>75</v>
      </c>
      <c r="G109" t="s">
        <v>514</v>
      </c>
      <c r="H109" t="s">
        <v>515</v>
      </c>
      <c r="I109">
        <v>1238810</v>
      </c>
      <c r="J109" t="s">
        <v>516</v>
      </c>
      <c r="K109" s="7">
        <f t="shared" si="3"/>
        <v>107</v>
      </c>
      <c r="L109" t="b">
        <f>AND(ISNA(VLOOKUP($A109,Sheet1!$C$2:$C$109,1,0)),ISNA(VLOOKUP($A109,Sheet1!$E$2:$E$109,1,0)))</f>
        <v>0</v>
      </c>
      <c r="M109" t="b">
        <f t="shared" si="4"/>
        <v>0</v>
      </c>
      <c r="N109" t="b">
        <f t="shared" si="5"/>
        <v>1</v>
      </c>
    </row>
    <row r="110" spans="1:14">
      <c r="A110">
        <v>108</v>
      </c>
      <c r="B110" t="s">
        <v>84</v>
      </c>
      <c r="C110">
        <v>97</v>
      </c>
      <c r="D110" s="1">
        <v>262975</v>
      </c>
      <c r="E110">
        <v>525</v>
      </c>
      <c r="F110">
        <v>50</v>
      </c>
      <c r="G110" t="s">
        <v>517</v>
      </c>
      <c r="H110" t="s">
        <v>518</v>
      </c>
      <c r="I110">
        <v>367520</v>
      </c>
      <c r="J110" t="s">
        <v>519</v>
      </c>
      <c r="K110" s="7">
        <f t="shared" si="3"/>
        <v>108</v>
      </c>
      <c r="L110" t="b">
        <f>AND(ISNA(VLOOKUP($A110,Sheet1!$C$2:$C$109,1,0)),ISNA(VLOOKUP($A110,Sheet1!$E$2:$E$109,1,0)))</f>
        <v>0</v>
      </c>
      <c r="M110" t="b">
        <f t="shared" si="4"/>
        <v>1</v>
      </c>
      <c r="N110" t="b">
        <f t="shared" si="5"/>
        <v>1</v>
      </c>
    </row>
    <row r="111" spans="1:14">
      <c r="A111">
        <v>109</v>
      </c>
      <c r="B111" t="s">
        <v>520</v>
      </c>
      <c r="C111">
        <v>93</v>
      </c>
      <c r="D111" s="1">
        <v>67839</v>
      </c>
      <c r="E111">
        <v>525</v>
      </c>
      <c r="F111">
        <v>70</v>
      </c>
      <c r="G111" t="s">
        <v>407</v>
      </c>
      <c r="H111" t="s">
        <v>521</v>
      </c>
      <c r="I111">
        <v>613100</v>
      </c>
      <c r="J111" t="s">
        <v>522</v>
      </c>
      <c r="K111" s="7">
        <f t="shared" si="3"/>
        <v>109</v>
      </c>
      <c r="L111" t="b">
        <f>AND(ISNA(VLOOKUP($A111,Sheet1!$C$2:$C$109,1,0)),ISNA(VLOOKUP($A111,Sheet1!$E$2:$E$109,1,0)))</f>
        <v>1</v>
      </c>
      <c r="M111" t="b">
        <f t="shared" si="4"/>
        <v>1</v>
      </c>
      <c r="N111" t="b">
        <f t="shared" si="5"/>
        <v>1</v>
      </c>
    </row>
    <row r="112" spans="1:14">
      <c r="A112">
        <v>110</v>
      </c>
      <c r="B112" t="s">
        <v>523</v>
      </c>
      <c r="C112">
        <v>90</v>
      </c>
      <c r="D112" s="1">
        <v>25745</v>
      </c>
      <c r="E112">
        <v>1943.5</v>
      </c>
      <c r="F112">
        <v>35</v>
      </c>
      <c r="G112" t="s">
        <v>524</v>
      </c>
      <c r="H112" t="s">
        <v>525</v>
      </c>
      <c r="I112">
        <v>1129580</v>
      </c>
      <c r="J112" t="s">
        <v>526</v>
      </c>
      <c r="K112" s="7">
        <f t="shared" si="3"/>
        <v>110</v>
      </c>
      <c r="L112" t="b">
        <f>AND(ISNA(VLOOKUP($A112,Sheet1!$C$2:$C$109,1,0)),ISNA(VLOOKUP($A112,Sheet1!$E$2:$E$109,1,0)))</f>
        <v>1</v>
      </c>
      <c r="M112" t="b">
        <f t="shared" si="4"/>
        <v>1</v>
      </c>
      <c r="N112" t="b">
        <f t="shared" si="5"/>
        <v>0</v>
      </c>
    </row>
    <row r="113" spans="1:14">
      <c r="A113">
        <v>111</v>
      </c>
      <c r="B113" t="s">
        <v>116</v>
      </c>
      <c r="C113">
        <v>88</v>
      </c>
      <c r="D113" s="1">
        <v>19515</v>
      </c>
      <c r="E113">
        <v>256</v>
      </c>
      <c r="F113">
        <v>80</v>
      </c>
      <c r="G113" t="s">
        <v>527</v>
      </c>
      <c r="H113" t="s">
        <v>528</v>
      </c>
      <c r="I113">
        <v>960170</v>
      </c>
      <c r="J113" t="s">
        <v>529</v>
      </c>
      <c r="K113" s="7">
        <f t="shared" si="3"/>
        <v>111</v>
      </c>
      <c r="L113" t="b">
        <f>AND(ISNA(VLOOKUP($A113,Sheet1!$C$2:$C$109,1,0)),ISNA(VLOOKUP($A113,Sheet1!$E$2:$E$109,1,0)))</f>
        <v>1</v>
      </c>
      <c r="M113" t="b">
        <f t="shared" si="4"/>
        <v>1</v>
      </c>
      <c r="N113" t="b">
        <f t="shared" si="5"/>
        <v>1</v>
      </c>
    </row>
    <row r="114" spans="1:14">
      <c r="A114">
        <v>112</v>
      </c>
      <c r="B114" t="s">
        <v>137</v>
      </c>
      <c r="C114">
        <v>88</v>
      </c>
      <c r="D114" s="1">
        <v>3053</v>
      </c>
      <c r="E114">
        <v>599.25</v>
      </c>
      <c r="F114">
        <v>25</v>
      </c>
      <c r="G114" t="s">
        <v>404</v>
      </c>
      <c r="H114" t="s">
        <v>430</v>
      </c>
      <c r="I114">
        <v>1629520</v>
      </c>
      <c r="J114" t="s">
        <v>530</v>
      </c>
      <c r="K114" s="7">
        <f t="shared" si="3"/>
        <v>112</v>
      </c>
      <c r="L114" t="b">
        <f>AND(ISNA(VLOOKUP($A114,Sheet1!$C$2:$C$109,1,0)),ISNA(VLOOKUP($A114,Sheet1!$E$2:$E$109,1,0)))</f>
        <v>1</v>
      </c>
      <c r="M114" t="b">
        <f t="shared" si="4"/>
        <v>1</v>
      </c>
      <c r="N114" t="b">
        <f t="shared" si="5"/>
        <v>0</v>
      </c>
    </row>
    <row r="115" spans="1:14">
      <c r="A115">
        <v>113</v>
      </c>
      <c r="B115" t="s">
        <v>85</v>
      </c>
      <c r="C115">
        <v>86</v>
      </c>
      <c r="D115" s="1">
        <v>83294</v>
      </c>
      <c r="E115">
        <v>899.85</v>
      </c>
      <c r="F115">
        <v>85</v>
      </c>
      <c r="G115" t="s">
        <v>283</v>
      </c>
      <c r="H115" t="s">
        <v>531</v>
      </c>
      <c r="I115">
        <v>582160</v>
      </c>
      <c r="J115" t="s">
        <v>532</v>
      </c>
      <c r="K115" s="7">
        <f t="shared" si="3"/>
        <v>113</v>
      </c>
      <c r="L115" t="b">
        <f>AND(ISNA(VLOOKUP($A115,Sheet1!$C$2:$C$109,1,0)),ISNA(VLOOKUP($A115,Sheet1!$E$2:$E$109,1,0)))</f>
        <v>0</v>
      </c>
      <c r="M115" t="b">
        <f t="shared" si="4"/>
        <v>1</v>
      </c>
      <c r="N115" t="b">
        <f t="shared" si="5"/>
        <v>1</v>
      </c>
    </row>
    <row r="116" spans="1:14">
      <c r="A116">
        <v>114</v>
      </c>
      <c r="B116" t="s">
        <v>533</v>
      </c>
      <c r="C116">
        <v>92</v>
      </c>
      <c r="D116" s="1">
        <v>24164</v>
      </c>
      <c r="E116">
        <v>5599.3</v>
      </c>
      <c r="F116">
        <v>30</v>
      </c>
      <c r="G116" t="s">
        <v>271</v>
      </c>
      <c r="H116" t="s">
        <v>534</v>
      </c>
      <c r="I116">
        <v>1693980</v>
      </c>
      <c r="J116" t="s">
        <v>535</v>
      </c>
      <c r="K116" s="7">
        <f t="shared" si="3"/>
        <v>114</v>
      </c>
      <c r="L116" t="b">
        <f>AND(ISNA(VLOOKUP($A116,Sheet1!$C$2:$C$109,1,0)),ISNA(VLOOKUP($A116,Sheet1!$E$2:$E$109,1,0)))</f>
        <v>1</v>
      </c>
      <c r="M116" t="b">
        <f t="shared" si="4"/>
        <v>1</v>
      </c>
      <c r="N116" t="b">
        <f t="shared" si="5"/>
        <v>0</v>
      </c>
    </row>
    <row r="117" spans="1:14">
      <c r="A117">
        <v>115</v>
      </c>
      <c r="B117" t="s">
        <v>536</v>
      </c>
      <c r="C117">
        <v>81</v>
      </c>
      <c r="D117" s="1">
        <v>8840</v>
      </c>
      <c r="E117">
        <v>2799.6</v>
      </c>
      <c r="F117">
        <v>60</v>
      </c>
      <c r="G117" t="s">
        <v>285</v>
      </c>
      <c r="H117" t="s">
        <v>537</v>
      </c>
      <c r="I117">
        <v>368260</v>
      </c>
      <c r="J117" t="s">
        <v>538</v>
      </c>
      <c r="K117" s="7">
        <f t="shared" si="3"/>
        <v>115</v>
      </c>
      <c r="L117" t="b">
        <f>AND(ISNA(VLOOKUP($A117,Sheet1!$C$2:$C$109,1,0)),ISNA(VLOOKUP($A117,Sheet1!$E$2:$E$109,1,0)))</f>
        <v>1</v>
      </c>
      <c r="M117" t="b">
        <f t="shared" si="4"/>
        <v>1</v>
      </c>
      <c r="N117" t="b">
        <f t="shared" si="5"/>
        <v>1</v>
      </c>
    </row>
    <row r="118" spans="1:14">
      <c r="A118">
        <v>116</v>
      </c>
      <c r="B118" t="s">
        <v>134</v>
      </c>
      <c r="C118">
        <v>92</v>
      </c>
      <c r="D118" s="1">
        <v>43076</v>
      </c>
      <c r="E118">
        <v>2804.67</v>
      </c>
      <c r="F118">
        <v>67</v>
      </c>
      <c r="G118" t="s">
        <v>281</v>
      </c>
      <c r="H118" t="s">
        <v>485</v>
      </c>
      <c r="I118">
        <v>1259420</v>
      </c>
      <c r="J118" t="s">
        <v>539</v>
      </c>
      <c r="K118" s="7">
        <f t="shared" si="3"/>
        <v>116</v>
      </c>
      <c r="L118" t="b">
        <f>AND(ISNA(VLOOKUP($A118,Sheet1!$C$2:$C$109,1,0)),ISNA(VLOOKUP($A118,Sheet1!$E$2:$E$109,1,0)))</f>
        <v>1</v>
      </c>
      <c r="M118" t="b">
        <f t="shared" si="4"/>
        <v>1</v>
      </c>
      <c r="N118" t="b">
        <f t="shared" si="5"/>
        <v>1</v>
      </c>
    </row>
    <row r="119" spans="1:14">
      <c r="A119">
        <v>117</v>
      </c>
      <c r="B119" t="s">
        <v>78</v>
      </c>
      <c r="C119">
        <v>95</v>
      </c>
      <c r="D119" s="1">
        <v>68544</v>
      </c>
      <c r="E119">
        <v>798.6</v>
      </c>
      <c r="F119">
        <v>67</v>
      </c>
      <c r="G119" t="s">
        <v>400</v>
      </c>
      <c r="H119" t="s">
        <v>540</v>
      </c>
      <c r="I119">
        <v>601150</v>
      </c>
      <c r="J119" t="s">
        <v>541</v>
      </c>
      <c r="K119" s="7">
        <f t="shared" si="3"/>
        <v>117</v>
      </c>
      <c r="L119" t="b">
        <f>AND(ISNA(VLOOKUP($A119,Sheet1!$C$2:$C$109,1,0)),ISNA(VLOOKUP($A119,Sheet1!$E$2:$E$109,1,0)))</f>
        <v>1</v>
      </c>
      <c r="M119" t="b">
        <f t="shared" si="4"/>
        <v>1</v>
      </c>
      <c r="N119" t="b">
        <f t="shared" si="5"/>
        <v>1</v>
      </c>
    </row>
    <row r="120" spans="1:14">
      <c r="A120">
        <v>118</v>
      </c>
      <c r="B120" t="s">
        <v>542</v>
      </c>
      <c r="C120">
        <v>87</v>
      </c>
      <c r="D120" s="1">
        <v>581</v>
      </c>
      <c r="E120">
        <v>840</v>
      </c>
      <c r="F120">
        <v>20</v>
      </c>
      <c r="G120" t="s">
        <v>517</v>
      </c>
      <c r="H120" t="s">
        <v>543</v>
      </c>
      <c r="I120">
        <v>1607680</v>
      </c>
      <c r="J120" t="s">
        <v>544</v>
      </c>
      <c r="K120" s="7">
        <f t="shared" si="3"/>
        <v>118</v>
      </c>
      <c r="L120" t="b">
        <f>AND(ISNA(VLOOKUP($A120,Sheet1!$C$2:$C$109,1,0)),ISNA(VLOOKUP($A120,Sheet1!$E$2:$E$109,1,0)))</f>
        <v>1</v>
      </c>
      <c r="M120" t="b">
        <f t="shared" si="4"/>
        <v>1</v>
      </c>
      <c r="N120" t="b">
        <f t="shared" si="5"/>
        <v>0</v>
      </c>
    </row>
    <row r="121" spans="1:14">
      <c r="A121">
        <v>119</v>
      </c>
      <c r="B121" t="s">
        <v>94</v>
      </c>
      <c r="C121">
        <v>89</v>
      </c>
      <c r="D121" s="1">
        <v>35576</v>
      </c>
      <c r="E121">
        <v>107.99</v>
      </c>
      <c r="F121">
        <v>40</v>
      </c>
      <c r="G121" t="s">
        <v>316</v>
      </c>
      <c r="H121" t="s">
        <v>545</v>
      </c>
      <c r="I121">
        <v>880940</v>
      </c>
      <c r="J121" t="s">
        <v>546</v>
      </c>
      <c r="K121" s="7">
        <f t="shared" si="3"/>
        <v>119</v>
      </c>
      <c r="L121" t="b">
        <f>AND(ISNA(VLOOKUP($A121,Sheet1!$C$2:$C$109,1,0)),ISNA(VLOOKUP($A121,Sheet1!$E$2:$E$109,1,0)))</f>
        <v>1</v>
      </c>
      <c r="M121" t="b">
        <f t="shared" si="4"/>
        <v>1</v>
      </c>
      <c r="N121" t="b">
        <f t="shared" si="5"/>
        <v>1</v>
      </c>
    </row>
    <row r="122" spans="1:14">
      <c r="A122">
        <v>120</v>
      </c>
      <c r="B122" t="s">
        <v>133</v>
      </c>
      <c r="C122">
        <v>91</v>
      </c>
      <c r="D122">
        <v>150500</v>
      </c>
      <c r="E122">
        <v>659.67</v>
      </c>
      <c r="F122">
        <v>67</v>
      </c>
      <c r="G122" t="s">
        <v>257</v>
      </c>
      <c r="H122" t="s">
        <v>547</v>
      </c>
      <c r="I122">
        <v>782330</v>
      </c>
      <c r="J122" t="s">
        <v>548</v>
      </c>
      <c r="K122" s="7">
        <f t="shared" si="3"/>
        <v>120</v>
      </c>
      <c r="L122" t="b">
        <f>AND(ISNA(VLOOKUP($A122,Sheet1!$C$2:$C$109,1,0)),ISNA(VLOOKUP($A122,Sheet1!$E$2:$E$109,1,0)))</f>
        <v>1</v>
      </c>
      <c r="M122" t="b">
        <f t="shared" si="4"/>
        <v>1</v>
      </c>
      <c r="N122" t="b">
        <f t="shared" si="5"/>
        <v>1</v>
      </c>
    </row>
    <row r="123" spans="1:14">
      <c r="A123">
        <v>121</v>
      </c>
      <c r="B123" t="s">
        <v>77</v>
      </c>
      <c r="C123">
        <v>76</v>
      </c>
      <c r="D123" s="1">
        <v>4219</v>
      </c>
      <c r="E123">
        <v>2969.67</v>
      </c>
      <c r="F123">
        <v>67</v>
      </c>
      <c r="G123" t="s">
        <v>249</v>
      </c>
      <c r="H123" t="s">
        <v>420</v>
      </c>
      <c r="I123">
        <v>2000950</v>
      </c>
      <c r="J123" t="s">
        <v>549</v>
      </c>
      <c r="K123" s="7">
        <f t="shared" si="3"/>
        <v>121</v>
      </c>
      <c r="L123" t="b">
        <f>AND(ISNA(VLOOKUP($A123,Sheet1!$C$2:$C$109,1,0)),ISNA(VLOOKUP($A123,Sheet1!$E$2:$E$109,1,0)))</f>
        <v>1</v>
      </c>
      <c r="M123" t="b">
        <f t="shared" si="4"/>
        <v>1</v>
      </c>
      <c r="N123" t="b">
        <f t="shared" si="5"/>
        <v>1</v>
      </c>
    </row>
    <row r="124" spans="1:14">
      <c r="A124">
        <v>122</v>
      </c>
      <c r="B124" t="s">
        <v>159</v>
      </c>
      <c r="C124">
        <v>80</v>
      </c>
      <c r="D124" s="1">
        <v>127561</v>
      </c>
      <c r="E124">
        <v>749.85</v>
      </c>
      <c r="F124">
        <v>85</v>
      </c>
      <c r="G124" t="s">
        <v>469</v>
      </c>
      <c r="H124" t="s">
        <v>550</v>
      </c>
      <c r="I124">
        <v>552520</v>
      </c>
      <c r="J124" t="s">
        <v>551</v>
      </c>
      <c r="K124" s="7">
        <f t="shared" si="3"/>
        <v>122</v>
      </c>
      <c r="L124" t="b">
        <f>AND(ISNA(VLOOKUP($A124,Sheet1!$C$2:$C$109,1,0)),ISNA(VLOOKUP($A124,Sheet1!$E$2:$E$109,1,0)))</f>
        <v>0</v>
      </c>
      <c r="M124" t="b">
        <f t="shared" si="4"/>
        <v>1</v>
      </c>
      <c r="N124" t="b">
        <f t="shared" si="5"/>
        <v>1</v>
      </c>
    </row>
    <row r="125" spans="1:14">
      <c r="A125">
        <v>123</v>
      </c>
      <c r="B125" t="s">
        <v>111</v>
      </c>
      <c r="C125">
        <v>69</v>
      </c>
      <c r="D125" s="1">
        <v>79712</v>
      </c>
      <c r="E125">
        <v>299.8</v>
      </c>
      <c r="F125">
        <v>80</v>
      </c>
      <c r="G125" t="s">
        <v>494</v>
      </c>
      <c r="H125" t="s">
        <v>552</v>
      </c>
      <c r="I125">
        <v>304390</v>
      </c>
      <c r="J125" t="s">
        <v>553</v>
      </c>
      <c r="K125" s="7">
        <f t="shared" si="3"/>
        <v>123</v>
      </c>
      <c r="L125" t="b">
        <f>AND(ISNA(VLOOKUP($A125,Sheet1!$C$2:$C$109,1,0)),ISNA(VLOOKUP($A125,Sheet1!$E$2:$E$109,1,0)))</f>
        <v>1</v>
      </c>
      <c r="M125" t="b">
        <f t="shared" si="4"/>
        <v>0</v>
      </c>
      <c r="N125" t="b">
        <f t="shared" si="5"/>
        <v>1</v>
      </c>
    </row>
    <row r="126" spans="1:14">
      <c r="A126">
        <v>124</v>
      </c>
      <c r="B126" t="s">
        <v>58</v>
      </c>
      <c r="C126">
        <v>82</v>
      </c>
      <c r="D126" s="1">
        <v>53983</v>
      </c>
      <c r="E126">
        <v>2889.66</v>
      </c>
      <c r="F126">
        <v>66</v>
      </c>
      <c r="G126" t="s">
        <v>281</v>
      </c>
      <c r="H126" t="s">
        <v>554</v>
      </c>
      <c r="I126">
        <v>779340</v>
      </c>
      <c r="J126" t="s">
        <v>555</v>
      </c>
      <c r="K126" s="7">
        <f t="shared" si="3"/>
        <v>124</v>
      </c>
      <c r="L126" t="b">
        <f>AND(ISNA(VLOOKUP($A126,Sheet1!$C$2:$C$109,1,0)),ISNA(VLOOKUP($A126,Sheet1!$E$2:$E$109,1,0)))</f>
        <v>0</v>
      </c>
      <c r="M126" t="b">
        <f t="shared" si="4"/>
        <v>1</v>
      </c>
      <c r="N126" t="b">
        <f t="shared" si="5"/>
        <v>1</v>
      </c>
    </row>
    <row r="127" spans="1:14">
      <c r="A127">
        <v>125</v>
      </c>
      <c r="B127" t="s">
        <v>109</v>
      </c>
      <c r="C127">
        <v>86</v>
      </c>
      <c r="D127" s="1">
        <v>1216</v>
      </c>
      <c r="E127">
        <v>2099.3000000000002</v>
      </c>
      <c r="F127">
        <v>30</v>
      </c>
      <c r="G127" t="s">
        <v>330</v>
      </c>
      <c r="H127" t="s">
        <v>556</v>
      </c>
      <c r="I127">
        <v>1358700</v>
      </c>
      <c r="J127" t="s">
        <v>557</v>
      </c>
      <c r="K127" s="7">
        <f t="shared" si="3"/>
        <v>125</v>
      </c>
      <c r="L127" t="b">
        <f>AND(ISNA(VLOOKUP($A127,Sheet1!$C$2:$C$109,1,0)),ISNA(VLOOKUP($A127,Sheet1!$E$2:$E$109,1,0)))</f>
        <v>1</v>
      </c>
      <c r="M127" t="b">
        <f t="shared" si="4"/>
        <v>1</v>
      </c>
      <c r="N127" t="b">
        <f t="shared" si="5"/>
        <v>0</v>
      </c>
    </row>
    <row r="128" spans="1:14">
      <c r="A128">
        <v>126</v>
      </c>
      <c r="B128" t="s">
        <v>558</v>
      </c>
      <c r="C128">
        <v>97</v>
      </c>
      <c r="D128" s="1">
        <v>231133</v>
      </c>
      <c r="E128">
        <v>250</v>
      </c>
      <c r="F128">
        <v>75</v>
      </c>
      <c r="G128" t="s">
        <v>324</v>
      </c>
      <c r="H128" t="s">
        <v>559</v>
      </c>
      <c r="I128">
        <v>960090</v>
      </c>
      <c r="J128" t="s">
        <v>560</v>
      </c>
      <c r="K128" s="7">
        <f t="shared" si="3"/>
        <v>126</v>
      </c>
      <c r="L128" t="b">
        <f>AND(ISNA(VLOOKUP($A128,Sheet1!$C$2:$C$109,1,0)),ISNA(VLOOKUP($A128,Sheet1!$E$2:$E$109,1,0)))</f>
        <v>1</v>
      </c>
      <c r="M128" t="b">
        <f t="shared" si="4"/>
        <v>1</v>
      </c>
      <c r="N128" t="b">
        <f t="shared" si="5"/>
        <v>1</v>
      </c>
    </row>
    <row r="129" spans="1:14">
      <c r="A129">
        <v>127</v>
      </c>
      <c r="B129" t="s">
        <v>561</v>
      </c>
      <c r="C129">
        <v>94</v>
      </c>
      <c r="D129" s="1">
        <v>48181</v>
      </c>
      <c r="E129">
        <v>779.35</v>
      </c>
      <c r="F129">
        <v>35</v>
      </c>
      <c r="G129" t="s">
        <v>562</v>
      </c>
      <c r="H129" t="s">
        <v>563</v>
      </c>
      <c r="I129">
        <v>1313140</v>
      </c>
      <c r="J129" t="s">
        <v>564</v>
      </c>
      <c r="K129" s="7">
        <f t="shared" si="3"/>
        <v>127</v>
      </c>
      <c r="L129" t="b">
        <f>AND(ISNA(VLOOKUP($A129,Sheet1!$C$2:$C$109,1,0)),ISNA(VLOOKUP($A129,Sheet1!$E$2:$E$109,1,0)))</f>
        <v>1</v>
      </c>
      <c r="M129" t="b">
        <f t="shared" si="4"/>
        <v>1</v>
      </c>
      <c r="N129" t="b">
        <f t="shared" si="5"/>
        <v>0</v>
      </c>
    </row>
    <row r="130" spans="1:14">
      <c r="A130">
        <v>128</v>
      </c>
      <c r="B130" t="s">
        <v>163</v>
      </c>
      <c r="C130">
        <v>95</v>
      </c>
      <c r="D130" s="1">
        <v>45122</v>
      </c>
      <c r="E130">
        <v>1079.99</v>
      </c>
      <c r="F130">
        <v>40</v>
      </c>
      <c r="G130" t="s">
        <v>565</v>
      </c>
      <c r="H130" t="s">
        <v>509</v>
      </c>
      <c r="I130">
        <v>753640</v>
      </c>
      <c r="J130" t="s">
        <v>566</v>
      </c>
      <c r="K130" s="7">
        <f t="shared" si="3"/>
        <v>128</v>
      </c>
      <c r="L130" t="b">
        <f>AND(ISNA(VLOOKUP($A130,Sheet1!$C$2:$C$109,1,0)),ISNA(VLOOKUP($A130,Sheet1!$E$2:$E$109,1,0)))</f>
        <v>1</v>
      </c>
      <c r="M130" t="b">
        <f t="shared" si="4"/>
        <v>1</v>
      </c>
      <c r="N130" t="b">
        <f t="shared" si="5"/>
        <v>1</v>
      </c>
    </row>
    <row r="131" spans="1:14">
      <c r="A131">
        <v>129</v>
      </c>
      <c r="B131" t="s">
        <v>567</v>
      </c>
      <c r="C131">
        <v>63</v>
      </c>
      <c r="D131" s="1">
        <v>13389</v>
      </c>
      <c r="E131">
        <v>2699.7</v>
      </c>
      <c r="F131">
        <v>70</v>
      </c>
      <c r="G131" t="s">
        <v>249</v>
      </c>
      <c r="H131" t="s">
        <v>537</v>
      </c>
      <c r="I131">
        <v>1846380</v>
      </c>
      <c r="J131" t="s">
        <v>568</v>
      </c>
      <c r="K131" s="7">
        <f t="shared" ref="K131:K194" si="6">A131</f>
        <v>129</v>
      </c>
      <c r="L131" t="b">
        <f>AND(ISNA(VLOOKUP($A131,Sheet1!$C$2:$C$109,1,0)),ISNA(VLOOKUP($A131,Sheet1!$E$2:$E$109,1,0)))</f>
        <v>1</v>
      </c>
      <c r="M131" t="b">
        <f t="shared" ref="M131:M194" si="7">C131&gt;=$M$1</f>
        <v>0</v>
      </c>
      <c r="N131" t="b">
        <f t="shared" ref="N131:N194" si="8">F131&gt;=$N$1</f>
        <v>1</v>
      </c>
    </row>
    <row r="132" spans="1:14">
      <c r="A132">
        <v>130</v>
      </c>
      <c r="B132" t="s">
        <v>136</v>
      </c>
      <c r="C132">
        <v>76</v>
      </c>
      <c r="D132" s="1">
        <v>14181</v>
      </c>
      <c r="E132">
        <v>1280</v>
      </c>
      <c r="F132">
        <v>60</v>
      </c>
      <c r="G132" t="s">
        <v>287</v>
      </c>
      <c r="H132" t="s">
        <v>569</v>
      </c>
      <c r="I132">
        <v>392160</v>
      </c>
      <c r="J132" t="s">
        <v>570</v>
      </c>
      <c r="K132" s="7">
        <f t="shared" si="6"/>
        <v>130</v>
      </c>
      <c r="L132" t="b">
        <f>AND(ISNA(VLOOKUP($A132,Sheet1!$C$2:$C$109,1,0)),ISNA(VLOOKUP($A132,Sheet1!$E$2:$E$109,1,0)))</f>
        <v>0</v>
      </c>
      <c r="M132" t="b">
        <f t="shared" si="7"/>
        <v>1</v>
      </c>
      <c r="N132" t="b">
        <f t="shared" si="8"/>
        <v>1</v>
      </c>
    </row>
    <row r="133" spans="1:14">
      <c r="A133">
        <v>131</v>
      </c>
      <c r="B133" t="s">
        <v>571</v>
      </c>
      <c r="C133">
        <v>85</v>
      </c>
      <c r="D133" s="1">
        <v>38761</v>
      </c>
      <c r="E133">
        <v>315</v>
      </c>
      <c r="F133">
        <v>65</v>
      </c>
      <c r="G133" t="s">
        <v>572</v>
      </c>
      <c r="H133" t="s">
        <v>573</v>
      </c>
      <c r="I133">
        <v>617290</v>
      </c>
      <c r="J133" t="s">
        <v>574</v>
      </c>
      <c r="K133" s="7">
        <f t="shared" si="6"/>
        <v>131</v>
      </c>
      <c r="L133" t="b">
        <f>AND(ISNA(VLOOKUP($A133,Sheet1!$C$2:$C$109,1,0)),ISNA(VLOOKUP($A133,Sheet1!$E$2:$E$109,1,0)))</f>
        <v>1</v>
      </c>
      <c r="M133" t="b">
        <f t="shared" si="7"/>
        <v>1</v>
      </c>
      <c r="N133" t="b">
        <f t="shared" si="8"/>
        <v>1</v>
      </c>
    </row>
    <row r="134" spans="1:14">
      <c r="A134">
        <v>132</v>
      </c>
      <c r="B134" t="s">
        <v>575</v>
      </c>
      <c r="C134">
        <v>85</v>
      </c>
      <c r="D134" s="1">
        <v>17728</v>
      </c>
      <c r="E134">
        <v>3629.34</v>
      </c>
      <c r="F134">
        <v>34</v>
      </c>
      <c r="G134" t="s">
        <v>576</v>
      </c>
      <c r="H134" t="s">
        <v>577</v>
      </c>
      <c r="I134">
        <v>668580</v>
      </c>
      <c r="J134" t="s">
        <v>578</v>
      </c>
      <c r="K134" s="7">
        <f t="shared" si="6"/>
        <v>132</v>
      </c>
      <c r="L134" t="b">
        <f>AND(ISNA(VLOOKUP($A134,Sheet1!$C$2:$C$109,1,0)),ISNA(VLOOKUP($A134,Sheet1!$E$2:$E$109,1,0)))</f>
        <v>1</v>
      </c>
      <c r="M134" t="b">
        <f t="shared" si="7"/>
        <v>1</v>
      </c>
      <c r="N134" t="b">
        <f t="shared" si="8"/>
        <v>0</v>
      </c>
    </row>
    <row r="135" spans="1:14">
      <c r="A135">
        <v>133</v>
      </c>
      <c r="B135" t="s">
        <v>579</v>
      </c>
      <c r="C135">
        <v>91</v>
      </c>
      <c r="D135" s="1">
        <v>6991</v>
      </c>
      <c r="E135">
        <v>1050</v>
      </c>
      <c r="F135">
        <v>30</v>
      </c>
      <c r="G135" t="s">
        <v>580</v>
      </c>
      <c r="H135" t="s">
        <v>581</v>
      </c>
      <c r="I135">
        <v>1929610</v>
      </c>
      <c r="J135" t="s">
        <v>582</v>
      </c>
      <c r="K135" s="7">
        <f t="shared" si="6"/>
        <v>133</v>
      </c>
      <c r="L135" t="b">
        <f>AND(ISNA(VLOOKUP($A135,Sheet1!$C$2:$C$109,1,0)),ISNA(VLOOKUP($A135,Sheet1!$E$2:$E$109,1,0)))</f>
        <v>1</v>
      </c>
      <c r="M135" t="b">
        <f t="shared" si="7"/>
        <v>1</v>
      </c>
      <c r="N135" t="b">
        <f t="shared" si="8"/>
        <v>0</v>
      </c>
    </row>
    <row r="136" spans="1:14">
      <c r="A136">
        <v>134</v>
      </c>
      <c r="B136" t="s">
        <v>121</v>
      </c>
      <c r="C136">
        <v>93</v>
      </c>
      <c r="D136" s="1">
        <v>72452</v>
      </c>
      <c r="E136">
        <v>109.99</v>
      </c>
      <c r="F136">
        <v>75</v>
      </c>
      <c r="G136" t="s">
        <v>583</v>
      </c>
      <c r="H136" t="s">
        <v>584</v>
      </c>
      <c r="I136">
        <v>632470</v>
      </c>
      <c r="J136" t="s">
        <v>585</v>
      </c>
      <c r="K136" s="7">
        <f t="shared" si="6"/>
        <v>134</v>
      </c>
      <c r="L136" t="b">
        <f>AND(ISNA(VLOOKUP($A136,Sheet1!$C$2:$C$109,1,0)),ISNA(VLOOKUP($A136,Sheet1!$E$2:$E$109,1,0)))</f>
        <v>0</v>
      </c>
      <c r="M136" t="b">
        <f t="shared" si="7"/>
        <v>1</v>
      </c>
      <c r="N136" t="b">
        <f t="shared" si="8"/>
        <v>1</v>
      </c>
    </row>
    <row r="137" spans="1:14">
      <c r="A137">
        <v>135</v>
      </c>
      <c r="B137" t="s">
        <v>120</v>
      </c>
      <c r="C137">
        <v>96</v>
      </c>
      <c r="D137" s="1">
        <v>124074</v>
      </c>
      <c r="E137">
        <v>157.49</v>
      </c>
      <c r="F137">
        <v>30</v>
      </c>
      <c r="G137" t="s">
        <v>267</v>
      </c>
      <c r="H137" t="s">
        <v>586</v>
      </c>
      <c r="I137">
        <v>268910</v>
      </c>
      <c r="J137" t="s">
        <v>587</v>
      </c>
      <c r="K137" s="7">
        <f t="shared" si="6"/>
        <v>135</v>
      </c>
      <c r="L137" t="b">
        <f>AND(ISNA(VLOOKUP($A137,Sheet1!$C$2:$C$109,1,0)),ISNA(VLOOKUP($A137,Sheet1!$E$2:$E$109,1,0)))</f>
        <v>1</v>
      </c>
      <c r="M137" t="b">
        <f t="shared" si="7"/>
        <v>1</v>
      </c>
      <c r="N137" t="b">
        <f t="shared" si="8"/>
        <v>0</v>
      </c>
    </row>
    <row r="138" spans="1:14">
      <c r="A138">
        <v>136</v>
      </c>
      <c r="B138" t="s">
        <v>143</v>
      </c>
      <c r="C138">
        <v>79</v>
      </c>
      <c r="D138" s="1">
        <v>30430</v>
      </c>
      <c r="E138">
        <v>1624.75</v>
      </c>
      <c r="F138">
        <v>75</v>
      </c>
      <c r="G138" t="s">
        <v>448</v>
      </c>
      <c r="H138" t="s">
        <v>588</v>
      </c>
      <c r="I138">
        <v>364360</v>
      </c>
      <c r="J138" t="s">
        <v>589</v>
      </c>
      <c r="K138" s="7">
        <f t="shared" si="6"/>
        <v>136</v>
      </c>
      <c r="L138" t="b">
        <f>AND(ISNA(VLOOKUP($A138,Sheet1!$C$2:$C$109,1,0)),ISNA(VLOOKUP($A138,Sheet1!$E$2:$E$109,1,0)))</f>
        <v>1</v>
      </c>
      <c r="M138" t="b">
        <f t="shared" si="7"/>
        <v>1</v>
      </c>
      <c r="N138" t="b">
        <f t="shared" si="8"/>
        <v>1</v>
      </c>
    </row>
    <row r="139" spans="1:14">
      <c r="A139">
        <v>137</v>
      </c>
      <c r="B139" t="s">
        <v>590</v>
      </c>
      <c r="D139" s="1"/>
      <c r="E139">
        <v>2280</v>
      </c>
      <c r="F139">
        <v>20</v>
      </c>
      <c r="G139" t="s">
        <v>591</v>
      </c>
      <c r="H139" t="s">
        <v>592</v>
      </c>
      <c r="I139">
        <v>1084160</v>
      </c>
      <c r="J139" t="s">
        <v>593</v>
      </c>
      <c r="K139" s="7">
        <f t="shared" si="6"/>
        <v>137</v>
      </c>
      <c r="L139" t="b">
        <f>AND(ISNA(VLOOKUP($A139,Sheet1!$C$2:$C$109,1,0)),ISNA(VLOOKUP($A139,Sheet1!$E$2:$E$109,1,0)))</f>
        <v>1</v>
      </c>
      <c r="M139" t="b">
        <f t="shared" si="7"/>
        <v>0</v>
      </c>
      <c r="N139" t="b">
        <f t="shared" si="8"/>
        <v>0</v>
      </c>
    </row>
    <row r="140" spans="1:14">
      <c r="A140">
        <v>138</v>
      </c>
      <c r="B140" t="s">
        <v>89</v>
      </c>
      <c r="C140">
        <v>85</v>
      </c>
      <c r="D140" s="1">
        <v>58983</v>
      </c>
      <c r="E140">
        <v>2849.5</v>
      </c>
      <c r="F140">
        <v>50</v>
      </c>
      <c r="G140" t="s">
        <v>374</v>
      </c>
      <c r="H140" t="s">
        <v>594</v>
      </c>
      <c r="I140">
        <v>335300</v>
      </c>
      <c r="J140" t="s">
        <v>595</v>
      </c>
      <c r="K140" s="7">
        <f t="shared" si="6"/>
        <v>138</v>
      </c>
      <c r="L140" t="b">
        <f>AND(ISNA(VLOOKUP($A140,Sheet1!$C$2:$C$109,1,0)),ISNA(VLOOKUP($A140,Sheet1!$E$2:$E$109,1,0)))</f>
        <v>1</v>
      </c>
      <c r="M140" t="b">
        <f t="shared" si="7"/>
        <v>1</v>
      </c>
      <c r="N140" t="b">
        <f t="shared" si="8"/>
        <v>1</v>
      </c>
    </row>
    <row r="141" spans="1:14">
      <c r="A141">
        <v>139</v>
      </c>
      <c r="B141" t="s">
        <v>165</v>
      </c>
      <c r="C141">
        <v>87</v>
      </c>
      <c r="D141" s="1">
        <v>8304</v>
      </c>
      <c r="E141">
        <v>1225</v>
      </c>
      <c r="F141">
        <v>30</v>
      </c>
      <c r="G141" t="s">
        <v>407</v>
      </c>
      <c r="H141" t="s">
        <v>596</v>
      </c>
      <c r="I141">
        <v>1432860</v>
      </c>
      <c r="J141" t="s">
        <v>597</v>
      </c>
      <c r="K141" s="7">
        <f t="shared" si="6"/>
        <v>139</v>
      </c>
      <c r="L141" t="b">
        <f>AND(ISNA(VLOOKUP($A141,Sheet1!$C$2:$C$109,1,0)),ISNA(VLOOKUP($A141,Sheet1!$E$2:$E$109,1,0)))</f>
        <v>1</v>
      </c>
      <c r="M141" t="b">
        <f t="shared" si="7"/>
        <v>1</v>
      </c>
      <c r="N141" t="b">
        <f t="shared" si="8"/>
        <v>0</v>
      </c>
    </row>
    <row r="142" spans="1:14">
      <c r="A142">
        <v>140</v>
      </c>
      <c r="B142" t="s">
        <v>598</v>
      </c>
      <c r="C142">
        <v>93</v>
      </c>
      <c r="D142" s="1">
        <v>31852</v>
      </c>
      <c r="E142">
        <v>1779.75</v>
      </c>
      <c r="F142">
        <v>75</v>
      </c>
      <c r="G142" t="s">
        <v>599</v>
      </c>
      <c r="H142" t="s">
        <v>600</v>
      </c>
      <c r="I142">
        <v>851850</v>
      </c>
      <c r="J142" t="s">
        <v>601</v>
      </c>
      <c r="K142" s="7">
        <f t="shared" si="6"/>
        <v>140</v>
      </c>
      <c r="L142" t="b">
        <f>AND(ISNA(VLOOKUP($A142,Sheet1!$C$2:$C$109,1,0)),ISNA(VLOOKUP($A142,Sheet1!$E$2:$E$109,1,0)))</f>
        <v>1</v>
      </c>
      <c r="M142" t="b">
        <f t="shared" si="7"/>
        <v>1</v>
      </c>
      <c r="N142" t="b">
        <f t="shared" si="8"/>
        <v>1</v>
      </c>
    </row>
    <row r="143" spans="1:14">
      <c r="A143">
        <v>141</v>
      </c>
      <c r="B143" t="s">
        <v>602</v>
      </c>
      <c r="C143">
        <v>96</v>
      </c>
      <c r="D143" s="1">
        <v>40148</v>
      </c>
      <c r="E143">
        <v>54.39</v>
      </c>
      <c r="F143">
        <v>20</v>
      </c>
      <c r="G143" t="s">
        <v>603</v>
      </c>
      <c r="H143" t="s">
        <v>604</v>
      </c>
      <c r="I143">
        <v>1942280</v>
      </c>
      <c r="J143" t="s">
        <v>605</v>
      </c>
      <c r="K143" s="7">
        <f t="shared" si="6"/>
        <v>141</v>
      </c>
      <c r="L143" t="b">
        <f>AND(ISNA(VLOOKUP($A143,Sheet1!$C$2:$C$109,1,0)),ISNA(VLOOKUP($A143,Sheet1!$E$2:$E$109,1,0)))</f>
        <v>0</v>
      </c>
      <c r="M143" t="b">
        <f t="shared" si="7"/>
        <v>1</v>
      </c>
      <c r="N143" t="b">
        <f t="shared" si="8"/>
        <v>0</v>
      </c>
    </row>
    <row r="144" spans="1:14">
      <c r="A144">
        <v>142</v>
      </c>
      <c r="B144" t="s">
        <v>606</v>
      </c>
      <c r="C144">
        <v>89</v>
      </c>
      <c r="D144" s="1">
        <v>78213</v>
      </c>
      <c r="E144">
        <v>449.5</v>
      </c>
      <c r="F144">
        <v>50</v>
      </c>
      <c r="G144" t="s">
        <v>607</v>
      </c>
      <c r="H144" t="s">
        <v>608</v>
      </c>
      <c r="I144">
        <v>244850</v>
      </c>
      <c r="J144" t="s">
        <v>609</v>
      </c>
      <c r="K144" s="7">
        <f t="shared" si="6"/>
        <v>142</v>
      </c>
      <c r="L144" t="b">
        <f>AND(ISNA(VLOOKUP($A144,Sheet1!$C$2:$C$109,1,0)),ISNA(VLOOKUP($A144,Sheet1!$E$2:$E$109,1,0)))</f>
        <v>1</v>
      </c>
      <c r="M144" t="b">
        <f t="shared" si="7"/>
        <v>1</v>
      </c>
      <c r="N144" t="b">
        <f t="shared" si="8"/>
        <v>1</v>
      </c>
    </row>
    <row r="145" spans="1:14">
      <c r="A145">
        <v>143</v>
      </c>
      <c r="B145" t="s">
        <v>610</v>
      </c>
      <c r="C145">
        <v>81</v>
      </c>
      <c r="D145" s="1">
        <v>213665</v>
      </c>
      <c r="E145">
        <v>399.75</v>
      </c>
      <c r="F145">
        <v>75</v>
      </c>
      <c r="G145" t="s">
        <v>611</v>
      </c>
      <c r="H145" t="s">
        <v>612</v>
      </c>
      <c r="I145" t="s">
        <v>613</v>
      </c>
      <c r="J145" t="s">
        <v>614</v>
      </c>
      <c r="K145" s="7">
        <f t="shared" si="6"/>
        <v>143</v>
      </c>
      <c r="L145" t="b">
        <f>AND(ISNA(VLOOKUP($A145,Sheet1!$C$2:$C$109,1,0)),ISNA(VLOOKUP($A145,Sheet1!$E$2:$E$109,1,0)))</f>
        <v>1</v>
      </c>
      <c r="M145" t="b">
        <f t="shared" si="7"/>
        <v>1</v>
      </c>
      <c r="N145" t="b">
        <f t="shared" si="8"/>
        <v>1</v>
      </c>
    </row>
    <row r="146" spans="1:14">
      <c r="A146">
        <v>144</v>
      </c>
      <c r="B146" t="s">
        <v>615</v>
      </c>
      <c r="C146">
        <v>95</v>
      </c>
      <c r="D146">
        <v>11534</v>
      </c>
      <c r="E146">
        <v>974.99</v>
      </c>
      <c r="F146">
        <v>35</v>
      </c>
      <c r="G146" t="s">
        <v>484</v>
      </c>
      <c r="H146" t="s">
        <v>616</v>
      </c>
      <c r="I146">
        <v>1336490</v>
      </c>
      <c r="J146" t="s">
        <v>617</v>
      </c>
      <c r="K146" s="7">
        <f t="shared" si="6"/>
        <v>144</v>
      </c>
      <c r="L146" t="b">
        <f>AND(ISNA(VLOOKUP($A146,Sheet1!$C$2:$C$109,1,0)),ISNA(VLOOKUP($A146,Sheet1!$E$2:$E$109,1,0)))</f>
        <v>1</v>
      </c>
      <c r="M146" t="b">
        <f t="shared" si="7"/>
        <v>1</v>
      </c>
      <c r="N146" t="b">
        <f t="shared" si="8"/>
        <v>0</v>
      </c>
    </row>
    <row r="147" spans="1:14">
      <c r="A147">
        <v>145</v>
      </c>
      <c r="B147" t="s">
        <v>91</v>
      </c>
      <c r="C147">
        <v>97</v>
      </c>
      <c r="D147" s="1">
        <v>114263</v>
      </c>
      <c r="E147">
        <v>95.19</v>
      </c>
      <c r="F147">
        <v>66</v>
      </c>
      <c r="G147" t="s">
        <v>382</v>
      </c>
      <c r="H147" t="s">
        <v>618</v>
      </c>
      <c r="I147">
        <v>646570</v>
      </c>
      <c r="J147" t="s">
        <v>619</v>
      </c>
      <c r="K147" s="7">
        <f t="shared" si="6"/>
        <v>145</v>
      </c>
      <c r="L147" t="b">
        <f>AND(ISNA(VLOOKUP($A147,Sheet1!$C$2:$C$109,1,0)),ISNA(VLOOKUP($A147,Sheet1!$E$2:$E$109,1,0)))</f>
        <v>0</v>
      </c>
      <c r="M147" t="b">
        <f t="shared" si="7"/>
        <v>1</v>
      </c>
      <c r="N147" t="b">
        <f t="shared" si="8"/>
        <v>1</v>
      </c>
    </row>
    <row r="148" spans="1:14">
      <c r="A148">
        <v>146</v>
      </c>
      <c r="B148" t="s">
        <v>620</v>
      </c>
      <c r="C148">
        <v>92</v>
      </c>
      <c r="D148" s="1">
        <v>1019</v>
      </c>
      <c r="E148">
        <v>6749.25</v>
      </c>
      <c r="F148">
        <v>25</v>
      </c>
      <c r="G148" t="s">
        <v>249</v>
      </c>
      <c r="H148" t="s">
        <v>621</v>
      </c>
      <c r="I148">
        <v>1999770</v>
      </c>
      <c r="J148" t="s">
        <v>622</v>
      </c>
      <c r="K148" s="7">
        <f t="shared" si="6"/>
        <v>146</v>
      </c>
      <c r="L148" t="b">
        <f>AND(ISNA(VLOOKUP($A148,Sheet1!$C$2:$C$109,1,0)),ISNA(VLOOKUP($A148,Sheet1!$E$2:$E$109,1,0)))</f>
        <v>1</v>
      </c>
      <c r="M148" t="b">
        <f t="shared" si="7"/>
        <v>1</v>
      </c>
      <c r="N148" t="b">
        <f t="shared" si="8"/>
        <v>0</v>
      </c>
    </row>
    <row r="149" spans="1:14">
      <c r="A149">
        <v>147</v>
      </c>
      <c r="B149" t="s">
        <v>623</v>
      </c>
      <c r="C149">
        <v>91</v>
      </c>
      <c r="D149" s="1">
        <v>17908</v>
      </c>
      <c r="E149">
        <v>449.7</v>
      </c>
      <c r="F149">
        <v>70</v>
      </c>
      <c r="G149" t="s">
        <v>494</v>
      </c>
      <c r="H149" t="s">
        <v>624</v>
      </c>
      <c r="I149">
        <v>805550</v>
      </c>
      <c r="J149" t="s">
        <v>625</v>
      </c>
      <c r="K149" s="7">
        <f t="shared" si="6"/>
        <v>147</v>
      </c>
      <c r="L149" t="b">
        <f>AND(ISNA(VLOOKUP($A149,Sheet1!$C$2:$C$109,1,0)),ISNA(VLOOKUP($A149,Sheet1!$E$2:$E$109,1,0)))</f>
        <v>1</v>
      </c>
      <c r="M149" t="b">
        <f t="shared" si="7"/>
        <v>1</v>
      </c>
      <c r="N149" t="b">
        <f t="shared" si="8"/>
        <v>1</v>
      </c>
    </row>
    <row r="150" spans="1:14">
      <c r="A150">
        <v>148</v>
      </c>
      <c r="B150" t="s">
        <v>63</v>
      </c>
      <c r="C150">
        <v>94</v>
      </c>
      <c r="D150" s="1">
        <v>147936</v>
      </c>
      <c r="E150">
        <v>209.85</v>
      </c>
      <c r="F150">
        <v>85</v>
      </c>
      <c r="G150" t="s">
        <v>457</v>
      </c>
      <c r="H150" t="s">
        <v>626</v>
      </c>
      <c r="I150">
        <v>1237970</v>
      </c>
      <c r="J150" t="s">
        <v>627</v>
      </c>
      <c r="K150" s="7">
        <f t="shared" si="6"/>
        <v>148</v>
      </c>
      <c r="L150" t="b">
        <f>AND(ISNA(VLOOKUP($A150,Sheet1!$C$2:$C$109,1,0)),ISNA(VLOOKUP($A150,Sheet1!$E$2:$E$109,1,0)))</f>
        <v>0</v>
      </c>
      <c r="M150" t="b">
        <f t="shared" si="7"/>
        <v>1</v>
      </c>
      <c r="N150" t="b">
        <f t="shared" si="8"/>
        <v>1</v>
      </c>
    </row>
    <row r="151" spans="1:14">
      <c r="A151">
        <v>149</v>
      </c>
      <c r="B151" t="s">
        <v>95</v>
      </c>
      <c r="C151">
        <v>95</v>
      </c>
      <c r="D151" s="1">
        <v>64420</v>
      </c>
      <c r="E151">
        <v>1700</v>
      </c>
      <c r="F151">
        <v>50</v>
      </c>
      <c r="G151" t="s">
        <v>279</v>
      </c>
      <c r="H151" t="s">
        <v>628</v>
      </c>
      <c r="I151">
        <v>1196590</v>
      </c>
      <c r="J151" t="s">
        <v>629</v>
      </c>
      <c r="K151" s="7">
        <f t="shared" si="6"/>
        <v>149</v>
      </c>
      <c r="L151" t="b">
        <f>AND(ISNA(VLOOKUP($A151,Sheet1!$C$2:$C$109,1,0)),ISNA(VLOOKUP($A151,Sheet1!$E$2:$E$109,1,0)))</f>
        <v>0</v>
      </c>
      <c r="M151" t="b">
        <f t="shared" si="7"/>
        <v>1</v>
      </c>
      <c r="N151" t="b">
        <f t="shared" si="8"/>
        <v>1</v>
      </c>
    </row>
    <row r="152" spans="1:14">
      <c r="A152">
        <v>150</v>
      </c>
      <c r="B152" t="s">
        <v>630</v>
      </c>
      <c r="C152">
        <v>95</v>
      </c>
      <c r="D152" s="1">
        <v>19288</v>
      </c>
      <c r="E152">
        <v>1050</v>
      </c>
      <c r="F152">
        <v>40</v>
      </c>
      <c r="G152" t="s">
        <v>407</v>
      </c>
      <c r="H152" t="s">
        <v>631</v>
      </c>
      <c r="I152">
        <v>1190000</v>
      </c>
      <c r="J152" t="s">
        <v>632</v>
      </c>
      <c r="K152" s="7">
        <f t="shared" si="6"/>
        <v>150</v>
      </c>
      <c r="L152" t="b">
        <f>AND(ISNA(VLOOKUP($A152,Sheet1!$C$2:$C$109,1,0)),ISNA(VLOOKUP($A152,Sheet1!$E$2:$E$109,1,0)))</f>
        <v>1</v>
      </c>
      <c r="M152" t="b">
        <f t="shared" si="7"/>
        <v>1</v>
      </c>
      <c r="N152" t="b">
        <f t="shared" si="8"/>
        <v>1</v>
      </c>
    </row>
    <row r="153" spans="1:14">
      <c r="A153">
        <v>151</v>
      </c>
      <c r="B153" t="s">
        <v>169</v>
      </c>
      <c r="C153">
        <v>85</v>
      </c>
      <c r="D153" s="1">
        <v>12536</v>
      </c>
      <c r="E153">
        <v>1020</v>
      </c>
      <c r="F153">
        <v>15</v>
      </c>
      <c r="G153" t="s">
        <v>633</v>
      </c>
      <c r="H153" t="s">
        <v>634</v>
      </c>
      <c r="I153">
        <v>1044720</v>
      </c>
      <c r="J153" t="s">
        <v>635</v>
      </c>
      <c r="K153" s="7">
        <f t="shared" si="6"/>
        <v>151</v>
      </c>
      <c r="L153" t="b">
        <f>AND(ISNA(VLOOKUP($A153,Sheet1!$C$2:$C$109,1,0)),ISNA(VLOOKUP($A153,Sheet1!$E$2:$E$109,1,0)))</f>
        <v>1</v>
      </c>
      <c r="M153" t="b">
        <f t="shared" si="7"/>
        <v>1</v>
      </c>
      <c r="N153" t="b">
        <f t="shared" si="8"/>
        <v>0</v>
      </c>
    </row>
    <row r="154" spans="1:14">
      <c r="A154">
        <v>152</v>
      </c>
      <c r="B154" t="s">
        <v>636</v>
      </c>
      <c r="C154">
        <v>91</v>
      </c>
      <c r="D154" s="1">
        <v>92581</v>
      </c>
      <c r="E154">
        <v>840</v>
      </c>
      <c r="F154">
        <v>60</v>
      </c>
      <c r="G154" t="s">
        <v>255</v>
      </c>
      <c r="H154" t="s">
        <v>637</v>
      </c>
      <c r="I154">
        <v>361420</v>
      </c>
      <c r="J154" t="s">
        <v>638</v>
      </c>
      <c r="K154" s="7">
        <f t="shared" si="6"/>
        <v>152</v>
      </c>
      <c r="L154" t="b">
        <f>AND(ISNA(VLOOKUP($A154,Sheet1!$C$2:$C$109,1,0)),ISNA(VLOOKUP($A154,Sheet1!$E$2:$E$109,1,0)))</f>
        <v>1</v>
      </c>
      <c r="M154" t="b">
        <f t="shared" si="7"/>
        <v>1</v>
      </c>
      <c r="N154" t="b">
        <f t="shared" si="8"/>
        <v>1</v>
      </c>
    </row>
    <row r="155" spans="1:14">
      <c r="A155">
        <v>153</v>
      </c>
      <c r="B155" t="s">
        <v>639</v>
      </c>
      <c r="C155">
        <v>94</v>
      </c>
      <c r="D155" s="1">
        <v>142931</v>
      </c>
      <c r="E155">
        <v>420</v>
      </c>
      <c r="F155">
        <v>70</v>
      </c>
      <c r="G155" t="s">
        <v>231</v>
      </c>
      <c r="H155" t="s">
        <v>640</v>
      </c>
      <c r="I155">
        <v>477160</v>
      </c>
      <c r="J155" t="s">
        <v>641</v>
      </c>
      <c r="K155" s="7">
        <f t="shared" si="6"/>
        <v>153</v>
      </c>
      <c r="L155" t="b">
        <f>AND(ISNA(VLOOKUP($A155,Sheet1!$C$2:$C$109,1,0)),ISNA(VLOOKUP($A155,Sheet1!$E$2:$E$109,1,0)))</f>
        <v>1</v>
      </c>
      <c r="M155" t="b">
        <f t="shared" si="7"/>
        <v>1</v>
      </c>
      <c r="N155" t="b">
        <f t="shared" si="8"/>
        <v>1</v>
      </c>
    </row>
    <row r="156" spans="1:14">
      <c r="A156">
        <v>154</v>
      </c>
      <c r="B156" t="s">
        <v>642</v>
      </c>
      <c r="C156">
        <v>86</v>
      </c>
      <c r="D156" s="1">
        <v>6033</v>
      </c>
      <c r="E156">
        <v>6304.5</v>
      </c>
      <c r="F156">
        <v>50</v>
      </c>
      <c r="G156" t="s">
        <v>643</v>
      </c>
      <c r="H156" t="s">
        <v>644</v>
      </c>
      <c r="I156">
        <v>1121560</v>
      </c>
      <c r="J156" t="s">
        <v>645</v>
      </c>
      <c r="K156" s="7">
        <f t="shared" si="6"/>
        <v>154</v>
      </c>
      <c r="L156" t="b">
        <f>AND(ISNA(VLOOKUP($A156,Sheet1!$C$2:$C$109,1,0)),ISNA(VLOOKUP($A156,Sheet1!$E$2:$E$109,1,0)))</f>
        <v>1</v>
      </c>
      <c r="M156" t="b">
        <f t="shared" si="7"/>
        <v>1</v>
      </c>
      <c r="N156" t="b">
        <f t="shared" si="8"/>
        <v>1</v>
      </c>
    </row>
    <row r="157" spans="1:14">
      <c r="A157">
        <v>155</v>
      </c>
      <c r="B157" t="s">
        <v>168</v>
      </c>
      <c r="C157">
        <v>80</v>
      </c>
      <c r="D157">
        <v>64740</v>
      </c>
      <c r="E157">
        <v>999.8</v>
      </c>
      <c r="F157">
        <v>80</v>
      </c>
      <c r="G157" t="s">
        <v>469</v>
      </c>
      <c r="H157" t="s">
        <v>646</v>
      </c>
      <c r="I157">
        <v>460930</v>
      </c>
      <c r="J157" t="s">
        <v>647</v>
      </c>
      <c r="K157" s="7">
        <f t="shared" si="6"/>
        <v>155</v>
      </c>
      <c r="L157" t="b">
        <f>AND(ISNA(VLOOKUP($A157,Sheet1!$C$2:$C$109,1,0)),ISNA(VLOOKUP($A157,Sheet1!$E$2:$E$109,1,0)))</f>
        <v>1</v>
      </c>
      <c r="M157" t="b">
        <f t="shared" si="7"/>
        <v>1</v>
      </c>
      <c r="N157" t="b">
        <f t="shared" si="8"/>
        <v>1</v>
      </c>
    </row>
    <row r="158" spans="1:14">
      <c r="A158">
        <v>156</v>
      </c>
      <c r="B158" t="s">
        <v>122</v>
      </c>
      <c r="C158">
        <v>65</v>
      </c>
      <c r="D158" s="1">
        <v>8174</v>
      </c>
      <c r="E158">
        <v>899.7</v>
      </c>
      <c r="F158">
        <v>70</v>
      </c>
      <c r="G158" t="s">
        <v>330</v>
      </c>
      <c r="H158" t="s">
        <v>648</v>
      </c>
      <c r="I158">
        <v>2221490</v>
      </c>
      <c r="J158" t="s">
        <v>649</v>
      </c>
      <c r="K158" s="7">
        <f t="shared" si="6"/>
        <v>156</v>
      </c>
      <c r="L158" t="b">
        <f>AND(ISNA(VLOOKUP($A158,Sheet1!$C$2:$C$109,1,0)),ISNA(VLOOKUP($A158,Sheet1!$E$2:$E$109,1,0)))</f>
        <v>1</v>
      </c>
      <c r="M158" t="b">
        <f t="shared" si="7"/>
        <v>0</v>
      </c>
      <c r="N158" t="b">
        <f t="shared" si="8"/>
        <v>1</v>
      </c>
    </row>
    <row r="159" spans="1:14">
      <c r="A159">
        <v>157</v>
      </c>
      <c r="B159" t="s">
        <v>114</v>
      </c>
      <c r="C159">
        <v>80</v>
      </c>
      <c r="D159" s="1">
        <v>47619</v>
      </c>
      <c r="E159">
        <v>850</v>
      </c>
      <c r="F159">
        <v>75</v>
      </c>
      <c r="G159" t="s">
        <v>279</v>
      </c>
      <c r="H159" t="s">
        <v>650</v>
      </c>
      <c r="I159">
        <v>952060</v>
      </c>
      <c r="J159" t="s">
        <v>651</v>
      </c>
      <c r="K159" s="7">
        <f t="shared" si="6"/>
        <v>157</v>
      </c>
      <c r="L159" t="b">
        <f>AND(ISNA(VLOOKUP($A159,Sheet1!$C$2:$C$109,1,0)),ISNA(VLOOKUP($A159,Sheet1!$E$2:$E$109,1,0)))</f>
        <v>1</v>
      </c>
      <c r="M159" t="b">
        <f t="shared" si="7"/>
        <v>1</v>
      </c>
      <c r="N159" t="b">
        <f t="shared" si="8"/>
        <v>1</v>
      </c>
    </row>
    <row r="160" spans="1:14">
      <c r="A160">
        <v>158</v>
      </c>
      <c r="B160" t="s">
        <v>652</v>
      </c>
      <c r="C160">
        <v>90</v>
      </c>
      <c r="D160" s="1">
        <v>62019</v>
      </c>
      <c r="E160">
        <v>1007.8</v>
      </c>
      <c r="F160">
        <v>80</v>
      </c>
      <c r="G160" t="s">
        <v>653</v>
      </c>
      <c r="H160" t="s">
        <v>654</v>
      </c>
      <c r="I160">
        <v>349040</v>
      </c>
      <c r="J160" t="s">
        <v>655</v>
      </c>
      <c r="K160" s="7">
        <f t="shared" si="6"/>
        <v>158</v>
      </c>
      <c r="L160" t="b">
        <f>AND(ISNA(VLOOKUP($A160,Sheet1!$C$2:$C$109,1,0)),ISNA(VLOOKUP($A160,Sheet1!$E$2:$E$109,1,0)))</f>
        <v>1</v>
      </c>
      <c r="M160" t="b">
        <f t="shared" si="7"/>
        <v>1</v>
      </c>
      <c r="N160" t="b">
        <f t="shared" si="8"/>
        <v>1</v>
      </c>
    </row>
    <row r="161" spans="1:14">
      <c r="A161">
        <v>159</v>
      </c>
      <c r="B161" t="s">
        <v>219</v>
      </c>
      <c r="C161">
        <v>93</v>
      </c>
      <c r="D161" s="1">
        <v>3945</v>
      </c>
      <c r="E161">
        <v>3359.2</v>
      </c>
      <c r="F161">
        <v>20</v>
      </c>
      <c r="G161" t="s">
        <v>656</v>
      </c>
      <c r="H161" t="s">
        <v>657</v>
      </c>
      <c r="I161">
        <v>482400</v>
      </c>
      <c r="J161" t="s">
        <v>658</v>
      </c>
      <c r="K161" s="7">
        <f t="shared" si="6"/>
        <v>159</v>
      </c>
      <c r="L161" t="b">
        <f>AND(ISNA(VLOOKUP($A161,Sheet1!$C$2:$C$109,1,0)),ISNA(VLOOKUP($A161,Sheet1!$E$2:$E$109,1,0)))</f>
        <v>1</v>
      </c>
      <c r="M161" t="b">
        <f t="shared" si="7"/>
        <v>1</v>
      </c>
      <c r="N161" t="b">
        <f t="shared" si="8"/>
        <v>0</v>
      </c>
    </row>
    <row r="162" spans="1:14">
      <c r="A162">
        <v>160</v>
      </c>
      <c r="B162" t="s">
        <v>151</v>
      </c>
      <c r="C162">
        <v>83</v>
      </c>
      <c r="D162" s="1">
        <v>34975</v>
      </c>
      <c r="E162">
        <v>385</v>
      </c>
      <c r="F162">
        <v>50</v>
      </c>
      <c r="G162" t="s">
        <v>659</v>
      </c>
      <c r="H162" t="s">
        <v>660</v>
      </c>
      <c r="I162">
        <v>637650</v>
      </c>
      <c r="J162" t="s">
        <v>661</v>
      </c>
      <c r="K162" s="7">
        <f t="shared" si="6"/>
        <v>160</v>
      </c>
      <c r="L162" t="b">
        <f>AND(ISNA(VLOOKUP($A162,Sheet1!$C$2:$C$109,1,0)),ISNA(VLOOKUP($A162,Sheet1!$E$2:$E$109,1,0)))</f>
        <v>1</v>
      </c>
      <c r="M162" t="b">
        <f t="shared" si="7"/>
        <v>1</v>
      </c>
      <c r="N162" t="b">
        <f t="shared" si="8"/>
        <v>1</v>
      </c>
    </row>
    <row r="163" spans="1:14">
      <c r="A163">
        <v>161</v>
      </c>
      <c r="B163" t="s">
        <v>662</v>
      </c>
      <c r="C163">
        <v>91</v>
      </c>
      <c r="D163" s="1">
        <v>30883</v>
      </c>
      <c r="E163">
        <v>2144.67</v>
      </c>
      <c r="F163">
        <v>67</v>
      </c>
      <c r="G163" t="s">
        <v>448</v>
      </c>
      <c r="H163" t="s">
        <v>663</v>
      </c>
      <c r="I163" t="s">
        <v>664</v>
      </c>
      <c r="J163" t="s">
        <v>665</v>
      </c>
      <c r="K163" s="7">
        <f t="shared" si="6"/>
        <v>161</v>
      </c>
      <c r="L163" t="b">
        <f>AND(ISNA(VLOOKUP($A163,Sheet1!$C$2:$C$109,1,0)),ISNA(VLOOKUP($A163,Sheet1!$E$2:$E$109,1,0)))</f>
        <v>1</v>
      </c>
      <c r="M163" t="b">
        <f t="shared" si="7"/>
        <v>1</v>
      </c>
      <c r="N163" t="b">
        <f t="shared" si="8"/>
        <v>1</v>
      </c>
    </row>
    <row r="164" spans="1:14">
      <c r="A164">
        <v>162</v>
      </c>
      <c r="B164" t="s">
        <v>666</v>
      </c>
      <c r="C164">
        <v>93</v>
      </c>
      <c r="D164" s="1">
        <v>705</v>
      </c>
      <c r="E164">
        <v>751.5</v>
      </c>
      <c r="F164">
        <v>10</v>
      </c>
      <c r="G164" t="s">
        <v>667</v>
      </c>
      <c r="H164" t="s">
        <v>668</v>
      </c>
      <c r="I164">
        <v>1793250</v>
      </c>
      <c r="J164" t="s">
        <v>669</v>
      </c>
      <c r="K164" s="7">
        <f t="shared" si="6"/>
        <v>162</v>
      </c>
      <c r="L164" t="b">
        <f>AND(ISNA(VLOOKUP($A164,Sheet1!$C$2:$C$109,1,0)),ISNA(VLOOKUP($A164,Sheet1!$E$2:$E$109,1,0)))</f>
        <v>1</v>
      </c>
      <c r="M164" t="b">
        <f t="shared" si="7"/>
        <v>1</v>
      </c>
      <c r="N164" t="b">
        <f t="shared" si="8"/>
        <v>0</v>
      </c>
    </row>
    <row r="165" spans="1:14">
      <c r="A165">
        <v>163</v>
      </c>
      <c r="B165" t="s">
        <v>174</v>
      </c>
      <c r="C165">
        <v>90</v>
      </c>
      <c r="D165" s="1">
        <v>16527</v>
      </c>
      <c r="E165">
        <v>1920</v>
      </c>
      <c r="F165">
        <v>20</v>
      </c>
      <c r="G165" t="s">
        <v>670</v>
      </c>
      <c r="H165" t="s">
        <v>671</v>
      </c>
      <c r="I165">
        <v>1527950</v>
      </c>
      <c r="J165" t="s">
        <v>672</v>
      </c>
      <c r="K165" s="7">
        <f t="shared" si="6"/>
        <v>163</v>
      </c>
      <c r="L165" t="b">
        <f>AND(ISNA(VLOOKUP($A165,Sheet1!$C$2:$C$109,1,0)),ISNA(VLOOKUP($A165,Sheet1!$E$2:$E$109,1,0)))</f>
        <v>1</v>
      </c>
      <c r="M165" t="b">
        <f t="shared" si="7"/>
        <v>1</v>
      </c>
      <c r="N165" t="b">
        <f t="shared" si="8"/>
        <v>0</v>
      </c>
    </row>
    <row r="166" spans="1:14">
      <c r="A166">
        <v>164</v>
      </c>
      <c r="B166" t="s">
        <v>673</v>
      </c>
      <c r="C166">
        <v>95</v>
      </c>
      <c r="D166" s="1">
        <v>16661</v>
      </c>
      <c r="E166">
        <v>1999.75</v>
      </c>
      <c r="F166">
        <v>75</v>
      </c>
      <c r="G166" t="s">
        <v>271</v>
      </c>
      <c r="H166" t="s">
        <v>674</v>
      </c>
      <c r="I166">
        <v>1235140</v>
      </c>
      <c r="J166" t="s">
        <v>675</v>
      </c>
      <c r="K166" s="7">
        <f t="shared" si="6"/>
        <v>164</v>
      </c>
      <c r="L166" t="b">
        <f>AND(ISNA(VLOOKUP($A166,Sheet1!$C$2:$C$109,1,0)),ISNA(VLOOKUP($A166,Sheet1!$E$2:$E$109,1,0)))</f>
        <v>1</v>
      </c>
      <c r="M166" t="b">
        <f t="shared" si="7"/>
        <v>1</v>
      </c>
      <c r="N166" t="b">
        <f t="shared" si="8"/>
        <v>1</v>
      </c>
    </row>
    <row r="167" spans="1:14">
      <c r="A167">
        <v>165</v>
      </c>
      <c r="B167" t="s">
        <v>138</v>
      </c>
      <c r="C167">
        <v>84</v>
      </c>
      <c r="D167" s="1">
        <v>21699</v>
      </c>
      <c r="E167">
        <v>479.7</v>
      </c>
      <c r="F167">
        <v>70</v>
      </c>
      <c r="G167" t="s">
        <v>611</v>
      </c>
      <c r="H167" t="s">
        <v>676</v>
      </c>
      <c r="I167">
        <v>1184370</v>
      </c>
      <c r="J167" t="s">
        <v>677</v>
      </c>
      <c r="K167" s="7">
        <f t="shared" si="6"/>
        <v>165</v>
      </c>
      <c r="L167" t="b">
        <f>AND(ISNA(VLOOKUP($A167,Sheet1!$C$2:$C$109,1,0)),ISNA(VLOOKUP($A167,Sheet1!$E$2:$E$109,1,0)))</f>
        <v>1</v>
      </c>
      <c r="M167" t="b">
        <f t="shared" si="7"/>
        <v>1</v>
      </c>
      <c r="N167" t="b">
        <f t="shared" si="8"/>
        <v>1</v>
      </c>
    </row>
    <row r="168" spans="1:14">
      <c r="A168">
        <v>166</v>
      </c>
      <c r="B168" t="s">
        <v>678</v>
      </c>
      <c r="C168">
        <v>67</v>
      </c>
      <c r="D168" s="1">
        <v>17950</v>
      </c>
      <c r="E168">
        <v>479.8</v>
      </c>
      <c r="F168">
        <v>80</v>
      </c>
      <c r="G168" t="s">
        <v>679</v>
      </c>
      <c r="H168" t="s">
        <v>680</v>
      </c>
      <c r="I168">
        <v>1124300</v>
      </c>
      <c r="J168" t="s">
        <v>681</v>
      </c>
      <c r="K168" s="7">
        <f t="shared" si="6"/>
        <v>166</v>
      </c>
      <c r="L168" t="b">
        <f>AND(ISNA(VLOOKUP($A168,Sheet1!$C$2:$C$109,1,0)),ISNA(VLOOKUP($A168,Sheet1!$E$2:$E$109,1,0)))</f>
        <v>1</v>
      </c>
      <c r="M168" t="b">
        <f t="shared" si="7"/>
        <v>0</v>
      </c>
      <c r="N168" t="b">
        <f t="shared" si="8"/>
        <v>1</v>
      </c>
    </row>
    <row r="169" spans="1:14">
      <c r="A169">
        <v>167</v>
      </c>
      <c r="B169" t="s">
        <v>79</v>
      </c>
      <c r="C169">
        <v>86</v>
      </c>
      <c r="D169" s="1">
        <v>101505</v>
      </c>
      <c r="E169">
        <v>624.75</v>
      </c>
      <c r="F169">
        <v>75</v>
      </c>
      <c r="G169" t="s">
        <v>682</v>
      </c>
      <c r="H169" t="s">
        <v>683</v>
      </c>
      <c r="I169">
        <v>1238840</v>
      </c>
      <c r="J169" t="s">
        <v>684</v>
      </c>
      <c r="K169" s="7">
        <f t="shared" si="6"/>
        <v>167</v>
      </c>
      <c r="L169" t="b">
        <f>AND(ISNA(VLOOKUP($A169,Sheet1!$C$2:$C$109,1,0)),ISNA(VLOOKUP($A169,Sheet1!$E$2:$E$109,1,0)))</f>
        <v>0</v>
      </c>
      <c r="M169" t="b">
        <f t="shared" si="7"/>
        <v>1</v>
      </c>
      <c r="N169" t="b">
        <f t="shared" si="8"/>
        <v>1</v>
      </c>
    </row>
    <row r="170" spans="1:14">
      <c r="A170">
        <v>168</v>
      </c>
      <c r="B170" t="s">
        <v>685</v>
      </c>
      <c r="C170">
        <v>97</v>
      </c>
      <c r="D170" s="1">
        <v>86160</v>
      </c>
      <c r="E170">
        <v>539.99</v>
      </c>
      <c r="F170">
        <v>40</v>
      </c>
      <c r="G170" t="s">
        <v>686</v>
      </c>
      <c r="H170" t="s">
        <v>687</v>
      </c>
      <c r="I170">
        <v>1092790</v>
      </c>
      <c r="J170" t="s">
        <v>688</v>
      </c>
      <c r="K170" s="7">
        <f t="shared" si="6"/>
        <v>168</v>
      </c>
      <c r="L170" t="b">
        <f>AND(ISNA(VLOOKUP($A170,Sheet1!$C$2:$C$109,1,0)),ISNA(VLOOKUP($A170,Sheet1!$E$2:$E$109,1,0)))</f>
        <v>0</v>
      </c>
      <c r="M170" t="b">
        <f t="shared" si="7"/>
        <v>1</v>
      </c>
      <c r="N170" t="b">
        <f t="shared" si="8"/>
        <v>1</v>
      </c>
    </row>
    <row r="171" spans="1:14">
      <c r="A171">
        <v>169</v>
      </c>
      <c r="B171" t="s">
        <v>152</v>
      </c>
      <c r="C171">
        <v>97</v>
      </c>
      <c r="D171" s="1">
        <v>14953</v>
      </c>
      <c r="E171">
        <v>2399.1999999999998</v>
      </c>
      <c r="F171">
        <v>20</v>
      </c>
      <c r="G171" t="s">
        <v>330</v>
      </c>
      <c r="H171" t="s">
        <v>689</v>
      </c>
      <c r="I171">
        <v>1817230</v>
      </c>
      <c r="J171" t="s">
        <v>690</v>
      </c>
      <c r="K171" s="7">
        <f t="shared" si="6"/>
        <v>169</v>
      </c>
      <c r="L171" t="b">
        <f>AND(ISNA(VLOOKUP($A171,Sheet1!$C$2:$C$109,1,0)),ISNA(VLOOKUP($A171,Sheet1!$E$2:$E$109,1,0)))</f>
        <v>1</v>
      </c>
      <c r="M171" t="b">
        <f t="shared" si="7"/>
        <v>1</v>
      </c>
      <c r="N171" t="b">
        <f t="shared" si="8"/>
        <v>0</v>
      </c>
    </row>
    <row r="172" spans="1:14">
      <c r="A172">
        <v>170</v>
      </c>
      <c r="B172" t="s">
        <v>691</v>
      </c>
      <c r="C172">
        <v>98</v>
      </c>
      <c r="D172" s="1">
        <v>190371</v>
      </c>
      <c r="E172">
        <v>224.25</v>
      </c>
      <c r="F172">
        <v>25</v>
      </c>
      <c r="G172" t="s">
        <v>692</v>
      </c>
      <c r="H172" t="s">
        <v>272</v>
      </c>
      <c r="I172">
        <v>1794680</v>
      </c>
      <c r="J172" t="s">
        <v>693</v>
      </c>
      <c r="K172" s="7">
        <f t="shared" si="6"/>
        <v>170</v>
      </c>
      <c r="L172" t="b">
        <f>AND(ISNA(VLOOKUP($A172,Sheet1!$C$2:$C$109,1,0)),ISNA(VLOOKUP($A172,Sheet1!$E$2:$E$109,1,0)))</f>
        <v>1</v>
      </c>
      <c r="M172" t="b">
        <f t="shared" si="7"/>
        <v>1</v>
      </c>
      <c r="N172" t="b">
        <f t="shared" si="8"/>
        <v>0</v>
      </c>
    </row>
    <row r="173" spans="1:14">
      <c r="A173">
        <v>171</v>
      </c>
      <c r="B173" t="s">
        <v>172</v>
      </c>
      <c r="C173">
        <v>92</v>
      </c>
      <c r="D173" s="1">
        <v>19541</v>
      </c>
      <c r="E173">
        <v>636</v>
      </c>
      <c r="F173">
        <v>40</v>
      </c>
      <c r="G173" t="s">
        <v>694</v>
      </c>
      <c r="H173" t="s">
        <v>695</v>
      </c>
      <c r="I173">
        <v>1135690</v>
      </c>
      <c r="J173" t="s">
        <v>696</v>
      </c>
      <c r="K173" s="7">
        <f t="shared" si="6"/>
        <v>171</v>
      </c>
      <c r="L173" t="b">
        <f>AND(ISNA(VLOOKUP($A173,Sheet1!$C$2:$C$109,1,0)),ISNA(VLOOKUP($A173,Sheet1!$E$2:$E$109,1,0)))</f>
        <v>1</v>
      </c>
      <c r="M173" t="b">
        <f t="shared" si="7"/>
        <v>1</v>
      </c>
      <c r="N173" t="b">
        <f t="shared" si="8"/>
        <v>1</v>
      </c>
    </row>
    <row r="174" spans="1:14">
      <c r="A174">
        <v>172</v>
      </c>
      <c r="B174" t="s">
        <v>135</v>
      </c>
      <c r="C174">
        <v>92</v>
      </c>
      <c r="D174">
        <v>8522</v>
      </c>
      <c r="E174">
        <v>799.6</v>
      </c>
      <c r="F174">
        <v>60</v>
      </c>
      <c r="G174" t="s">
        <v>257</v>
      </c>
      <c r="H174" t="s">
        <v>697</v>
      </c>
      <c r="I174">
        <v>1954200</v>
      </c>
      <c r="J174" t="s">
        <v>698</v>
      </c>
      <c r="K174" s="7">
        <f t="shared" si="6"/>
        <v>172</v>
      </c>
      <c r="L174" t="b">
        <f>AND(ISNA(VLOOKUP($A174,Sheet1!$C$2:$C$109,1,0)),ISNA(VLOOKUP($A174,Sheet1!$E$2:$E$109,1,0)))</f>
        <v>0</v>
      </c>
      <c r="M174" t="b">
        <f t="shared" si="7"/>
        <v>1</v>
      </c>
      <c r="N174" t="b">
        <f t="shared" si="8"/>
        <v>1</v>
      </c>
    </row>
    <row r="175" spans="1:14">
      <c r="A175">
        <v>173</v>
      </c>
      <c r="B175" t="s">
        <v>699</v>
      </c>
      <c r="C175">
        <v>89</v>
      </c>
      <c r="D175" s="1">
        <v>22416</v>
      </c>
      <c r="E175">
        <v>4039.6</v>
      </c>
      <c r="F175">
        <v>60</v>
      </c>
      <c r="G175" t="s">
        <v>700</v>
      </c>
      <c r="H175" t="s">
        <v>701</v>
      </c>
      <c r="I175">
        <v>740130</v>
      </c>
      <c r="J175" t="s">
        <v>702</v>
      </c>
      <c r="K175" s="7">
        <f t="shared" si="6"/>
        <v>173</v>
      </c>
      <c r="L175" t="b">
        <f>AND(ISNA(VLOOKUP($A175,Sheet1!$C$2:$C$109,1,0)),ISNA(VLOOKUP($A175,Sheet1!$E$2:$E$109,1,0)))</f>
        <v>1</v>
      </c>
      <c r="M175" t="b">
        <f t="shared" si="7"/>
        <v>1</v>
      </c>
      <c r="N175" t="b">
        <f t="shared" si="8"/>
        <v>1</v>
      </c>
    </row>
    <row r="176" spans="1:14">
      <c r="A176">
        <v>174</v>
      </c>
      <c r="B176" t="s">
        <v>98</v>
      </c>
      <c r="C176">
        <v>66</v>
      </c>
      <c r="D176" s="1">
        <v>22032</v>
      </c>
      <c r="E176">
        <v>1999.2</v>
      </c>
      <c r="F176">
        <v>20</v>
      </c>
      <c r="G176" t="s">
        <v>682</v>
      </c>
      <c r="H176" t="s">
        <v>703</v>
      </c>
      <c r="I176">
        <v>529340</v>
      </c>
      <c r="J176" t="s">
        <v>704</v>
      </c>
      <c r="K176" s="7">
        <f t="shared" si="6"/>
        <v>174</v>
      </c>
      <c r="L176" t="b">
        <f>AND(ISNA(VLOOKUP($A176,Sheet1!$C$2:$C$109,1,0)),ISNA(VLOOKUP($A176,Sheet1!$E$2:$E$109,1,0)))</f>
        <v>1</v>
      </c>
      <c r="M176" t="b">
        <f t="shared" si="7"/>
        <v>0</v>
      </c>
      <c r="N176" t="b">
        <f t="shared" si="8"/>
        <v>0</v>
      </c>
    </row>
    <row r="177" spans="1:14">
      <c r="A177">
        <v>175</v>
      </c>
      <c r="B177" t="s">
        <v>132</v>
      </c>
      <c r="C177">
        <v>91</v>
      </c>
      <c r="D177" s="1">
        <v>76447</v>
      </c>
      <c r="E177">
        <v>420</v>
      </c>
      <c r="F177">
        <v>80</v>
      </c>
      <c r="G177" t="s">
        <v>255</v>
      </c>
      <c r="H177" t="s">
        <v>705</v>
      </c>
      <c r="I177">
        <v>323190</v>
      </c>
      <c r="J177" t="s">
        <v>706</v>
      </c>
      <c r="K177" s="7">
        <f t="shared" si="6"/>
        <v>175</v>
      </c>
      <c r="L177" t="b">
        <f>AND(ISNA(VLOOKUP($A177,Sheet1!$C$2:$C$109,1,0)),ISNA(VLOOKUP($A177,Sheet1!$E$2:$E$109,1,0)))</f>
        <v>0</v>
      </c>
      <c r="M177" t="b">
        <f t="shared" si="7"/>
        <v>1</v>
      </c>
      <c r="N177" t="b">
        <f t="shared" si="8"/>
        <v>1</v>
      </c>
    </row>
    <row r="178" spans="1:14">
      <c r="A178">
        <v>176</v>
      </c>
      <c r="B178" t="s">
        <v>707</v>
      </c>
      <c r="C178">
        <v>89</v>
      </c>
      <c r="D178" s="1">
        <v>1537</v>
      </c>
      <c r="E178">
        <v>2124.9899999999998</v>
      </c>
      <c r="F178">
        <v>20</v>
      </c>
      <c r="G178" t="s">
        <v>708</v>
      </c>
      <c r="H178" t="s">
        <v>604</v>
      </c>
      <c r="I178">
        <v>1641960</v>
      </c>
      <c r="J178" t="s">
        <v>709</v>
      </c>
      <c r="K178" s="7">
        <f t="shared" si="6"/>
        <v>176</v>
      </c>
      <c r="L178" t="b">
        <f>AND(ISNA(VLOOKUP($A178,Sheet1!$C$2:$C$109,1,0)),ISNA(VLOOKUP($A178,Sheet1!$E$2:$E$109,1,0)))</f>
        <v>1</v>
      </c>
      <c r="M178" t="b">
        <f t="shared" si="7"/>
        <v>1</v>
      </c>
      <c r="N178" t="b">
        <f t="shared" si="8"/>
        <v>0</v>
      </c>
    </row>
    <row r="179" spans="1:14">
      <c r="A179">
        <v>177</v>
      </c>
      <c r="B179" t="s">
        <v>710</v>
      </c>
      <c r="C179">
        <v>86</v>
      </c>
      <c r="D179" s="1">
        <v>44150</v>
      </c>
      <c r="E179">
        <v>895.65</v>
      </c>
      <c r="F179">
        <v>65</v>
      </c>
      <c r="G179" t="s">
        <v>711</v>
      </c>
      <c r="H179" t="s">
        <v>712</v>
      </c>
      <c r="I179">
        <v>1030840</v>
      </c>
      <c r="J179" t="s">
        <v>713</v>
      </c>
      <c r="K179" s="7">
        <f t="shared" si="6"/>
        <v>177</v>
      </c>
      <c r="L179" t="b">
        <f>AND(ISNA(VLOOKUP($A179,Sheet1!$C$2:$C$109,1,0)),ISNA(VLOOKUP($A179,Sheet1!$E$2:$E$109,1,0)))</f>
        <v>1</v>
      </c>
      <c r="M179" t="b">
        <f t="shared" si="7"/>
        <v>1</v>
      </c>
      <c r="N179" t="b">
        <f t="shared" si="8"/>
        <v>1</v>
      </c>
    </row>
    <row r="180" spans="1:14">
      <c r="A180">
        <v>178</v>
      </c>
      <c r="B180" t="s">
        <v>714</v>
      </c>
      <c r="C180">
        <v>97</v>
      </c>
      <c r="D180" s="1">
        <v>17337</v>
      </c>
      <c r="E180">
        <v>913.75</v>
      </c>
      <c r="F180">
        <v>15</v>
      </c>
      <c r="G180" t="s">
        <v>715</v>
      </c>
      <c r="H180" t="s">
        <v>716</v>
      </c>
      <c r="I180">
        <v>1669980</v>
      </c>
      <c r="J180" t="s">
        <v>717</v>
      </c>
      <c r="K180" s="7">
        <f t="shared" si="6"/>
        <v>178</v>
      </c>
      <c r="L180" t="b">
        <f>AND(ISNA(VLOOKUP($A180,Sheet1!$C$2:$C$109,1,0)),ISNA(VLOOKUP($A180,Sheet1!$E$2:$E$109,1,0)))</f>
        <v>1</v>
      </c>
      <c r="M180" t="b">
        <f t="shared" si="7"/>
        <v>1</v>
      </c>
      <c r="N180" t="b">
        <f t="shared" si="8"/>
        <v>0</v>
      </c>
    </row>
    <row r="181" spans="1:14">
      <c r="A181">
        <v>179</v>
      </c>
      <c r="B181" t="s">
        <v>718</v>
      </c>
      <c r="C181">
        <v>84</v>
      </c>
      <c r="D181" s="1">
        <v>68019</v>
      </c>
      <c r="E181">
        <v>839.8</v>
      </c>
      <c r="F181">
        <v>80</v>
      </c>
      <c r="G181" t="s">
        <v>656</v>
      </c>
      <c r="H181" t="s">
        <v>719</v>
      </c>
      <c r="I181">
        <v>1222680</v>
      </c>
      <c r="J181" t="s">
        <v>720</v>
      </c>
      <c r="K181" s="7">
        <f t="shared" si="6"/>
        <v>179</v>
      </c>
      <c r="L181" t="b">
        <f>AND(ISNA(VLOOKUP($A181,Sheet1!$C$2:$C$109,1,0)),ISNA(VLOOKUP($A181,Sheet1!$E$2:$E$109,1,0)))</f>
        <v>0</v>
      </c>
      <c r="M181" t="b">
        <f t="shared" si="7"/>
        <v>1</v>
      </c>
      <c r="N181" t="b">
        <f t="shared" si="8"/>
        <v>1</v>
      </c>
    </row>
    <row r="182" spans="1:14">
      <c r="A182">
        <v>180</v>
      </c>
      <c r="B182" t="s">
        <v>721</v>
      </c>
      <c r="C182">
        <v>82</v>
      </c>
      <c r="D182" s="1">
        <v>59275</v>
      </c>
      <c r="E182">
        <v>1006.35</v>
      </c>
      <c r="F182">
        <v>85</v>
      </c>
      <c r="G182" t="s">
        <v>722</v>
      </c>
      <c r="H182" t="s">
        <v>723</v>
      </c>
      <c r="I182">
        <v>389730</v>
      </c>
      <c r="J182" t="s">
        <v>724</v>
      </c>
      <c r="K182" s="7">
        <f t="shared" si="6"/>
        <v>180</v>
      </c>
      <c r="L182" t="b">
        <f>AND(ISNA(VLOOKUP($A182,Sheet1!$C$2:$C$109,1,0)),ISNA(VLOOKUP($A182,Sheet1!$E$2:$E$109,1,0)))</f>
        <v>1</v>
      </c>
      <c r="M182" t="b">
        <f t="shared" si="7"/>
        <v>1</v>
      </c>
      <c r="N182" t="b">
        <f t="shared" si="8"/>
        <v>1</v>
      </c>
    </row>
    <row r="183" spans="1:14">
      <c r="A183">
        <v>181</v>
      </c>
      <c r="B183" t="s">
        <v>215</v>
      </c>
      <c r="C183">
        <v>93</v>
      </c>
      <c r="D183" s="1">
        <v>137516</v>
      </c>
      <c r="E183">
        <v>999.6</v>
      </c>
      <c r="F183">
        <v>60</v>
      </c>
      <c r="G183" t="s">
        <v>682</v>
      </c>
      <c r="H183" t="s">
        <v>725</v>
      </c>
      <c r="I183" t="s">
        <v>216</v>
      </c>
      <c r="J183" t="s">
        <v>726</v>
      </c>
      <c r="K183" s="7">
        <f t="shared" si="6"/>
        <v>181</v>
      </c>
      <c r="L183" t="b">
        <f>AND(ISNA(VLOOKUP($A183,Sheet1!$C$2:$C$109,1,0)),ISNA(VLOOKUP($A183,Sheet1!$E$2:$E$109,1,0)))</f>
        <v>1</v>
      </c>
      <c r="M183" t="b">
        <f t="shared" si="7"/>
        <v>1</v>
      </c>
      <c r="N183" t="b">
        <f t="shared" si="8"/>
        <v>1</v>
      </c>
    </row>
    <row r="184" spans="1:14">
      <c r="A184">
        <v>182</v>
      </c>
      <c r="B184" t="s">
        <v>161</v>
      </c>
      <c r="C184">
        <v>89</v>
      </c>
      <c r="D184" s="1">
        <v>31885</v>
      </c>
      <c r="E184">
        <v>1079.8499999999999</v>
      </c>
      <c r="F184">
        <v>85</v>
      </c>
      <c r="G184" t="s">
        <v>727</v>
      </c>
      <c r="H184" t="s">
        <v>319</v>
      </c>
      <c r="I184">
        <v>454650</v>
      </c>
      <c r="J184" t="s">
        <v>728</v>
      </c>
      <c r="K184" s="7">
        <f t="shared" si="6"/>
        <v>182</v>
      </c>
      <c r="L184" t="b">
        <f>AND(ISNA(VLOOKUP($A184,Sheet1!$C$2:$C$109,1,0)),ISNA(VLOOKUP($A184,Sheet1!$E$2:$E$109,1,0)))</f>
        <v>1</v>
      </c>
      <c r="M184" t="b">
        <f t="shared" si="7"/>
        <v>1</v>
      </c>
      <c r="N184" t="b">
        <f t="shared" si="8"/>
        <v>1</v>
      </c>
    </row>
    <row r="185" spans="1:14">
      <c r="A185">
        <v>183</v>
      </c>
      <c r="B185" t="s">
        <v>156</v>
      </c>
      <c r="C185">
        <v>93</v>
      </c>
      <c r="D185" s="1">
        <v>70416</v>
      </c>
      <c r="E185">
        <v>500</v>
      </c>
      <c r="F185">
        <v>50</v>
      </c>
      <c r="G185" t="s">
        <v>324</v>
      </c>
      <c r="H185" t="s">
        <v>729</v>
      </c>
      <c r="I185">
        <v>219990</v>
      </c>
      <c r="J185" t="s">
        <v>730</v>
      </c>
      <c r="K185" s="7">
        <f t="shared" si="6"/>
        <v>183</v>
      </c>
      <c r="L185" t="b">
        <f>AND(ISNA(VLOOKUP($A185,Sheet1!$C$2:$C$109,1,0)),ISNA(VLOOKUP($A185,Sheet1!$E$2:$E$109,1,0)))</f>
        <v>1</v>
      </c>
      <c r="M185" t="b">
        <f t="shared" si="7"/>
        <v>1</v>
      </c>
      <c r="N185" t="b">
        <f t="shared" si="8"/>
        <v>1</v>
      </c>
    </row>
    <row r="186" spans="1:14">
      <c r="A186">
        <v>184</v>
      </c>
      <c r="B186" t="s">
        <v>56</v>
      </c>
      <c r="C186">
        <v>83</v>
      </c>
      <c r="D186" s="1">
        <v>6574</v>
      </c>
      <c r="E186">
        <v>22.49</v>
      </c>
      <c r="F186">
        <v>90</v>
      </c>
      <c r="G186" t="s">
        <v>267</v>
      </c>
      <c r="H186" t="s">
        <v>731</v>
      </c>
      <c r="I186">
        <v>1090630</v>
      </c>
      <c r="J186" t="s">
        <v>732</v>
      </c>
      <c r="K186" s="7">
        <f t="shared" si="6"/>
        <v>184</v>
      </c>
      <c r="L186" t="b">
        <f>AND(ISNA(VLOOKUP($A186,Sheet1!$C$2:$C$109,1,0)),ISNA(VLOOKUP($A186,Sheet1!$E$2:$E$109,1,0)))</f>
        <v>1</v>
      </c>
      <c r="M186" t="b">
        <f t="shared" si="7"/>
        <v>1</v>
      </c>
      <c r="N186" t="b">
        <f t="shared" si="8"/>
        <v>1</v>
      </c>
    </row>
    <row r="187" spans="1:14">
      <c r="A187">
        <v>185</v>
      </c>
      <c r="B187" t="s">
        <v>104</v>
      </c>
      <c r="C187">
        <v>74</v>
      </c>
      <c r="D187" s="1">
        <v>73189</v>
      </c>
      <c r="E187">
        <v>2294</v>
      </c>
      <c r="F187">
        <v>50</v>
      </c>
      <c r="G187" t="s">
        <v>733</v>
      </c>
      <c r="H187" t="s">
        <v>734</v>
      </c>
      <c r="I187">
        <v>513710</v>
      </c>
      <c r="J187" t="s">
        <v>735</v>
      </c>
      <c r="K187" s="7">
        <f t="shared" si="6"/>
        <v>185</v>
      </c>
      <c r="L187" t="b">
        <f>AND(ISNA(VLOOKUP($A187,Sheet1!$C$2:$C$109,1,0)),ISNA(VLOOKUP($A187,Sheet1!$E$2:$E$109,1,0)))</f>
        <v>1</v>
      </c>
      <c r="M187" t="b">
        <f t="shared" si="7"/>
        <v>0</v>
      </c>
      <c r="N187" t="b">
        <f t="shared" si="8"/>
        <v>1</v>
      </c>
    </row>
    <row r="188" spans="1:14">
      <c r="A188">
        <v>186</v>
      </c>
      <c r="B188" t="s">
        <v>139</v>
      </c>
      <c r="C188">
        <v>95</v>
      </c>
      <c r="D188" s="1">
        <v>411411</v>
      </c>
      <c r="E188">
        <v>179.99</v>
      </c>
      <c r="F188">
        <v>20</v>
      </c>
      <c r="G188" t="s">
        <v>267</v>
      </c>
      <c r="H188" t="s">
        <v>736</v>
      </c>
      <c r="I188">
        <v>242760</v>
      </c>
      <c r="J188" t="s">
        <v>737</v>
      </c>
      <c r="K188" s="7">
        <f t="shared" si="6"/>
        <v>186</v>
      </c>
      <c r="L188" t="b">
        <f>AND(ISNA(VLOOKUP($A188,Sheet1!$C$2:$C$109,1,0)),ISNA(VLOOKUP($A188,Sheet1!$E$2:$E$109,1,0)))</f>
        <v>1</v>
      </c>
      <c r="M188" t="b">
        <f t="shared" si="7"/>
        <v>1</v>
      </c>
      <c r="N188" t="b">
        <f t="shared" si="8"/>
        <v>0</v>
      </c>
    </row>
    <row r="189" spans="1:14">
      <c r="A189">
        <v>187</v>
      </c>
      <c r="B189" t="s">
        <v>117</v>
      </c>
      <c r="C189">
        <v>88</v>
      </c>
      <c r="D189" s="1">
        <v>15863</v>
      </c>
      <c r="E189">
        <v>1399.6</v>
      </c>
      <c r="F189">
        <v>60</v>
      </c>
      <c r="G189" t="s">
        <v>433</v>
      </c>
      <c r="H189" t="s">
        <v>738</v>
      </c>
      <c r="I189">
        <v>1113560</v>
      </c>
      <c r="J189" t="s">
        <v>739</v>
      </c>
      <c r="K189" s="7">
        <f t="shared" si="6"/>
        <v>187</v>
      </c>
      <c r="L189" t="b">
        <f>AND(ISNA(VLOOKUP($A189,Sheet1!$C$2:$C$109,1,0)),ISNA(VLOOKUP($A189,Sheet1!$E$2:$E$109,1,0)))</f>
        <v>1</v>
      </c>
      <c r="M189" t="b">
        <f t="shared" si="7"/>
        <v>1</v>
      </c>
      <c r="N189" t="b">
        <f t="shared" si="8"/>
        <v>1</v>
      </c>
    </row>
    <row r="190" spans="1:14">
      <c r="A190">
        <v>188</v>
      </c>
      <c r="B190" t="s">
        <v>740</v>
      </c>
      <c r="C190">
        <v>86</v>
      </c>
      <c r="D190">
        <v>10287</v>
      </c>
      <c r="E190">
        <v>1194.99</v>
      </c>
      <c r="F190">
        <v>50</v>
      </c>
      <c r="G190" t="s">
        <v>741</v>
      </c>
      <c r="H190" t="s">
        <v>742</v>
      </c>
      <c r="I190">
        <v>921570</v>
      </c>
      <c r="J190" t="s">
        <v>743</v>
      </c>
      <c r="K190" s="7">
        <f t="shared" si="6"/>
        <v>188</v>
      </c>
      <c r="L190" t="b">
        <f>AND(ISNA(VLOOKUP($A190,Sheet1!$C$2:$C$109,1,0)),ISNA(VLOOKUP($A190,Sheet1!$E$2:$E$109,1,0)))</f>
        <v>1</v>
      </c>
      <c r="M190" t="b">
        <f t="shared" si="7"/>
        <v>1</v>
      </c>
      <c r="N190" t="b">
        <f t="shared" si="8"/>
        <v>1</v>
      </c>
    </row>
    <row r="191" spans="1:14">
      <c r="A191">
        <v>189</v>
      </c>
      <c r="B191" t="s">
        <v>87</v>
      </c>
      <c r="C191">
        <v>96</v>
      </c>
      <c r="D191" s="1">
        <v>105418</v>
      </c>
      <c r="E191">
        <v>749.75</v>
      </c>
      <c r="F191">
        <v>75</v>
      </c>
      <c r="G191" t="s">
        <v>330</v>
      </c>
      <c r="H191" t="s">
        <v>744</v>
      </c>
      <c r="I191">
        <v>1057090</v>
      </c>
      <c r="J191" t="s">
        <v>745</v>
      </c>
      <c r="K191" s="7">
        <f t="shared" si="6"/>
        <v>189</v>
      </c>
      <c r="L191" t="b">
        <f>AND(ISNA(VLOOKUP($A191,Sheet1!$C$2:$C$109,1,0)),ISNA(VLOOKUP($A191,Sheet1!$E$2:$E$109,1,0)))</f>
        <v>0</v>
      </c>
      <c r="M191" t="b">
        <f t="shared" si="7"/>
        <v>1</v>
      </c>
      <c r="N191" t="b">
        <f t="shared" si="8"/>
        <v>1</v>
      </c>
    </row>
    <row r="192" spans="1:14">
      <c r="A192">
        <v>190</v>
      </c>
      <c r="B192" t="s">
        <v>162</v>
      </c>
      <c r="C192">
        <v>87</v>
      </c>
      <c r="D192" s="1">
        <v>66352</v>
      </c>
      <c r="E192">
        <v>599.85</v>
      </c>
      <c r="F192">
        <v>85</v>
      </c>
      <c r="G192" t="s">
        <v>351</v>
      </c>
      <c r="H192" t="s">
        <v>746</v>
      </c>
      <c r="I192">
        <v>356190</v>
      </c>
      <c r="J192" t="s">
        <v>747</v>
      </c>
      <c r="K192" s="7">
        <f t="shared" si="6"/>
        <v>190</v>
      </c>
      <c r="L192" t="b">
        <f>AND(ISNA(VLOOKUP($A192,Sheet1!$C$2:$C$109,1,0)),ISNA(VLOOKUP($A192,Sheet1!$E$2:$E$109,1,0)))</f>
        <v>1</v>
      </c>
      <c r="M192" t="b">
        <f t="shared" si="7"/>
        <v>1</v>
      </c>
      <c r="N192" t="b">
        <f t="shared" si="8"/>
        <v>1</v>
      </c>
    </row>
    <row r="193" spans="1:14">
      <c r="A193">
        <v>191</v>
      </c>
      <c r="B193" t="s">
        <v>748</v>
      </c>
      <c r="C193">
        <v>95</v>
      </c>
      <c r="D193" s="1">
        <v>24396</v>
      </c>
      <c r="E193">
        <v>279.99</v>
      </c>
      <c r="F193">
        <v>50</v>
      </c>
      <c r="G193" t="s">
        <v>749</v>
      </c>
      <c r="H193" t="s">
        <v>750</v>
      </c>
      <c r="I193">
        <v>1451940</v>
      </c>
      <c r="J193" t="s">
        <v>751</v>
      </c>
      <c r="K193" s="7">
        <f t="shared" si="6"/>
        <v>191</v>
      </c>
      <c r="L193" t="b">
        <f>AND(ISNA(VLOOKUP($A193,Sheet1!$C$2:$C$109,1,0)),ISNA(VLOOKUP($A193,Sheet1!$E$2:$E$109,1,0)))</f>
        <v>1</v>
      </c>
      <c r="M193" t="b">
        <f t="shared" si="7"/>
        <v>1</v>
      </c>
      <c r="N193" t="b">
        <f t="shared" si="8"/>
        <v>1</v>
      </c>
    </row>
    <row r="194" spans="1:14">
      <c r="A194">
        <v>192</v>
      </c>
      <c r="B194" t="s">
        <v>125</v>
      </c>
      <c r="C194">
        <v>82</v>
      </c>
      <c r="D194" s="1">
        <v>29571</v>
      </c>
      <c r="E194">
        <v>699.65</v>
      </c>
      <c r="F194">
        <v>65</v>
      </c>
      <c r="G194" t="s">
        <v>257</v>
      </c>
      <c r="H194" t="s">
        <v>752</v>
      </c>
      <c r="I194">
        <v>933110</v>
      </c>
      <c r="J194" t="s">
        <v>753</v>
      </c>
      <c r="K194" s="7">
        <f t="shared" si="6"/>
        <v>192</v>
      </c>
      <c r="L194" t="b">
        <f>AND(ISNA(VLOOKUP($A194,Sheet1!$C$2:$C$109,1,0)),ISNA(VLOOKUP($A194,Sheet1!$E$2:$E$109,1,0)))</f>
        <v>1</v>
      </c>
      <c r="M194" t="b">
        <f t="shared" si="7"/>
        <v>1</v>
      </c>
      <c r="N194" t="b">
        <f t="shared" si="8"/>
        <v>1</v>
      </c>
    </row>
    <row r="195" spans="1:14">
      <c r="A195">
        <v>193</v>
      </c>
      <c r="B195" t="s">
        <v>145</v>
      </c>
      <c r="C195">
        <v>97</v>
      </c>
      <c r="D195" s="1">
        <v>91371</v>
      </c>
      <c r="E195">
        <v>850</v>
      </c>
      <c r="F195">
        <v>75</v>
      </c>
      <c r="G195" t="s">
        <v>279</v>
      </c>
      <c r="H195" t="s">
        <v>650</v>
      </c>
      <c r="I195">
        <v>883710</v>
      </c>
      <c r="J195" t="s">
        <v>754</v>
      </c>
      <c r="K195" s="7">
        <f t="shared" ref="K195:K258" si="9">A195</f>
        <v>193</v>
      </c>
      <c r="L195" t="b">
        <f>AND(ISNA(VLOOKUP($A195,Sheet1!$C$2:$C$109,1,0)),ISNA(VLOOKUP($A195,Sheet1!$E$2:$E$109,1,0)))</f>
        <v>0</v>
      </c>
      <c r="M195" t="b">
        <f t="shared" ref="M195:M258" si="10">C195&gt;=$M$1</f>
        <v>1</v>
      </c>
      <c r="N195" t="b">
        <f t="shared" ref="N195:N258" si="11">F195&gt;=$N$1</f>
        <v>1</v>
      </c>
    </row>
    <row r="196" spans="1:14">
      <c r="A196">
        <v>194</v>
      </c>
      <c r="B196" t="s">
        <v>755</v>
      </c>
      <c r="C196">
        <v>94</v>
      </c>
      <c r="D196" s="1">
        <v>10009</v>
      </c>
      <c r="E196">
        <v>787.5</v>
      </c>
      <c r="F196">
        <v>25</v>
      </c>
      <c r="G196" t="s">
        <v>517</v>
      </c>
      <c r="H196" t="s">
        <v>687</v>
      </c>
      <c r="I196">
        <v>1435790</v>
      </c>
      <c r="J196" t="s">
        <v>756</v>
      </c>
      <c r="K196" s="7">
        <f t="shared" si="9"/>
        <v>194</v>
      </c>
      <c r="L196" t="b">
        <f>AND(ISNA(VLOOKUP($A196,Sheet1!$C$2:$C$109,1,0)),ISNA(VLOOKUP($A196,Sheet1!$E$2:$E$109,1,0)))</f>
        <v>1</v>
      </c>
      <c r="M196" t="b">
        <f t="shared" si="10"/>
        <v>1</v>
      </c>
      <c r="N196" t="b">
        <f t="shared" si="11"/>
        <v>0</v>
      </c>
    </row>
    <row r="197" spans="1:14">
      <c r="A197">
        <v>195</v>
      </c>
      <c r="B197" t="s">
        <v>757</v>
      </c>
      <c r="C197">
        <v>96</v>
      </c>
      <c r="D197" s="1">
        <v>95794</v>
      </c>
      <c r="E197">
        <v>95.19</v>
      </c>
      <c r="F197">
        <v>66</v>
      </c>
      <c r="G197" t="s">
        <v>382</v>
      </c>
      <c r="H197" t="s">
        <v>758</v>
      </c>
      <c r="I197">
        <v>457140</v>
      </c>
      <c r="J197" t="s">
        <v>759</v>
      </c>
      <c r="K197" s="7">
        <f t="shared" si="9"/>
        <v>195</v>
      </c>
      <c r="L197" t="b">
        <f>AND(ISNA(VLOOKUP($A197,Sheet1!$C$2:$C$109,1,0)),ISNA(VLOOKUP($A197,Sheet1!$E$2:$E$109,1,0)))</f>
        <v>0</v>
      </c>
      <c r="M197" t="b">
        <f t="shared" si="10"/>
        <v>1</v>
      </c>
      <c r="N197" t="b">
        <f t="shared" si="11"/>
        <v>1</v>
      </c>
    </row>
    <row r="198" spans="1:14">
      <c r="A198">
        <v>196</v>
      </c>
      <c r="B198" t="s">
        <v>128</v>
      </c>
      <c r="C198">
        <v>79</v>
      </c>
      <c r="D198" s="1">
        <v>6123</v>
      </c>
      <c r="E198">
        <v>799.75</v>
      </c>
      <c r="F198">
        <v>75</v>
      </c>
      <c r="G198" t="s">
        <v>760</v>
      </c>
      <c r="H198" t="s">
        <v>476</v>
      </c>
      <c r="I198">
        <v>919640</v>
      </c>
      <c r="J198" t="s">
        <v>761</v>
      </c>
      <c r="K198" s="7">
        <f t="shared" si="9"/>
        <v>196</v>
      </c>
      <c r="L198" t="b">
        <f>AND(ISNA(VLOOKUP($A198,Sheet1!$C$2:$C$109,1,0)),ISNA(VLOOKUP($A198,Sheet1!$E$2:$E$109,1,0)))</f>
        <v>1</v>
      </c>
      <c r="M198" t="b">
        <f t="shared" si="10"/>
        <v>1</v>
      </c>
      <c r="N198" t="b">
        <f t="shared" si="11"/>
        <v>1</v>
      </c>
    </row>
    <row r="199" spans="1:14">
      <c r="A199">
        <v>197</v>
      </c>
      <c r="B199" t="s">
        <v>762</v>
      </c>
      <c r="C199">
        <v>93</v>
      </c>
      <c r="D199" s="1">
        <v>14713</v>
      </c>
      <c r="E199">
        <v>700</v>
      </c>
      <c r="F199">
        <v>60</v>
      </c>
      <c r="G199" t="s">
        <v>407</v>
      </c>
      <c r="H199" t="s">
        <v>763</v>
      </c>
      <c r="I199">
        <v>312520</v>
      </c>
      <c r="J199" t="s">
        <v>764</v>
      </c>
      <c r="K199" s="7">
        <f t="shared" si="9"/>
        <v>197</v>
      </c>
      <c r="L199" t="b">
        <f>AND(ISNA(VLOOKUP($A199,Sheet1!$C$2:$C$109,1,0)),ISNA(VLOOKUP($A199,Sheet1!$E$2:$E$109,1,0)))</f>
        <v>1</v>
      </c>
      <c r="M199" t="b">
        <f t="shared" si="10"/>
        <v>1</v>
      </c>
      <c r="N199" t="b">
        <f t="shared" si="11"/>
        <v>1</v>
      </c>
    </row>
    <row r="200" spans="1:14">
      <c r="A200">
        <v>198</v>
      </c>
      <c r="B200" t="s">
        <v>173</v>
      </c>
      <c r="C200">
        <v>89</v>
      </c>
      <c r="D200" s="1">
        <v>51985</v>
      </c>
      <c r="E200">
        <v>1199.7</v>
      </c>
      <c r="F200">
        <v>70</v>
      </c>
      <c r="G200" t="s">
        <v>351</v>
      </c>
      <c r="H200" t="s">
        <v>765</v>
      </c>
      <c r="I200">
        <v>242050</v>
      </c>
      <c r="J200" t="s">
        <v>766</v>
      </c>
      <c r="K200" s="7">
        <f t="shared" si="9"/>
        <v>198</v>
      </c>
      <c r="L200" t="b">
        <f>AND(ISNA(VLOOKUP($A200,Sheet1!$C$2:$C$109,1,0)),ISNA(VLOOKUP($A200,Sheet1!$E$2:$E$109,1,0)))</f>
        <v>0</v>
      </c>
      <c r="M200" t="b">
        <f t="shared" si="10"/>
        <v>1</v>
      </c>
      <c r="N200" t="b">
        <f t="shared" si="11"/>
        <v>1</v>
      </c>
    </row>
    <row r="201" spans="1:14">
      <c r="A201">
        <v>199</v>
      </c>
      <c r="B201" t="s">
        <v>767</v>
      </c>
      <c r="C201">
        <v>92</v>
      </c>
      <c r="D201" s="1">
        <v>27887</v>
      </c>
      <c r="E201">
        <v>472.49</v>
      </c>
      <c r="F201">
        <v>25</v>
      </c>
      <c r="G201" t="s">
        <v>768</v>
      </c>
      <c r="H201" t="s">
        <v>769</v>
      </c>
      <c r="I201">
        <v>1384160</v>
      </c>
      <c r="J201" t="s">
        <v>770</v>
      </c>
      <c r="K201" s="7">
        <f t="shared" si="9"/>
        <v>199</v>
      </c>
      <c r="L201" t="b">
        <f>AND(ISNA(VLOOKUP($A201,Sheet1!$C$2:$C$109,1,0)),ISNA(VLOOKUP($A201,Sheet1!$E$2:$E$109,1,0)))</f>
        <v>1</v>
      </c>
      <c r="M201" t="b">
        <f t="shared" si="10"/>
        <v>1</v>
      </c>
      <c r="N201" t="b">
        <f t="shared" si="11"/>
        <v>0</v>
      </c>
    </row>
    <row r="202" spans="1:14">
      <c r="A202">
        <v>200</v>
      </c>
      <c r="B202" t="s">
        <v>106</v>
      </c>
      <c r="C202">
        <v>75</v>
      </c>
      <c r="D202">
        <v>8807</v>
      </c>
      <c r="E202">
        <v>2080</v>
      </c>
      <c r="F202">
        <v>20</v>
      </c>
      <c r="G202" t="s">
        <v>260</v>
      </c>
      <c r="H202" t="s">
        <v>771</v>
      </c>
      <c r="I202">
        <v>1940340</v>
      </c>
      <c r="J202" t="s">
        <v>772</v>
      </c>
      <c r="K202" s="7">
        <f t="shared" si="9"/>
        <v>200</v>
      </c>
      <c r="L202" t="b">
        <f>AND(ISNA(VLOOKUP($A202,Sheet1!$C$2:$C$109,1,0)),ISNA(VLOOKUP($A202,Sheet1!$E$2:$E$109,1,0)))</f>
        <v>1</v>
      </c>
      <c r="M202" t="b">
        <f t="shared" si="10"/>
        <v>1</v>
      </c>
      <c r="N202" t="b">
        <f t="shared" si="11"/>
        <v>0</v>
      </c>
    </row>
    <row r="203" spans="1:14">
      <c r="A203">
        <v>201</v>
      </c>
      <c r="B203" t="s">
        <v>773</v>
      </c>
      <c r="C203">
        <v>91</v>
      </c>
      <c r="D203" s="1">
        <v>49000</v>
      </c>
      <c r="E203">
        <v>172.49</v>
      </c>
      <c r="F203">
        <v>75</v>
      </c>
      <c r="G203" t="s">
        <v>774</v>
      </c>
      <c r="H203" t="s">
        <v>775</v>
      </c>
      <c r="I203">
        <v>493340</v>
      </c>
      <c r="J203" t="s">
        <v>776</v>
      </c>
      <c r="K203" s="7">
        <f t="shared" si="9"/>
        <v>201</v>
      </c>
      <c r="L203" t="b">
        <f>AND(ISNA(VLOOKUP($A203,Sheet1!$C$2:$C$109,1,0)),ISNA(VLOOKUP($A203,Sheet1!$E$2:$E$109,1,0)))</f>
        <v>1</v>
      </c>
      <c r="M203" t="b">
        <f t="shared" si="10"/>
        <v>1</v>
      </c>
      <c r="N203" t="b">
        <f t="shared" si="11"/>
        <v>1</v>
      </c>
    </row>
    <row r="204" spans="1:14">
      <c r="A204">
        <v>202</v>
      </c>
      <c r="B204" t="s">
        <v>131</v>
      </c>
      <c r="C204">
        <v>83</v>
      </c>
      <c r="D204" s="1">
        <v>10803</v>
      </c>
      <c r="E204">
        <v>1199.99</v>
      </c>
      <c r="F204">
        <v>40</v>
      </c>
      <c r="G204" t="s">
        <v>301</v>
      </c>
      <c r="H204" t="s">
        <v>777</v>
      </c>
      <c r="I204">
        <v>699130</v>
      </c>
      <c r="J204" t="s">
        <v>778</v>
      </c>
      <c r="K204" s="7">
        <f t="shared" si="9"/>
        <v>202</v>
      </c>
      <c r="L204" t="b">
        <f>AND(ISNA(VLOOKUP($A204,Sheet1!$C$2:$C$109,1,0)),ISNA(VLOOKUP($A204,Sheet1!$E$2:$E$109,1,0)))</f>
        <v>0</v>
      </c>
      <c r="M204" t="b">
        <f t="shared" si="10"/>
        <v>1</v>
      </c>
      <c r="N204" t="b">
        <f t="shared" si="11"/>
        <v>1</v>
      </c>
    </row>
    <row r="205" spans="1:14">
      <c r="A205">
        <v>203</v>
      </c>
      <c r="B205" t="s">
        <v>107</v>
      </c>
      <c r="C205">
        <v>82</v>
      </c>
      <c r="D205" s="1">
        <v>5653</v>
      </c>
      <c r="E205">
        <v>732.5</v>
      </c>
      <c r="F205">
        <v>75</v>
      </c>
      <c r="G205" t="s">
        <v>779</v>
      </c>
      <c r="H205" t="s">
        <v>282</v>
      </c>
      <c r="I205">
        <v>1498570</v>
      </c>
      <c r="J205" t="s">
        <v>780</v>
      </c>
      <c r="K205" s="7">
        <f t="shared" si="9"/>
        <v>203</v>
      </c>
      <c r="L205" t="b">
        <f>AND(ISNA(VLOOKUP($A205,Sheet1!$C$2:$C$109,1,0)),ISNA(VLOOKUP($A205,Sheet1!$E$2:$E$109,1,0)))</f>
        <v>1</v>
      </c>
      <c r="M205" t="b">
        <f t="shared" si="10"/>
        <v>1</v>
      </c>
      <c r="N205" t="b">
        <f t="shared" si="11"/>
        <v>1</v>
      </c>
    </row>
    <row r="206" spans="1:14">
      <c r="A206">
        <v>204</v>
      </c>
      <c r="B206" t="s">
        <v>781</v>
      </c>
      <c r="C206">
        <v>93</v>
      </c>
      <c r="D206" s="1">
        <v>14389</v>
      </c>
      <c r="E206">
        <v>3999.5</v>
      </c>
      <c r="F206">
        <v>50</v>
      </c>
      <c r="G206" t="s">
        <v>271</v>
      </c>
      <c r="H206" t="s">
        <v>430</v>
      </c>
      <c r="I206">
        <v>1237320</v>
      </c>
      <c r="J206" t="s">
        <v>782</v>
      </c>
      <c r="K206" s="7">
        <f t="shared" si="9"/>
        <v>204</v>
      </c>
      <c r="L206" t="b">
        <f>AND(ISNA(VLOOKUP($A206,Sheet1!$C$2:$C$109,1,0)),ISNA(VLOOKUP($A206,Sheet1!$E$2:$E$109,1,0)))</f>
        <v>1</v>
      </c>
      <c r="M206" t="b">
        <f t="shared" si="10"/>
        <v>1</v>
      </c>
      <c r="N206" t="b">
        <f t="shared" si="11"/>
        <v>1</v>
      </c>
    </row>
    <row r="207" spans="1:14">
      <c r="A207">
        <v>205</v>
      </c>
      <c r="B207" t="s">
        <v>142</v>
      </c>
      <c r="C207">
        <v>90</v>
      </c>
      <c r="D207" s="1">
        <v>3177</v>
      </c>
      <c r="E207">
        <v>2589.3000000000002</v>
      </c>
      <c r="F207">
        <v>30</v>
      </c>
      <c r="G207" t="s">
        <v>783</v>
      </c>
      <c r="H207" t="s">
        <v>784</v>
      </c>
      <c r="I207">
        <v>1608070</v>
      </c>
      <c r="J207" t="s">
        <v>785</v>
      </c>
      <c r="K207" s="7">
        <f t="shared" si="9"/>
        <v>205</v>
      </c>
      <c r="L207" t="b">
        <f>AND(ISNA(VLOOKUP($A207,Sheet1!$C$2:$C$109,1,0)),ISNA(VLOOKUP($A207,Sheet1!$E$2:$E$109,1,0)))</f>
        <v>1</v>
      </c>
      <c r="M207" t="b">
        <f t="shared" si="10"/>
        <v>1</v>
      </c>
      <c r="N207" t="b">
        <f t="shared" si="11"/>
        <v>0</v>
      </c>
    </row>
    <row r="208" spans="1:14">
      <c r="A208">
        <v>206</v>
      </c>
      <c r="B208" t="s">
        <v>212</v>
      </c>
      <c r="C208">
        <v>96</v>
      </c>
      <c r="D208" s="1">
        <v>75410</v>
      </c>
      <c r="E208">
        <v>59.99</v>
      </c>
      <c r="F208">
        <v>80</v>
      </c>
      <c r="G208" t="s">
        <v>786</v>
      </c>
      <c r="H208" t="s">
        <v>787</v>
      </c>
      <c r="I208">
        <v>204360</v>
      </c>
      <c r="J208" t="s">
        <v>788</v>
      </c>
      <c r="K208" s="7">
        <f t="shared" si="9"/>
        <v>206</v>
      </c>
      <c r="L208" t="b">
        <f>AND(ISNA(VLOOKUP($A208,Sheet1!$C$2:$C$109,1,0)),ISNA(VLOOKUP($A208,Sheet1!$E$2:$E$109,1,0)))</f>
        <v>1</v>
      </c>
      <c r="M208" t="b">
        <f t="shared" si="10"/>
        <v>1</v>
      </c>
      <c r="N208" t="b">
        <f t="shared" si="11"/>
        <v>1</v>
      </c>
    </row>
    <row r="209" spans="1:14">
      <c r="A209">
        <v>207</v>
      </c>
      <c r="B209" t="s">
        <v>115</v>
      </c>
      <c r="C209">
        <v>95</v>
      </c>
      <c r="D209" s="1">
        <v>50273</v>
      </c>
      <c r="E209">
        <v>112.49</v>
      </c>
      <c r="F209">
        <v>50</v>
      </c>
      <c r="G209" t="s">
        <v>267</v>
      </c>
      <c r="H209" t="s">
        <v>789</v>
      </c>
      <c r="I209">
        <v>881100</v>
      </c>
      <c r="J209" t="s">
        <v>790</v>
      </c>
      <c r="K209" s="7">
        <f t="shared" si="9"/>
        <v>207</v>
      </c>
      <c r="L209" t="b">
        <f>AND(ISNA(VLOOKUP($A209,Sheet1!$C$2:$C$109,1,0)),ISNA(VLOOKUP($A209,Sheet1!$E$2:$E$109,1,0)))</f>
        <v>1</v>
      </c>
      <c r="M209" t="b">
        <f t="shared" si="10"/>
        <v>1</v>
      </c>
      <c r="N209" t="b">
        <f t="shared" si="11"/>
        <v>1</v>
      </c>
    </row>
    <row r="210" spans="1:14">
      <c r="A210">
        <v>208</v>
      </c>
      <c r="B210" t="s">
        <v>124</v>
      </c>
      <c r="C210">
        <v>87</v>
      </c>
      <c r="D210" s="1">
        <v>27891</v>
      </c>
      <c r="E210">
        <v>1289.8499999999999</v>
      </c>
      <c r="F210">
        <v>85</v>
      </c>
      <c r="G210" t="s">
        <v>235</v>
      </c>
      <c r="H210" t="s">
        <v>791</v>
      </c>
      <c r="I210">
        <v>502500</v>
      </c>
      <c r="J210" t="s">
        <v>792</v>
      </c>
      <c r="K210" s="7">
        <f t="shared" si="9"/>
        <v>208</v>
      </c>
      <c r="L210" t="b">
        <f>AND(ISNA(VLOOKUP($A210,Sheet1!$C$2:$C$109,1,0)),ISNA(VLOOKUP($A210,Sheet1!$E$2:$E$109,1,0)))</f>
        <v>0</v>
      </c>
      <c r="M210" t="b">
        <f t="shared" si="10"/>
        <v>1</v>
      </c>
      <c r="N210" t="b">
        <f t="shared" si="11"/>
        <v>1</v>
      </c>
    </row>
    <row r="211" spans="1:14">
      <c r="A211">
        <v>209</v>
      </c>
      <c r="B211" t="s">
        <v>187</v>
      </c>
      <c r="C211">
        <v>82</v>
      </c>
      <c r="D211" s="1">
        <v>82863</v>
      </c>
      <c r="E211">
        <v>82.49</v>
      </c>
      <c r="F211">
        <v>75</v>
      </c>
      <c r="G211" t="s">
        <v>793</v>
      </c>
      <c r="H211" t="s">
        <v>794</v>
      </c>
      <c r="I211">
        <v>379430</v>
      </c>
      <c r="J211" t="s">
        <v>795</v>
      </c>
      <c r="K211" s="7">
        <f t="shared" si="9"/>
        <v>209</v>
      </c>
      <c r="L211" t="b">
        <f>AND(ISNA(VLOOKUP($A211,Sheet1!$C$2:$C$109,1,0)),ISNA(VLOOKUP($A211,Sheet1!$E$2:$E$109,1,0)))</f>
        <v>0</v>
      </c>
      <c r="M211" t="b">
        <f t="shared" si="10"/>
        <v>1</v>
      </c>
      <c r="N211" t="b">
        <f t="shared" si="11"/>
        <v>1</v>
      </c>
    </row>
    <row r="212" spans="1:14">
      <c r="A212">
        <v>210</v>
      </c>
      <c r="B212" t="s">
        <v>167</v>
      </c>
      <c r="C212">
        <v>90</v>
      </c>
      <c r="D212" s="1">
        <v>44281</v>
      </c>
      <c r="E212">
        <v>449.99</v>
      </c>
      <c r="F212">
        <v>85</v>
      </c>
      <c r="G212" t="s">
        <v>796</v>
      </c>
      <c r="H212" t="s">
        <v>797</v>
      </c>
      <c r="I212">
        <v>678950</v>
      </c>
      <c r="J212" t="s">
        <v>798</v>
      </c>
      <c r="K212" s="7">
        <f t="shared" si="9"/>
        <v>210</v>
      </c>
      <c r="L212" t="b">
        <f>AND(ISNA(VLOOKUP($A212,Sheet1!$C$2:$C$109,1,0)),ISNA(VLOOKUP($A212,Sheet1!$E$2:$E$109,1,0)))</f>
        <v>1</v>
      </c>
      <c r="M212" t="b">
        <f t="shared" si="10"/>
        <v>1</v>
      </c>
      <c r="N212" t="b">
        <f t="shared" si="11"/>
        <v>1</v>
      </c>
    </row>
    <row r="213" spans="1:14">
      <c r="A213">
        <v>211</v>
      </c>
      <c r="B213" t="s">
        <v>799</v>
      </c>
      <c r="C213">
        <v>95</v>
      </c>
      <c r="D213" s="1">
        <v>2734</v>
      </c>
      <c r="E213">
        <v>4799.3999999999996</v>
      </c>
      <c r="F213">
        <v>40</v>
      </c>
      <c r="G213" t="s">
        <v>271</v>
      </c>
      <c r="H213" t="s">
        <v>800</v>
      </c>
      <c r="I213">
        <v>2058190</v>
      </c>
      <c r="J213" t="s">
        <v>801</v>
      </c>
      <c r="K213" s="7">
        <f t="shared" si="9"/>
        <v>211</v>
      </c>
      <c r="L213" t="b">
        <f>AND(ISNA(VLOOKUP($A213,Sheet1!$C$2:$C$109,1,0)),ISNA(VLOOKUP($A213,Sheet1!$E$2:$E$109,1,0)))</f>
        <v>1</v>
      </c>
      <c r="M213" t="b">
        <f t="shared" si="10"/>
        <v>1</v>
      </c>
      <c r="N213" t="b">
        <f t="shared" si="11"/>
        <v>1</v>
      </c>
    </row>
    <row r="214" spans="1:14">
      <c r="A214">
        <v>212</v>
      </c>
      <c r="B214" t="s">
        <v>112</v>
      </c>
      <c r="C214">
        <v>95</v>
      </c>
      <c r="D214" s="1">
        <v>279666</v>
      </c>
      <c r="E214">
        <v>125.99</v>
      </c>
      <c r="F214">
        <v>70</v>
      </c>
      <c r="G214" t="s">
        <v>802</v>
      </c>
      <c r="H214" t="s">
        <v>803</v>
      </c>
      <c r="I214">
        <v>239140</v>
      </c>
      <c r="J214" t="s">
        <v>804</v>
      </c>
      <c r="K214" s="7">
        <f t="shared" si="9"/>
        <v>212</v>
      </c>
      <c r="L214" t="b">
        <f>AND(ISNA(VLOOKUP($A214,Sheet1!$C$2:$C$109,1,0)),ISNA(VLOOKUP($A214,Sheet1!$E$2:$E$109,1,0)))</f>
        <v>0</v>
      </c>
      <c r="M214" t="b">
        <f t="shared" si="10"/>
        <v>1</v>
      </c>
      <c r="N214" t="b">
        <f t="shared" si="11"/>
        <v>1</v>
      </c>
    </row>
    <row r="215" spans="1:14">
      <c r="A215">
        <v>213</v>
      </c>
      <c r="B215" t="s">
        <v>805</v>
      </c>
      <c r="C215">
        <v>88</v>
      </c>
      <c r="D215" s="1">
        <v>15191</v>
      </c>
      <c r="E215">
        <v>463.6</v>
      </c>
      <c r="F215">
        <v>60</v>
      </c>
      <c r="G215" t="s">
        <v>806</v>
      </c>
      <c r="H215" t="s">
        <v>807</v>
      </c>
      <c r="I215">
        <v>1096530</v>
      </c>
      <c r="J215" t="s">
        <v>808</v>
      </c>
      <c r="K215" s="7">
        <f t="shared" si="9"/>
        <v>213</v>
      </c>
      <c r="L215" t="b">
        <f>AND(ISNA(VLOOKUP($A215,Sheet1!$C$2:$C$109,1,0)),ISNA(VLOOKUP($A215,Sheet1!$E$2:$E$109,1,0)))</f>
        <v>1</v>
      </c>
      <c r="M215" t="b">
        <f t="shared" si="10"/>
        <v>1</v>
      </c>
      <c r="N215" t="b">
        <f t="shared" si="11"/>
        <v>1</v>
      </c>
    </row>
    <row r="216" spans="1:14">
      <c r="A216">
        <v>214</v>
      </c>
      <c r="B216" t="s">
        <v>166</v>
      </c>
      <c r="C216">
        <v>91</v>
      </c>
      <c r="D216" s="1">
        <v>8160</v>
      </c>
      <c r="E216">
        <v>3499.5</v>
      </c>
      <c r="F216">
        <v>50</v>
      </c>
      <c r="G216" t="s">
        <v>285</v>
      </c>
      <c r="H216" t="s">
        <v>809</v>
      </c>
      <c r="I216">
        <v>1182900</v>
      </c>
      <c r="J216" t="s">
        <v>810</v>
      </c>
      <c r="K216" s="7">
        <f t="shared" si="9"/>
        <v>214</v>
      </c>
      <c r="L216" t="b">
        <f>AND(ISNA(VLOOKUP($A216,Sheet1!$C$2:$C$109,1,0)),ISNA(VLOOKUP($A216,Sheet1!$E$2:$E$109,1,0)))</f>
        <v>1</v>
      </c>
      <c r="M216" t="b">
        <f t="shared" si="10"/>
        <v>1</v>
      </c>
      <c r="N216" t="b">
        <f t="shared" si="11"/>
        <v>1</v>
      </c>
    </row>
    <row r="217" spans="1:14">
      <c r="A217">
        <v>215</v>
      </c>
      <c r="B217" t="s">
        <v>811</v>
      </c>
      <c r="C217">
        <v>83</v>
      </c>
      <c r="D217" s="1">
        <v>37927</v>
      </c>
      <c r="E217">
        <v>1199.5999999999999</v>
      </c>
      <c r="F217">
        <v>60</v>
      </c>
      <c r="G217" t="s">
        <v>330</v>
      </c>
      <c r="H217" t="s">
        <v>731</v>
      </c>
      <c r="I217">
        <v>495420</v>
      </c>
      <c r="J217" t="s">
        <v>812</v>
      </c>
      <c r="K217" s="7">
        <f t="shared" si="9"/>
        <v>215</v>
      </c>
      <c r="L217" t="b">
        <f>AND(ISNA(VLOOKUP($A217,Sheet1!$C$2:$C$109,1,0)),ISNA(VLOOKUP($A217,Sheet1!$E$2:$E$109,1,0)))</f>
        <v>1</v>
      </c>
      <c r="M217" t="b">
        <f t="shared" si="10"/>
        <v>1</v>
      </c>
      <c r="N217" t="b">
        <f t="shared" si="11"/>
        <v>1</v>
      </c>
    </row>
    <row r="218" spans="1:14">
      <c r="A218">
        <v>216</v>
      </c>
      <c r="B218" t="s">
        <v>100</v>
      </c>
      <c r="C218">
        <v>91</v>
      </c>
      <c r="D218" s="1">
        <v>9709</v>
      </c>
      <c r="E218">
        <v>2639.67</v>
      </c>
      <c r="F218">
        <v>67</v>
      </c>
      <c r="G218" t="s">
        <v>271</v>
      </c>
      <c r="H218" t="s">
        <v>813</v>
      </c>
      <c r="I218">
        <v>1382330</v>
      </c>
      <c r="J218" t="s">
        <v>814</v>
      </c>
      <c r="K218" s="7">
        <f t="shared" si="9"/>
        <v>216</v>
      </c>
      <c r="L218" t="b">
        <f>AND(ISNA(VLOOKUP($A218,Sheet1!$C$2:$C$109,1,0)),ISNA(VLOOKUP($A218,Sheet1!$E$2:$E$109,1,0)))</f>
        <v>1</v>
      </c>
      <c r="M218" t="b">
        <f t="shared" si="10"/>
        <v>1</v>
      </c>
      <c r="N218" t="b">
        <f t="shared" si="11"/>
        <v>1</v>
      </c>
    </row>
    <row r="219" spans="1:14">
      <c r="A219">
        <v>217</v>
      </c>
      <c r="B219" t="s">
        <v>815</v>
      </c>
      <c r="C219">
        <v>85</v>
      </c>
      <c r="D219" s="1">
        <v>45041</v>
      </c>
      <c r="E219">
        <v>219.99</v>
      </c>
      <c r="F219">
        <v>50</v>
      </c>
      <c r="G219" t="s">
        <v>583</v>
      </c>
      <c r="H219" t="s">
        <v>816</v>
      </c>
      <c r="I219">
        <v>747660</v>
      </c>
      <c r="J219" t="s">
        <v>817</v>
      </c>
      <c r="K219" s="7">
        <f t="shared" si="9"/>
        <v>217</v>
      </c>
      <c r="L219" t="b">
        <f>AND(ISNA(VLOOKUP($A219,Sheet1!$C$2:$C$109,1,0)),ISNA(VLOOKUP($A219,Sheet1!$E$2:$E$109,1,0)))</f>
        <v>1</v>
      </c>
      <c r="M219" t="b">
        <f t="shared" si="10"/>
        <v>1</v>
      </c>
      <c r="N219" t="b">
        <f t="shared" si="11"/>
        <v>1</v>
      </c>
    </row>
    <row r="220" spans="1:14">
      <c r="A220">
        <v>218</v>
      </c>
      <c r="B220" t="s">
        <v>818</v>
      </c>
      <c r="C220">
        <v>88</v>
      </c>
      <c r="D220" s="1">
        <v>42788</v>
      </c>
      <c r="E220">
        <v>630</v>
      </c>
      <c r="F220">
        <v>70</v>
      </c>
      <c r="G220" t="s">
        <v>255</v>
      </c>
      <c r="H220" t="s">
        <v>660</v>
      </c>
      <c r="I220">
        <v>466560</v>
      </c>
      <c r="J220" t="s">
        <v>819</v>
      </c>
      <c r="K220" s="7">
        <f t="shared" si="9"/>
        <v>218</v>
      </c>
      <c r="L220" t="b">
        <f>AND(ISNA(VLOOKUP($A220,Sheet1!$C$2:$C$109,1,0)),ISNA(VLOOKUP($A220,Sheet1!$E$2:$E$109,1,0)))</f>
        <v>1</v>
      </c>
      <c r="M220" t="b">
        <f t="shared" si="10"/>
        <v>1</v>
      </c>
      <c r="N220" t="b">
        <f t="shared" si="11"/>
        <v>1</v>
      </c>
    </row>
    <row r="221" spans="1:14">
      <c r="A221">
        <v>219</v>
      </c>
      <c r="B221" t="s">
        <v>129</v>
      </c>
      <c r="C221">
        <v>88</v>
      </c>
      <c r="D221" s="1">
        <v>17192</v>
      </c>
      <c r="E221">
        <v>1300</v>
      </c>
      <c r="F221">
        <v>50</v>
      </c>
      <c r="G221" t="s">
        <v>260</v>
      </c>
      <c r="H221" t="s">
        <v>820</v>
      </c>
      <c r="I221">
        <v>1066780</v>
      </c>
      <c r="J221" t="s">
        <v>821</v>
      </c>
      <c r="K221" s="7">
        <f t="shared" si="9"/>
        <v>219</v>
      </c>
      <c r="L221" t="b">
        <f>AND(ISNA(VLOOKUP($A221,Sheet1!$C$2:$C$109,1,0)),ISNA(VLOOKUP($A221,Sheet1!$E$2:$E$109,1,0)))</f>
        <v>1</v>
      </c>
      <c r="M221" t="b">
        <f t="shared" si="10"/>
        <v>1</v>
      </c>
      <c r="N221" t="b">
        <f t="shared" si="11"/>
        <v>1</v>
      </c>
    </row>
    <row r="222" spans="1:14">
      <c r="A222">
        <v>220</v>
      </c>
      <c r="B222" t="s">
        <v>157</v>
      </c>
      <c r="C222">
        <v>76</v>
      </c>
      <c r="D222" s="1">
        <v>51617</v>
      </c>
      <c r="E222">
        <v>749.75</v>
      </c>
      <c r="F222">
        <v>75</v>
      </c>
      <c r="G222" t="s">
        <v>330</v>
      </c>
      <c r="H222" t="s">
        <v>822</v>
      </c>
      <c r="I222">
        <v>289650</v>
      </c>
      <c r="J222" t="s">
        <v>823</v>
      </c>
      <c r="K222" s="7">
        <f t="shared" si="9"/>
        <v>220</v>
      </c>
      <c r="L222" t="b">
        <f>AND(ISNA(VLOOKUP($A222,Sheet1!$C$2:$C$109,1,0)),ISNA(VLOOKUP($A222,Sheet1!$E$2:$E$109,1,0)))</f>
        <v>0</v>
      </c>
      <c r="M222" t="b">
        <f t="shared" si="10"/>
        <v>1</v>
      </c>
      <c r="N222" t="b">
        <f t="shared" si="11"/>
        <v>1</v>
      </c>
    </row>
    <row r="223" spans="1:14">
      <c r="A223">
        <v>221</v>
      </c>
      <c r="B223" t="s">
        <v>209</v>
      </c>
      <c r="C223">
        <v>87</v>
      </c>
      <c r="D223" s="1">
        <v>60589</v>
      </c>
      <c r="E223">
        <v>749.85</v>
      </c>
      <c r="F223">
        <v>85</v>
      </c>
      <c r="G223" t="s">
        <v>469</v>
      </c>
      <c r="H223" t="s">
        <v>824</v>
      </c>
      <c r="I223" t="s">
        <v>210</v>
      </c>
      <c r="J223" t="s">
        <v>825</v>
      </c>
      <c r="K223" s="7">
        <f t="shared" si="9"/>
        <v>221</v>
      </c>
      <c r="L223" t="b">
        <f>AND(ISNA(VLOOKUP($A223,Sheet1!$C$2:$C$109,1,0)),ISNA(VLOOKUP($A223,Sheet1!$E$2:$E$109,1,0)))</f>
        <v>1</v>
      </c>
      <c r="M223" t="b">
        <f t="shared" si="10"/>
        <v>1</v>
      </c>
      <c r="N223" t="b">
        <f t="shared" si="11"/>
        <v>1</v>
      </c>
    </row>
    <row r="224" spans="1:14">
      <c r="A224">
        <v>222</v>
      </c>
      <c r="B224" t="s">
        <v>208</v>
      </c>
      <c r="C224">
        <v>95</v>
      </c>
      <c r="D224" s="1">
        <v>49283</v>
      </c>
      <c r="E224">
        <v>648</v>
      </c>
      <c r="F224">
        <v>60</v>
      </c>
      <c r="G224" t="s">
        <v>826</v>
      </c>
      <c r="H224" t="s">
        <v>827</v>
      </c>
      <c r="I224">
        <v>418370</v>
      </c>
      <c r="J224" t="s">
        <v>828</v>
      </c>
      <c r="K224" s="7">
        <f t="shared" si="9"/>
        <v>222</v>
      </c>
      <c r="L224" t="b">
        <f>AND(ISNA(VLOOKUP($A224,Sheet1!$C$2:$C$109,1,0)),ISNA(VLOOKUP($A224,Sheet1!$E$2:$E$109,1,0)))</f>
        <v>1</v>
      </c>
      <c r="M224" t="b">
        <f t="shared" si="10"/>
        <v>1</v>
      </c>
      <c r="N224" t="b">
        <f t="shared" si="11"/>
        <v>1</v>
      </c>
    </row>
    <row r="225" spans="1:14">
      <c r="A225">
        <v>223</v>
      </c>
      <c r="B225" t="s">
        <v>829</v>
      </c>
      <c r="C225">
        <v>93</v>
      </c>
      <c r="D225">
        <v>10739</v>
      </c>
      <c r="E225">
        <v>300</v>
      </c>
      <c r="F225">
        <v>50</v>
      </c>
      <c r="G225" t="s">
        <v>830</v>
      </c>
      <c r="H225" t="s">
        <v>831</v>
      </c>
      <c r="I225">
        <v>1227890</v>
      </c>
      <c r="J225" t="s">
        <v>832</v>
      </c>
      <c r="K225" s="7">
        <f t="shared" si="9"/>
        <v>223</v>
      </c>
      <c r="L225" t="b">
        <f>AND(ISNA(VLOOKUP($A225,Sheet1!$C$2:$C$109,1,0)),ISNA(VLOOKUP($A225,Sheet1!$E$2:$E$109,1,0)))</f>
        <v>1</v>
      </c>
      <c r="M225" t="b">
        <f t="shared" si="10"/>
        <v>1</v>
      </c>
      <c r="N225" t="b">
        <f t="shared" si="11"/>
        <v>1</v>
      </c>
    </row>
    <row r="226" spans="1:14">
      <c r="A226">
        <v>224</v>
      </c>
      <c r="B226" t="s">
        <v>833</v>
      </c>
      <c r="C226">
        <v>92</v>
      </c>
      <c r="D226" s="1">
        <v>6704</v>
      </c>
      <c r="E226">
        <v>2079.1999999999998</v>
      </c>
      <c r="F226">
        <v>20</v>
      </c>
      <c r="G226" t="s">
        <v>834</v>
      </c>
      <c r="H226" t="s">
        <v>543</v>
      </c>
      <c r="I226">
        <v>2005010</v>
      </c>
      <c r="J226" t="s">
        <v>835</v>
      </c>
      <c r="K226" s="7">
        <f t="shared" si="9"/>
        <v>224</v>
      </c>
      <c r="L226" t="b">
        <f>AND(ISNA(VLOOKUP($A226,Sheet1!$C$2:$C$109,1,0)),ISNA(VLOOKUP($A226,Sheet1!$E$2:$E$109,1,0)))</f>
        <v>1</v>
      </c>
      <c r="M226" t="b">
        <f t="shared" si="10"/>
        <v>1</v>
      </c>
      <c r="N226" t="b">
        <f t="shared" si="11"/>
        <v>0</v>
      </c>
    </row>
    <row r="227" spans="1:14">
      <c r="A227">
        <v>225</v>
      </c>
      <c r="B227" t="s">
        <v>146</v>
      </c>
      <c r="C227">
        <v>88</v>
      </c>
      <c r="D227" s="1">
        <v>25947</v>
      </c>
      <c r="E227">
        <v>4997.3999999999996</v>
      </c>
      <c r="F227">
        <v>40</v>
      </c>
      <c r="G227" t="s">
        <v>836</v>
      </c>
      <c r="H227" t="s">
        <v>837</v>
      </c>
      <c r="I227">
        <v>1325200</v>
      </c>
      <c r="J227" t="s">
        <v>838</v>
      </c>
      <c r="K227" s="7">
        <f t="shared" si="9"/>
        <v>225</v>
      </c>
      <c r="L227" t="b">
        <f>AND(ISNA(VLOOKUP($A227,Sheet1!$C$2:$C$109,1,0)),ISNA(VLOOKUP($A227,Sheet1!$E$2:$E$109,1,0)))</f>
        <v>1</v>
      </c>
      <c r="M227" t="b">
        <f t="shared" si="10"/>
        <v>1</v>
      </c>
      <c r="N227" t="b">
        <f t="shared" si="11"/>
        <v>1</v>
      </c>
    </row>
    <row r="228" spans="1:14">
      <c r="A228">
        <v>226</v>
      </c>
      <c r="B228" t="s">
        <v>839</v>
      </c>
      <c r="C228">
        <v>95</v>
      </c>
      <c r="D228" s="1">
        <v>182709</v>
      </c>
      <c r="E228">
        <v>89.99</v>
      </c>
      <c r="F228">
        <v>75</v>
      </c>
      <c r="G228" t="s">
        <v>840</v>
      </c>
      <c r="H228" t="s">
        <v>841</v>
      </c>
      <c r="I228">
        <v>49520</v>
      </c>
      <c r="J228" t="s">
        <v>842</v>
      </c>
      <c r="K228" s="7">
        <f t="shared" si="9"/>
        <v>226</v>
      </c>
      <c r="L228" t="b">
        <f>AND(ISNA(VLOOKUP($A228,Sheet1!$C$2:$C$109,1,0)),ISNA(VLOOKUP($A228,Sheet1!$E$2:$E$109,1,0)))</f>
        <v>1</v>
      </c>
      <c r="M228" t="b">
        <f t="shared" si="10"/>
        <v>1</v>
      </c>
      <c r="N228" t="b">
        <f t="shared" si="11"/>
        <v>1</v>
      </c>
    </row>
    <row r="229" spans="1:14">
      <c r="A229">
        <v>227</v>
      </c>
      <c r="B229" t="s">
        <v>113</v>
      </c>
      <c r="C229">
        <v>92</v>
      </c>
      <c r="D229" s="1">
        <v>3041</v>
      </c>
      <c r="E229">
        <v>2324.25</v>
      </c>
      <c r="F229">
        <v>25</v>
      </c>
      <c r="G229" t="s">
        <v>843</v>
      </c>
      <c r="H229" t="s">
        <v>844</v>
      </c>
      <c r="I229">
        <v>2138710</v>
      </c>
      <c r="J229" t="s">
        <v>845</v>
      </c>
      <c r="K229" s="7">
        <f t="shared" si="9"/>
        <v>227</v>
      </c>
      <c r="L229" t="b">
        <f>AND(ISNA(VLOOKUP($A229,Sheet1!$C$2:$C$109,1,0)),ISNA(VLOOKUP($A229,Sheet1!$E$2:$E$109,1,0)))</f>
        <v>1</v>
      </c>
      <c r="M229" t="b">
        <f t="shared" si="10"/>
        <v>1</v>
      </c>
      <c r="N229" t="b">
        <f t="shared" si="11"/>
        <v>0</v>
      </c>
    </row>
    <row r="230" spans="1:14">
      <c r="A230">
        <v>228</v>
      </c>
      <c r="B230" t="s">
        <v>217</v>
      </c>
      <c r="C230">
        <v>85</v>
      </c>
      <c r="D230" s="1">
        <v>36636</v>
      </c>
      <c r="E230">
        <v>449.85</v>
      </c>
      <c r="F230">
        <v>85</v>
      </c>
      <c r="G230" t="s">
        <v>330</v>
      </c>
      <c r="H230" t="s">
        <v>846</v>
      </c>
      <c r="I230">
        <v>678960</v>
      </c>
      <c r="J230" t="s">
        <v>847</v>
      </c>
      <c r="K230" s="7">
        <f t="shared" si="9"/>
        <v>228</v>
      </c>
      <c r="L230" t="b">
        <f>AND(ISNA(VLOOKUP($A230,Sheet1!$C$2:$C$109,1,0)),ISNA(VLOOKUP($A230,Sheet1!$E$2:$E$109,1,0)))</f>
        <v>1</v>
      </c>
      <c r="M230" t="b">
        <f t="shared" si="10"/>
        <v>1</v>
      </c>
      <c r="N230" t="b">
        <f t="shared" si="11"/>
        <v>1</v>
      </c>
    </row>
    <row r="231" spans="1:14">
      <c r="A231">
        <v>229</v>
      </c>
      <c r="B231" t="s">
        <v>154</v>
      </c>
      <c r="C231">
        <v>98</v>
      </c>
      <c r="D231" s="1">
        <v>285393</v>
      </c>
      <c r="E231">
        <v>76.5</v>
      </c>
      <c r="F231">
        <v>90</v>
      </c>
      <c r="G231" t="s">
        <v>294</v>
      </c>
      <c r="H231" t="s">
        <v>848</v>
      </c>
      <c r="I231">
        <v>620</v>
      </c>
      <c r="J231" t="s">
        <v>849</v>
      </c>
      <c r="K231" s="7">
        <f t="shared" si="9"/>
        <v>229</v>
      </c>
      <c r="L231" t="b">
        <f>AND(ISNA(VLOOKUP($A231,Sheet1!$C$2:$C$109,1,0)),ISNA(VLOOKUP($A231,Sheet1!$E$2:$E$109,1,0)))</f>
        <v>0</v>
      </c>
      <c r="M231" t="b">
        <f t="shared" si="10"/>
        <v>1</v>
      </c>
      <c r="N231" t="b">
        <f t="shared" si="11"/>
        <v>1</v>
      </c>
    </row>
    <row r="232" spans="1:14">
      <c r="A232">
        <v>230</v>
      </c>
      <c r="B232" t="s">
        <v>850</v>
      </c>
      <c r="C232">
        <v>68</v>
      </c>
      <c r="D232" s="1">
        <v>2034</v>
      </c>
      <c r="E232">
        <v>2465</v>
      </c>
      <c r="F232">
        <v>15</v>
      </c>
      <c r="G232" t="s">
        <v>851</v>
      </c>
      <c r="H232" t="s">
        <v>852</v>
      </c>
      <c r="I232">
        <v>1159690</v>
      </c>
      <c r="J232" t="s">
        <v>853</v>
      </c>
      <c r="K232" s="7">
        <f t="shared" si="9"/>
        <v>230</v>
      </c>
      <c r="L232" t="b">
        <f>AND(ISNA(VLOOKUP($A232,Sheet1!$C$2:$C$109,1,0)),ISNA(VLOOKUP($A232,Sheet1!$E$2:$E$109,1,0)))</f>
        <v>1</v>
      </c>
      <c r="M232" t="b">
        <f t="shared" si="10"/>
        <v>0</v>
      </c>
      <c r="N232" t="b">
        <f t="shared" si="11"/>
        <v>0</v>
      </c>
    </row>
    <row r="233" spans="1:14">
      <c r="A233">
        <v>231</v>
      </c>
      <c r="B233" t="s">
        <v>854</v>
      </c>
      <c r="C233">
        <v>69</v>
      </c>
      <c r="D233" s="1">
        <v>10656</v>
      </c>
      <c r="E233">
        <v>1529.7</v>
      </c>
      <c r="F233">
        <v>70</v>
      </c>
      <c r="G233" t="s">
        <v>855</v>
      </c>
      <c r="H233" t="s">
        <v>856</v>
      </c>
      <c r="I233">
        <v>1496790</v>
      </c>
      <c r="J233" t="s">
        <v>857</v>
      </c>
      <c r="K233" s="7">
        <f t="shared" si="9"/>
        <v>231</v>
      </c>
      <c r="L233" t="b">
        <f>AND(ISNA(VLOOKUP($A233,Sheet1!$C$2:$C$109,1,0)),ISNA(VLOOKUP($A233,Sheet1!$E$2:$E$109,1,0)))</f>
        <v>1</v>
      </c>
      <c r="M233" t="b">
        <f t="shared" si="10"/>
        <v>0</v>
      </c>
      <c r="N233" t="b">
        <f t="shared" si="11"/>
        <v>1</v>
      </c>
    </row>
    <row r="234" spans="1:14">
      <c r="A234">
        <v>232</v>
      </c>
      <c r="B234" t="s">
        <v>119</v>
      </c>
      <c r="C234">
        <v>97</v>
      </c>
      <c r="D234" s="1">
        <v>16924</v>
      </c>
      <c r="E234">
        <v>199.32</v>
      </c>
      <c r="F234">
        <v>67</v>
      </c>
      <c r="G234" t="s">
        <v>858</v>
      </c>
      <c r="H234" t="s">
        <v>859</v>
      </c>
      <c r="I234">
        <v>787480</v>
      </c>
      <c r="J234" t="s">
        <v>860</v>
      </c>
      <c r="K234" s="7">
        <f t="shared" si="9"/>
        <v>232</v>
      </c>
      <c r="L234" t="b">
        <f>AND(ISNA(VLOOKUP($A234,Sheet1!$C$2:$C$109,1,0)),ISNA(VLOOKUP($A234,Sheet1!$E$2:$E$109,1,0)))</f>
        <v>1</v>
      </c>
      <c r="M234" t="b">
        <f t="shared" si="10"/>
        <v>1</v>
      </c>
      <c r="N234" t="b">
        <f t="shared" si="11"/>
        <v>1</v>
      </c>
    </row>
    <row r="235" spans="1:14">
      <c r="A235">
        <v>233</v>
      </c>
      <c r="B235" t="s">
        <v>153</v>
      </c>
      <c r="C235">
        <v>81</v>
      </c>
      <c r="D235" s="1">
        <v>2494</v>
      </c>
      <c r="E235">
        <v>161.99</v>
      </c>
      <c r="F235">
        <v>70</v>
      </c>
      <c r="G235" t="s">
        <v>861</v>
      </c>
      <c r="H235" t="s">
        <v>862</v>
      </c>
      <c r="I235">
        <v>1944790</v>
      </c>
      <c r="J235" t="s">
        <v>863</v>
      </c>
      <c r="K235" s="7">
        <f t="shared" si="9"/>
        <v>233</v>
      </c>
      <c r="L235" t="b">
        <f>AND(ISNA(VLOOKUP($A235,Sheet1!$C$2:$C$109,1,0)),ISNA(VLOOKUP($A235,Sheet1!$E$2:$E$109,1,0)))</f>
        <v>1</v>
      </c>
      <c r="M235" t="b">
        <f t="shared" si="10"/>
        <v>1</v>
      </c>
      <c r="N235" t="b">
        <f t="shared" si="11"/>
        <v>1</v>
      </c>
    </row>
    <row r="236" spans="1:14">
      <c r="A236">
        <v>234</v>
      </c>
      <c r="B236" t="s">
        <v>864</v>
      </c>
      <c r="C236">
        <v>90</v>
      </c>
      <c r="D236" s="1">
        <v>2406</v>
      </c>
      <c r="E236">
        <v>6304.5</v>
      </c>
      <c r="F236">
        <v>50</v>
      </c>
      <c r="G236" t="s">
        <v>643</v>
      </c>
      <c r="H236" t="s">
        <v>865</v>
      </c>
      <c r="I236">
        <v>1257290</v>
      </c>
      <c r="J236" t="s">
        <v>866</v>
      </c>
      <c r="K236" s="7">
        <f t="shared" si="9"/>
        <v>234</v>
      </c>
      <c r="L236" t="b">
        <f>AND(ISNA(VLOOKUP($A236,Sheet1!$C$2:$C$109,1,0)),ISNA(VLOOKUP($A236,Sheet1!$E$2:$E$109,1,0)))</f>
        <v>1</v>
      </c>
      <c r="M236" t="b">
        <f t="shared" si="10"/>
        <v>1</v>
      </c>
      <c r="N236" t="b">
        <f t="shared" si="11"/>
        <v>1</v>
      </c>
    </row>
    <row r="237" spans="1:14">
      <c r="A237">
        <v>235</v>
      </c>
      <c r="B237" t="s">
        <v>867</v>
      </c>
      <c r="C237">
        <v>95</v>
      </c>
      <c r="D237" s="1">
        <v>28452</v>
      </c>
      <c r="E237">
        <v>420</v>
      </c>
      <c r="F237">
        <v>80</v>
      </c>
      <c r="G237" t="s">
        <v>255</v>
      </c>
      <c r="H237" t="s">
        <v>868</v>
      </c>
      <c r="I237">
        <v>972660</v>
      </c>
      <c r="J237" t="s">
        <v>869</v>
      </c>
      <c r="K237" s="7">
        <f t="shared" si="9"/>
        <v>235</v>
      </c>
      <c r="L237" t="b">
        <f>AND(ISNA(VLOOKUP($A237,Sheet1!$C$2:$C$109,1,0)),ISNA(VLOOKUP($A237,Sheet1!$E$2:$E$109,1,0)))</f>
        <v>1</v>
      </c>
      <c r="M237" t="b">
        <f t="shared" si="10"/>
        <v>1</v>
      </c>
      <c r="N237" t="b">
        <f t="shared" si="11"/>
        <v>1</v>
      </c>
    </row>
    <row r="238" spans="1:14">
      <c r="A238">
        <v>236</v>
      </c>
      <c r="B238" t="s">
        <v>870</v>
      </c>
      <c r="C238">
        <v>85</v>
      </c>
      <c r="D238" s="1">
        <v>3606</v>
      </c>
      <c r="E238">
        <v>780</v>
      </c>
      <c r="F238">
        <v>40</v>
      </c>
      <c r="G238" t="s">
        <v>871</v>
      </c>
      <c r="H238" t="s">
        <v>872</v>
      </c>
      <c r="I238">
        <v>2248760</v>
      </c>
      <c r="J238" t="s">
        <v>873</v>
      </c>
      <c r="K238" s="7">
        <f t="shared" si="9"/>
        <v>236</v>
      </c>
      <c r="L238" t="b">
        <f>AND(ISNA(VLOOKUP($A238,Sheet1!$C$2:$C$109,1,0)),ISNA(VLOOKUP($A238,Sheet1!$E$2:$E$109,1,0)))</f>
        <v>1</v>
      </c>
      <c r="M238" t="b">
        <f t="shared" si="10"/>
        <v>1</v>
      </c>
      <c r="N238" t="b">
        <f t="shared" si="11"/>
        <v>1</v>
      </c>
    </row>
    <row r="239" spans="1:14">
      <c r="A239">
        <v>237</v>
      </c>
      <c r="B239" t="s">
        <v>874</v>
      </c>
      <c r="C239">
        <v>88</v>
      </c>
      <c r="D239" s="1">
        <v>14182</v>
      </c>
      <c r="E239">
        <v>1499.99</v>
      </c>
      <c r="F239">
        <v>50</v>
      </c>
      <c r="G239" t="s">
        <v>796</v>
      </c>
      <c r="H239" t="s">
        <v>875</v>
      </c>
      <c r="I239">
        <v>1490890</v>
      </c>
      <c r="J239" t="s">
        <v>876</v>
      </c>
      <c r="K239" s="7">
        <f t="shared" si="9"/>
        <v>237</v>
      </c>
      <c r="L239" t="b">
        <f>AND(ISNA(VLOOKUP($A239,Sheet1!$C$2:$C$109,1,0)),ISNA(VLOOKUP($A239,Sheet1!$E$2:$E$109,1,0)))</f>
        <v>1</v>
      </c>
      <c r="M239" t="b">
        <f t="shared" si="10"/>
        <v>1</v>
      </c>
      <c r="N239" t="b">
        <f t="shared" si="11"/>
        <v>1</v>
      </c>
    </row>
    <row r="240" spans="1:14">
      <c r="A240">
        <v>238</v>
      </c>
      <c r="B240" t="s">
        <v>877</v>
      </c>
      <c r="C240">
        <v>95</v>
      </c>
      <c r="D240" s="1">
        <v>9377</v>
      </c>
      <c r="E240">
        <v>780</v>
      </c>
      <c r="F240">
        <v>40</v>
      </c>
      <c r="G240" t="s">
        <v>871</v>
      </c>
      <c r="H240" t="s">
        <v>878</v>
      </c>
      <c r="I240">
        <v>1599600</v>
      </c>
      <c r="J240" t="s">
        <v>879</v>
      </c>
      <c r="K240" s="7">
        <f t="shared" si="9"/>
        <v>238</v>
      </c>
      <c r="L240" t="b">
        <f>AND(ISNA(VLOOKUP($A240,Sheet1!$C$2:$C$109,1,0)),ISNA(VLOOKUP($A240,Sheet1!$E$2:$E$109,1,0)))</f>
        <v>1</v>
      </c>
      <c r="M240" t="b">
        <f t="shared" si="10"/>
        <v>1</v>
      </c>
      <c r="N240" t="b">
        <f t="shared" si="11"/>
        <v>1</v>
      </c>
    </row>
    <row r="241" spans="1:14">
      <c r="A241">
        <v>239</v>
      </c>
      <c r="B241" t="s">
        <v>880</v>
      </c>
      <c r="C241">
        <v>69</v>
      </c>
      <c r="D241" s="1">
        <v>1914</v>
      </c>
      <c r="E241">
        <v>2309.67</v>
      </c>
      <c r="F241">
        <v>67</v>
      </c>
      <c r="G241" t="s">
        <v>285</v>
      </c>
      <c r="H241" t="s">
        <v>881</v>
      </c>
      <c r="I241">
        <v>1588010</v>
      </c>
      <c r="J241" t="s">
        <v>882</v>
      </c>
      <c r="K241" s="7">
        <f t="shared" si="9"/>
        <v>239</v>
      </c>
      <c r="L241" t="b">
        <f>AND(ISNA(VLOOKUP($A241,Sheet1!$C$2:$C$109,1,0)),ISNA(VLOOKUP($A241,Sheet1!$E$2:$E$109,1,0)))</f>
        <v>1</v>
      </c>
      <c r="M241" t="b">
        <f t="shared" si="10"/>
        <v>0</v>
      </c>
      <c r="N241" t="b">
        <f t="shared" si="11"/>
        <v>1</v>
      </c>
    </row>
    <row r="242" spans="1:14">
      <c r="A242">
        <v>240</v>
      </c>
      <c r="B242" t="s">
        <v>883</v>
      </c>
      <c r="C242">
        <v>81</v>
      </c>
      <c r="D242" s="1">
        <v>4641</v>
      </c>
      <c r="E242">
        <v>1749.99</v>
      </c>
      <c r="F242">
        <v>30</v>
      </c>
      <c r="G242" t="s">
        <v>884</v>
      </c>
      <c r="H242" t="s">
        <v>885</v>
      </c>
      <c r="I242">
        <v>1273400</v>
      </c>
      <c r="J242" t="s">
        <v>886</v>
      </c>
      <c r="K242" s="7">
        <f t="shared" si="9"/>
        <v>240</v>
      </c>
      <c r="L242" t="b">
        <f>AND(ISNA(VLOOKUP($A242,Sheet1!$C$2:$C$109,1,0)),ISNA(VLOOKUP($A242,Sheet1!$E$2:$E$109,1,0)))</f>
        <v>1</v>
      </c>
      <c r="M242" t="b">
        <f t="shared" si="10"/>
        <v>1</v>
      </c>
      <c r="N242" t="b">
        <f t="shared" si="11"/>
        <v>0</v>
      </c>
    </row>
    <row r="243" spans="1:14">
      <c r="A243">
        <v>241</v>
      </c>
      <c r="B243" t="s">
        <v>887</v>
      </c>
      <c r="C243">
        <v>92</v>
      </c>
      <c r="D243" s="1">
        <v>37839</v>
      </c>
      <c r="E243">
        <v>449.7</v>
      </c>
      <c r="F243">
        <v>70</v>
      </c>
      <c r="G243" t="s">
        <v>494</v>
      </c>
      <c r="H243" t="s">
        <v>888</v>
      </c>
      <c r="I243">
        <v>1139900</v>
      </c>
      <c r="J243" t="s">
        <v>889</v>
      </c>
      <c r="K243" s="7">
        <f t="shared" si="9"/>
        <v>241</v>
      </c>
      <c r="L243" t="b">
        <f>AND(ISNA(VLOOKUP($A243,Sheet1!$C$2:$C$109,1,0)),ISNA(VLOOKUP($A243,Sheet1!$E$2:$E$109,1,0)))</f>
        <v>0</v>
      </c>
      <c r="M243" t="b">
        <f t="shared" si="10"/>
        <v>1</v>
      </c>
      <c r="N243" t="b">
        <f t="shared" si="11"/>
        <v>1</v>
      </c>
    </row>
    <row r="244" spans="1:14">
      <c r="A244">
        <v>242</v>
      </c>
      <c r="B244" t="s">
        <v>890</v>
      </c>
      <c r="C244">
        <v>83</v>
      </c>
      <c r="D244" s="1">
        <v>2543</v>
      </c>
      <c r="E244">
        <v>5599.3</v>
      </c>
      <c r="F244">
        <v>30</v>
      </c>
      <c r="G244" t="s">
        <v>271</v>
      </c>
      <c r="H244" t="s">
        <v>577</v>
      </c>
      <c r="I244">
        <v>1805480</v>
      </c>
      <c r="J244" t="s">
        <v>891</v>
      </c>
      <c r="K244" s="7">
        <f t="shared" si="9"/>
        <v>242</v>
      </c>
      <c r="L244" t="b">
        <f>AND(ISNA(VLOOKUP($A244,Sheet1!$C$2:$C$109,1,0)),ISNA(VLOOKUP($A244,Sheet1!$E$2:$E$109,1,0)))</f>
        <v>1</v>
      </c>
      <c r="M244" t="b">
        <f t="shared" si="10"/>
        <v>1</v>
      </c>
      <c r="N244" t="b">
        <f t="shared" si="11"/>
        <v>0</v>
      </c>
    </row>
    <row r="245" spans="1:14">
      <c r="A245">
        <v>243</v>
      </c>
      <c r="B245" t="s">
        <v>892</v>
      </c>
      <c r="C245">
        <v>87</v>
      </c>
      <c r="D245" s="1">
        <v>15637</v>
      </c>
      <c r="E245">
        <v>999.6</v>
      </c>
      <c r="F245">
        <v>60</v>
      </c>
      <c r="G245" t="s">
        <v>682</v>
      </c>
      <c r="H245" t="s">
        <v>893</v>
      </c>
      <c r="I245">
        <v>492720</v>
      </c>
      <c r="J245" t="s">
        <v>894</v>
      </c>
      <c r="K245" s="7">
        <f t="shared" si="9"/>
        <v>243</v>
      </c>
      <c r="L245" t="b">
        <f>AND(ISNA(VLOOKUP($A245,Sheet1!$C$2:$C$109,1,0)),ISNA(VLOOKUP($A245,Sheet1!$E$2:$E$109,1,0)))</f>
        <v>1</v>
      </c>
      <c r="M245" t="b">
        <f t="shared" si="10"/>
        <v>1</v>
      </c>
      <c r="N245" t="b">
        <f t="shared" si="11"/>
        <v>1</v>
      </c>
    </row>
    <row r="246" spans="1:14">
      <c r="A246">
        <v>244</v>
      </c>
      <c r="B246" t="s">
        <v>149</v>
      </c>
      <c r="C246">
        <v>93</v>
      </c>
      <c r="D246" s="1">
        <v>14013</v>
      </c>
      <c r="E246">
        <v>1449.5</v>
      </c>
      <c r="F246">
        <v>50</v>
      </c>
      <c r="G246" t="s">
        <v>895</v>
      </c>
      <c r="H246" t="s">
        <v>896</v>
      </c>
      <c r="I246">
        <v>1850570</v>
      </c>
      <c r="J246" t="s">
        <v>897</v>
      </c>
      <c r="K246" s="7">
        <f t="shared" si="9"/>
        <v>244</v>
      </c>
      <c r="L246" t="b">
        <f>AND(ISNA(VLOOKUP($A246,Sheet1!$C$2:$C$109,1,0)),ISNA(VLOOKUP($A246,Sheet1!$E$2:$E$109,1,0)))</f>
        <v>0</v>
      </c>
      <c r="M246" t="b">
        <f t="shared" si="10"/>
        <v>1</v>
      </c>
      <c r="N246" t="b">
        <f t="shared" si="11"/>
        <v>1</v>
      </c>
    </row>
    <row r="247" spans="1:14">
      <c r="A247">
        <v>245</v>
      </c>
      <c r="B247" t="s">
        <v>218</v>
      </c>
      <c r="C247">
        <v>87</v>
      </c>
      <c r="D247" s="1">
        <v>43144</v>
      </c>
      <c r="E247">
        <v>167.99</v>
      </c>
      <c r="F247">
        <v>40</v>
      </c>
      <c r="G247" t="s">
        <v>382</v>
      </c>
      <c r="H247" t="s">
        <v>898</v>
      </c>
      <c r="I247">
        <v>815370</v>
      </c>
      <c r="J247" t="s">
        <v>899</v>
      </c>
      <c r="K247" s="7">
        <f t="shared" si="9"/>
        <v>245</v>
      </c>
      <c r="L247" t="b">
        <f>AND(ISNA(VLOOKUP($A247,Sheet1!$C$2:$C$109,1,0)),ISNA(VLOOKUP($A247,Sheet1!$E$2:$E$109,1,0)))</f>
        <v>1</v>
      </c>
      <c r="M247" t="b">
        <f t="shared" si="10"/>
        <v>1</v>
      </c>
      <c r="N247" t="b">
        <f t="shared" si="11"/>
        <v>1</v>
      </c>
    </row>
    <row r="248" spans="1:14">
      <c r="A248">
        <v>246</v>
      </c>
      <c r="B248" t="s">
        <v>900</v>
      </c>
      <c r="C248">
        <v>86</v>
      </c>
      <c r="D248" s="1">
        <v>26495</v>
      </c>
      <c r="E248">
        <v>490</v>
      </c>
      <c r="F248">
        <v>65</v>
      </c>
      <c r="G248" t="s">
        <v>231</v>
      </c>
      <c r="H248" t="s">
        <v>901</v>
      </c>
      <c r="I248">
        <v>599140</v>
      </c>
      <c r="J248" t="s">
        <v>902</v>
      </c>
      <c r="K248" s="7">
        <f t="shared" si="9"/>
        <v>246</v>
      </c>
      <c r="L248" t="b">
        <f>AND(ISNA(VLOOKUP($A248,Sheet1!$C$2:$C$109,1,0)),ISNA(VLOOKUP($A248,Sheet1!$E$2:$E$109,1,0)))</f>
        <v>1</v>
      </c>
      <c r="M248" t="b">
        <f t="shared" si="10"/>
        <v>1</v>
      </c>
      <c r="N248" t="b">
        <f t="shared" si="11"/>
        <v>1</v>
      </c>
    </row>
    <row r="249" spans="1:14">
      <c r="A249">
        <v>247</v>
      </c>
      <c r="B249" t="s">
        <v>903</v>
      </c>
      <c r="C249">
        <v>95</v>
      </c>
      <c r="D249" s="1">
        <v>60132</v>
      </c>
      <c r="E249">
        <v>945</v>
      </c>
      <c r="F249">
        <v>55</v>
      </c>
      <c r="G249" t="s">
        <v>255</v>
      </c>
      <c r="H249" t="s">
        <v>904</v>
      </c>
      <c r="I249">
        <v>233860</v>
      </c>
      <c r="J249" t="s">
        <v>905</v>
      </c>
      <c r="K249" s="7">
        <f t="shared" si="9"/>
        <v>247</v>
      </c>
      <c r="L249" t="b">
        <f>AND(ISNA(VLOOKUP($A249,Sheet1!$C$2:$C$109,1,0)),ISNA(VLOOKUP($A249,Sheet1!$E$2:$E$109,1,0)))</f>
        <v>1</v>
      </c>
      <c r="M249" t="b">
        <f t="shared" si="10"/>
        <v>1</v>
      </c>
      <c r="N249" t="b">
        <f t="shared" si="11"/>
        <v>1</v>
      </c>
    </row>
    <row r="250" spans="1:14">
      <c r="A250">
        <v>248</v>
      </c>
      <c r="B250" t="s">
        <v>906</v>
      </c>
      <c r="C250">
        <v>76</v>
      </c>
      <c r="D250" s="1">
        <v>13754</v>
      </c>
      <c r="E250">
        <v>476</v>
      </c>
      <c r="F250">
        <v>66</v>
      </c>
      <c r="G250" t="s">
        <v>231</v>
      </c>
      <c r="H250" t="s">
        <v>907</v>
      </c>
      <c r="I250">
        <v>858820</v>
      </c>
      <c r="J250" t="s">
        <v>908</v>
      </c>
      <c r="K250" s="7">
        <f t="shared" si="9"/>
        <v>248</v>
      </c>
      <c r="L250" t="b">
        <f>AND(ISNA(VLOOKUP($A250,Sheet1!$C$2:$C$109,1,0)),ISNA(VLOOKUP($A250,Sheet1!$E$2:$E$109,1,0)))</f>
        <v>1</v>
      </c>
      <c r="M250" t="b">
        <f t="shared" si="10"/>
        <v>1</v>
      </c>
      <c r="N250" t="b">
        <f t="shared" si="11"/>
        <v>1</v>
      </c>
    </row>
    <row r="251" spans="1:14">
      <c r="A251">
        <v>249</v>
      </c>
      <c r="B251" t="s">
        <v>909</v>
      </c>
      <c r="C251">
        <v>62</v>
      </c>
      <c r="D251" s="1">
        <v>23312</v>
      </c>
      <c r="E251">
        <v>1999.5</v>
      </c>
      <c r="F251">
        <v>50</v>
      </c>
      <c r="G251" t="s">
        <v>351</v>
      </c>
      <c r="H251" t="s">
        <v>537</v>
      </c>
      <c r="I251">
        <v>1544020</v>
      </c>
      <c r="J251" t="s">
        <v>910</v>
      </c>
      <c r="K251" s="7">
        <f t="shared" si="9"/>
        <v>249</v>
      </c>
      <c r="L251" t="b">
        <f>AND(ISNA(VLOOKUP($A251,Sheet1!$C$2:$C$109,1,0)),ISNA(VLOOKUP($A251,Sheet1!$E$2:$E$109,1,0)))</f>
        <v>1</v>
      </c>
      <c r="M251" t="b">
        <f t="shared" si="10"/>
        <v>0</v>
      </c>
      <c r="N251" t="b">
        <f t="shared" si="11"/>
        <v>1</v>
      </c>
    </row>
    <row r="252" spans="1:14">
      <c r="A252">
        <v>250</v>
      </c>
      <c r="B252" t="s">
        <v>911</v>
      </c>
      <c r="C252">
        <v>93</v>
      </c>
      <c r="D252" s="1">
        <v>11011</v>
      </c>
      <c r="E252">
        <v>2606.25</v>
      </c>
      <c r="F252">
        <v>25</v>
      </c>
      <c r="G252" t="s">
        <v>912</v>
      </c>
      <c r="H252" t="s">
        <v>913</v>
      </c>
      <c r="I252">
        <v>1401590</v>
      </c>
      <c r="J252" t="s">
        <v>914</v>
      </c>
      <c r="K252" s="7">
        <f t="shared" si="9"/>
        <v>250</v>
      </c>
      <c r="L252" t="b">
        <f>AND(ISNA(VLOOKUP($A252,Sheet1!$C$2:$C$109,1,0)),ISNA(VLOOKUP($A252,Sheet1!$E$2:$E$109,1,0)))</f>
        <v>1</v>
      </c>
      <c r="M252" t="b">
        <f t="shared" si="10"/>
        <v>1</v>
      </c>
      <c r="N252" t="b">
        <f t="shared" si="11"/>
        <v>0</v>
      </c>
    </row>
    <row r="253" spans="1:14">
      <c r="A253">
        <v>251</v>
      </c>
      <c r="B253" t="s">
        <v>211</v>
      </c>
      <c r="C253">
        <v>86</v>
      </c>
      <c r="D253" s="1">
        <v>4507</v>
      </c>
      <c r="E253">
        <v>1920</v>
      </c>
      <c r="F253">
        <v>20</v>
      </c>
      <c r="G253" t="s">
        <v>670</v>
      </c>
      <c r="H253" t="s">
        <v>915</v>
      </c>
      <c r="I253">
        <v>1324130</v>
      </c>
      <c r="J253" t="s">
        <v>916</v>
      </c>
      <c r="K253" s="7">
        <f t="shared" si="9"/>
        <v>251</v>
      </c>
      <c r="L253" t="b">
        <f>AND(ISNA(VLOOKUP($A253,Sheet1!$C$2:$C$109,1,0)),ISNA(VLOOKUP($A253,Sheet1!$E$2:$E$109,1,0)))</f>
        <v>1</v>
      </c>
      <c r="M253" t="b">
        <f t="shared" si="10"/>
        <v>1</v>
      </c>
      <c r="N253" t="b">
        <f t="shared" si="11"/>
        <v>0</v>
      </c>
    </row>
    <row r="254" spans="1:14">
      <c r="A254">
        <v>252</v>
      </c>
      <c r="B254" t="s">
        <v>917</v>
      </c>
      <c r="C254">
        <v>94</v>
      </c>
      <c r="D254" s="1">
        <v>23225</v>
      </c>
      <c r="E254">
        <v>1412.07</v>
      </c>
      <c r="F254">
        <v>67</v>
      </c>
      <c r="G254" t="s">
        <v>918</v>
      </c>
      <c r="H254" t="s">
        <v>919</v>
      </c>
      <c r="I254">
        <v>860510</v>
      </c>
      <c r="J254" t="s">
        <v>920</v>
      </c>
      <c r="K254" s="7">
        <f t="shared" si="9"/>
        <v>252</v>
      </c>
      <c r="L254" t="b">
        <f>AND(ISNA(VLOOKUP($A254,Sheet1!$C$2:$C$109,1,0)),ISNA(VLOOKUP($A254,Sheet1!$E$2:$E$109,1,0)))</f>
        <v>0</v>
      </c>
      <c r="M254" t="b">
        <f t="shared" si="10"/>
        <v>1</v>
      </c>
      <c r="N254" t="b">
        <f t="shared" si="11"/>
        <v>1</v>
      </c>
    </row>
    <row r="255" spans="1:14">
      <c r="A255">
        <v>253</v>
      </c>
      <c r="B255" t="s">
        <v>921</v>
      </c>
      <c r="C255">
        <v>95</v>
      </c>
      <c r="D255" s="1">
        <v>59727</v>
      </c>
      <c r="E255">
        <v>80.989999999999995</v>
      </c>
      <c r="F255">
        <v>55</v>
      </c>
      <c r="G255" t="s">
        <v>316</v>
      </c>
      <c r="H255" t="s">
        <v>922</v>
      </c>
      <c r="I255">
        <v>635260</v>
      </c>
      <c r="J255" t="s">
        <v>923</v>
      </c>
      <c r="K255" s="7">
        <f t="shared" si="9"/>
        <v>253</v>
      </c>
      <c r="L255" t="b">
        <f>AND(ISNA(VLOOKUP($A255,Sheet1!$C$2:$C$109,1,0)),ISNA(VLOOKUP($A255,Sheet1!$E$2:$E$109,1,0)))</f>
        <v>1</v>
      </c>
      <c r="M255" t="b">
        <f t="shared" si="10"/>
        <v>1</v>
      </c>
      <c r="N255" t="b">
        <f t="shared" si="11"/>
        <v>1</v>
      </c>
    </row>
    <row r="256" spans="1:14">
      <c r="A256">
        <v>254</v>
      </c>
      <c r="B256" t="s">
        <v>924</v>
      </c>
      <c r="C256">
        <v>94</v>
      </c>
      <c r="D256" s="1">
        <v>20982</v>
      </c>
      <c r="E256">
        <v>139.99</v>
      </c>
      <c r="F256">
        <v>50</v>
      </c>
      <c r="G256" t="s">
        <v>382</v>
      </c>
      <c r="H256" t="s">
        <v>925</v>
      </c>
      <c r="I256">
        <v>1703340</v>
      </c>
      <c r="J256" t="s">
        <v>926</v>
      </c>
      <c r="K256" s="7">
        <f t="shared" si="9"/>
        <v>254</v>
      </c>
      <c r="L256" t="b">
        <f>AND(ISNA(VLOOKUP($A256,Sheet1!$C$2:$C$109,1,0)),ISNA(VLOOKUP($A256,Sheet1!$E$2:$E$109,1,0)))</f>
        <v>1</v>
      </c>
      <c r="M256" t="b">
        <f t="shared" si="10"/>
        <v>1</v>
      </c>
      <c r="N256" t="b">
        <f t="shared" si="11"/>
        <v>1</v>
      </c>
    </row>
    <row r="257" spans="1:14">
      <c r="A257">
        <v>255</v>
      </c>
      <c r="B257" t="s">
        <v>927</v>
      </c>
      <c r="C257">
        <v>92</v>
      </c>
      <c r="D257" s="1">
        <v>8398</v>
      </c>
      <c r="E257">
        <v>1470</v>
      </c>
      <c r="F257">
        <v>30</v>
      </c>
      <c r="G257" t="s">
        <v>255</v>
      </c>
      <c r="H257" t="s">
        <v>928</v>
      </c>
      <c r="I257">
        <v>553420</v>
      </c>
      <c r="J257" t="s">
        <v>929</v>
      </c>
      <c r="K257" s="7">
        <f t="shared" si="9"/>
        <v>255</v>
      </c>
      <c r="L257" t="b">
        <f>AND(ISNA(VLOOKUP($A257,Sheet1!$C$2:$C$109,1,0)),ISNA(VLOOKUP($A257,Sheet1!$E$2:$E$109,1,0)))</f>
        <v>1</v>
      </c>
      <c r="M257" t="b">
        <f t="shared" si="10"/>
        <v>1</v>
      </c>
      <c r="N257" t="b">
        <f t="shared" si="11"/>
        <v>0</v>
      </c>
    </row>
    <row r="258" spans="1:14">
      <c r="A258">
        <v>256</v>
      </c>
      <c r="B258" t="s">
        <v>224</v>
      </c>
      <c r="C258">
        <v>80</v>
      </c>
      <c r="D258" s="1">
        <v>23053</v>
      </c>
      <c r="E258">
        <v>749.75</v>
      </c>
      <c r="F258">
        <v>75</v>
      </c>
      <c r="G258" t="s">
        <v>330</v>
      </c>
      <c r="H258" t="s">
        <v>930</v>
      </c>
      <c r="I258">
        <v>368500</v>
      </c>
      <c r="J258" t="s">
        <v>931</v>
      </c>
      <c r="K258" s="7">
        <f t="shared" si="9"/>
        <v>256</v>
      </c>
      <c r="L258" t="b">
        <f>AND(ISNA(VLOOKUP($A258,Sheet1!$C$2:$C$109,1,0)),ISNA(VLOOKUP($A258,Sheet1!$E$2:$E$109,1,0)))</f>
        <v>0</v>
      </c>
      <c r="M258" t="b">
        <f t="shared" si="10"/>
        <v>1</v>
      </c>
      <c r="N258" t="b">
        <f t="shared" si="11"/>
        <v>1</v>
      </c>
    </row>
    <row r="259" spans="1:14">
      <c r="A259">
        <v>257</v>
      </c>
      <c r="B259" t="s">
        <v>160</v>
      </c>
      <c r="C259">
        <v>54</v>
      </c>
      <c r="D259" s="1">
        <v>3604</v>
      </c>
      <c r="E259">
        <v>674.85</v>
      </c>
      <c r="F259">
        <v>85</v>
      </c>
      <c r="G259" t="s">
        <v>932</v>
      </c>
      <c r="H259" t="s">
        <v>933</v>
      </c>
      <c r="I259">
        <v>2239550</v>
      </c>
      <c r="J259" t="s">
        <v>934</v>
      </c>
      <c r="K259" s="7">
        <f t="shared" ref="K259:K301" si="12">A259</f>
        <v>257</v>
      </c>
      <c r="L259" t="b">
        <f>AND(ISNA(VLOOKUP($A259,Sheet1!$C$2:$C$109,1,0)),ISNA(VLOOKUP($A259,Sheet1!$E$2:$E$109,1,0)))</f>
        <v>1</v>
      </c>
      <c r="M259" t="b">
        <f t="shared" ref="M259:M301" si="13">C259&gt;=$M$1</f>
        <v>0</v>
      </c>
      <c r="N259" t="b">
        <f t="shared" ref="N259:N301" si="14">F259&gt;=$N$1</f>
        <v>1</v>
      </c>
    </row>
    <row r="260" spans="1:14">
      <c r="A260">
        <v>258</v>
      </c>
      <c r="B260" t="s">
        <v>221</v>
      </c>
      <c r="C260">
        <v>94</v>
      </c>
      <c r="D260" s="1">
        <v>842</v>
      </c>
      <c r="E260">
        <v>765</v>
      </c>
      <c r="F260">
        <v>15</v>
      </c>
      <c r="G260" t="s">
        <v>572</v>
      </c>
      <c r="H260" t="s">
        <v>935</v>
      </c>
      <c r="I260">
        <v>2173800</v>
      </c>
      <c r="J260" t="s">
        <v>936</v>
      </c>
      <c r="K260" s="7">
        <f t="shared" si="12"/>
        <v>258</v>
      </c>
      <c r="L260" t="b">
        <f>AND(ISNA(VLOOKUP($A260,Sheet1!$C$2:$C$109,1,0)),ISNA(VLOOKUP($A260,Sheet1!$E$2:$E$109,1,0)))</f>
        <v>1</v>
      </c>
      <c r="M260" t="b">
        <f t="shared" si="13"/>
        <v>1</v>
      </c>
      <c r="N260" t="b">
        <f t="shared" si="14"/>
        <v>0</v>
      </c>
    </row>
    <row r="261" spans="1:14">
      <c r="A261">
        <v>259</v>
      </c>
      <c r="B261" t="s">
        <v>937</v>
      </c>
      <c r="C261">
        <v>94</v>
      </c>
      <c r="D261" s="1">
        <v>22395</v>
      </c>
      <c r="E261">
        <v>1049.7</v>
      </c>
      <c r="F261">
        <v>70</v>
      </c>
      <c r="G261" t="s">
        <v>433</v>
      </c>
      <c r="H261" t="s">
        <v>938</v>
      </c>
      <c r="I261">
        <v>1088850</v>
      </c>
      <c r="J261" t="s">
        <v>939</v>
      </c>
      <c r="K261" s="7">
        <f t="shared" si="12"/>
        <v>259</v>
      </c>
      <c r="L261" t="b">
        <f>AND(ISNA(VLOOKUP($A261,Sheet1!$C$2:$C$109,1,0)),ISNA(VLOOKUP($A261,Sheet1!$E$2:$E$109,1,0)))</f>
        <v>1</v>
      </c>
      <c r="M261" t="b">
        <f t="shared" si="13"/>
        <v>1</v>
      </c>
      <c r="N261" t="b">
        <f t="shared" si="14"/>
        <v>1</v>
      </c>
    </row>
    <row r="262" spans="1:14">
      <c r="A262">
        <v>260</v>
      </c>
      <c r="B262" t="s">
        <v>213</v>
      </c>
      <c r="C262">
        <v>69</v>
      </c>
      <c r="D262" s="1">
        <v>1951</v>
      </c>
      <c r="E262">
        <v>5649.5</v>
      </c>
      <c r="F262">
        <v>50</v>
      </c>
      <c r="G262" t="s">
        <v>228</v>
      </c>
      <c r="H262" t="s">
        <v>940</v>
      </c>
      <c r="I262">
        <v>1547000</v>
      </c>
      <c r="J262" t="s">
        <v>941</v>
      </c>
      <c r="K262" s="7">
        <f t="shared" si="12"/>
        <v>260</v>
      </c>
      <c r="L262" t="b">
        <f>AND(ISNA(VLOOKUP($A262,Sheet1!$C$2:$C$109,1,0)),ISNA(VLOOKUP($A262,Sheet1!$E$2:$E$109,1,0)))</f>
        <v>1</v>
      </c>
      <c r="M262" t="b">
        <f t="shared" si="13"/>
        <v>0</v>
      </c>
      <c r="N262" t="b">
        <f t="shared" si="14"/>
        <v>1</v>
      </c>
    </row>
    <row r="263" spans="1:14">
      <c r="A263">
        <v>261</v>
      </c>
      <c r="B263" t="s">
        <v>942</v>
      </c>
      <c r="C263">
        <v>94</v>
      </c>
      <c r="D263" s="1">
        <v>6372</v>
      </c>
      <c r="E263">
        <v>1560</v>
      </c>
      <c r="F263">
        <v>20</v>
      </c>
      <c r="G263" t="s">
        <v>943</v>
      </c>
      <c r="H263" t="s">
        <v>944</v>
      </c>
      <c r="I263">
        <v>756800</v>
      </c>
      <c r="J263" t="s">
        <v>945</v>
      </c>
      <c r="K263" s="7">
        <f t="shared" si="12"/>
        <v>261</v>
      </c>
      <c r="L263" t="b">
        <f>AND(ISNA(VLOOKUP($A263,Sheet1!$C$2:$C$109,1,0)),ISNA(VLOOKUP($A263,Sheet1!$E$2:$E$109,1,0)))</f>
        <v>1</v>
      </c>
      <c r="M263" t="b">
        <f t="shared" si="13"/>
        <v>1</v>
      </c>
      <c r="N263" t="b">
        <f t="shared" si="14"/>
        <v>0</v>
      </c>
    </row>
    <row r="264" spans="1:14">
      <c r="A264">
        <v>262</v>
      </c>
      <c r="B264" t="s">
        <v>946</v>
      </c>
      <c r="C264">
        <v>97</v>
      </c>
      <c r="D264" s="1">
        <v>51862</v>
      </c>
      <c r="E264">
        <v>168.74</v>
      </c>
      <c r="F264">
        <v>25</v>
      </c>
      <c r="G264" t="s">
        <v>267</v>
      </c>
      <c r="H264" t="s">
        <v>947</v>
      </c>
      <c r="I264">
        <v>1150690</v>
      </c>
      <c r="J264" t="s">
        <v>948</v>
      </c>
      <c r="K264" s="7">
        <f t="shared" si="12"/>
        <v>262</v>
      </c>
      <c r="L264" t="b">
        <f>AND(ISNA(VLOOKUP($A264,Sheet1!$C$2:$C$109,1,0)),ISNA(VLOOKUP($A264,Sheet1!$E$2:$E$109,1,0)))</f>
        <v>1</v>
      </c>
      <c r="M264" t="b">
        <f t="shared" si="13"/>
        <v>1</v>
      </c>
      <c r="N264" t="b">
        <f t="shared" si="14"/>
        <v>0</v>
      </c>
    </row>
    <row r="265" spans="1:14">
      <c r="A265">
        <v>263</v>
      </c>
      <c r="B265" t="s">
        <v>949</v>
      </c>
      <c r="C265">
        <v>84</v>
      </c>
      <c r="D265" s="1">
        <v>6935</v>
      </c>
      <c r="E265">
        <v>624.75</v>
      </c>
      <c r="F265">
        <v>75</v>
      </c>
      <c r="G265" t="s">
        <v>682</v>
      </c>
      <c r="H265" t="s">
        <v>950</v>
      </c>
      <c r="I265">
        <v>1338770</v>
      </c>
      <c r="J265" t="s">
        <v>951</v>
      </c>
      <c r="K265" s="7">
        <f t="shared" si="12"/>
        <v>263</v>
      </c>
      <c r="L265" t="b">
        <f>AND(ISNA(VLOOKUP($A265,Sheet1!$C$2:$C$109,1,0)),ISNA(VLOOKUP($A265,Sheet1!$E$2:$E$109,1,0)))</f>
        <v>1</v>
      </c>
      <c r="M265" t="b">
        <f t="shared" si="13"/>
        <v>1</v>
      </c>
      <c r="N265" t="b">
        <f t="shared" si="14"/>
        <v>1</v>
      </c>
    </row>
    <row r="266" spans="1:14">
      <c r="A266">
        <v>264</v>
      </c>
      <c r="B266" t="s">
        <v>123</v>
      </c>
      <c r="C266">
        <v>96</v>
      </c>
      <c r="D266" s="1">
        <v>40415</v>
      </c>
      <c r="E266">
        <v>76.5</v>
      </c>
      <c r="F266">
        <v>90</v>
      </c>
      <c r="G266" t="s">
        <v>294</v>
      </c>
      <c r="H266" t="s">
        <v>952</v>
      </c>
      <c r="I266">
        <v>500</v>
      </c>
      <c r="J266" t="s">
        <v>953</v>
      </c>
      <c r="K266" s="7">
        <f t="shared" si="12"/>
        <v>264</v>
      </c>
      <c r="L266" t="b">
        <f>AND(ISNA(VLOOKUP($A266,Sheet1!$C$2:$C$109,1,0)),ISNA(VLOOKUP($A266,Sheet1!$E$2:$E$109,1,0)))</f>
        <v>0</v>
      </c>
      <c r="M266" t="b">
        <f t="shared" si="13"/>
        <v>1</v>
      </c>
      <c r="N266" t="b">
        <f t="shared" si="14"/>
        <v>1</v>
      </c>
    </row>
    <row r="267" spans="1:14">
      <c r="A267">
        <v>265</v>
      </c>
      <c r="B267" t="s">
        <v>954</v>
      </c>
      <c r="C267">
        <v>93</v>
      </c>
      <c r="D267" s="1">
        <v>6083</v>
      </c>
      <c r="E267">
        <v>1299.3499999999999</v>
      </c>
      <c r="F267">
        <v>35</v>
      </c>
      <c r="G267" t="s">
        <v>257</v>
      </c>
      <c r="H267" t="s">
        <v>955</v>
      </c>
      <c r="I267">
        <v>1295510</v>
      </c>
      <c r="J267" t="s">
        <v>956</v>
      </c>
      <c r="K267" s="7">
        <f t="shared" si="12"/>
        <v>265</v>
      </c>
      <c r="L267" t="b">
        <f>AND(ISNA(VLOOKUP($A267,Sheet1!$C$2:$C$109,1,0)),ISNA(VLOOKUP($A267,Sheet1!$E$2:$E$109,1,0)))</f>
        <v>1</v>
      </c>
      <c r="M267" t="b">
        <f t="shared" si="13"/>
        <v>1</v>
      </c>
      <c r="N267" t="b">
        <f t="shared" si="14"/>
        <v>0</v>
      </c>
    </row>
    <row r="268" spans="1:14">
      <c r="A268">
        <v>266</v>
      </c>
      <c r="B268" t="s">
        <v>957</v>
      </c>
      <c r="C268">
        <v>83</v>
      </c>
      <c r="D268" s="1">
        <v>43076</v>
      </c>
      <c r="E268">
        <v>599.79999999999995</v>
      </c>
      <c r="F268">
        <v>80</v>
      </c>
      <c r="G268" t="s">
        <v>330</v>
      </c>
      <c r="H268" t="s">
        <v>958</v>
      </c>
      <c r="I268">
        <v>298110</v>
      </c>
      <c r="J268" t="s">
        <v>959</v>
      </c>
      <c r="K268" s="7">
        <f t="shared" si="12"/>
        <v>266</v>
      </c>
      <c r="L268" t="b">
        <f>AND(ISNA(VLOOKUP($A268,Sheet1!$C$2:$C$109,1,0)),ISNA(VLOOKUP($A268,Sheet1!$E$2:$E$109,1,0)))</f>
        <v>1</v>
      </c>
      <c r="M268" t="b">
        <f t="shared" si="13"/>
        <v>1</v>
      </c>
      <c r="N268" t="b">
        <f t="shared" si="14"/>
        <v>1</v>
      </c>
    </row>
    <row r="269" spans="1:14">
      <c r="A269">
        <v>267</v>
      </c>
      <c r="B269" t="s">
        <v>147</v>
      </c>
      <c r="C269">
        <v>87</v>
      </c>
      <c r="D269" s="1">
        <v>21716</v>
      </c>
      <c r="E269">
        <v>210</v>
      </c>
      <c r="F269">
        <v>85</v>
      </c>
      <c r="G269" t="s">
        <v>231</v>
      </c>
      <c r="H269" t="s">
        <v>960</v>
      </c>
      <c r="I269">
        <v>704850</v>
      </c>
      <c r="J269" t="s">
        <v>961</v>
      </c>
      <c r="K269" s="7">
        <f t="shared" si="12"/>
        <v>267</v>
      </c>
      <c r="L269" t="b">
        <f>AND(ISNA(VLOOKUP($A269,Sheet1!$C$2:$C$109,1,0)),ISNA(VLOOKUP($A269,Sheet1!$E$2:$E$109,1,0)))</f>
        <v>1</v>
      </c>
      <c r="M269" t="b">
        <f t="shared" si="13"/>
        <v>1</v>
      </c>
      <c r="N269" t="b">
        <f t="shared" si="14"/>
        <v>1</v>
      </c>
    </row>
    <row r="270" spans="1:14">
      <c r="A270">
        <v>268</v>
      </c>
      <c r="B270" t="s">
        <v>962</v>
      </c>
      <c r="C270">
        <v>91</v>
      </c>
      <c r="D270" s="1">
        <v>20305</v>
      </c>
      <c r="E270">
        <v>880</v>
      </c>
      <c r="F270">
        <v>20</v>
      </c>
      <c r="G270" t="s">
        <v>963</v>
      </c>
      <c r="H270" t="s">
        <v>964</v>
      </c>
      <c r="I270">
        <v>1621690</v>
      </c>
      <c r="J270" t="s">
        <v>965</v>
      </c>
      <c r="K270" s="7">
        <f t="shared" si="12"/>
        <v>268</v>
      </c>
      <c r="L270" t="b">
        <f>AND(ISNA(VLOOKUP($A270,Sheet1!$C$2:$C$109,1,0)),ISNA(VLOOKUP($A270,Sheet1!$E$2:$E$109,1,0)))</f>
        <v>1</v>
      </c>
      <c r="M270" t="b">
        <f t="shared" si="13"/>
        <v>1</v>
      </c>
      <c r="N270" t="b">
        <f t="shared" si="14"/>
        <v>0</v>
      </c>
    </row>
    <row r="271" spans="1:14">
      <c r="A271">
        <v>269</v>
      </c>
      <c r="B271" t="s">
        <v>966</v>
      </c>
      <c r="C271">
        <v>93</v>
      </c>
      <c r="D271" s="1">
        <v>34178</v>
      </c>
      <c r="E271">
        <v>1950</v>
      </c>
      <c r="F271">
        <v>25</v>
      </c>
      <c r="G271" t="s">
        <v>260</v>
      </c>
      <c r="H271" t="s">
        <v>967</v>
      </c>
      <c r="I271">
        <v>602960</v>
      </c>
      <c r="J271" t="s">
        <v>968</v>
      </c>
      <c r="K271" s="7">
        <f t="shared" si="12"/>
        <v>269</v>
      </c>
      <c r="L271" t="b">
        <f>AND(ISNA(VLOOKUP($A271,Sheet1!$C$2:$C$109,1,0)),ISNA(VLOOKUP($A271,Sheet1!$E$2:$E$109,1,0)))</f>
        <v>1</v>
      </c>
      <c r="M271" t="b">
        <f t="shared" si="13"/>
        <v>1</v>
      </c>
      <c r="N271" t="b">
        <f t="shared" si="14"/>
        <v>0</v>
      </c>
    </row>
    <row r="272" spans="1:14">
      <c r="A272">
        <v>270</v>
      </c>
      <c r="B272" t="s">
        <v>969</v>
      </c>
      <c r="C272">
        <v>74</v>
      </c>
      <c r="D272" s="1">
        <v>21863</v>
      </c>
      <c r="E272">
        <v>55.99</v>
      </c>
      <c r="F272">
        <v>80</v>
      </c>
      <c r="G272" t="s">
        <v>382</v>
      </c>
      <c r="H272" t="s">
        <v>970</v>
      </c>
      <c r="I272">
        <v>704270</v>
      </c>
      <c r="J272" t="s">
        <v>971</v>
      </c>
      <c r="K272" s="7">
        <f t="shared" si="12"/>
        <v>270</v>
      </c>
      <c r="L272" t="b">
        <f>AND(ISNA(VLOOKUP($A272,Sheet1!$C$2:$C$109,1,0)),ISNA(VLOOKUP($A272,Sheet1!$E$2:$E$109,1,0)))</f>
        <v>1</v>
      </c>
      <c r="M272" t="b">
        <f t="shared" si="13"/>
        <v>0</v>
      </c>
      <c r="N272" t="b">
        <f t="shared" si="14"/>
        <v>1</v>
      </c>
    </row>
    <row r="273" spans="1:14">
      <c r="A273">
        <v>271</v>
      </c>
      <c r="B273" t="s">
        <v>130</v>
      </c>
      <c r="C273">
        <v>95</v>
      </c>
      <c r="D273" s="1">
        <v>43039</v>
      </c>
      <c r="E273">
        <v>0</v>
      </c>
      <c r="H273" t="s">
        <v>266</v>
      </c>
      <c r="I273">
        <v>261570</v>
      </c>
      <c r="J273" t="s">
        <v>972</v>
      </c>
      <c r="K273" s="7">
        <f t="shared" si="12"/>
        <v>271</v>
      </c>
      <c r="L273" t="b">
        <f>AND(ISNA(VLOOKUP($A273,Sheet1!$C$2:$C$109,1,0)),ISNA(VLOOKUP($A273,Sheet1!$E$2:$E$109,1,0)))</f>
        <v>0</v>
      </c>
      <c r="M273" t="b">
        <f t="shared" si="13"/>
        <v>1</v>
      </c>
      <c r="N273" t="b">
        <f t="shared" si="14"/>
        <v>0</v>
      </c>
    </row>
    <row r="274" spans="1:14">
      <c r="A274">
        <v>272</v>
      </c>
      <c r="B274" t="s">
        <v>973</v>
      </c>
      <c r="C274">
        <v>85</v>
      </c>
      <c r="D274">
        <v>51891</v>
      </c>
      <c r="E274">
        <v>0</v>
      </c>
      <c r="H274" t="s">
        <v>974</v>
      </c>
      <c r="I274">
        <v>750920</v>
      </c>
      <c r="J274" t="s">
        <v>975</v>
      </c>
      <c r="K274" s="7">
        <f t="shared" si="12"/>
        <v>272</v>
      </c>
      <c r="L274" t="b">
        <f>AND(ISNA(VLOOKUP($A274,Sheet1!$C$2:$C$109,1,0)),ISNA(VLOOKUP($A274,Sheet1!$E$2:$E$109,1,0)))</f>
        <v>1</v>
      </c>
      <c r="M274" t="b">
        <f t="shared" si="13"/>
        <v>1</v>
      </c>
      <c r="N274" t="b">
        <f t="shared" si="14"/>
        <v>0</v>
      </c>
    </row>
    <row r="275" spans="1:14">
      <c r="A275">
        <v>273</v>
      </c>
      <c r="B275" t="s">
        <v>976</v>
      </c>
      <c r="C275">
        <v>73</v>
      </c>
      <c r="D275" s="1">
        <v>9511</v>
      </c>
      <c r="E275">
        <v>1560</v>
      </c>
      <c r="F275">
        <v>35</v>
      </c>
      <c r="G275" t="s">
        <v>670</v>
      </c>
      <c r="H275" t="s">
        <v>977</v>
      </c>
      <c r="I275">
        <v>1113120</v>
      </c>
      <c r="J275" t="s">
        <v>978</v>
      </c>
      <c r="K275" s="7">
        <f t="shared" si="12"/>
        <v>273</v>
      </c>
      <c r="L275" t="b">
        <f>AND(ISNA(VLOOKUP($A275,Sheet1!$C$2:$C$109,1,0)),ISNA(VLOOKUP($A275,Sheet1!$E$2:$E$109,1,0)))</f>
        <v>1</v>
      </c>
      <c r="M275" t="b">
        <f t="shared" si="13"/>
        <v>0</v>
      </c>
      <c r="N275" t="b">
        <f t="shared" si="14"/>
        <v>0</v>
      </c>
    </row>
    <row r="276" spans="1:14">
      <c r="A276">
        <v>274</v>
      </c>
      <c r="B276" t="s">
        <v>214</v>
      </c>
      <c r="C276">
        <v>84</v>
      </c>
      <c r="D276" s="1">
        <v>10324</v>
      </c>
      <c r="E276">
        <v>1575</v>
      </c>
      <c r="F276">
        <v>25</v>
      </c>
      <c r="G276" t="s">
        <v>255</v>
      </c>
      <c r="H276" t="s">
        <v>979</v>
      </c>
      <c r="I276">
        <v>997010</v>
      </c>
      <c r="J276" t="s">
        <v>980</v>
      </c>
      <c r="K276" s="7">
        <f t="shared" si="12"/>
        <v>274</v>
      </c>
      <c r="L276" t="b">
        <f>AND(ISNA(VLOOKUP($A276,Sheet1!$C$2:$C$109,1,0)),ISNA(VLOOKUP($A276,Sheet1!$E$2:$E$109,1,0)))</f>
        <v>1</v>
      </c>
      <c r="M276" t="b">
        <f t="shared" si="13"/>
        <v>1</v>
      </c>
      <c r="N276" t="b">
        <f t="shared" si="14"/>
        <v>0</v>
      </c>
    </row>
    <row r="277" spans="1:14">
      <c r="A277">
        <v>275</v>
      </c>
      <c r="B277" t="s">
        <v>981</v>
      </c>
      <c r="C277">
        <v>84</v>
      </c>
      <c r="D277" s="1">
        <v>73335</v>
      </c>
      <c r="E277">
        <v>199.8</v>
      </c>
      <c r="F277">
        <v>80</v>
      </c>
      <c r="G277" t="s">
        <v>297</v>
      </c>
      <c r="H277" t="s">
        <v>982</v>
      </c>
      <c r="I277">
        <v>552500</v>
      </c>
      <c r="J277" t="s">
        <v>983</v>
      </c>
      <c r="K277" s="7">
        <f t="shared" si="12"/>
        <v>275</v>
      </c>
      <c r="L277" t="b">
        <f>AND(ISNA(VLOOKUP($A277,Sheet1!$C$2:$C$109,1,0)),ISNA(VLOOKUP($A277,Sheet1!$E$2:$E$109,1,0)))</f>
        <v>1</v>
      </c>
      <c r="M277" t="b">
        <f t="shared" si="13"/>
        <v>1</v>
      </c>
      <c r="N277" t="b">
        <f t="shared" si="14"/>
        <v>1</v>
      </c>
    </row>
    <row r="278" spans="1:14">
      <c r="A278">
        <v>276</v>
      </c>
      <c r="B278" t="s">
        <v>984</v>
      </c>
      <c r="C278">
        <v>80</v>
      </c>
      <c r="D278" s="1">
        <v>15144</v>
      </c>
      <c r="E278">
        <v>167.99</v>
      </c>
      <c r="F278">
        <v>40</v>
      </c>
      <c r="G278" t="s">
        <v>382</v>
      </c>
      <c r="H278" t="s">
        <v>985</v>
      </c>
      <c r="I278">
        <v>1307550</v>
      </c>
      <c r="J278" t="s">
        <v>986</v>
      </c>
      <c r="K278" s="7">
        <f t="shared" si="12"/>
        <v>276</v>
      </c>
      <c r="L278" t="b">
        <f>AND(ISNA(VLOOKUP($A278,Sheet1!$C$2:$C$109,1,0)),ISNA(VLOOKUP($A278,Sheet1!$E$2:$E$109,1,0)))</f>
        <v>1</v>
      </c>
      <c r="M278" t="b">
        <f t="shared" si="13"/>
        <v>1</v>
      </c>
      <c r="N278" t="b">
        <f t="shared" si="14"/>
        <v>1</v>
      </c>
    </row>
    <row r="279" spans="1:14">
      <c r="A279">
        <v>277</v>
      </c>
      <c r="B279" t="s">
        <v>987</v>
      </c>
      <c r="C279">
        <v>96</v>
      </c>
      <c r="D279" s="1">
        <v>2696</v>
      </c>
      <c r="E279">
        <v>1120</v>
      </c>
      <c r="F279">
        <v>20</v>
      </c>
      <c r="G279" t="s">
        <v>231</v>
      </c>
      <c r="H279" t="s">
        <v>988</v>
      </c>
      <c r="I279">
        <v>1321440</v>
      </c>
      <c r="J279" t="s">
        <v>989</v>
      </c>
      <c r="K279" s="7">
        <f t="shared" si="12"/>
        <v>277</v>
      </c>
      <c r="L279" t="b">
        <f>AND(ISNA(VLOOKUP($A279,Sheet1!$C$2:$C$109,1,0)),ISNA(VLOOKUP($A279,Sheet1!$E$2:$E$109,1,0)))</f>
        <v>1</v>
      </c>
      <c r="M279" t="b">
        <f t="shared" si="13"/>
        <v>1</v>
      </c>
      <c r="N279" t="b">
        <f t="shared" si="14"/>
        <v>0</v>
      </c>
    </row>
    <row r="280" spans="1:14">
      <c r="A280">
        <v>278</v>
      </c>
      <c r="B280" t="s">
        <v>990</v>
      </c>
      <c r="C280">
        <v>95</v>
      </c>
      <c r="D280" s="1">
        <v>18712</v>
      </c>
      <c r="E280">
        <v>1596</v>
      </c>
      <c r="F280">
        <v>25</v>
      </c>
      <c r="G280" t="s">
        <v>991</v>
      </c>
      <c r="H280" t="s">
        <v>992</v>
      </c>
      <c r="I280">
        <v>1657630</v>
      </c>
      <c r="J280" t="s">
        <v>993</v>
      </c>
      <c r="K280" s="7">
        <f t="shared" si="12"/>
        <v>278</v>
      </c>
      <c r="L280" t="b">
        <f>AND(ISNA(VLOOKUP($A280,Sheet1!$C$2:$C$109,1,0)),ISNA(VLOOKUP($A280,Sheet1!$E$2:$E$109,1,0)))</f>
        <v>1</v>
      </c>
      <c r="M280" t="b">
        <f t="shared" si="13"/>
        <v>1</v>
      </c>
      <c r="N280" t="b">
        <f t="shared" si="14"/>
        <v>0</v>
      </c>
    </row>
    <row r="281" spans="1:14">
      <c r="A281">
        <v>279</v>
      </c>
      <c r="B281" t="s">
        <v>994</v>
      </c>
      <c r="C281">
        <v>81</v>
      </c>
      <c r="D281" s="1">
        <v>5804</v>
      </c>
      <c r="E281">
        <v>43.99</v>
      </c>
      <c r="F281">
        <v>90</v>
      </c>
      <c r="G281" t="s">
        <v>583</v>
      </c>
      <c r="H281" t="s">
        <v>995</v>
      </c>
      <c r="I281">
        <v>489630</v>
      </c>
      <c r="J281" t="s">
        <v>996</v>
      </c>
      <c r="K281" s="7">
        <f t="shared" si="12"/>
        <v>279</v>
      </c>
      <c r="L281" t="b">
        <f>AND(ISNA(VLOOKUP($A281,Sheet1!$C$2:$C$109,1,0)),ISNA(VLOOKUP($A281,Sheet1!$E$2:$E$109,1,0)))</f>
        <v>1</v>
      </c>
      <c r="M281" t="b">
        <f t="shared" si="13"/>
        <v>1</v>
      </c>
      <c r="N281" t="b">
        <f t="shared" si="14"/>
        <v>1</v>
      </c>
    </row>
    <row r="282" spans="1:14">
      <c r="A282">
        <v>280</v>
      </c>
      <c r="B282" t="s">
        <v>158</v>
      </c>
      <c r="C282">
        <v>91</v>
      </c>
      <c r="D282" s="1">
        <v>41370</v>
      </c>
      <c r="E282">
        <v>64.989999999999995</v>
      </c>
      <c r="F282">
        <v>90</v>
      </c>
      <c r="G282" t="s">
        <v>997</v>
      </c>
      <c r="H282" t="s">
        <v>552</v>
      </c>
      <c r="I282">
        <v>312660</v>
      </c>
      <c r="J282" t="s">
        <v>998</v>
      </c>
      <c r="K282" s="7">
        <f t="shared" si="12"/>
        <v>280</v>
      </c>
      <c r="L282" t="b">
        <f>AND(ISNA(VLOOKUP($A282,Sheet1!$C$2:$C$109,1,0)),ISNA(VLOOKUP($A282,Sheet1!$E$2:$E$109,1,0)))</f>
        <v>1</v>
      </c>
      <c r="M282" t="b">
        <f t="shared" si="13"/>
        <v>1</v>
      </c>
      <c r="N282" t="b">
        <f t="shared" si="14"/>
        <v>1</v>
      </c>
    </row>
    <row r="283" spans="1:14">
      <c r="A283">
        <v>281</v>
      </c>
      <c r="B283" t="s">
        <v>999</v>
      </c>
      <c r="C283">
        <v>51</v>
      </c>
      <c r="D283" s="1">
        <v>13461</v>
      </c>
      <c r="E283">
        <v>2560</v>
      </c>
      <c r="F283">
        <v>20</v>
      </c>
      <c r="G283" t="s">
        <v>287</v>
      </c>
      <c r="H283" t="s">
        <v>256</v>
      </c>
      <c r="I283">
        <v>954850</v>
      </c>
      <c r="J283" t="s">
        <v>1000</v>
      </c>
      <c r="K283" s="7">
        <f t="shared" si="12"/>
        <v>281</v>
      </c>
      <c r="L283" t="b">
        <f>AND(ISNA(VLOOKUP($A283,Sheet1!$C$2:$C$109,1,0)),ISNA(VLOOKUP($A283,Sheet1!$E$2:$E$109,1,0)))</f>
        <v>1</v>
      </c>
      <c r="M283" t="b">
        <f t="shared" si="13"/>
        <v>0</v>
      </c>
      <c r="N283" t="b">
        <f t="shared" si="14"/>
        <v>0</v>
      </c>
    </row>
    <row r="284" spans="1:14">
      <c r="A284">
        <v>282</v>
      </c>
      <c r="B284" t="s">
        <v>164</v>
      </c>
      <c r="C284">
        <v>91</v>
      </c>
      <c r="D284" s="1">
        <v>109865</v>
      </c>
      <c r="E284">
        <v>525</v>
      </c>
      <c r="F284">
        <v>70</v>
      </c>
      <c r="G284" t="s">
        <v>407</v>
      </c>
      <c r="H284" t="s">
        <v>1001</v>
      </c>
      <c r="I284">
        <v>262060</v>
      </c>
      <c r="J284" t="s">
        <v>1002</v>
      </c>
      <c r="K284" s="7">
        <f t="shared" si="12"/>
        <v>282</v>
      </c>
      <c r="L284" t="b">
        <f>AND(ISNA(VLOOKUP($A284,Sheet1!$C$2:$C$109,1,0)),ISNA(VLOOKUP($A284,Sheet1!$E$2:$E$109,1,0)))</f>
        <v>1</v>
      </c>
      <c r="M284" t="b">
        <f t="shared" si="13"/>
        <v>1</v>
      </c>
      <c r="N284" t="b">
        <f t="shared" si="14"/>
        <v>1</v>
      </c>
    </row>
    <row r="285" spans="1:14">
      <c r="A285">
        <v>283</v>
      </c>
      <c r="B285" t="s">
        <v>1003</v>
      </c>
      <c r="C285">
        <v>88</v>
      </c>
      <c r="D285" s="1">
        <v>2122</v>
      </c>
      <c r="E285">
        <v>3684.33</v>
      </c>
      <c r="F285">
        <v>33</v>
      </c>
      <c r="G285" t="s">
        <v>576</v>
      </c>
      <c r="H285" t="s">
        <v>634</v>
      </c>
      <c r="I285">
        <v>1649080</v>
      </c>
      <c r="J285" t="s">
        <v>1004</v>
      </c>
      <c r="K285" s="7">
        <f t="shared" si="12"/>
        <v>283</v>
      </c>
      <c r="L285" t="b">
        <f>AND(ISNA(VLOOKUP($A285,Sheet1!$C$2:$C$109,1,0)),ISNA(VLOOKUP($A285,Sheet1!$E$2:$E$109,1,0)))</f>
        <v>1</v>
      </c>
      <c r="M285" t="b">
        <f t="shared" si="13"/>
        <v>1</v>
      </c>
      <c r="N285" t="b">
        <f t="shared" si="14"/>
        <v>0</v>
      </c>
    </row>
    <row r="286" spans="1:14">
      <c r="A286">
        <v>284</v>
      </c>
      <c r="B286" t="s">
        <v>141</v>
      </c>
      <c r="C286">
        <v>95</v>
      </c>
      <c r="D286" s="1">
        <v>13362</v>
      </c>
      <c r="E286">
        <v>112.49</v>
      </c>
      <c r="F286">
        <v>50</v>
      </c>
      <c r="G286" t="s">
        <v>267</v>
      </c>
      <c r="H286" t="s">
        <v>1005</v>
      </c>
      <c r="I286">
        <v>837470</v>
      </c>
      <c r="J286" t="s">
        <v>1006</v>
      </c>
      <c r="K286" s="7">
        <f t="shared" si="12"/>
        <v>284</v>
      </c>
      <c r="L286" t="b">
        <f>AND(ISNA(VLOOKUP($A286,Sheet1!$C$2:$C$109,1,0)),ISNA(VLOOKUP($A286,Sheet1!$E$2:$E$109,1,0)))</f>
        <v>1</v>
      </c>
      <c r="M286" t="b">
        <f t="shared" si="13"/>
        <v>1</v>
      </c>
      <c r="N286" t="b">
        <f t="shared" si="14"/>
        <v>1</v>
      </c>
    </row>
    <row r="287" spans="1:14">
      <c r="A287">
        <v>285</v>
      </c>
      <c r="B287" t="s">
        <v>220</v>
      </c>
      <c r="C287">
        <v>92</v>
      </c>
      <c r="D287" s="1">
        <v>26269</v>
      </c>
      <c r="E287">
        <v>749.75</v>
      </c>
      <c r="F287">
        <v>75</v>
      </c>
      <c r="G287" t="s">
        <v>330</v>
      </c>
      <c r="H287" t="s">
        <v>1007</v>
      </c>
      <c r="I287">
        <v>266840</v>
      </c>
      <c r="J287" t="s">
        <v>1008</v>
      </c>
      <c r="K287" s="7">
        <f t="shared" si="12"/>
        <v>285</v>
      </c>
      <c r="L287" t="b">
        <f>AND(ISNA(VLOOKUP($A287,Sheet1!$C$2:$C$109,1,0)),ISNA(VLOOKUP($A287,Sheet1!$E$2:$E$109,1,0)))</f>
        <v>1</v>
      </c>
      <c r="M287" t="b">
        <f t="shared" si="13"/>
        <v>1</v>
      </c>
      <c r="N287" t="b">
        <f t="shared" si="14"/>
        <v>1</v>
      </c>
    </row>
    <row r="288" spans="1:14">
      <c r="A288">
        <v>286</v>
      </c>
      <c r="B288" t="s">
        <v>1009</v>
      </c>
      <c r="C288">
        <v>84</v>
      </c>
      <c r="D288" s="1">
        <v>63415</v>
      </c>
      <c r="E288">
        <v>50.39</v>
      </c>
      <c r="F288">
        <v>90</v>
      </c>
      <c r="G288" t="s">
        <v>246</v>
      </c>
      <c r="H288" t="s">
        <v>654</v>
      </c>
      <c r="I288">
        <v>268500</v>
      </c>
      <c r="J288" t="s">
        <v>1010</v>
      </c>
      <c r="K288" s="7">
        <f t="shared" si="12"/>
        <v>286</v>
      </c>
      <c r="L288" t="b">
        <f>AND(ISNA(VLOOKUP($A288,Sheet1!$C$2:$C$109,1,0)),ISNA(VLOOKUP($A288,Sheet1!$E$2:$E$109,1,0)))</f>
        <v>1</v>
      </c>
      <c r="M288" t="b">
        <f t="shared" si="13"/>
        <v>1</v>
      </c>
      <c r="N288" t="b">
        <f t="shared" si="14"/>
        <v>1</v>
      </c>
    </row>
    <row r="289" spans="1:14">
      <c r="A289">
        <v>287</v>
      </c>
      <c r="B289" t="s">
        <v>1011</v>
      </c>
      <c r="C289">
        <v>92</v>
      </c>
      <c r="D289" s="1">
        <v>48453</v>
      </c>
      <c r="E289">
        <v>320</v>
      </c>
      <c r="F289">
        <v>20</v>
      </c>
      <c r="G289" t="s">
        <v>1012</v>
      </c>
      <c r="H289" t="s">
        <v>1013</v>
      </c>
      <c r="I289">
        <v>1274570</v>
      </c>
      <c r="J289" t="s">
        <v>1014</v>
      </c>
      <c r="K289" s="7">
        <f t="shared" si="12"/>
        <v>287</v>
      </c>
      <c r="L289" t="b">
        <f>AND(ISNA(VLOOKUP($A289,Sheet1!$C$2:$C$109,1,0)),ISNA(VLOOKUP($A289,Sheet1!$E$2:$E$109,1,0)))</f>
        <v>1</v>
      </c>
      <c r="M289" t="b">
        <f t="shared" si="13"/>
        <v>1</v>
      </c>
      <c r="N289" t="b">
        <f t="shared" si="14"/>
        <v>0</v>
      </c>
    </row>
    <row r="290" spans="1:14">
      <c r="A290">
        <v>288</v>
      </c>
      <c r="B290" t="s">
        <v>1015</v>
      </c>
      <c r="C290">
        <v>78</v>
      </c>
      <c r="D290" s="1">
        <v>3514</v>
      </c>
      <c r="E290">
        <v>2070</v>
      </c>
      <c r="F290">
        <v>10</v>
      </c>
      <c r="G290" t="s">
        <v>1016</v>
      </c>
      <c r="H290" t="s">
        <v>1017</v>
      </c>
      <c r="I290">
        <v>2071280</v>
      </c>
      <c r="J290" t="s">
        <v>1018</v>
      </c>
      <c r="K290" s="7">
        <f t="shared" si="12"/>
        <v>288</v>
      </c>
      <c r="L290" t="b">
        <f>AND(ISNA(VLOOKUP($A290,Sheet1!$C$2:$C$109,1,0)),ISNA(VLOOKUP($A290,Sheet1!$E$2:$E$109,1,0)))</f>
        <v>1</v>
      </c>
      <c r="M290" t="b">
        <f t="shared" si="13"/>
        <v>1</v>
      </c>
      <c r="N290" t="b">
        <f t="shared" si="14"/>
        <v>0</v>
      </c>
    </row>
    <row r="291" spans="1:14">
      <c r="A291">
        <v>289</v>
      </c>
      <c r="B291" t="s">
        <v>1019</v>
      </c>
      <c r="C291">
        <v>75</v>
      </c>
      <c r="D291" s="1">
        <v>2545</v>
      </c>
      <c r="E291">
        <v>1425</v>
      </c>
      <c r="F291">
        <v>50</v>
      </c>
      <c r="G291" t="s">
        <v>591</v>
      </c>
      <c r="H291" t="s">
        <v>341</v>
      </c>
      <c r="I291">
        <v>736820</v>
      </c>
      <c r="J291" t="s">
        <v>1020</v>
      </c>
      <c r="K291" s="7">
        <f t="shared" si="12"/>
        <v>289</v>
      </c>
      <c r="L291" t="b">
        <f>AND(ISNA(VLOOKUP($A291,Sheet1!$C$2:$C$109,1,0)),ISNA(VLOOKUP($A291,Sheet1!$E$2:$E$109,1,0)))</f>
        <v>1</v>
      </c>
      <c r="M291" t="b">
        <f t="shared" si="13"/>
        <v>1</v>
      </c>
      <c r="N291" t="b">
        <f t="shared" si="14"/>
        <v>1</v>
      </c>
    </row>
    <row r="292" spans="1:14">
      <c r="A292">
        <v>290</v>
      </c>
      <c r="B292" t="s">
        <v>1021</v>
      </c>
      <c r="C292">
        <v>92</v>
      </c>
      <c r="D292" s="1">
        <v>9242</v>
      </c>
      <c r="E292">
        <v>2319.62</v>
      </c>
      <c r="F292">
        <v>50</v>
      </c>
      <c r="G292" t="s">
        <v>1022</v>
      </c>
      <c r="H292" t="s">
        <v>1023</v>
      </c>
      <c r="I292">
        <v>1761390</v>
      </c>
      <c r="J292" t="s">
        <v>1024</v>
      </c>
      <c r="K292" s="7">
        <f t="shared" si="12"/>
        <v>290</v>
      </c>
      <c r="L292" t="b">
        <f>AND(ISNA(VLOOKUP($A292,Sheet1!$C$2:$C$109,1,0)),ISNA(VLOOKUP($A292,Sheet1!$E$2:$E$109,1,0)))</f>
        <v>1</v>
      </c>
      <c r="M292" t="b">
        <f t="shared" si="13"/>
        <v>1</v>
      </c>
      <c r="N292" t="b">
        <f t="shared" si="14"/>
        <v>1</v>
      </c>
    </row>
    <row r="293" spans="1:14">
      <c r="A293">
        <v>291</v>
      </c>
      <c r="B293" t="s">
        <v>1025</v>
      </c>
      <c r="C293">
        <v>81</v>
      </c>
      <c r="D293" s="1">
        <v>15366</v>
      </c>
      <c r="E293">
        <v>919.6</v>
      </c>
      <c r="F293">
        <v>60</v>
      </c>
      <c r="G293" t="s">
        <v>1026</v>
      </c>
      <c r="H293" t="s">
        <v>1027</v>
      </c>
      <c r="I293">
        <v>1549970</v>
      </c>
      <c r="J293" t="s">
        <v>1028</v>
      </c>
      <c r="K293" s="7">
        <f t="shared" si="12"/>
        <v>291</v>
      </c>
      <c r="L293" t="b">
        <f>AND(ISNA(VLOOKUP($A293,Sheet1!$C$2:$C$109,1,0)),ISNA(VLOOKUP($A293,Sheet1!$E$2:$E$109,1,0)))</f>
        <v>1</v>
      </c>
      <c r="M293" t="b">
        <f t="shared" si="13"/>
        <v>1</v>
      </c>
      <c r="N293" t="b">
        <f t="shared" si="14"/>
        <v>1</v>
      </c>
    </row>
    <row r="294" spans="1:14">
      <c r="A294">
        <v>292</v>
      </c>
      <c r="B294" t="s">
        <v>1029</v>
      </c>
      <c r="C294">
        <v>81</v>
      </c>
      <c r="D294" s="1">
        <v>8193</v>
      </c>
      <c r="E294">
        <v>1199.5999999999999</v>
      </c>
      <c r="F294">
        <v>60</v>
      </c>
      <c r="G294" t="s">
        <v>330</v>
      </c>
      <c r="H294" t="s">
        <v>1030</v>
      </c>
      <c r="I294">
        <v>1475810</v>
      </c>
      <c r="J294" t="s">
        <v>1031</v>
      </c>
      <c r="K294" s="7">
        <f t="shared" si="12"/>
        <v>292</v>
      </c>
      <c r="L294" t="b">
        <f>AND(ISNA(VLOOKUP($A294,Sheet1!$C$2:$C$109,1,0)),ISNA(VLOOKUP($A294,Sheet1!$E$2:$E$109,1,0)))</f>
        <v>1</v>
      </c>
      <c r="M294" t="b">
        <f t="shared" si="13"/>
        <v>1</v>
      </c>
      <c r="N294" t="b">
        <f t="shared" si="14"/>
        <v>1</v>
      </c>
    </row>
    <row r="295" spans="1:14">
      <c r="A295">
        <v>293</v>
      </c>
      <c r="B295" t="s">
        <v>1032</v>
      </c>
      <c r="C295">
        <v>97</v>
      </c>
      <c r="D295">
        <v>68744</v>
      </c>
      <c r="E295">
        <v>56.24</v>
      </c>
      <c r="F295">
        <v>75</v>
      </c>
      <c r="G295" t="s">
        <v>267</v>
      </c>
      <c r="H295" t="s">
        <v>1033</v>
      </c>
      <c r="I295">
        <v>504230</v>
      </c>
      <c r="J295" t="s">
        <v>1034</v>
      </c>
      <c r="K295" s="7">
        <f t="shared" si="12"/>
        <v>293</v>
      </c>
      <c r="L295" t="b">
        <f>AND(ISNA(VLOOKUP($A295,Sheet1!$C$2:$C$109,1,0)),ISNA(VLOOKUP($A295,Sheet1!$E$2:$E$109,1,0)))</f>
        <v>1</v>
      </c>
      <c r="M295" t="b">
        <f t="shared" si="13"/>
        <v>1</v>
      </c>
      <c r="N295" t="b">
        <f t="shared" si="14"/>
        <v>1</v>
      </c>
    </row>
    <row r="296" spans="1:14">
      <c r="A296">
        <v>294</v>
      </c>
      <c r="B296" t="s">
        <v>1035</v>
      </c>
      <c r="C296">
        <v>94</v>
      </c>
      <c r="D296" s="1">
        <v>6875</v>
      </c>
      <c r="E296">
        <v>227.49</v>
      </c>
      <c r="F296">
        <v>65</v>
      </c>
      <c r="G296" t="s">
        <v>997</v>
      </c>
      <c r="H296" t="s">
        <v>1036</v>
      </c>
      <c r="I296">
        <v>1007040</v>
      </c>
      <c r="J296" t="s">
        <v>1037</v>
      </c>
      <c r="K296" s="7">
        <f t="shared" si="12"/>
        <v>294</v>
      </c>
      <c r="L296" t="b">
        <f>AND(ISNA(VLOOKUP($A296,Sheet1!$C$2:$C$109,1,0)),ISNA(VLOOKUP($A296,Sheet1!$E$2:$E$109,1,0)))</f>
        <v>1</v>
      </c>
      <c r="M296" t="b">
        <f t="shared" si="13"/>
        <v>1</v>
      </c>
      <c r="N296" t="b">
        <f t="shared" si="14"/>
        <v>1</v>
      </c>
    </row>
    <row r="297" spans="1:14">
      <c r="A297">
        <v>295</v>
      </c>
      <c r="B297" t="s">
        <v>1038</v>
      </c>
      <c r="C297">
        <v>71</v>
      </c>
      <c r="D297" s="1">
        <v>2101</v>
      </c>
      <c r="E297">
        <v>1499.5</v>
      </c>
      <c r="F297">
        <v>50</v>
      </c>
      <c r="G297" t="s">
        <v>330</v>
      </c>
      <c r="H297" t="s">
        <v>1039</v>
      </c>
      <c r="I297">
        <v>1099410</v>
      </c>
      <c r="J297" t="s">
        <v>1040</v>
      </c>
      <c r="K297" s="7">
        <f t="shared" si="12"/>
        <v>295</v>
      </c>
      <c r="L297" t="b">
        <f>AND(ISNA(VLOOKUP($A297,Sheet1!$C$2:$C$109,1,0)),ISNA(VLOOKUP($A297,Sheet1!$E$2:$E$109,1,0)))</f>
        <v>1</v>
      </c>
      <c r="M297" t="b">
        <f t="shared" si="13"/>
        <v>0</v>
      </c>
      <c r="N297" t="b">
        <f t="shared" si="14"/>
        <v>1</v>
      </c>
    </row>
    <row r="298" spans="1:14">
      <c r="A298">
        <v>296</v>
      </c>
      <c r="B298" t="s">
        <v>1041</v>
      </c>
      <c r="C298">
        <v>96</v>
      </c>
      <c r="D298" s="1">
        <v>7960</v>
      </c>
      <c r="E298">
        <v>848</v>
      </c>
      <c r="F298">
        <v>20</v>
      </c>
      <c r="G298" t="s">
        <v>694</v>
      </c>
      <c r="H298" t="s">
        <v>1042</v>
      </c>
      <c r="I298">
        <v>1262350</v>
      </c>
      <c r="J298" t="s">
        <v>1043</v>
      </c>
      <c r="K298" s="7">
        <f t="shared" si="12"/>
        <v>296</v>
      </c>
      <c r="L298" t="b">
        <f>AND(ISNA(VLOOKUP($A298,Sheet1!$C$2:$C$109,1,0)),ISNA(VLOOKUP($A298,Sheet1!$E$2:$E$109,1,0)))</f>
        <v>1</v>
      </c>
      <c r="M298" t="b">
        <f t="shared" si="13"/>
        <v>1</v>
      </c>
      <c r="N298" t="b">
        <f t="shared" si="14"/>
        <v>0</v>
      </c>
    </row>
    <row r="299" spans="1:14">
      <c r="A299">
        <v>297</v>
      </c>
      <c r="B299" t="s">
        <v>1044</v>
      </c>
      <c r="C299">
        <v>88</v>
      </c>
      <c r="D299" s="1">
        <v>28656</v>
      </c>
      <c r="E299">
        <v>449.75</v>
      </c>
      <c r="F299">
        <v>75</v>
      </c>
      <c r="G299" t="s">
        <v>1045</v>
      </c>
      <c r="H299" t="s">
        <v>1046</v>
      </c>
      <c r="I299">
        <v>870780</v>
      </c>
      <c r="J299" t="s">
        <v>1047</v>
      </c>
      <c r="K299" s="7">
        <f t="shared" si="12"/>
        <v>297</v>
      </c>
      <c r="L299" t="b">
        <f>AND(ISNA(VLOOKUP($A299,Sheet1!$C$2:$C$109,1,0)),ISNA(VLOOKUP($A299,Sheet1!$E$2:$E$109,1,0)))</f>
        <v>0</v>
      </c>
      <c r="M299" t="b">
        <f t="shared" si="13"/>
        <v>1</v>
      </c>
      <c r="N299" t="b">
        <f t="shared" si="14"/>
        <v>1</v>
      </c>
    </row>
    <row r="300" spans="1:14">
      <c r="A300">
        <v>298</v>
      </c>
      <c r="B300" t="s">
        <v>150</v>
      </c>
      <c r="C300">
        <v>93</v>
      </c>
      <c r="D300" s="1">
        <v>18667</v>
      </c>
      <c r="E300">
        <v>112.19</v>
      </c>
      <c r="F300">
        <v>66</v>
      </c>
      <c r="G300" t="s">
        <v>793</v>
      </c>
      <c r="H300" t="s">
        <v>631</v>
      </c>
      <c r="I300">
        <v>1256670</v>
      </c>
      <c r="J300" t="s">
        <v>1048</v>
      </c>
      <c r="K300" s="7">
        <f t="shared" si="12"/>
        <v>298</v>
      </c>
      <c r="L300" t="b">
        <f>AND(ISNA(VLOOKUP($A300,Sheet1!$C$2:$C$109,1,0)),ISNA(VLOOKUP($A300,Sheet1!$E$2:$E$109,1,0)))</f>
        <v>0</v>
      </c>
      <c r="M300" t="b">
        <f t="shared" si="13"/>
        <v>1</v>
      </c>
      <c r="N300" t="b">
        <f t="shared" si="14"/>
        <v>1</v>
      </c>
    </row>
    <row r="301" spans="1:14">
      <c r="A301">
        <v>299</v>
      </c>
      <c r="B301" t="s">
        <v>1049</v>
      </c>
      <c r="C301">
        <v>98</v>
      </c>
      <c r="D301" s="1">
        <v>101172</v>
      </c>
      <c r="E301">
        <v>76.489999999999995</v>
      </c>
      <c r="F301">
        <v>66</v>
      </c>
      <c r="G301" t="s">
        <v>267</v>
      </c>
      <c r="H301" t="s">
        <v>1050</v>
      </c>
      <c r="I301">
        <v>508440</v>
      </c>
      <c r="J301" t="s">
        <v>1051</v>
      </c>
      <c r="K301" s="7">
        <f t="shared" si="12"/>
        <v>299</v>
      </c>
      <c r="L301" t="b">
        <f>AND(ISNA(VLOOKUP($A301,Sheet1!$C$2:$C$109,1,0)),ISNA(VLOOKUP($A301,Sheet1!$E$2:$E$109,1,0)))</f>
        <v>1</v>
      </c>
      <c r="M301" t="b">
        <f t="shared" si="13"/>
        <v>1</v>
      </c>
      <c r="N301" t="b">
        <f t="shared" si="14"/>
        <v>1</v>
      </c>
    </row>
  </sheetData>
  <phoneticPr fontId="18" type="noConversion"/>
  <conditionalFormatting sqref="B2:B301">
    <cfRule type="expression" dxfId="2" priority="3">
      <formula>AND($L2,NOT(AND($M2,$N2)))</formula>
    </cfRule>
    <cfRule type="expression" dxfId="1" priority="14">
      <formula>AND($L2,$M2,$N2)</formula>
    </cfRule>
  </conditionalFormatting>
  <conditionalFormatting sqref="C2:C301">
    <cfRule type="expression" dxfId="0" priority="1">
      <formula>$C2&lt;80</formula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9"/>
  <sheetViews>
    <sheetView tabSelected="1" topLeftCell="A68" zoomScale="120" zoomScaleNormal="120" workbookViewId="0">
      <selection activeCell="C115" sqref="C115"/>
    </sheetView>
  </sheetViews>
  <sheetFormatPr baseColWidth="10" defaultRowHeight="16"/>
  <cols>
    <col min="1" max="1" width="10" bestFit="1" customWidth="1"/>
    <col min="2" max="2" width="52.5" style="4" bestFit="1" customWidth="1"/>
    <col min="3" max="3" width="6.83203125" bestFit="1" customWidth="1"/>
    <col min="4" max="4" width="9" bestFit="1" customWidth="1"/>
    <col min="5" max="5" width="6.83203125" bestFit="1" customWidth="1"/>
  </cols>
  <sheetData>
    <row r="1" spans="1:5">
      <c r="A1" t="s">
        <v>201</v>
      </c>
      <c r="B1" s="4" t="s">
        <v>202</v>
      </c>
      <c r="C1" t="s">
        <v>203</v>
      </c>
      <c r="D1" t="s">
        <v>206</v>
      </c>
    </row>
    <row r="2" spans="1:5">
      <c r="A2" t="s">
        <v>178</v>
      </c>
      <c r="B2" s="6" t="s">
        <v>1060</v>
      </c>
      <c r="C2" t="e">
        <f>VLOOKUP(B2,Steam!$B$2:$K$301,10,0)</f>
        <v>#N/A</v>
      </c>
      <c r="D2">
        <v>1172380</v>
      </c>
      <c r="E2" t="e">
        <f>VLOOKUP(D2,Steam!$I$2:$K$301,3,0)</f>
        <v>#N/A</v>
      </c>
    </row>
    <row r="3" spans="1:5">
      <c r="B3" s="6" t="s">
        <v>513</v>
      </c>
      <c r="C3">
        <f>VLOOKUP(B3,Steam!$B$2:$K$301,10,0)</f>
        <v>107</v>
      </c>
      <c r="D3">
        <v>1238810</v>
      </c>
      <c r="E3">
        <f>VLOOKUP(D3,Steam!$I$2:$K$301,3,0)</f>
        <v>107</v>
      </c>
    </row>
    <row r="4" spans="1:5">
      <c r="B4" s="6" t="s">
        <v>718</v>
      </c>
      <c r="C4">
        <f>VLOOKUP(B4,Steam!$B$2:$K$301,10,0)</f>
        <v>179</v>
      </c>
      <c r="D4">
        <v>1222680</v>
      </c>
      <c r="E4">
        <f>VLOOKUP(D4,Steam!$I$2:$K$301,3,0)</f>
        <v>179</v>
      </c>
    </row>
    <row r="5" spans="1:5">
      <c r="B5" s="6" t="s">
        <v>1061</v>
      </c>
      <c r="C5" t="e">
        <f>VLOOKUP(B5,Steam!$B$2:$K$301,10,0)</f>
        <v>#N/A</v>
      </c>
      <c r="D5">
        <v>977950</v>
      </c>
      <c r="E5" t="e">
        <f>VLOOKUP(D5,Steam!$I$2:$K$301,3,0)</f>
        <v>#N/A</v>
      </c>
    </row>
    <row r="6" spans="1:5">
      <c r="B6" s="6" t="s">
        <v>1062</v>
      </c>
      <c r="C6" t="e">
        <f>VLOOKUP(B6,Steam!$B$2:$K$301,10,0)</f>
        <v>#N/A</v>
      </c>
      <c r="D6">
        <v>1468810</v>
      </c>
      <c r="E6" t="e">
        <f>VLOOKUP(D6,Steam!$I$2:$K$301,3,0)</f>
        <v>#N/A</v>
      </c>
    </row>
    <row r="7" spans="1:5">
      <c r="B7" s="6" t="s">
        <v>466</v>
      </c>
      <c r="C7">
        <f>VLOOKUP(B7,Steam!$B$2:$K$301,10,0)</f>
        <v>90</v>
      </c>
      <c r="D7">
        <v>322330</v>
      </c>
      <c r="E7">
        <f>VLOOKUP(D7,Steam!$I$2:$K$301,3,0)</f>
        <v>90</v>
      </c>
    </row>
    <row r="8" spans="1:5">
      <c r="B8" s="6" t="s">
        <v>176</v>
      </c>
      <c r="C8" t="e">
        <f>VLOOKUP(B8,Steam!$B$2:$K$301,10,0)</f>
        <v>#N/A</v>
      </c>
      <c r="D8">
        <v>1172470</v>
      </c>
    </row>
    <row r="9" spans="1:5">
      <c r="B9" s="6" t="s">
        <v>1063</v>
      </c>
      <c r="C9" t="e">
        <f>VLOOKUP(B9,Steam!$B$2:$K$301,10,0)</f>
        <v>#N/A</v>
      </c>
      <c r="D9">
        <v>1238840</v>
      </c>
      <c r="E9">
        <f>VLOOKUP(D9,Steam!$I$2:$K$301,3,0)</f>
        <v>167</v>
      </c>
    </row>
    <row r="10" spans="1:5">
      <c r="B10" s="6" t="s">
        <v>177</v>
      </c>
      <c r="C10" t="e">
        <f>VLOOKUP(B10,Steam!$B$2:$K$301,10,0)</f>
        <v>#N/A</v>
      </c>
      <c r="D10">
        <v>223750</v>
      </c>
    </row>
    <row r="11" spans="1:5">
      <c r="B11" s="6" t="s">
        <v>12</v>
      </c>
      <c r="C11">
        <f>VLOOKUP(B11,Steam!$B$2:$K$301,10,0)</f>
        <v>4</v>
      </c>
      <c r="D11">
        <v>271590</v>
      </c>
      <c r="E11">
        <f>VLOOKUP(D11,Steam!$I$2:$K$301,3,0)</f>
        <v>4</v>
      </c>
    </row>
    <row r="12" spans="1:5">
      <c r="B12" s="6" t="s">
        <v>87</v>
      </c>
      <c r="C12">
        <f>VLOOKUP(B12,Steam!$B$2:$K$301,10,0)</f>
        <v>189</v>
      </c>
      <c r="D12">
        <v>1057090</v>
      </c>
      <c r="E12">
        <f>VLOOKUP(D12,Steam!$I$2:$K$301,3,0)</f>
        <v>189</v>
      </c>
    </row>
    <row r="13" spans="1:5">
      <c r="B13" s="6" t="s">
        <v>175</v>
      </c>
      <c r="C13" t="e">
        <f>VLOOKUP(B13,Steam!$B$2:$K$301,10,0)</f>
        <v>#N/A</v>
      </c>
      <c r="D13">
        <v>578080</v>
      </c>
    </row>
    <row r="14" spans="1:5">
      <c r="B14" s="6" t="s">
        <v>63</v>
      </c>
      <c r="C14">
        <f>VLOOKUP(B14,Steam!$B$2:$K$301,10,0)</f>
        <v>148</v>
      </c>
      <c r="D14">
        <v>1237970</v>
      </c>
      <c r="E14">
        <f>VLOOKUP(D14,Steam!$I$2:$K$301,3,0)</f>
        <v>148</v>
      </c>
    </row>
    <row r="15" spans="1:5">
      <c r="B15" s="6" t="s">
        <v>1064</v>
      </c>
      <c r="C15" t="e">
        <f>VLOOKUP(B15,Steam!$B$2:$K$301,10,0)</f>
        <v>#N/A</v>
      </c>
      <c r="D15">
        <v>431960</v>
      </c>
    </row>
    <row r="16" spans="1:5">
      <c r="A16" t="s">
        <v>179</v>
      </c>
      <c r="B16" s="6" t="s">
        <v>338</v>
      </c>
      <c r="C16">
        <f>VLOOKUP(B16,Steam!$B$2:$K$301,10,0)</f>
        <v>43</v>
      </c>
      <c r="D16">
        <v>518790</v>
      </c>
      <c r="E16">
        <f>VLOOKUP(D16,Steam!$I$2:$K$301,3,0)</f>
        <v>43</v>
      </c>
    </row>
    <row r="17" spans="2:5">
      <c r="B17" s="6" t="s">
        <v>1044</v>
      </c>
      <c r="C17">
        <f>VLOOKUP(B17,Steam!$B$2:$K$301,10,0)</f>
        <v>297</v>
      </c>
      <c r="D17">
        <v>870780</v>
      </c>
      <c r="E17">
        <f>VLOOKUP(D17,Steam!$I$2:$K$301,3,0)</f>
        <v>297</v>
      </c>
    </row>
    <row r="18" spans="2:5">
      <c r="B18" s="6" t="s">
        <v>1052</v>
      </c>
      <c r="C18" t="e">
        <f>VLOOKUP(B18,Steam!$B$2:$K$301,10,0)</f>
        <v>#N/A</v>
      </c>
      <c r="D18">
        <v>788100</v>
      </c>
      <c r="E18" t="e">
        <f>VLOOKUP(D18,Steam!$I$2:$K$301,3,0)</f>
        <v>#N/A</v>
      </c>
    </row>
    <row r="19" spans="2:5">
      <c r="B19" s="6" t="s">
        <v>757</v>
      </c>
      <c r="C19">
        <f>VLOOKUP(B19,Steam!$B$2:$K$301,10,0)</f>
        <v>195</v>
      </c>
      <c r="D19">
        <v>457140</v>
      </c>
      <c r="E19">
        <f>VLOOKUP(D19,Steam!$I$2:$K$301,3,0)</f>
        <v>195</v>
      </c>
    </row>
    <row r="20" spans="2:5">
      <c r="B20" s="6" t="s">
        <v>335</v>
      </c>
      <c r="C20">
        <f>VLOOKUP(B20,Steam!$B$2:$K$301,10,0)</f>
        <v>42</v>
      </c>
      <c r="D20">
        <v>264710</v>
      </c>
      <c r="E20">
        <f>VLOOKUP(D20,Steam!$I$2:$K$301,3,0)</f>
        <v>42</v>
      </c>
    </row>
    <row r="21" spans="2:5">
      <c r="B21" s="6" t="s">
        <v>274</v>
      </c>
      <c r="C21">
        <f>VLOOKUP(B21,Steam!$B$2:$K$301,10,0)</f>
        <v>19</v>
      </c>
      <c r="D21">
        <v>548430</v>
      </c>
      <c r="E21">
        <f>VLOOKUP(D21,Steam!$I$2:$K$301,3,0)</f>
        <v>19</v>
      </c>
    </row>
    <row r="22" spans="2:5">
      <c r="B22" s="6" t="s">
        <v>602</v>
      </c>
      <c r="C22">
        <f>VLOOKUP(B22,Steam!$B$2:$K$301,10,0)</f>
        <v>141</v>
      </c>
      <c r="D22">
        <v>1942280</v>
      </c>
      <c r="E22">
        <f>VLOOKUP(D22,Steam!$I$2:$K$301,3,0)</f>
        <v>141</v>
      </c>
    </row>
    <row r="23" spans="2:5">
      <c r="B23" s="6" t="s">
        <v>432</v>
      </c>
      <c r="C23">
        <f>VLOOKUP(B23,Steam!$B$2:$K$301,10,0)</f>
        <v>79</v>
      </c>
      <c r="D23">
        <v>397540</v>
      </c>
      <c r="E23">
        <f>VLOOKUP(D23,Steam!$I$2:$K$301,3,0)</f>
        <v>79</v>
      </c>
    </row>
    <row r="24" spans="2:5">
      <c r="B24" s="6" t="s">
        <v>1053</v>
      </c>
      <c r="C24" t="e">
        <f>VLOOKUP(B24,Steam!$B$2:$K$301,10,0)</f>
        <v>#N/A</v>
      </c>
      <c r="D24">
        <v>1147560</v>
      </c>
      <c r="E24" t="e">
        <f>VLOOKUP(D24,Steam!$I$2:$K$301,3,0)</f>
        <v>#N/A</v>
      </c>
    </row>
    <row r="25" spans="2:5">
      <c r="B25" s="6" t="s">
        <v>917</v>
      </c>
      <c r="C25">
        <f>VLOOKUP(B25,Steam!$B$2:$K$301,10,0)</f>
        <v>252</v>
      </c>
      <c r="D25">
        <v>860510</v>
      </c>
      <c r="E25">
        <f>VLOOKUP(D25,Steam!$I$2:$K$301,3,0)</f>
        <v>252</v>
      </c>
    </row>
    <row r="26" spans="2:5">
      <c r="B26" s="6" t="s">
        <v>385</v>
      </c>
      <c r="C26">
        <f>VLOOKUP(B26,Steam!$B$2:$K$301,10,0)</f>
        <v>61</v>
      </c>
      <c r="D26">
        <v>632360</v>
      </c>
      <c r="E26">
        <f>VLOOKUP(D26,Steam!$I$2:$K$301,3,0)</f>
        <v>61</v>
      </c>
    </row>
    <row r="27" spans="2:5">
      <c r="B27" s="6" t="s">
        <v>51</v>
      </c>
      <c r="C27">
        <f>VLOOKUP(B27,Steam!$B$2:$K$301,10,0)</f>
        <v>26</v>
      </c>
      <c r="D27">
        <v>916440</v>
      </c>
      <c r="E27">
        <f>VLOOKUP(D27,Steam!$I$2:$K$301,3,0)</f>
        <v>26</v>
      </c>
    </row>
    <row r="28" spans="2:5">
      <c r="B28" s="6" t="s">
        <v>41</v>
      </c>
      <c r="C28">
        <f>VLOOKUP(B28,Steam!$B$2:$K$301,10,0)</f>
        <v>50</v>
      </c>
      <c r="D28">
        <v>346110</v>
      </c>
      <c r="E28">
        <f>VLOOKUP(D28,Steam!$I$2:$K$301,3,0)</f>
        <v>50</v>
      </c>
    </row>
    <row r="29" spans="2:5">
      <c r="B29" s="6" t="s">
        <v>185</v>
      </c>
      <c r="C29" t="e">
        <f>VLOOKUP(B29,Steam!$B$2:$K$301,10,0)</f>
        <v>#N/A</v>
      </c>
      <c r="D29">
        <v>407530</v>
      </c>
      <c r="E29" t="e">
        <f>VLOOKUP(D29,Steam!$I$2:$K$301,3,0)</f>
        <v>#N/A</v>
      </c>
    </row>
    <row r="30" spans="2:5">
      <c r="B30" s="6" t="s">
        <v>1054</v>
      </c>
      <c r="C30" t="e">
        <f>VLOOKUP(B30,Steam!$B$2:$K$301,10,0)</f>
        <v>#N/A</v>
      </c>
      <c r="D30">
        <v>242050</v>
      </c>
      <c r="E30">
        <f>VLOOKUP(D30,Steam!$I$2:$K$301,3,0)</f>
        <v>198</v>
      </c>
    </row>
    <row r="31" spans="2:5">
      <c r="B31" s="6" t="s">
        <v>1055</v>
      </c>
      <c r="C31" t="e">
        <f>VLOOKUP(B31,Steam!$B$2:$K$301,10,0)</f>
        <v>#N/A</v>
      </c>
      <c r="D31">
        <v>289650</v>
      </c>
      <c r="E31">
        <f>VLOOKUP(D31,Steam!$I$2:$K$301,3,0)</f>
        <v>220</v>
      </c>
    </row>
    <row r="32" spans="2:5">
      <c r="B32" s="6" t="s">
        <v>1058</v>
      </c>
      <c r="C32" t="e">
        <f>VLOOKUP(B32,Steam!$B$2:$K$301,10,0)</f>
        <v>#N/A</v>
      </c>
      <c r="D32">
        <v>368500</v>
      </c>
      <c r="E32">
        <f>VLOOKUP(D32,Steam!$I$2:$K$301,3,0)</f>
        <v>256</v>
      </c>
    </row>
    <row r="33" spans="2:5">
      <c r="B33" s="6" t="s">
        <v>1059</v>
      </c>
      <c r="C33" t="e">
        <f>VLOOKUP(B33,Steam!$B$2:$K$301,10,0)</f>
        <v>#N/A</v>
      </c>
      <c r="D33">
        <v>582160</v>
      </c>
      <c r="E33">
        <f>VLOOKUP(D33,Steam!$I$2:$K$301,3,0)</f>
        <v>113</v>
      </c>
    </row>
    <row r="34" spans="2:5">
      <c r="B34" s="6" t="s">
        <v>29</v>
      </c>
      <c r="C34">
        <f>VLOOKUP(B34,Steam!$B$2:$K$301,10,0)</f>
        <v>15</v>
      </c>
      <c r="D34">
        <v>255710</v>
      </c>
      <c r="E34">
        <f>VLOOKUP(D34,Steam!$I$2:$K$301,3,0)</f>
        <v>15</v>
      </c>
    </row>
    <row r="35" spans="2:5">
      <c r="B35" s="6" t="s">
        <v>23</v>
      </c>
      <c r="C35">
        <f>VLOOKUP(B35,Steam!$B$2:$K$301,10,0)</f>
        <v>20</v>
      </c>
      <c r="D35">
        <v>374320</v>
      </c>
      <c r="E35">
        <f>VLOOKUP(D35,Steam!$I$2:$K$301,3,0)</f>
        <v>20</v>
      </c>
    </row>
    <row r="36" spans="2:5">
      <c r="B36" s="6" t="s">
        <v>68</v>
      </c>
      <c r="C36">
        <f>VLOOKUP(B36,Steam!$B$2:$K$301,10,0)</f>
        <v>82</v>
      </c>
      <c r="D36">
        <v>588650</v>
      </c>
      <c r="E36">
        <f>VLOOKUP(D36,Steam!$I$2:$K$301,3,0)</f>
        <v>82</v>
      </c>
    </row>
    <row r="37" spans="2:5">
      <c r="B37" s="6" t="s">
        <v>149</v>
      </c>
      <c r="C37">
        <f>VLOOKUP(B37,Steam!$B$2:$K$301,10,0)</f>
        <v>244</v>
      </c>
      <c r="D37">
        <v>1850570</v>
      </c>
      <c r="E37">
        <f>VLOOKUP(D37,Steam!$I$2:$K$301,3,0)</f>
        <v>244</v>
      </c>
    </row>
    <row r="38" spans="2:5">
      <c r="B38" s="6" t="s">
        <v>1056</v>
      </c>
      <c r="C38" t="e">
        <f>VLOOKUP(B38,Steam!$B$2:$K$301,10,0)</f>
        <v>#N/A</v>
      </c>
      <c r="D38">
        <v>632470</v>
      </c>
      <c r="E38">
        <f>VLOOKUP(D38,Steam!$I$2:$K$301,3,0)</f>
        <v>134</v>
      </c>
    </row>
    <row r="39" spans="2:5">
      <c r="B39" s="6" t="s">
        <v>186</v>
      </c>
      <c r="C39" t="e">
        <f>VLOOKUP(B39,Steam!$B$2:$K$301,10,0)</f>
        <v>#N/A</v>
      </c>
      <c r="D39">
        <v>435150</v>
      </c>
      <c r="E39">
        <f>VLOOKUP(D39,Steam!$I$2:$K$301,3,0)</f>
        <v>81</v>
      </c>
    </row>
    <row r="40" spans="2:5">
      <c r="B40" s="6" t="s">
        <v>112</v>
      </c>
      <c r="C40">
        <f>VLOOKUP(B40,Steam!$B$2:$K$301,10,0)</f>
        <v>212</v>
      </c>
      <c r="D40">
        <v>239140</v>
      </c>
      <c r="E40">
        <f>VLOOKUP(D40,Steam!$I$2:$K$301,3,0)</f>
        <v>212</v>
      </c>
    </row>
    <row r="41" spans="2:5">
      <c r="B41" s="6" t="s">
        <v>33</v>
      </c>
      <c r="C41">
        <f>VLOOKUP(B41,Steam!$B$2:$K$301,10,0)</f>
        <v>13</v>
      </c>
      <c r="D41">
        <v>227300</v>
      </c>
      <c r="E41">
        <f>VLOOKUP(D41,Steam!$I$2:$K$301,3,0)</f>
        <v>13</v>
      </c>
    </row>
    <row r="42" spans="2:5">
      <c r="B42" s="6" t="s">
        <v>180</v>
      </c>
      <c r="C42" t="e">
        <f>VLOOKUP(B42,Steam!$B$2:$K$301,10,0)</f>
        <v>#N/A</v>
      </c>
      <c r="D42">
        <v>1128920</v>
      </c>
      <c r="E42" t="e">
        <f>VLOOKUP(D42,Steam!$I$2:$K$301,3,0)</f>
        <v>#N/A</v>
      </c>
    </row>
    <row r="43" spans="2:5">
      <c r="B43" s="6" t="s">
        <v>183</v>
      </c>
      <c r="C43" t="e">
        <f>VLOOKUP(B43,Steam!$B$2:$K$301,10,0)</f>
        <v>#N/A</v>
      </c>
      <c r="D43">
        <v>1151340</v>
      </c>
      <c r="E43" t="e">
        <f>VLOOKUP(D43,Steam!$I$2:$K$301,3,0)</f>
        <v>#N/A</v>
      </c>
    </row>
    <row r="44" spans="2:5">
      <c r="B44" s="6" t="s">
        <v>132</v>
      </c>
      <c r="C44">
        <f>VLOOKUP(B44,Steam!$B$2:$K$301,10,0)</f>
        <v>175</v>
      </c>
      <c r="D44">
        <v>323190</v>
      </c>
      <c r="E44">
        <f>VLOOKUP(D44,Steam!$I$2:$K$301,3,0)</f>
        <v>175</v>
      </c>
    </row>
    <row r="45" spans="2:5">
      <c r="B45" s="6" t="s">
        <v>887</v>
      </c>
      <c r="C45">
        <f>VLOOKUP(B45,Steam!$B$2:$K$301,10,0)</f>
        <v>241</v>
      </c>
      <c r="D45">
        <v>1139900</v>
      </c>
      <c r="E45">
        <f>VLOOKUP(D45,Steam!$I$2:$K$301,3,0)</f>
        <v>241</v>
      </c>
    </row>
    <row r="46" spans="2:5">
      <c r="B46" s="6" t="s">
        <v>93</v>
      </c>
      <c r="C46">
        <f>VLOOKUP(B46,Steam!$B$2:$K$301,10,0)</f>
        <v>69</v>
      </c>
      <c r="D46">
        <v>1145360</v>
      </c>
      <c r="E46">
        <f>VLOOKUP(D46,Steam!$I$2:$K$301,3,0)</f>
        <v>69</v>
      </c>
    </row>
    <row r="47" spans="2:5">
      <c r="B47" s="6" t="s">
        <v>84</v>
      </c>
      <c r="C47">
        <f>VLOOKUP(B47,Steam!$B$2:$K$301,10,0)</f>
        <v>108</v>
      </c>
      <c r="D47">
        <v>367520</v>
      </c>
      <c r="E47">
        <f>VLOOKUP(D47,Steam!$I$2:$K$301,3,0)</f>
        <v>108</v>
      </c>
    </row>
    <row r="48" spans="2:5">
      <c r="B48" s="6" t="s">
        <v>135</v>
      </c>
      <c r="C48">
        <f>VLOOKUP(B48,Steam!$B$2:$K$301,10,0)</f>
        <v>172</v>
      </c>
      <c r="D48">
        <v>1954200</v>
      </c>
      <c r="E48">
        <f>VLOOKUP(D48,Steam!$I$2:$K$301,3,0)</f>
        <v>172</v>
      </c>
    </row>
    <row r="49" spans="2:5">
      <c r="B49" s="6" t="s">
        <v>225</v>
      </c>
      <c r="C49" t="e">
        <f>VLOOKUP(B49,Steam!$B$2:$K$301,10,0)</f>
        <v>#N/A</v>
      </c>
      <c r="D49">
        <v>220200</v>
      </c>
      <c r="E49" t="e">
        <f>VLOOKUP(D49,Steam!$I$2:$K$301,3,0)</f>
        <v>#N/A</v>
      </c>
    </row>
    <row r="50" spans="2:5">
      <c r="B50" s="6" t="s">
        <v>187</v>
      </c>
      <c r="C50">
        <f>VLOOKUP(B50,Steam!$B$2:$K$301,10,0)</f>
        <v>209</v>
      </c>
      <c r="D50">
        <v>379430</v>
      </c>
      <c r="E50">
        <f>VLOOKUP(D50,Steam!$I$2:$K$301,3,0)</f>
        <v>209</v>
      </c>
    </row>
    <row r="51" spans="2:5">
      <c r="B51" s="6" t="s">
        <v>123</v>
      </c>
      <c r="C51">
        <f>VLOOKUP(B51,Steam!$B$2:$K$301,10,0)</f>
        <v>264</v>
      </c>
      <c r="D51">
        <v>500</v>
      </c>
      <c r="E51">
        <f>VLOOKUP(D51,Steam!$I$2:$K$301,3,0)</f>
        <v>264</v>
      </c>
    </row>
    <row r="52" spans="2:5">
      <c r="B52" s="6" t="s">
        <v>26</v>
      </c>
      <c r="C52">
        <f>VLOOKUP(B52,Steam!$B$2:$K$301,10,0)</f>
        <v>71</v>
      </c>
      <c r="D52">
        <v>550</v>
      </c>
      <c r="E52">
        <f>VLOOKUP(D52,Steam!$I$2:$K$301,3,0)</f>
        <v>71</v>
      </c>
    </row>
    <row r="53" spans="2:5">
      <c r="B53" s="6" t="s">
        <v>150</v>
      </c>
      <c r="C53">
        <f>VLOOKUP(B53,Steam!$B$2:$K$301,10,0)</f>
        <v>298</v>
      </c>
      <c r="D53">
        <v>1256670</v>
      </c>
      <c r="E53">
        <f>VLOOKUP(D53,Steam!$I$2:$K$301,3,0)</f>
        <v>298</v>
      </c>
    </row>
    <row r="54" spans="2:5">
      <c r="B54" s="6" t="s">
        <v>171</v>
      </c>
      <c r="C54" t="e">
        <f>VLOOKUP(B54,Steam!$B$2:$K$301,10,0)</f>
        <v>#N/A</v>
      </c>
      <c r="D54">
        <v>424840</v>
      </c>
      <c r="E54" t="e">
        <f>VLOOKUP(D54,Steam!$I$2:$K$301,3,0)</f>
        <v>#N/A</v>
      </c>
    </row>
    <row r="55" spans="2:5">
      <c r="B55" s="6" t="s">
        <v>188</v>
      </c>
      <c r="C55" t="e">
        <f>VLOOKUP(B55,Steam!$B$2:$K$301,10,0)</f>
        <v>#N/A</v>
      </c>
      <c r="D55">
        <v>286690</v>
      </c>
      <c r="E55" t="e">
        <f>VLOOKUP(D55,Steam!$I$2:$K$301,3,0)</f>
        <v>#N/A</v>
      </c>
    </row>
    <row r="56" spans="2:5">
      <c r="B56" s="6" t="s">
        <v>47</v>
      </c>
      <c r="C56">
        <f>VLOOKUP(B56,Steam!$B$2:$K$301,10,0)</f>
        <v>92</v>
      </c>
      <c r="D56">
        <v>412020</v>
      </c>
      <c r="E56">
        <f>VLOOKUP(D56,Steam!$I$2:$K$301,3,0)</f>
        <v>92</v>
      </c>
    </row>
    <row r="57" spans="2:5">
      <c r="B57" s="6" t="s">
        <v>182</v>
      </c>
      <c r="C57" t="e">
        <f>VLOOKUP(B57,Steam!$B$2:$K$301,10,0)</f>
        <v>#N/A</v>
      </c>
      <c r="D57">
        <v>412020</v>
      </c>
      <c r="E57">
        <f>VLOOKUP(D57,Steam!$I$2:$K$301,3,0)</f>
        <v>92</v>
      </c>
    </row>
    <row r="58" spans="2:5">
      <c r="B58" s="6" t="s">
        <v>189</v>
      </c>
      <c r="C58" t="e">
        <f>VLOOKUP(B58,Steam!$B$2:$K$301,10,0)</f>
        <v>#N/A</v>
      </c>
      <c r="D58">
        <v>287390</v>
      </c>
      <c r="E58" t="e">
        <f>VLOOKUP(D58,Steam!$I$2:$K$301,3,0)</f>
        <v>#N/A</v>
      </c>
    </row>
    <row r="59" spans="2:5">
      <c r="B59" s="6" t="s">
        <v>226</v>
      </c>
      <c r="C59" t="e">
        <f>VLOOKUP(B59,Steam!$B$2:$K$301,10,0)</f>
        <v>#N/A</v>
      </c>
      <c r="D59">
        <v>524220</v>
      </c>
      <c r="E59" t="e">
        <f>VLOOKUP(D59,Steam!$I$2:$K$301,3,0)</f>
        <v>#N/A</v>
      </c>
    </row>
    <row r="60" spans="2:5">
      <c r="B60" s="6" t="s">
        <v>102</v>
      </c>
      <c r="C60">
        <f>VLOOKUP(B60,Steam!$B$2:$K$301,10,0)</f>
        <v>73</v>
      </c>
      <c r="D60">
        <v>275850</v>
      </c>
      <c r="E60">
        <f>VLOOKUP(D60,Steam!$I$2:$K$301,3,0)</f>
        <v>73</v>
      </c>
    </row>
    <row r="61" spans="2:5">
      <c r="B61" s="6" t="s">
        <v>73</v>
      </c>
      <c r="C61">
        <f>VLOOKUP(B61,Steam!$B$2:$K$301,10,0)</f>
        <v>103</v>
      </c>
      <c r="D61">
        <v>728880</v>
      </c>
      <c r="E61">
        <f>VLOOKUP(D61,Steam!$I$2:$K$301,3,0)</f>
        <v>103</v>
      </c>
    </row>
    <row r="62" spans="2:5">
      <c r="B62" s="6" t="s">
        <v>71</v>
      </c>
      <c r="C62">
        <f>VLOOKUP(B62,Steam!$B$2:$K$301,10,0)</f>
        <v>64</v>
      </c>
      <c r="D62">
        <v>218620</v>
      </c>
      <c r="E62">
        <f>VLOOKUP(D62,Steam!$I$2:$K$301,3,0)</f>
        <v>64</v>
      </c>
    </row>
    <row r="63" spans="2:5">
      <c r="B63" s="6" t="s">
        <v>190</v>
      </c>
      <c r="C63" t="e">
        <f>VLOOKUP(B63,Steam!$B$2:$K$301,10,0)</f>
        <v>#N/A</v>
      </c>
      <c r="D63">
        <v>400</v>
      </c>
      <c r="E63" t="e">
        <f>VLOOKUP(D63,Steam!$I$2:$K$301,3,0)</f>
        <v>#N/A</v>
      </c>
    </row>
    <row r="64" spans="2:5">
      <c r="B64" s="6" t="s">
        <v>154</v>
      </c>
      <c r="C64">
        <f>VLOOKUP(B64,Steam!$B$2:$K$301,10,0)</f>
        <v>229</v>
      </c>
      <c r="D64">
        <v>620</v>
      </c>
      <c r="E64">
        <f>VLOOKUP(D64,Steam!$I$2:$K$301,3,0)</f>
        <v>229</v>
      </c>
    </row>
    <row r="65" spans="1:5">
      <c r="B65" s="6" t="s">
        <v>145</v>
      </c>
      <c r="C65">
        <f>VLOOKUP(B65,Steam!$B$2:$K$301,10,0)</f>
        <v>193</v>
      </c>
      <c r="D65">
        <v>883710</v>
      </c>
      <c r="E65">
        <f>VLOOKUP(D65,Steam!$I$2:$K$301,3,0)</f>
        <v>193</v>
      </c>
    </row>
    <row r="66" spans="1:5">
      <c r="B66" s="6" t="s">
        <v>19</v>
      </c>
      <c r="C66">
        <f>VLOOKUP(B66,Steam!$B$2:$K$301,10,0)</f>
        <v>23</v>
      </c>
      <c r="D66">
        <v>2290180</v>
      </c>
      <c r="E66">
        <f>VLOOKUP(D66,Steam!$I$2:$K$301,3,0)</f>
        <v>23</v>
      </c>
    </row>
    <row r="67" spans="1:5">
      <c r="B67" s="6" t="s">
        <v>181</v>
      </c>
      <c r="C67" t="e">
        <f>VLOOKUP(B67,Steam!$B$2:$K$301,10,0)</f>
        <v>#N/A</v>
      </c>
      <c r="D67">
        <v>628070</v>
      </c>
      <c r="E67" t="e">
        <f>VLOOKUP(D67,Steam!$I$2:$K$301,3,0)</f>
        <v>#N/A</v>
      </c>
    </row>
    <row r="68" spans="1:5">
      <c r="B68" s="6" t="s">
        <v>126</v>
      </c>
      <c r="C68">
        <f>VLOOKUP(B68,Steam!$B$2:$K$301,10,0)</f>
        <v>59</v>
      </c>
      <c r="D68">
        <v>526870</v>
      </c>
      <c r="E68">
        <f>VLOOKUP(D68,Steam!$I$2:$K$301,3,0)</f>
        <v>59</v>
      </c>
    </row>
    <row r="69" spans="1:5">
      <c r="B69" s="6" t="s">
        <v>191</v>
      </c>
      <c r="C69" t="e">
        <f>VLOOKUP(B69,Steam!$B$2:$K$301,10,0)</f>
        <v>#N/A</v>
      </c>
      <c r="D69">
        <v>814380</v>
      </c>
      <c r="E69">
        <f>VLOOKUP(D69,Steam!$I$2:$K$301,3,0)</f>
        <v>14</v>
      </c>
    </row>
    <row r="70" spans="1:5">
      <c r="B70" s="6" t="s">
        <v>1057</v>
      </c>
      <c r="C70" t="e">
        <f>VLOOKUP(B70,Steam!$B$2:$K$301,10,0)</f>
        <v>#N/A</v>
      </c>
      <c r="D70">
        <v>289070</v>
      </c>
      <c r="E70">
        <f>VLOOKUP(D70,Steam!$I$2:$K$301,3,0)</f>
        <v>6</v>
      </c>
    </row>
    <row r="71" spans="1:5">
      <c r="B71" s="6" t="s">
        <v>91</v>
      </c>
      <c r="C71">
        <f>VLOOKUP(B71,Steam!$B$2:$K$301,10,0)</f>
        <v>145</v>
      </c>
      <c r="D71">
        <v>646570</v>
      </c>
      <c r="E71">
        <f>VLOOKUP(D71,Steam!$I$2:$K$301,3,0)</f>
        <v>145</v>
      </c>
    </row>
    <row r="72" spans="1:5">
      <c r="B72" s="6" t="s">
        <v>46</v>
      </c>
      <c r="C72">
        <f>VLOOKUP(B72,Steam!$B$2:$K$301,10,0)</f>
        <v>35</v>
      </c>
      <c r="D72">
        <v>413150</v>
      </c>
      <c r="E72">
        <f>VLOOKUP(D72,Steam!$I$2:$K$301,3,0)</f>
        <v>35</v>
      </c>
    </row>
    <row r="73" spans="1:5">
      <c r="B73" s="6" t="s">
        <v>31</v>
      </c>
      <c r="C73">
        <f>VLOOKUP(B73,Steam!$B$2:$K$301,10,0)</f>
        <v>12</v>
      </c>
      <c r="D73">
        <v>281990</v>
      </c>
      <c r="E73">
        <f>VLOOKUP(D73,Steam!$I$2:$K$301,3,0)</f>
        <v>12</v>
      </c>
    </row>
    <row r="74" spans="1:5">
      <c r="B74" s="6" t="s">
        <v>38</v>
      </c>
      <c r="C74">
        <f>VLOOKUP(B74,Steam!$B$2:$K$301,10,0)</f>
        <v>37</v>
      </c>
      <c r="D74">
        <v>105600</v>
      </c>
      <c r="E74">
        <f>VLOOKUP(D74,Steam!$I$2:$K$301,3,0)</f>
        <v>37</v>
      </c>
    </row>
    <row r="75" spans="1:5">
      <c r="B75" s="6" t="s">
        <v>99</v>
      </c>
      <c r="C75">
        <f>VLOOKUP(B75,Steam!$B$2:$K$301,10,0)</f>
        <v>36</v>
      </c>
      <c r="D75">
        <v>489830</v>
      </c>
      <c r="E75">
        <f>VLOOKUP(D75,Steam!$I$2:$K$301,3,0)</f>
        <v>36</v>
      </c>
    </row>
    <row r="76" spans="1:5">
      <c r="B76" s="6" t="s">
        <v>192</v>
      </c>
      <c r="C76" t="e">
        <f>VLOOKUP(B76,Steam!$B$2:$K$301,10,0)</f>
        <v>#N/A</v>
      </c>
      <c r="D76">
        <v>282070</v>
      </c>
      <c r="E76" t="e">
        <f>VLOOKUP(D76,Steam!$I$2:$K$301,3,0)</f>
        <v>#N/A</v>
      </c>
    </row>
    <row r="77" spans="1:5">
      <c r="B77" s="6" t="s">
        <v>184</v>
      </c>
      <c r="C77" t="e">
        <f>VLOOKUP(B77,Steam!$B$2:$K$301,10,0)</f>
        <v>#N/A</v>
      </c>
      <c r="D77">
        <v>612880</v>
      </c>
      <c r="E77" t="e">
        <f>VLOOKUP(D77,Steam!$I$2:$K$301,3,0)</f>
        <v>#N/A</v>
      </c>
    </row>
    <row r="78" spans="1:5">
      <c r="B78" s="6" t="s">
        <v>136</v>
      </c>
      <c r="C78">
        <f>VLOOKUP(B78,Steam!$B$2:$K$301,10,0)</f>
        <v>130</v>
      </c>
      <c r="D78">
        <v>392160</v>
      </c>
      <c r="E78">
        <f>VLOOKUP(D78,Steam!$I$2:$K$301,3,0)</f>
        <v>130</v>
      </c>
    </row>
    <row r="79" spans="1:5">
      <c r="A79" t="s">
        <v>193</v>
      </c>
      <c r="B79" s="6" t="s">
        <v>1065</v>
      </c>
      <c r="C79" t="e">
        <f>VLOOKUP(B79,Steam!$B$2:$K$301,10,0)</f>
        <v>#N/A</v>
      </c>
      <c r="D79">
        <v>1366540</v>
      </c>
      <c r="E79" t="e">
        <f>VLOOKUP(D79,Steam!$I$2:$K$301,3,0)</f>
        <v>#N/A</v>
      </c>
    </row>
    <row r="80" spans="1:5">
      <c r="B80" s="6" t="s">
        <v>508</v>
      </c>
      <c r="C80">
        <f>VLOOKUP(B80,Steam!$B$2:$K$301,10,0)</f>
        <v>105</v>
      </c>
      <c r="D80">
        <v>1222140</v>
      </c>
      <c r="E80">
        <f>VLOOKUP(D80,Steam!$I$2:$K$301,3,0)</f>
        <v>105</v>
      </c>
    </row>
    <row r="81" spans="2:5">
      <c r="B81" s="6" t="s">
        <v>368</v>
      </c>
      <c r="C81">
        <f>VLOOKUP(B81,Steam!$B$2:$K$301,10,0)</f>
        <v>54</v>
      </c>
      <c r="D81">
        <v>1293830</v>
      </c>
      <c r="E81">
        <f>VLOOKUP(D81,Steam!$I$2:$K$301,3,0)</f>
        <v>54</v>
      </c>
    </row>
    <row r="82" spans="2:5">
      <c r="B82" s="6" t="s">
        <v>243</v>
      </c>
      <c r="C82">
        <f>VLOOKUP(B82,Steam!$B$2:$K$301,10,0)</f>
        <v>5</v>
      </c>
      <c r="D82">
        <v>1091500</v>
      </c>
      <c r="E82">
        <f>VLOOKUP(D82,Steam!$I$2:$K$301,3,0)</f>
        <v>5</v>
      </c>
    </row>
    <row r="83" spans="2:5">
      <c r="B83" s="6" t="s">
        <v>300</v>
      </c>
      <c r="C83">
        <f>VLOOKUP(B83,Steam!$B$2:$K$301,10,0)</f>
        <v>30</v>
      </c>
      <c r="D83">
        <v>292030</v>
      </c>
      <c r="E83">
        <f>VLOOKUP(D83,Steam!$I$2:$K$301,3,0)</f>
        <v>30</v>
      </c>
    </row>
    <row r="84" spans="2:5">
      <c r="B84" s="6" t="s">
        <v>685</v>
      </c>
      <c r="C84">
        <f>VLOOKUP(B84,Steam!$B$2:$K$301,10,0)</f>
        <v>168</v>
      </c>
      <c r="D84">
        <v>1092790</v>
      </c>
      <c r="E84">
        <f>VLOOKUP(D84,Steam!$I$2:$K$301,3,0)</f>
        <v>168</v>
      </c>
    </row>
    <row r="85" spans="2:5">
      <c r="B85" s="6" t="s">
        <v>124</v>
      </c>
      <c r="C85">
        <f>VLOOKUP(B85,Steam!$B$2:$K$301,10,0)</f>
        <v>208</v>
      </c>
      <c r="D85">
        <v>502500</v>
      </c>
      <c r="E85">
        <f>VLOOKUP(D85,Steam!$I$2:$K$301,3,0)</f>
        <v>208</v>
      </c>
    </row>
    <row r="86" spans="2:5">
      <c r="B86" s="6" t="s">
        <v>48</v>
      </c>
      <c r="C86">
        <f>VLOOKUP(B86,Steam!$B$2:$K$301,10,0)</f>
        <v>57</v>
      </c>
      <c r="D86">
        <v>1466860</v>
      </c>
      <c r="E86">
        <f>VLOOKUP(D86,Steam!$I$2:$K$301,3,0)</f>
        <v>57</v>
      </c>
    </row>
    <row r="87" spans="2:5">
      <c r="B87" s="6" t="s">
        <v>207</v>
      </c>
      <c r="C87" t="e">
        <f>VLOOKUP(B87,Steam!$B$2:$K$301,10,0)</f>
        <v>#N/A</v>
      </c>
      <c r="D87">
        <v>33230</v>
      </c>
      <c r="E87" t="e">
        <f>VLOOKUP(D87,Steam!$I$2:$K$301,3,0)</f>
        <v>#N/A</v>
      </c>
    </row>
    <row r="88" spans="2:5">
      <c r="B88" s="6" t="s">
        <v>1066</v>
      </c>
      <c r="C88" t="e">
        <f>VLOOKUP(B88,Steam!$B$2:$K$301,10,0)</f>
        <v>#N/A</v>
      </c>
      <c r="D88">
        <v>48190</v>
      </c>
      <c r="E88" t="e">
        <f>VLOOKUP(D88,Steam!$I$2:$K$301,3,0)</f>
        <v>#N/A</v>
      </c>
    </row>
    <row r="89" spans="2:5">
      <c r="B89" s="6" t="s">
        <v>1067</v>
      </c>
      <c r="C89" t="e">
        <f>VLOOKUP(B89,Steam!$B$2:$K$301,10,0)</f>
        <v>#N/A</v>
      </c>
      <c r="D89">
        <v>201870</v>
      </c>
      <c r="E89" t="e">
        <f>VLOOKUP(D89,Steam!$I$2:$K$301,3,0)</f>
        <v>#N/A</v>
      </c>
    </row>
    <row r="90" spans="2:5">
      <c r="B90" s="6" t="s">
        <v>1068</v>
      </c>
      <c r="C90" t="e">
        <f>VLOOKUP(B90,Steam!$B$2:$K$301,10,0)</f>
        <v>#N/A</v>
      </c>
      <c r="D90">
        <v>911400</v>
      </c>
      <c r="E90" t="e">
        <f>VLOOKUP(D90,Steam!$I$2:$K$301,3,0)</f>
        <v>#N/A</v>
      </c>
    </row>
    <row r="91" spans="2:5">
      <c r="B91" s="6" t="s">
        <v>1069</v>
      </c>
      <c r="C91" t="e">
        <f>VLOOKUP(B91,Steam!$B$2:$K$301,10,0)</f>
        <v>#N/A</v>
      </c>
      <c r="D91">
        <v>812140</v>
      </c>
      <c r="E91">
        <f>VLOOKUP(D91,Steam!$I$2:$K$301,3,0)</f>
        <v>66</v>
      </c>
    </row>
    <row r="92" spans="2:5">
      <c r="B92" s="6" t="s">
        <v>195</v>
      </c>
      <c r="C92" t="e">
        <f>VLOOKUP(B92,Steam!$B$2:$K$301,10,0)</f>
        <v>#N/A</v>
      </c>
      <c r="D92">
        <v>2096600</v>
      </c>
      <c r="E92" t="e">
        <f>VLOOKUP(D92,Steam!$I$2:$K$301,3,0)</f>
        <v>#N/A</v>
      </c>
    </row>
    <row r="93" spans="2:5">
      <c r="B93" s="6" t="s">
        <v>196</v>
      </c>
      <c r="C93" t="e">
        <f>VLOOKUP(B93,Steam!$B$2:$K$301,10,0)</f>
        <v>#N/A</v>
      </c>
      <c r="D93">
        <v>2096610</v>
      </c>
      <c r="E93" t="e">
        <f>VLOOKUP(D93,Steam!$I$2:$K$301,3,0)</f>
        <v>#N/A</v>
      </c>
    </row>
    <row r="94" spans="2:5">
      <c r="B94" s="6" t="s">
        <v>194</v>
      </c>
      <c r="C94" t="e">
        <f>VLOOKUP(B94,Steam!$B$2:$K$301,10,0)</f>
        <v>#N/A</v>
      </c>
      <c r="D94">
        <v>1715130</v>
      </c>
      <c r="E94" t="e">
        <f>VLOOKUP(D94,Steam!$I$2:$K$301,3,0)</f>
        <v>#N/A</v>
      </c>
    </row>
    <row r="95" spans="2:5">
      <c r="B95" s="6" t="s">
        <v>140</v>
      </c>
      <c r="C95">
        <f>VLOOKUP(B95,Steam!$B$2:$K$301,10,0)</f>
        <v>88</v>
      </c>
      <c r="D95">
        <v>377160</v>
      </c>
      <c r="E95">
        <f>VLOOKUP(D95,Steam!$I$2:$K$301,3,0)</f>
        <v>88</v>
      </c>
    </row>
    <row r="96" spans="2:5">
      <c r="B96" s="6" t="s">
        <v>1070</v>
      </c>
      <c r="C96" t="e">
        <f>VLOOKUP(B96,Steam!$B$2:$K$301,10,0)</f>
        <v>#N/A</v>
      </c>
      <c r="D96">
        <v>552520</v>
      </c>
      <c r="E96">
        <f>VLOOKUP(D96,Steam!$I$2:$K$301,3,0)</f>
        <v>122</v>
      </c>
    </row>
    <row r="97" spans="2:5">
      <c r="B97" s="6" t="s">
        <v>83</v>
      </c>
      <c r="C97">
        <f>VLOOKUP(B97,Steam!$B$2:$K$301,10,0)</f>
        <v>65</v>
      </c>
      <c r="D97">
        <v>1593500</v>
      </c>
      <c r="E97">
        <f>VLOOKUP(D97,Steam!$I$2:$K$301,3,0)</f>
        <v>65</v>
      </c>
    </row>
    <row r="98" spans="2:5">
      <c r="B98" s="6" t="s">
        <v>82</v>
      </c>
      <c r="C98">
        <f>VLOOKUP(B98,Steam!$B$2:$K$301,10,0)</f>
        <v>52</v>
      </c>
      <c r="D98">
        <v>976730</v>
      </c>
      <c r="E98">
        <f>VLOOKUP(D98,Steam!$I$2:$K$301,3,0)</f>
        <v>52</v>
      </c>
    </row>
    <row r="99" spans="2:5">
      <c r="B99" s="6" t="s">
        <v>197</v>
      </c>
      <c r="C99" t="e">
        <f>VLOOKUP(B99,Steam!$B$2:$K$301,10,0)</f>
        <v>#N/A</v>
      </c>
      <c r="D99">
        <v>1659040</v>
      </c>
      <c r="E99" t="e">
        <f>VLOOKUP(D99,Steam!$I$2:$K$301,3,0)</f>
        <v>#N/A</v>
      </c>
    </row>
    <row r="100" spans="2:5">
      <c r="B100" s="6" t="s">
        <v>35</v>
      </c>
      <c r="C100">
        <f>VLOOKUP(B100,Steam!$B$2:$K$301,10,0)</f>
        <v>47</v>
      </c>
      <c r="D100">
        <v>261550</v>
      </c>
      <c r="E100">
        <f>VLOOKUP(D100,Steam!$I$2:$K$301,3,0)</f>
        <v>47</v>
      </c>
    </row>
    <row r="101" spans="2:5">
      <c r="B101" s="6" t="s">
        <v>130</v>
      </c>
      <c r="C101">
        <f>VLOOKUP(B101,Steam!$B$2:$K$301,10,0)</f>
        <v>271</v>
      </c>
      <c r="D101">
        <v>261570</v>
      </c>
      <c r="E101">
        <f>VLOOKUP(D101,Steam!$I$2:$K$301,3,0)</f>
        <v>271</v>
      </c>
    </row>
    <row r="102" spans="2:5">
      <c r="B102" s="6" t="s">
        <v>198</v>
      </c>
      <c r="C102" t="e">
        <f>VLOOKUP(B102,Steam!$B$2:$K$301,10,0)</f>
        <v>#N/A</v>
      </c>
      <c r="D102">
        <v>387290</v>
      </c>
      <c r="E102" t="e">
        <f>VLOOKUP(D102,Steam!$I$2:$K$301,3,0)</f>
        <v>#N/A</v>
      </c>
    </row>
    <row r="103" spans="2:5">
      <c r="B103" s="6" t="s">
        <v>8</v>
      </c>
      <c r="C103">
        <f>VLOOKUP(B103,Steam!$B$2:$K$301,10,0)</f>
        <v>0</v>
      </c>
      <c r="D103">
        <v>1174180</v>
      </c>
      <c r="E103">
        <f>VLOOKUP(D103,Steam!$I$2:$K$301,3,0)</f>
        <v>0</v>
      </c>
    </row>
    <row r="104" spans="2:5">
      <c r="B104" s="6" t="s">
        <v>199</v>
      </c>
      <c r="C104" t="e">
        <f>VLOOKUP(B104,Steam!$B$2:$K$301,10,0)</f>
        <v>#N/A</v>
      </c>
      <c r="D104">
        <v>1236300</v>
      </c>
      <c r="E104" t="e">
        <f>VLOOKUP(D104,Steam!$I$2:$K$301,3,0)</f>
        <v>#N/A</v>
      </c>
    </row>
    <row r="105" spans="2:5">
      <c r="B105" s="6" t="s">
        <v>95</v>
      </c>
      <c r="C105">
        <f>VLOOKUP(B105,Steam!$B$2:$K$301,10,0)</f>
        <v>149</v>
      </c>
      <c r="D105">
        <v>1196590</v>
      </c>
      <c r="E105">
        <f>VLOOKUP(D105,Steam!$I$2:$K$301,3,0)</f>
        <v>149</v>
      </c>
    </row>
    <row r="106" spans="2:5">
      <c r="B106" s="6" t="s">
        <v>58</v>
      </c>
      <c r="C106">
        <f>VLOOKUP(B106,Steam!$B$2:$K$301,10,0)</f>
        <v>124</v>
      </c>
      <c r="D106">
        <v>779340</v>
      </c>
      <c r="E106">
        <f>VLOOKUP(D106,Steam!$I$2:$K$301,3,0)</f>
        <v>124</v>
      </c>
    </row>
    <row r="107" spans="2:5">
      <c r="B107" s="6" t="s">
        <v>453</v>
      </c>
      <c r="C107">
        <f>VLOOKUP(B107,Steam!$B$2:$K$301,10,0)</f>
        <v>86</v>
      </c>
      <c r="D107">
        <v>1659420</v>
      </c>
      <c r="E107">
        <f>VLOOKUP(D107,Steam!$I$2:$K$301,3,0)</f>
        <v>86</v>
      </c>
    </row>
    <row r="108" spans="2:5">
      <c r="B108" s="6" t="s">
        <v>1071</v>
      </c>
      <c r="C108" t="e">
        <f>VLOOKUP(B108,Steam!$B$2:$K$301,10,0)</f>
        <v>#N/A</v>
      </c>
      <c r="D108">
        <v>447040</v>
      </c>
      <c r="E108">
        <f>VLOOKUP(D108,Steam!$I$2:$K$301,3,0)</f>
        <v>106</v>
      </c>
    </row>
    <row r="109" spans="2:5">
      <c r="B109" s="6" t="s">
        <v>131</v>
      </c>
      <c r="C109">
        <f>VLOOKUP(B109,Steam!$B$2:$K$301,10,0)</f>
        <v>202</v>
      </c>
      <c r="D109">
        <v>699130</v>
      </c>
      <c r="E109">
        <f>VLOOKUP(D109,Steam!$I$2:$K$301,3,0)</f>
        <v>202</v>
      </c>
    </row>
  </sheetData>
  <sortState xmlns:xlrd2="http://schemas.microsoft.com/office/spreadsheetml/2017/richdata2" ref="B85:E109">
    <sortCondition ref="B85:B109"/>
  </sortState>
  <phoneticPr fontId="18" type="noConversion"/>
  <hyperlinks>
    <hyperlink ref="B16" r:id="rId1" display="https://store.steampowered.com/app/518790" xr:uid="{E88491FA-0761-5941-BD18-5EF2AD0A3F3B}"/>
    <hyperlink ref="B17" r:id="rId2" display="https://store.steampowered.com/app/870780" xr:uid="{330A353C-0CA9-6148-924E-DAA4C9861AA9}"/>
    <hyperlink ref="B18" r:id="rId3" display="https://store.steampowered.com/app/788100" xr:uid="{79113B07-7919-BE44-807B-45A975B75018}"/>
    <hyperlink ref="B19" r:id="rId4" display="https://store.steampowered.com/app/457140" xr:uid="{1B050B52-A272-BC43-92F4-6C0A8791CE0F}"/>
    <hyperlink ref="B20" r:id="rId5" display="https://store.steampowered.com/app/264710" xr:uid="{BAB288D5-A288-0048-8517-ECF25A46F07A}"/>
    <hyperlink ref="B21" r:id="rId6" display="https://store.steampowered.com/app/548430" xr:uid="{4610DB0E-1767-D849-886F-194A18129CFA}"/>
    <hyperlink ref="B22" r:id="rId7" display="https://store.steampowered.com/app/1942280" xr:uid="{6A08B380-D286-FB40-B21C-DE0A35A98217}"/>
    <hyperlink ref="B23" r:id="rId8" display="https://store.steampowered.com/app/397540" xr:uid="{491A8ED8-F1FD-534F-8192-05532BB49C02}"/>
    <hyperlink ref="B24" r:id="rId9" display="https://store.steampowered.com/app/1147560" xr:uid="{49743677-EEDB-A140-AD0F-D16E200AA3AA}"/>
    <hyperlink ref="B25" r:id="rId10" display="https://store.steampowered.com/app/860510" xr:uid="{28CD85E8-F7D1-C64D-B36E-B9EE516E28EF}"/>
    <hyperlink ref="B26" r:id="rId11" display="https://store.steampowered.com/app/632360" xr:uid="{4CAD8F05-DBCE-3A48-BF13-91EB92A13A29}"/>
    <hyperlink ref="B27" r:id="rId12" display="https://store.steampowered.com/app/916440" xr:uid="{9FF59A5A-2BB9-8C40-B17B-1CD26395DE53}"/>
    <hyperlink ref="B28" r:id="rId13" display="https://store.steampowered.com/app/346110" xr:uid="{0170F9D7-0FF6-5F45-B57A-1BA83D558C64}"/>
    <hyperlink ref="B29" r:id="rId14" display="https://store.steampowered.com/app/407530" xr:uid="{40C67DC5-4184-514D-B0A4-D2A8437AC89D}"/>
    <hyperlink ref="B34" r:id="rId15" display="https://store.steampowered.com/app/255710" xr:uid="{BF0C53FF-57AB-4D48-964F-62628F9F91A5}"/>
    <hyperlink ref="B35" r:id="rId16" display="https://store.steampowered.com/app/374320" xr:uid="{C27C99E8-3180-A74C-9D15-F9275B151EED}"/>
    <hyperlink ref="B36" r:id="rId17" display="https://store.steampowered.com/app/588650" xr:uid="{0CF48C2A-5B8E-A04B-A7C9-9F460C457DE8}"/>
    <hyperlink ref="B37" r:id="rId18" display="https://store.steampowered.com/app/1850570" xr:uid="{75989A08-2E9D-4F41-8F3A-53A3B5C6550F}"/>
    <hyperlink ref="B38" r:id="rId19" display="https://store.steampowered.com/app/632470" xr:uid="{62616247-D552-9948-A51C-2FC1A15593F6}"/>
    <hyperlink ref="B39" r:id="rId20" display="https://store.steampowered.com/app/435150" xr:uid="{9C5CD7C1-6EE8-8644-9073-C7FF2562CE7F}"/>
    <hyperlink ref="B40" r:id="rId21" display="https://store.steampowered.com/app/239140" xr:uid="{DBBAA3DD-497A-8F42-A9CC-934FC9CD909E}"/>
    <hyperlink ref="B41" r:id="rId22" display="https://store.steampowered.com/app/227300" xr:uid="{67DC0673-F3B5-B941-9AE6-325FE795336B}"/>
    <hyperlink ref="B42" r:id="rId23" display="https://store.steampowered.com/app/1128920" xr:uid="{B0193007-F265-544B-8EAE-1C3A3EBCB6FA}"/>
    <hyperlink ref="B43" r:id="rId24" display="https://store.steampowered.com/app/1151340" xr:uid="{DC62F629-6853-ED4B-94F8-930FED6BE1FB}"/>
    <hyperlink ref="B44" r:id="rId25" display="https://store.steampowered.com/app/323190" xr:uid="{DF6C4368-7E42-6D47-A8A5-51594608BE90}"/>
    <hyperlink ref="B45" r:id="rId26" display="https://store.steampowered.com/app/1139900" xr:uid="{C66FD7A2-650D-1D4B-8355-B306430C56D7}"/>
    <hyperlink ref="B46" r:id="rId27" display="https://store.steampowered.com/app/1145360" xr:uid="{85F2F1B6-AE88-E645-8825-75B19335760F}"/>
    <hyperlink ref="B47" r:id="rId28" display="https://store.steampowered.com/app/367520" xr:uid="{B228944B-511A-624F-BDDE-3DF80B7719E7}"/>
    <hyperlink ref="B48" r:id="rId29" display="https://store.steampowered.com/app/1954200" xr:uid="{B8D88946-3B1B-FB4E-9D03-457127988AFD}"/>
    <hyperlink ref="B49" r:id="rId30" display="https://store.steampowered.com/app/220200" xr:uid="{3AFDC3C5-579B-294C-AC5D-7401ED69E7B1}"/>
    <hyperlink ref="B50" r:id="rId31" display="https://store.steampowered.com/app/379430" xr:uid="{CFBBDE0E-4DAF-A749-9A82-1F38893953EB}"/>
    <hyperlink ref="B51" r:id="rId32" display="https://store.steampowered.com/app/500" xr:uid="{8E8463AA-C612-B04C-9ED5-7E54ED31BEBF}"/>
    <hyperlink ref="B52" r:id="rId33" display="https://store.steampowered.com/app/550" xr:uid="{E5BA0DC8-8B61-7A41-82AF-F51C28D1304F}"/>
    <hyperlink ref="B53" r:id="rId34" display="https://store.steampowered.com/app/1256670" xr:uid="{81BB7C19-0775-FF4C-A55F-F6A2504BFFE7}"/>
    <hyperlink ref="B54" r:id="rId35" display="https://store.steampowered.com/app/424840" xr:uid="{36F8658D-0E43-674E-B34C-04361D78D91B}"/>
    <hyperlink ref="B55" r:id="rId36" display="https://store.steampowered.com/app/286690" xr:uid="{64941217-2E05-D44B-B551-7688072F0B86}"/>
    <hyperlink ref="B56" r:id="rId37" display="https://store.steampowered.com/app/412020" xr:uid="{C4AF863A-7483-414F-8179-D08A93E36657}"/>
    <hyperlink ref="B57" r:id="rId38" display="https://store.steampowered.com/app/1449560" xr:uid="{6A8E78EC-FFCB-C447-8162-76D4956C5A6A}"/>
    <hyperlink ref="B58" r:id="rId39" display="https://store.steampowered.com/app/287390" xr:uid="{82CBC026-CCD4-2D43-91FB-9C64BC4DD3B1}"/>
    <hyperlink ref="B59" r:id="rId40" display="https://store.steampowered.com/app/524220" xr:uid="{5AC2C159-85EC-D84B-9D21-80174CE65686}"/>
    <hyperlink ref="B60" r:id="rId41" display="https://store.steampowered.com/app/275850" xr:uid="{BDF59E3E-801F-C048-AE62-587FC9EAAD29}"/>
    <hyperlink ref="B61" r:id="rId42" display="https://store.steampowered.com/app/728880" xr:uid="{52137400-6524-8645-B143-EE70FC1B1C0C}"/>
    <hyperlink ref="B62" r:id="rId43" display="https://store.steampowered.com/app/218620" xr:uid="{275007E0-148F-8546-B4CF-B0D8FC786BF0}"/>
    <hyperlink ref="B63" r:id="rId44" display="https://store.steampowered.com/app/400" xr:uid="{F21BEC04-0E7C-8A48-823D-D287889E8515}"/>
    <hyperlink ref="B64" r:id="rId45" display="https://store.steampowered.com/app/620" xr:uid="{CE65E186-F3DF-DB4C-B078-620ABB79C030}"/>
    <hyperlink ref="B65" r:id="rId46" display="https://store.steampowered.com/app/883710" xr:uid="{989EBA10-EA37-514C-A2A3-C68B2AFDAFA7}"/>
    <hyperlink ref="B66" r:id="rId47" display="https://store.steampowered.com/app/2290180" xr:uid="{F5C505FC-26B3-6849-B486-20CBE6FB65B3}"/>
    <hyperlink ref="B67" r:id="rId48" display="https://store.steampowered.com/app/628070" xr:uid="{1E8C432D-4A8A-D049-99B5-D0429F266523}"/>
    <hyperlink ref="B68" r:id="rId49" display="https://store.steampowered.com/app/526870" xr:uid="{34D1E1E6-5309-0449-9731-04404CB3B3A2}"/>
    <hyperlink ref="B69" r:id="rId50" display="https://store.steampowered.com/app/814380" xr:uid="{1627077C-4371-834D-AF18-2FEC37D1A20D}"/>
    <hyperlink ref="B71" r:id="rId51" display="https://store.steampowered.com/app/646570" xr:uid="{64060DE1-E961-C74B-81F1-1447A7E5363C}"/>
    <hyperlink ref="B72" r:id="rId52" display="https://store.steampowered.com/app/413150" xr:uid="{09DC6CF8-E604-FC43-93D8-16A1F2C7BDCD}"/>
    <hyperlink ref="B73" r:id="rId53" display="https://store.steampowered.com/app/281990" xr:uid="{9E6B4A0F-1D53-574C-99BC-1D29C64FB019}"/>
    <hyperlink ref="B74" r:id="rId54" display="https://store.steampowered.com/app/105600" xr:uid="{023AB455-69C3-A24E-8D0E-ED1452AF6201}"/>
    <hyperlink ref="B75" r:id="rId55" display="https://store.steampowered.com/app/489830" xr:uid="{B017FD16-8FE7-024C-A977-3EC00568286B}"/>
    <hyperlink ref="B76" r:id="rId56" display="https://store.steampowered.com/app/282070" xr:uid="{366F0337-AAEB-AC48-93D5-A71B88968CB5}"/>
    <hyperlink ref="B77" r:id="rId57" display="https://store.steampowered.com/app/612880" xr:uid="{30DA437B-4D2E-FC49-98C6-8E2CC02BDD46}"/>
    <hyperlink ref="B78" r:id="rId58" display="https://store.steampowered.com/app/392160" xr:uid="{F7568A67-DA00-CB41-BDB4-2507CBF3B6E7}"/>
    <hyperlink ref="B70" r:id="rId59" display="https://store.steampowered.com/app/289070" xr:uid="{50D37B62-2540-FE48-971C-4267C993614F}"/>
    <hyperlink ref="B30" r:id="rId60" display="https://store.steampowered.com/app/242050" xr:uid="{0DD78FB8-FB12-6040-8A71-7A01DFD00957}"/>
    <hyperlink ref="B31" r:id="rId61" display="https://store.steampowered.com/app/289650" xr:uid="{A935FDE0-9436-EB4A-9E98-D9C731D9DC0C}"/>
    <hyperlink ref="B32" r:id="rId62" display="https://store.steampowered.com/app/368500" xr:uid="{BD59517E-F3FF-4649-881C-ADA28BA70912}"/>
    <hyperlink ref="B33" r:id="rId63" display="https://store.steampowered.com/app/582160" xr:uid="{15341CEF-4B98-EB4A-88EB-CC429DCB91BE}"/>
    <hyperlink ref="B2" r:id="rId64" display="https://store.steampowered.com/app/1172380" xr:uid="{CF4C0103-512E-9446-947D-17B54C933AF3}"/>
    <hyperlink ref="B3" r:id="rId65" display="https://store.steampowered.com/app/1238810" xr:uid="{0E126E7E-18BF-EC48-9492-45BFF0A49D02}"/>
    <hyperlink ref="B4" r:id="rId66" display="https://store.steampowered.com/app/1222680" xr:uid="{6639EEEA-8963-2B48-A611-240650B5CA3C}"/>
    <hyperlink ref="B5" r:id="rId67" display="https://store.steampowered.com/app/977950" xr:uid="{4129FE98-D251-7249-AFB7-0EDCF592D3C9}"/>
    <hyperlink ref="B6" r:id="rId68" display="https://store.steampowered.com/app/1468810" xr:uid="{F0544953-6A18-A74D-815E-AFF535DEC567}"/>
    <hyperlink ref="B7" r:id="rId69" display="https://store.steampowered.com/app/322330" xr:uid="{B25FE099-AC60-8845-A904-2079C361CA08}"/>
    <hyperlink ref="B8" r:id="rId70" display="https://store.steampowered.com/app/1172470" xr:uid="{A7257B1A-B323-1847-8628-8D2ADEF78AA2}"/>
    <hyperlink ref="B9" r:id="rId71" display="https://store.steampowered.com/app/1238840" xr:uid="{5DCD2E0C-8991-B441-A123-E0B02B50661B}"/>
    <hyperlink ref="B10" r:id="rId72" display="https://store.steampowered.com/app/223750" xr:uid="{36DD4164-F08F-DF4A-9C0E-0DC6D2956F4C}"/>
    <hyperlink ref="B11" r:id="rId73" display="https://store.steampowered.com/app/271590" xr:uid="{260312D0-2A01-F94F-B0F2-FE0F23D70B57}"/>
    <hyperlink ref="B12" r:id="rId74" display="https://store.steampowered.com/app/1057090" xr:uid="{5B1A6EF8-A330-5A45-BC85-5914CD8CCB5D}"/>
    <hyperlink ref="B13" r:id="rId75" display="https://store.steampowered.com/app/578080" xr:uid="{543B32C3-BF52-F14C-AA5C-4F87783F1E1B}"/>
    <hyperlink ref="B14" r:id="rId76" display="https://store.steampowered.com/app/1237970" xr:uid="{20BF640D-CA8C-6D47-A688-BF6A07DB0793}"/>
    <hyperlink ref="B15" r:id="rId77" display="https://store.steampowered.com/app/431960" xr:uid="{D412D058-0FCD-B746-B5FF-3009C432764E}"/>
    <hyperlink ref="B79" r:id="rId78" display="https://store.steampowered.com/app/1366540" xr:uid="{6FB7FDA7-847F-CA49-8D9E-BF1A86851041}"/>
    <hyperlink ref="B80" r:id="rId79" display="https://store.steampowered.com/app/1222140" xr:uid="{BBB104FC-8721-D748-B5C7-A16E437CA44B}"/>
    <hyperlink ref="B81" r:id="rId80" display="https://store.steampowered.com/app/1293830" xr:uid="{DF43EAE3-A3A9-8847-881F-39910F5F9374}"/>
    <hyperlink ref="B82" r:id="rId81" display="https://store.steampowered.com/app/1091500" xr:uid="{38BABD68-8BD9-1742-BDA7-C762E4B56EF2}"/>
    <hyperlink ref="B83" r:id="rId82" display="https://store.steampowered.com/app/292030" xr:uid="{70F3BC2C-77B7-6C47-8EC0-E301E19E776D}"/>
    <hyperlink ref="B84" r:id="rId83" display="https://store.steampowered.com/app/1092790" xr:uid="{86287F5F-BD1E-2E42-9BA9-3959C4AC5E0A}"/>
    <hyperlink ref="B85" r:id="rId84" display="https://store.steampowered.com/app/502500" xr:uid="{EA5EF887-C675-CB4F-9771-034DEBFB26D3}"/>
    <hyperlink ref="B86" r:id="rId85" display="https://store.steampowered.com/app/1466860" xr:uid="{9A1CFA52-1B0F-E440-81B6-2A8BD0C8F2C5}"/>
    <hyperlink ref="B87" r:id="rId86" display="https://store.steampowered.com/app/33230" xr:uid="{B7327EB3-B5FB-7F48-A3B0-3809B11C6851}"/>
    <hyperlink ref="B88" r:id="rId87" display="https://store.steampowered.com/app/48190" xr:uid="{285D74F0-AB36-C545-AB97-E753E8AC9408}"/>
    <hyperlink ref="B89" r:id="rId88" display="https://store.steampowered.com/app/201870" xr:uid="{ABB98A03-4D3D-ED42-8EAA-E62275369271}"/>
    <hyperlink ref="B90" r:id="rId89" display="https://store.steampowered.com/app/911400" xr:uid="{2141D489-8A02-8C42-B059-090EE54DAF90}"/>
    <hyperlink ref="B91" r:id="rId90" display="https://store.steampowered.com/app/812140" xr:uid="{7BC79D80-0FA5-D44D-90E5-40652DA5E14E}"/>
    <hyperlink ref="B92" r:id="rId91" display="https://store.steampowered.com/app/2096600" xr:uid="{0485E5E2-EA08-1048-98D9-24135F6DB742}"/>
    <hyperlink ref="B93" r:id="rId92" display="https://store.steampowered.com/app/2096610" xr:uid="{322B2F5A-F020-5D48-A1AF-677E7AA268BB}"/>
    <hyperlink ref="B94" r:id="rId93" display="https://store.steampowered.com/app/1715130" xr:uid="{0E7A7E25-2A89-6043-97EB-77C9508C6E4D}"/>
    <hyperlink ref="B95" r:id="rId94" display="https://store.steampowered.com/app/377160" xr:uid="{BBFB16E6-1D70-0B46-8640-EBC598310608}"/>
    <hyperlink ref="B96" r:id="rId95" display="https://store.steampowered.com/app/552520" xr:uid="{67E567B2-EE99-4F41-8B83-DF06B472E5C6}"/>
    <hyperlink ref="B97" r:id="rId96" display="https://store.steampowered.com/app/1593500" xr:uid="{E123791A-E8CB-B84E-BE85-B6B069A22730}"/>
    <hyperlink ref="B98" r:id="rId97" display="https://store.steampowered.com/app/976730" xr:uid="{565E04A4-455C-0C42-8EF7-E9D60F35625B}"/>
    <hyperlink ref="B99" r:id="rId98" display="https://store.steampowered.com/app/1659040" xr:uid="{AEEF3938-8032-7948-8BA2-EFC7BBDE64FC}"/>
    <hyperlink ref="B100" r:id="rId99" display="https://store.steampowered.com/app/261550" xr:uid="{F5867822-B09C-3E40-BD01-A99C101AECE7}"/>
    <hyperlink ref="B101" r:id="rId100" display="https://store.steampowered.com/app/261570" xr:uid="{7C583D92-11AD-3140-B684-6B83FE6CFF3B}"/>
    <hyperlink ref="B102" r:id="rId101" display="https://store.steampowered.com/app/387290" xr:uid="{66385F1B-734A-BA4B-BC88-F1A092D8311E}"/>
    <hyperlink ref="B103" r:id="rId102" display="https://store.steampowered.com/app/1174180" xr:uid="{D6FBE096-4961-6042-B47E-90970177F759}"/>
    <hyperlink ref="B104" r:id="rId103" display="https://store.steampowered.com/app/1236300" xr:uid="{490C47EA-BD8B-6C4B-A1C6-9BB1AD908D6F}"/>
    <hyperlink ref="B105" r:id="rId104" display="https://store.steampowered.com/app/1196590" xr:uid="{17CCB652-C2AD-4F46-839F-A661D7A6C18C}"/>
    <hyperlink ref="B106" r:id="rId105" display="https://store.steampowered.com/app/779340" xr:uid="{C4D7319D-3D6B-CA45-9E5B-DD44ABF9AA0C}"/>
    <hyperlink ref="B107" r:id="rId106" display="https://store.steampowered.com/app/1659420" xr:uid="{EC5B5316-44C0-5743-8E97-7598835FAD5E}"/>
    <hyperlink ref="B108" r:id="rId107" display="https://store.steampowered.com/app/447040" xr:uid="{0078130F-145A-0B46-8DEE-D24B70290ED7}"/>
    <hyperlink ref="B109" r:id="rId108" display="https://store.steampowered.com/app/699130" xr:uid="{3257393F-BD31-5245-8D32-29B62E6CF67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2023-07-04T08:02:27Z</dcterms:created>
  <dcterms:modified xsi:type="dcterms:W3CDTF">2023-07-10T11:42:31Z</dcterms:modified>
</cp:coreProperties>
</file>