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<sst xmlns="http://schemas.openxmlformats.org/spreadsheetml/2006/main" count="5" uniqueCount="5">
  <si>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Input Value</t>
  </si>
  <si>
    <t>Frequency (Hz)</t>
  </si>
  <si>
    <t>SW[8-bit]</t>
  </si>
  <si>
    <t xml:space="preserve">maxcount </t>
  </si>
  <si>
    <t>maxcount [16bit]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</si>
</sst>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Roboto"/>
    </font>
    <font/>
    <font>
      <sz val="11.0"/>
      <color rgb="FF000000"/>
      <name val="Roboto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29"/>
    <col customWidth="1" min="4" max="4" width="30.0"/>
    <col customWidth="1" min="5" max="5" width="31.43"/>
    <col customWidth="1" min="6" max="6" width="20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>
        <v>0.0</v>
      </c>
      <c r="B2" s="3">
        <v>0.0</v>
      </c>
      <c r="C2" s="4" t="str">
        <f t="shared" ref="C2:C38" si="1">DEC2BIN(A2,8)</f>
        <v>00000000</v>
      </c>
      <c r="D2">
        <f>0</f>
        <v>0</v>
      </c>
    </row>
    <row r="3">
      <c r="A3" s="3">
        <v>1.0</v>
      </c>
      <c r="B3" s="3">
        <v>1046.502</v>
      </c>
      <c r="C3" s="4" t="str">
        <f t="shared" si="1"/>
        <v>00000001</v>
      </c>
      <c r="D3">
        <f t="shared" ref="D3:D38" si="2">(50*10^6)/B3</f>
        <v>47778.21734</v>
      </c>
      <c r="E3" t="str">
        <f>DEC2BIN(D3,16)</f>
        <v>#NUM!</v>
      </c>
      <c r="I3" s="5"/>
    </row>
    <row r="4">
      <c r="A4" s="3">
        <v>2.0</v>
      </c>
      <c r="B4" s="3">
        <v>1108.731</v>
      </c>
      <c r="C4" s="4" t="str">
        <f t="shared" si="1"/>
        <v>00000010</v>
      </c>
      <c r="D4">
        <f t="shared" si="2"/>
        <v>45096.60143</v>
      </c>
      <c r="E4" t="str">
        <f t="shared" ref="E4:E38" si="3">DEC2HEX(D4,16)</f>
        <v>#NUM!</v>
      </c>
      <c r="I4" s="5"/>
    </row>
    <row r="5">
      <c r="A5" s="3">
        <v>3.0</v>
      </c>
      <c r="B5" s="3">
        <v>1174.659</v>
      </c>
      <c r="C5" s="4" t="str">
        <f t="shared" si="1"/>
        <v>00000011</v>
      </c>
      <c r="D5">
        <f t="shared" si="2"/>
        <v>42565.54455</v>
      </c>
      <c r="E5" t="str">
        <f t="shared" si="3"/>
        <v>#NUM!</v>
      </c>
      <c r="I5" s="5"/>
    </row>
    <row r="6">
      <c r="A6" s="3">
        <v>4.0</v>
      </c>
      <c r="B6" s="3">
        <v>1244.508</v>
      </c>
      <c r="C6" s="4" t="str">
        <f t="shared" si="1"/>
        <v>00000100</v>
      </c>
      <c r="D6">
        <f t="shared" si="2"/>
        <v>40176.51956</v>
      </c>
      <c r="E6" t="str">
        <f t="shared" si="3"/>
        <v>#NUM!</v>
      </c>
      <c r="I6" s="5"/>
    </row>
    <row r="7">
      <c r="A7" s="3">
        <v>5.0</v>
      </c>
      <c r="B7" s="3">
        <v>1318.51</v>
      </c>
      <c r="C7" s="4" t="str">
        <f t="shared" si="1"/>
        <v>00000101</v>
      </c>
      <c r="D7">
        <f t="shared" si="2"/>
        <v>37921.59331</v>
      </c>
      <c r="E7" t="str">
        <f t="shared" si="3"/>
        <v>#NUM!</v>
      </c>
      <c r="I7" s="5"/>
    </row>
    <row r="8">
      <c r="A8" s="3">
        <v>6.0</v>
      </c>
      <c r="B8" s="3">
        <v>1396.913</v>
      </c>
      <c r="C8" s="4" t="str">
        <f t="shared" si="1"/>
        <v>00000110</v>
      </c>
      <c r="D8">
        <f t="shared" si="2"/>
        <v>35793.20974</v>
      </c>
      <c r="E8" t="str">
        <f t="shared" si="3"/>
        <v>#NUM!</v>
      </c>
      <c r="I8" s="5"/>
    </row>
    <row r="9">
      <c r="A9" s="3">
        <v>7.0</v>
      </c>
      <c r="B9" s="3">
        <v>1479.978</v>
      </c>
      <c r="C9" s="4" t="str">
        <f t="shared" si="1"/>
        <v>00000111</v>
      </c>
      <c r="D9">
        <f t="shared" si="2"/>
        <v>33784.28598</v>
      </c>
      <c r="E9" t="str">
        <f t="shared" si="3"/>
        <v>#NUM!</v>
      </c>
      <c r="I9" s="5"/>
    </row>
    <row r="10">
      <c r="A10" s="3">
        <v>8.0</v>
      </c>
      <c r="B10" s="3">
        <v>1567.982</v>
      </c>
      <c r="C10" s="4" t="str">
        <f t="shared" si="1"/>
        <v>00001000</v>
      </c>
      <c r="D10">
        <f t="shared" si="2"/>
        <v>31888.12116</v>
      </c>
      <c r="E10" t="str">
        <f t="shared" si="3"/>
        <v>#NUM!</v>
      </c>
      <c r="I10" s="5"/>
    </row>
    <row r="11">
      <c r="A11" s="3">
        <v>9.0</v>
      </c>
      <c r="B11" s="3">
        <v>1661.219</v>
      </c>
      <c r="C11" s="4" t="str">
        <f t="shared" si="1"/>
        <v>00001001</v>
      </c>
      <c r="D11">
        <f t="shared" si="2"/>
        <v>30098.37956</v>
      </c>
      <c r="E11" t="str">
        <f t="shared" si="3"/>
        <v>#NUM!</v>
      </c>
      <c r="I11" s="5"/>
    </row>
    <row r="12">
      <c r="A12" s="3">
        <v>10.0</v>
      </c>
      <c r="B12" s="3">
        <v>1760.0</v>
      </c>
      <c r="C12" s="4" t="str">
        <f t="shared" si="1"/>
        <v>00001010</v>
      </c>
      <c r="D12">
        <f t="shared" si="2"/>
        <v>28409.09091</v>
      </c>
      <c r="E12" t="str">
        <f t="shared" si="3"/>
        <v>#NUM!</v>
      </c>
      <c r="I12" s="5"/>
    </row>
    <row r="13">
      <c r="A13" s="3">
        <v>11.0</v>
      </c>
      <c r="B13" s="3">
        <v>1864.655</v>
      </c>
      <c r="C13" s="4" t="str">
        <f t="shared" si="1"/>
        <v>00001011</v>
      </c>
      <c r="D13">
        <f t="shared" si="2"/>
        <v>26814.61182</v>
      </c>
      <c r="E13" t="str">
        <f t="shared" si="3"/>
        <v>#NUM!</v>
      </c>
      <c r="I13" s="5"/>
    </row>
    <row r="14">
      <c r="A14" s="3">
        <v>12.0</v>
      </c>
      <c r="B14" s="3">
        <v>1975.533</v>
      </c>
      <c r="C14" s="4" t="str">
        <f t="shared" si="1"/>
        <v>00001100</v>
      </c>
      <c r="D14">
        <f t="shared" si="2"/>
        <v>25309.6253</v>
      </c>
      <c r="E14" t="str">
        <f t="shared" si="3"/>
        <v>#NUM!</v>
      </c>
      <c r="I14" s="5"/>
    </row>
    <row r="15">
      <c r="A15" s="3">
        <v>13.0</v>
      </c>
      <c r="B15" s="3">
        <v>2093.005</v>
      </c>
      <c r="C15" s="4" t="str">
        <f t="shared" si="1"/>
        <v>00001101</v>
      </c>
      <c r="D15">
        <f t="shared" si="2"/>
        <v>23889.09725</v>
      </c>
      <c r="E15" t="str">
        <f t="shared" si="3"/>
        <v>#NUM!</v>
      </c>
      <c r="I15" s="5"/>
    </row>
    <row r="16">
      <c r="A16" s="3">
        <v>14.0</v>
      </c>
      <c r="B16" s="3">
        <v>2217.461</v>
      </c>
      <c r="C16" s="4" t="str">
        <f t="shared" si="1"/>
        <v>00001110</v>
      </c>
      <c r="D16">
        <f t="shared" si="2"/>
        <v>22548.31088</v>
      </c>
      <c r="E16" t="str">
        <f t="shared" si="3"/>
        <v>#NUM!</v>
      </c>
      <c r="I16" s="5"/>
    </row>
    <row r="17">
      <c r="A17" s="3">
        <v>15.0</v>
      </c>
      <c r="B17" s="3">
        <v>2349.318</v>
      </c>
      <c r="C17" s="4" t="str">
        <f t="shared" si="1"/>
        <v>00001111</v>
      </c>
      <c r="D17">
        <f t="shared" si="2"/>
        <v>21282.77228</v>
      </c>
      <c r="E17" t="str">
        <f t="shared" si="3"/>
        <v>#NUM!</v>
      </c>
      <c r="I17" s="5"/>
    </row>
    <row r="18">
      <c r="A18" s="3">
        <v>16.0</v>
      </c>
      <c r="B18" s="3">
        <v>2489.016</v>
      </c>
      <c r="C18" s="4" t="str">
        <f t="shared" si="1"/>
        <v>00010000</v>
      </c>
      <c r="D18">
        <f t="shared" si="2"/>
        <v>20088.25978</v>
      </c>
      <c r="E18" t="str">
        <f t="shared" si="3"/>
        <v>#NUM!</v>
      </c>
      <c r="I18" s="5"/>
    </row>
    <row r="19">
      <c r="A19" s="3">
        <v>17.0</v>
      </c>
      <c r="B19" s="3">
        <v>2637.021</v>
      </c>
      <c r="C19" s="4" t="str">
        <f t="shared" si="1"/>
        <v>00010001</v>
      </c>
      <c r="D19">
        <f t="shared" si="2"/>
        <v>18960.78947</v>
      </c>
      <c r="E19" t="str">
        <f t="shared" si="3"/>
        <v>#NUM!</v>
      </c>
    </row>
    <row r="20">
      <c r="A20" s="3">
        <v>18.0</v>
      </c>
      <c r="B20" s="3">
        <v>2793.826</v>
      </c>
      <c r="C20" s="4" t="str">
        <f t="shared" si="1"/>
        <v>00010010</v>
      </c>
      <c r="D20">
        <f t="shared" si="2"/>
        <v>17896.60487</v>
      </c>
      <c r="E20" t="str">
        <f t="shared" si="3"/>
        <v>#NUM!</v>
      </c>
    </row>
    <row r="21">
      <c r="A21" s="3">
        <v>19.0</v>
      </c>
      <c r="B21" s="3">
        <v>2959.955</v>
      </c>
      <c r="C21" s="4" t="str">
        <f t="shared" si="1"/>
        <v>00010011</v>
      </c>
      <c r="D21">
        <f t="shared" si="2"/>
        <v>16892.1487</v>
      </c>
      <c r="E21" t="str">
        <f t="shared" si="3"/>
        <v>#NUM!</v>
      </c>
    </row>
    <row r="22">
      <c r="A22" s="3">
        <v>20.0</v>
      </c>
      <c r="B22" s="3">
        <v>3135.964</v>
      </c>
      <c r="C22" s="4" t="str">
        <f t="shared" si="1"/>
        <v>00010100</v>
      </c>
      <c r="D22">
        <f t="shared" si="2"/>
        <v>15944.06058</v>
      </c>
      <c r="E22" t="str">
        <f t="shared" si="3"/>
        <v>#NUM!</v>
      </c>
    </row>
    <row r="23">
      <c r="A23" s="3">
        <v>21.0</v>
      </c>
      <c r="B23" s="3">
        <v>3322.438</v>
      </c>
      <c r="C23" s="4" t="str">
        <f t="shared" si="1"/>
        <v>00010101</v>
      </c>
      <c r="D23">
        <f t="shared" si="2"/>
        <v>15049.18978</v>
      </c>
      <c r="E23" t="str">
        <f t="shared" si="3"/>
        <v>#NUM!</v>
      </c>
    </row>
    <row r="24">
      <c r="A24" s="3">
        <v>22.0</v>
      </c>
      <c r="B24" s="3">
        <v>3520.0</v>
      </c>
      <c r="C24" s="4" t="str">
        <f t="shared" si="1"/>
        <v>00010110</v>
      </c>
      <c r="D24">
        <f t="shared" si="2"/>
        <v>14204.54545</v>
      </c>
      <c r="E24" t="str">
        <f t="shared" si="3"/>
        <v>#NUM!</v>
      </c>
    </row>
    <row r="25">
      <c r="A25" s="3">
        <v>23.0</v>
      </c>
      <c r="B25" s="3">
        <v>3729.31</v>
      </c>
      <c r="C25" s="4" t="str">
        <f t="shared" si="1"/>
        <v>00010111</v>
      </c>
      <c r="D25">
        <f t="shared" si="2"/>
        <v>13407.30591</v>
      </c>
      <c r="E25" t="str">
        <f t="shared" si="3"/>
        <v>#NUM!</v>
      </c>
    </row>
    <row r="26">
      <c r="A26" s="3">
        <v>24.0</v>
      </c>
      <c r="B26" s="3">
        <v>3951.066</v>
      </c>
      <c r="C26" s="4" t="str">
        <f t="shared" si="1"/>
        <v>00011000</v>
      </c>
      <c r="D26">
        <f t="shared" si="2"/>
        <v>12654.81265</v>
      </c>
      <c r="E26" t="str">
        <f t="shared" si="3"/>
        <v>#NUM!</v>
      </c>
    </row>
    <row r="27">
      <c r="A27" s="3">
        <v>25.0</v>
      </c>
      <c r="B27" s="3">
        <v>4186.009</v>
      </c>
      <c r="C27" s="4" t="str">
        <f t="shared" si="1"/>
        <v>00011001</v>
      </c>
      <c r="D27">
        <f t="shared" si="2"/>
        <v>11944.55148</v>
      </c>
      <c r="E27" t="str">
        <f t="shared" si="3"/>
        <v>#NUM!</v>
      </c>
    </row>
    <row r="28">
      <c r="A28" s="3">
        <v>26.0</v>
      </c>
      <c r="B28" s="3">
        <v>4434.922</v>
      </c>
      <c r="C28" s="4" t="str">
        <f t="shared" si="1"/>
        <v>00011010</v>
      </c>
      <c r="D28">
        <f t="shared" si="2"/>
        <v>11274.15544</v>
      </c>
      <c r="E28" t="str">
        <f t="shared" si="3"/>
        <v>#NUM!</v>
      </c>
    </row>
    <row r="29">
      <c r="A29" s="3">
        <v>27.0</v>
      </c>
      <c r="B29" s="3">
        <v>4698.636</v>
      </c>
      <c r="C29" s="4" t="str">
        <f t="shared" si="1"/>
        <v>00011011</v>
      </c>
      <c r="D29">
        <f t="shared" si="2"/>
        <v>10641.38614</v>
      </c>
      <c r="E29" t="str">
        <f t="shared" si="3"/>
        <v>#NUM!</v>
      </c>
    </row>
    <row r="30">
      <c r="A30" s="3">
        <v>28.0</v>
      </c>
      <c r="B30" s="3">
        <v>4978.032</v>
      </c>
      <c r="C30" s="4" t="str">
        <f t="shared" si="1"/>
        <v>00011100</v>
      </c>
      <c r="D30">
        <f t="shared" si="2"/>
        <v>10044.12989</v>
      </c>
      <c r="E30" t="str">
        <f t="shared" si="3"/>
        <v>#NUM!</v>
      </c>
    </row>
    <row r="31">
      <c r="A31" s="3">
        <v>29.0</v>
      </c>
      <c r="B31" s="3">
        <v>5274.042</v>
      </c>
      <c r="C31" s="4" t="str">
        <f t="shared" si="1"/>
        <v>00011101</v>
      </c>
      <c r="D31">
        <f t="shared" si="2"/>
        <v>9480.394733</v>
      </c>
      <c r="E31" t="str">
        <f t="shared" si="3"/>
        <v>#NUM!</v>
      </c>
    </row>
    <row r="32">
      <c r="A32" s="3">
        <v>30.0</v>
      </c>
      <c r="B32" s="3">
        <v>5587.652</v>
      </c>
      <c r="C32" s="4" t="str">
        <f t="shared" si="1"/>
        <v>00011110</v>
      </c>
      <c r="D32">
        <f t="shared" si="2"/>
        <v>8948.302435</v>
      </c>
      <c r="E32" t="str">
        <f t="shared" si="3"/>
        <v>#NUM!</v>
      </c>
    </row>
    <row r="33">
      <c r="A33" s="3">
        <v>31.0</v>
      </c>
      <c r="B33" s="3">
        <v>5919.91</v>
      </c>
      <c r="C33" s="4" t="str">
        <f t="shared" si="1"/>
        <v>00011111</v>
      </c>
      <c r="D33">
        <f t="shared" si="2"/>
        <v>8446.074349</v>
      </c>
      <c r="E33" t="str">
        <f t="shared" si="3"/>
        <v>#NUM!</v>
      </c>
    </row>
    <row r="34">
      <c r="A34" s="3">
        <v>32.0</v>
      </c>
      <c r="B34" s="3">
        <v>6271.928</v>
      </c>
      <c r="C34" s="4" t="str">
        <f t="shared" si="1"/>
        <v>00100000</v>
      </c>
      <c r="D34">
        <f t="shared" si="2"/>
        <v>7972.030291</v>
      </c>
      <c r="E34" t="str">
        <f t="shared" si="3"/>
        <v>#NUM!</v>
      </c>
    </row>
    <row r="35">
      <c r="A35" s="3">
        <v>33.0</v>
      </c>
      <c r="B35" s="3">
        <v>6644.876</v>
      </c>
      <c r="C35" s="4" t="str">
        <f t="shared" si="1"/>
        <v>00100001</v>
      </c>
      <c r="D35">
        <f t="shared" si="2"/>
        <v>7524.594891</v>
      </c>
      <c r="E35" t="str">
        <f t="shared" si="3"/>
        <v>#NUM!</v>
      </c>
    </row>
    <row r="36">
      <c r="A36" s="3">
        <v>34.0</v>
      </c>
      <c r="B36" s="3">
        <v>7040.0</v>
      </c>
      <c r="C36" s="4" t="str">
        <f t="shared" si="1"/>
        <v>00100010</v>
      </c>
      <c r="D36">
        <f t="shared" si="2"/>
        <v>7102.272727</v>
      </c>
      <c r="E36" t="str">
        <f t="shared" si="3"/>
        <v>#NUM!</v>
      </c>
    </row>
    <row r="37">
      <c r="A37" s="3">
        <v>35.0</v>
      </c>
      <c r="B37" s="3">
        <v>7458.62</v>
      </c>
      <c r="C37" s="4" t="str">
        <f t="shared" si="1"/>
        <v>00100011</v>
      </c>
      <c r="D37">
        <f t="shared" si="2"/>
        <v>6703.652955</v>
      </c>
      <c r="E37" t="str">
        <f t="shared" si="3"/>
        <v>#NUM!</v>
      </c>
    </row>
    <row r="38">
      <c r="A38" s="3">
        <v>36.0</v>
      </c>
      <c r="B38" s="3">
        <v>7902.132</v>
      </c>
      <c r="C38" s="4" t="str">
        <f t="shared" si="1"/>
        <v>00100100</v>
      </c>
      <c r="D38">
        <f t="shared" si="2"/>
        <v>6327.406325</v>
      </c>
      <c r="E38" t="str">
        <f t="shared" si="3"/>
        <v>#NUM!</v>
      </c>
    </row>
  </sheetData>
  <drawing r:id="rId1"/>
</worksheet>
</file>