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OneDrive\桌面\"/>
    </mc:Choice>
  </mc:AlternateContent>
  <xr:revisionPtr revIDLastSave="0" documentId="13_ncr:1_{022306CE-D6E5-4751-9C11-20C2BD88BB02}" xr6:coauthVersionLast="47" xr6:coauthVersionMax="47" xr10:uidLastSave="{00000000-0000-0000-0000-000000000000}"/>
  <bookViews>
    <workbookView xWindow="-98" yWindow="-98" windowWidth="19396" windowHeight="12196" activeTab="1" xr2:uid="{00000000-000D-0000-FFFF-FFFF00000000}"/>
  </bookViews>
  <sheets>
    <sheet name="第一针起" sheetId="1" r:id="rId1"/>
    <sheet name="装药起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7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I27" i="3"/>
  <c r="J3" i="3"/>
  <c r="I27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3" i="1"/>
  <c r="J27" i="1" s="1"/>
</calcChain>
</file>

<file path=xl/sharedStrings.xml><?xml version="1.0" encoding="utf-8"?>
<sst xmlns="http://schemas.openxmlformats.org/spreadsheetml/2006/main" count="22" uniqueCount="12">
  <si>
    <t>注射人数</t>
  </si>
  <si>
    <t>平均药量</t>
  </si>
  <si>
    <t>注射间隔</t>
    <phoneticPr fontId="4" type="noConversion"/>
  </si>
  <si>
    <t>真实用药量</t>
    <phoneticPr fontId="4" type="noConversion"/>
  </si>
  <si>
    <t>公式计算用药量</t>
    <phoneticPr fontId="4" type="noConversion"/>
  </si>
  <si>
    <t>以第一针为起始计算</t>
    <phoneticPr fontId="4" type="noConversion"/>
  </si>
  <si>
    <r>
      <t>总耗时</t>
    </r>
    <r>
      <rPr>
        <sz val="9"/>
        <color theme="1"/>
        <rFont val="等线"/>
        <family val="3"/>
        <charset val="134"/>
        <scheme val="minor"/>
      </rPr>
      <t>（hh:mm:ss）</t>
    </r>
    <phoneticPr fontId="4" type="noConversion"/>
  </si>
  <si>
    <r>
      <t>总耗时</t>
    </r>
    <r>
      <rPr>
        <sz val="9"/>
        <color theme="1"/>
        <rFont val="等线"/>
        <family val="3"/>
        <charset val="134"/>
        <scheme val="minor"/>
      </rPr>
      <t>（min）</t>
    </r>
    <phoneticPr fontId="4" type="noConversion"/>
  </si>
  <si>
    <t>绝对值偏差率</t>
    <phoneticPr fontId="4" type="noConversion"/>
  </si>
  <si>
    <t>日期</t>
    <phoneticPr fontId="4" type="noConversion"/>
  </si>
  <si>
    <t>误差率</t>
    <phoneticPr fontId="4" type="noConversion"/>
  </si>
  <si>
    <t>装药时的起始剂量计算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</si>
</sst>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[$-F400]h:mm:ss\ AM/PM"/>
    <numFmt numFmtId="177" formatCode="_(* #,##0.00_);_(* \(#,##0.00\);_(* &quot;-&quot;??_);_(@_)"/>
    <numFmt numFmtId="178" formatCode="0.00_);[Red]\(0.00\)"/>
  </numFmts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rgb="FF9C0006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0" borderId="0">
      <alignment vertical="center"/>
    </xf>
    <xf numFmtId="0" fontId="2" fillId="2" borderId="0" applyNumberFormat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</cellStyleXfs>
  <cellXfs count="22">
    <xf numFmtId="0" fontId="0" fillId="0" borderId="0" xfId="0"/>
    <xf numFmtId="0" fontId="3" fillId="0" borderId="0" xfId="3">
      <alignment vertical="center"/>
    </xf>
    <xf numFmtId="0" fontId="3" fillId="0" borderId="0" xfId="3" applyAlignment="1">
      <alignment horizontal="center" vertical="center"/>
    </xf>
    <xf numFmtId="43" fontId="3" fillId="0" borderId="0" xfId="1" applyFont="1">
      <alignment vertical="center"/>
    </xf>
    <xf numFmtId="43" fontId="0" fillId="0" borderId="0" xfId="1" applyFont="1" applyAlignment="1"/>
    <xf numFmtId="0" fontId="3" fillId="0" borderId="0" xfId="3" applyAlignment="1">
      <alignment horizontal="center" vertical="center"/>
    </xf>
    <xf numFmtId="43" fontId="3" fillId="0" borderId="0" xfId="1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0" fillId="0" borderId="0" xfId="0" applyAlignment="1">
      <alignment horizontal="center"/>
    </xf>
    <xf numFmtId="176" fontId="3" fillId="0" borderId="0" xfId="3" applyNumberFormat="1" applyAlignment="1">
      <alignment horizontal="center" vertical="center"/>
    </xf>
    <xf numFmtId="10" fontId="3" fillId="0" borderId="0" xfId="3" applyNumberFormat="1" applyAlignment="1">
      <alignment horizontal="center" vertical="center"/>
    </xf>
    <xf numFmtId="43" fontId="0" fillId="0" borderId="0" xfId="1" applyFont="1" applyAlignment="1">
      <alignment horizontal="center"/>
    </xf>
    <xf numFmtId="0" fontId="3" fillId="0" borderId="0" xfId="1" applyNumberFormat="1" applyFont="1" applyAlignment="1">
      <alignment horizontal="center" vertical="center"/>
    </xf>
    <xf numFmtId="10" fontId="0" fillId="0" borderId="0" xfId="0" applyNumberFormat="1" applyAlignment="1">
      <alignment horizontal="center"/>
    </xf>
    <xf numFmtId="10" fontId="2" fillId="2" borderId="0" xfId="2" applyNumberFormat="1" applyAlignment="1">
      <alignment horizontal="center"/>
    </xf>
    <xf numFmtId="10" fontId="0" fillId="0" borderId="0" xfId="0" applyNumberFormat="1"/>
    <xf numFmtId="176" fontId="3" fillId="0" borderId="0" xfId="1" applyNumberFormat="1" applyFont="1">
      <alignment vertical="center"/>
    </xf>
    <xf numFmtId="178" fontId="3" fillId="0" borderId="0" xfId="3" applyNumberFormat="1">
      <alignment vertical="center"/>
    </xf>
    <xf numFmtId="178" fontId="0" fillId="0" borderId="0" xfId="5" applyNumberFormat="1" applyFont="1" applyAlignment="1">
      <alignment horizontal="center" vertical="center"/>
    </xf>
    <xf numFmtId="10" fontId="0" fillId="0" borderId="0" xfId="5" applyNumberFormat="1" applyFont="1">
      <alignment vertical="center"/>
    </xf>
    <xf numFmtId="0" fontId="0" fillId="0" borderId="0" xfId="1" applyNumberFormat="1" applyFont="1">
      <alignment vertical="center"/>
    </xf>
    <xf numFmtId="10" fontId="2" fillId="2" borderId="0" xfId="4" applyNumberFormat="1" applyAlignment="1"/>
  </cellXfs>
  <cellStyles count="6">
    <cellStyle name="差" xfId="2" builtinId="27"/>
    <cellStyle name="差 2" xfId="4" xr:uid="{EDF3B0C7-7D9B-4B8E-B441-427D0BEABB95}"/>
    <cellStyle name="常规" xfId="0" builtinId="0"/>
    <cellStyle name="常规 2" xfId="3" xr:uid="{3B650BEB-A0F2-404B-A083-42B6C9A22909}"/>
    <cellStyle name="千位分隔" xfId="1" builtinId="3"/>
    <cellStyle name="千位分隔 2" xfId="5" xr:uid="{D7CE10EF-F65D-4EF3-8A6D-6E6437E7E63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workbookViewId="0">
      <selection activeCell="F11" sqref="F11"/>
    </sheetView>
  </sheetViews>
  <sheetFormatPr defaultRowHeight="13.9" x14ac:dyDescent="0.4"/>
  <cols>
    <col min="1" max="1" width="9.06640625" style="8"/>
    <col min="2" max="2" width="16.06640625" style="8" customWidth="1"/>
    <col min="3" max="3" width="13.265625" style="8" customWidth="1"/>
    <col min="4" max="5" width="9.86328125" style="8" bestFit="1" customWidth="1"/>
    <col min="6" max="6" width="9.86328125" style="11" bestFit="1" customWidth="1"/>
    <col min="7" max="7" width="11.9296875" style="11" bestFit="1" customWidth="1"/>
    <col min="8" max="8" width="16" style="11" bestFit="1" customWidth="1"/>
    <col min="9" max="9" width="13.9296875" style="8" bestFit="1" customWidth="1"/>
    <col min="10" max="10" width="12.86328125" style="8" bestFit="1" customWidth="1"/>
    <col min="11" max="16384" width="9.06640625" style="8"/>
  </cols>
  <sheetData>
    <row r="1" spans="1:11" ht="20.25" x14ac:dyDescent="0.4">
      <c r="B1" s="7" t="s">
        <v>5</v>
      </c>
      <c r="C1" s="2"/>
      <c r="D1" s="2"/>
      <c r="E1" s="2"/>
      <c r="F1" s="2"/>
      <c r="G1" s="2"/>
      <c r="H1" s="2"/>
      <c r="I1" s="2"/>
    </row>
    <row r="2" spans="1:11" x14ac:dyDescent="0.4">
      <c r="A2" s="8" t="s">
        <v>9</v>
      </c>
      <c r="B2" s="9" t="s">
        <v>6</v>
      </c>
      <c r="C2" s="6" t="s">
        <v>7</v>
      </c>
      <c r="D2" s="12" t="s">
        <v>0</v>
      </c>
      <c r="E2" s="6" t="s">
        <v>1</v>
      </c>
      <c r="F2" s="6" t="s">
        <v>2</v>
      </c>
      <c r="G2" s="6" t="s">
        <v>3</v>
      </c>
      <c r="H2" s="6" t="s">
        <v>4</v>
      </c>
      <c r="I2" s="5" t="s">
        <v>10</v>
      </c>
      <c r="J2" s="8" t="s">
        <v>8</v>
      </c>
    </row>
    <row r="3" spans="1:11" x14ac:dyDescent="0.4">
      <c r="A3" s="5">
        <v>508</v>
      </c>
      <c r="B3" s="9">
        <v>0.1434375</v>
      </c>
      <c r="C3" s="6">
        <v>206.55</v>
      </c>
      <c r="D3" s="12">
        <v>26</v>
      </c>
      <c r="E3" s="6">
        <v>266.73</v>
      </c>
      <c r="F3" s="6">
        <v>8.2620000000000005</v>
      </c>
      <c r="G3" s="6">
        <v>15189.389799999999</v>
      </c>
      <c r="H3" s="6">
        <v>14331.306601845316</v>
      </c>
      <c r="I3" s="10">
        <v>-5.6492275822343008E-2</v>
      </c>
      <c r="J3" s="13">
        <f>ABS(I3)</f>
        <v>5.6492275822343008E-2</v>
      </c>
      <c r="K3" s="1"/>
    </row>
    <row r="4" spans="1:11" x14ac:dyDescent="0.4">
      <c r="A4" s="5">
        <v>509</v>
      </c>
      <c r="B4" s="9">
        <v>0.11626157407590654</v>
      </c>
      <c r="C4" s="6">
        <v>167.41666666666666</v>
      </c>
      <c r="D4" s="12">
        <v>29</v>
      </c>
      <c r="E4" s="6">
        <v>285.64999999999998</v>
      </c>
      <c r="F4" s="6">
        <v>5.9791666666666661</v>
      </c>
      <c r="G4" s="6">
        <v>14379.126100000001</v>
      </c>
      <c r="H4" s="6">
        <v>14746.126703452916</v>
      </c>
      <c r="I4" s="10">
        <v>2.5523150774295955E-2</v>
      </c>
      <c r="J4" s="13">
        <f t="shared" ref="J4:J26" si="0">ABS(I4)</f>
        <v>2.5523150774295955E-2</v>
      </c>
      <c r="K4" s="1"/>
    </row>
    <row r="5" spans="1:11" x14ac:dyDescent="0.4">
      <c r="A5" s="5">
        <v>510</v>
      </c>
      <c r="B5" s="9">
        <v>0.13333333333139308</v>
      </c>
      <c r="C5" s="6">
        <v>192</v>
      </c>
      <c r="D5" s="12">
        <v>32</v>
      </c>
      <c r="E5" s="6">
        <v>262.475759375</v>
      </c>
      <c r="F5" s="6">
        <v>6.193548387096774</v>
      </c>
      <c r="G5" s="6">
        <v>17608.03</v>
      </c>
      <c r="H5" s="6">
        <v>16398.141349741683</v>
      </c>
      <c r="I5" s="10">
        <v>-6.8712323312620185E-2</v>
      </c>
      <c r="J5" s="13">
        <f t="shared" si="0"/>
        <v>6.8712323312620185E-2</v>
      </c>
      <c r="K5" s="1"/>
    </row>
    <row r="6" spans="1:11" x14ac:dyDescent="0.4">
      <c r="A6" s="5">
        <v>511</v>
      </c>
      <c r="B6" s="9">
        <v>0.10268518518569181</v>
      </c>
      <c r="C6" s="6">
        <v>147.86666666666667</v>
      </c>
      <c r="D6" s="12">
        <v>31</v>
      </c>
      <c r="E6" s="6">
        <v>266.73845483870963</v>
      </c>
      <c r="F6" s="6">
        <v>4.9288888888888893</v>
      </c>
      <c r="G6" s="6">
        <v>14372.001400000001</v>
      </c>
      <c r="H6" s="6">
        <v>13690.071165933958</v>
      </c>
      <c r="I6" s="10">
        <v>-4.7448522657814608E-2</v>
      </c>
      <c r="J6" s="13">
        <f t="shared" si="0"/>
        <v>4.7448522657814608E-2</v>
      </c>
      <c r="K6" s="1"/>
    </row>
    <row r="7" spans="1:11" x14ac:dyDescent="0.4">
      <c r="A7" s="5">
        <v>513</v>
      </c>
      <c r="B7" s="9">
        <v>0.12857638888817746</v>
      </c>
      <c r="C7" s="6">
        <v>185.15</v>
      </c>
      <c r="D7" s="12">
        <v>32</v>
      </c>
      <c r="E7" s="6">
        <v>279.31746562500001</v>
      </c>
      <c r="F7" s="6">
        <v>5.9725806451612904</v>
      </c>
      <c r="G7" s="6">
        <v>14819.8226</v>
      </c>
      <c r="H7" s="6">
        <v>17002.09352501477</v>
      </c>
      <c r="I7" s="10">
        <v>0.14725351199647768</v>
      </c>
      <c r="J7" s="13">
        <f t="shared" si="0"/>
        <v>0.14725351199647768</v>
      </c>
      <c r="K7" s="1"/>
    </row>
    <row r="8" spans="1:11" x14ac:dyDescent="0.4">
      <c r="A8" s="5">
        <v>514</v>
      </c>
      <c r="B8" s="9">
        <v>0.11668981481489027</v>
      </c>
      <c r="C8" s="6">
        <v>168.03333333333333</v>
      </c>
      <c r="D8" s="12">
        <v>31</v>
      </c>
      <c r="E8" s="6">
        <v>287.37479032258068</v>
      </c>
      <c r="F8" s="6">
        <v>5.6011111111111109</v>
      </c>
      <c r="G8" s="6">
        <v>15417.918100000001</v>
      </c>
      <c r="H8" s="6">
        <v>15891.371572003985</v>
      </c>
      <c r="I8" s="10">
        <v>3.0708002788261315E-2</v>
      </c>
      <c r="J8" s="13">
        <f t="shared" si="0"/>
        <v>3.0708002788261315E-2</v>
      </c>
      <c r="K8" s="1"/>
    </row>
    <row r="9" spans="1:11" x14ac:dyDescent="0.4">
      <c r="A9" s="5">
        <v>515</v>
      </c>
      <c r="B9" s="9">
        <v>0.127789351856336</v>
      </c>
      <c r="C9" s="6">
        <v>184.01666666666668</v>
      </c>
      <c r="D9" s="12">
        <v>32</v>
      </c>
      <c r="E9" s="6">
        <v>261.53598749999998</v>
      </c>
      <c r="F9" s="6">
        <v>5.9360215053763445</v>
      </c>
      <c r="G9" s="6">
        <v>16555.7</v>
      </c>
      <c r="H9" s="6">
        <v>15851.575354992261</v>
      </c>
      <c r="I9" s="10">
        <v>-4.2530647753205218E-2</v>
      </c>
      <c r="J9" s="13">
        <f t="shared" si="0"/>
        <v>4.2530647753205218E-2</v>
      </c>
      <c r="K9" s="1"/>
    </row>
    <row r="10" spans="1:11" x14ac:dyDescent="0.4">
      <c r="A10" s="5">
        <v>517</v>
      </c>
      <c r="B10" s="9">
        <v>0.10315972222451819</v>
      </c>
      <c r="C10" s="6">
        <v>148.55000000000001</v>
      </c>
      <c r="D10" s="12">
        <v>31</v>
      </c>
      <c r="E10" s="6">
        <v>276.06237419354841</v>
      </c>
      <c r="F10" s="6">
        <v>4.9516666666666671</v>
      </c>
      <c r="G10" s="6">
        <v>15079.3886</v>
      </c>
      <c r="H10" s="6">
        <v>14204.148058622173</v>
      </c>
      <c r="I10" s="10">
        <v>-5.8042176947268737E-2</v>
      </c>
      <c r="J10" s="13">
        <f t="shared" si="0"/>
        <v>5.8042176947268737E-2</v>
      </c>
      <c r="K10" s="1"/>
    </row>
    <row r="11" spans="1:11" x14ac:dyDescent="0.4">
      <c r="A11" s="5">
        <v>520</v>
      </c>
      <c r="B11" s="9">
        <v>0.11767361110833008</v>
      </c>
      <c r="C11" s="6">
        <v>169.45</v>
      </c>
      <c r="D11" s="12">
        <v>31</v>
      </c>
      <c r="E11" s="6">
        <v>265.20970967741943</v>
      </c>
      <c r="F11" s="6">
        <v>5.6483333333333325</v>
      </c>
      <c r="G11" s="6">
        <v>15865.584999999999</v>
      </c>
      <c r="H11" s="6">
        <v>14743.4743384048</v>
      </c>
      <c r="I11" s="10">
        <v>-7.0726081742034694E-2</v>
      </c>
      <c r="J11" s="13">
        <f t="shared" si="0"/>
        <v>7.0726081742034694E-2</v>
      </c>
      <c r="K11" s="1"/>
    </row>
    <row r="12" spans="1:11" x14ac:dyDescent="0.4">
      <c r="A12" s="5">
        <v>521</v>
      </c>
      <c r="B12" s="9">
        <v>0.11916666666365927</v>
      </c>
      <c r="C12" s="6">
        <v>171.6</v>
      </c>
      <c r="D12" s="12">
        <v>27</v>
      </c>
      <c r="E12" s="6">
        <v>262.25718888888889</v>
      </c>
      <c r="F12" s="6">
        <v>6.6</v>
      </c>
      <c r="G12" s="6">
        <v>12925.6561</v>
      </c>
      <c r="H12" s="6">
        <v>12806.927976193558</v>
      </c>
      <c r="I12" s="10">
        <v>-9.1854620676812253E-3</v>
      </c>
      <c r="J12" s="13">
        <f t="shared" si="0"/>
        <v>9.1854620676812253E-3</v>
      </c>
      <c r="K12" s="1"/>
    </row>
    <row r="13" spans="1:11" x14ac:dyDescent="0.4">
      <c r="A13" s="5">
        <v>523</v>
      </c>
      <c r="B13" s="9">
        <v>0.1132291666654055</v>
      </c>
      <c r="C13" s="6">
        <v>163.05000000000001</v>
      </c>
      <c r="D13" s="12">
        <v>29</v>
      </c>
      <c r="E13" s="6">
        <v>273.71096896551722</v>
      </c>
      <c r="F13" s="6">
        <v>5.8232142857142861</v>
      </c>
      <c r="G13" s="6">
        <v>13406.507600000001</v>
      </c>
      <c r="H13" s="6">
        <v>13901.799294436014</v>
      </c>
      <c r="I13" s="10">
        <v>3.6944125137855673E-2</v>
      </c>
      <c r="J13" s="13">
        <f t="shared" si="0"/>
        <v>3.6944125137855673E-2</v>
      </c>
      <c r="K13" s="1"/>
    </row>
    <row r="14" spans="1:11" x14ac:dyDescent="0.4">
      <c r="A14" s="5">
        <v>524</v>
      </c>
      <c r="B14" s="9">
        <v>0.11600694444496185</v>
      </c>
      <c r="C14" s="6">
        <v>167.05</v>
      </c>
      <c r="D14" s="12">
        <v>29</v>
      </c>
      <c r="E14" s="6">
        <v>265.63534827586204</v>
      </c>
      <c r="F14" s="6">
        <v>5.9660714285714294</v>
      </c>
      <c r="G14" s="6">
        <v>13938.247899999998</v>
      </c>
      <c r="H14" s="6">
        <v>13694.156782027758</v>
      </c>
      <c r="I14" s="10">
        <v>-1.75123243411563E-2</v>
      </c>
      <c r="J14" s="13">
        <f t="shared" si="0"/>
        <v>1.75123243411563E-2</v>
      </c>
      <c r="K14" s="1"/>
    </row>
    <row r="15" spans="1:11" x14ac:dyDescent="0.4">
      <c r="A15" s="5">
        <v>528</v>
      </c>
      <c r="B15" s="9">
        <v>0.13356481481605442</v>
      </c>
      <c r="C15" s="6">
        <v>192.33333333333334</v>
      </c>
      <c r="D15" s="12">
        <v>24</v>
      </c>
      <c r="E15" s="6">
        <v>263.47330967741937</v>
      </c>
      <c r="F15" s="6">
        <v>8.3623188405797109</v>
      </c>
      <c r="G15" s="6">
        <v>14555.302100000001</v>
      </c>
      <c r="H15" s="6">
        <v>12377.577980712027</v>
      </c>
      <c r="I15" s="10">
        <v>-0.14961723943111929</v>
      </c>
      <c r="J15" s="13">
        <f t="shared" si="0"/>
        <v>0.14961723943111929</v>
      </c>
      <c r="K15" s="1"/>
    </row>
    <row r="16" spans="1:11" x14ac:dyDescent="0.4">
      <c r="A16" s="5">
        <v>529</v>
      </c>
      <c r="B16" s="9">
        <v>0.12059027777286246</v>
      </c>
      <c r="C16" s="6">
        <v>173.65</v>
      </c>
      <c r="D16" s="12">
        <v>32</v>
      </c>
      <c r="E16" s="6">
        <v>260.95923125000002</v>
      </c>
      <c r="F16" s="6">
        <v>5.6016129032258064</v>
      </c>
      <c r="G16" s="6">
        <v>16480.626800000002</v>
      </c>
      <c r="H16" s="6">
        <v>15210.896051356629</v>
      </c>
      <c r="I16" s="10">
        <v>-7.7043838444504589E-2</v>
      </c>
      <c r="J16" s="13">
        <f t="shared" si="0"/>
        <v>7.7043838444504589E-2</v>
      </c>
      <c r="K16" s="1"/>
    </row>
    <row r="17" spans="1:11" x14ac:dyDescent="0.4">
      <c r="A17" s="5">
        <v>530</v>
      </c>
      <c r="B17" s="9">
        <v>0.10053240739944158</v>
      </c>
      <c r="C17" s="6">
        <v>144.76666666666668</v>
      </c>
      <c r="D17" s="12">
        <v>31</v>
      </c>
      <c r="E17" s="6">
        <v>275.4435387096774</v>
      </c>
      <c r="F17" s="6">
        <v>4.8255555555555558</v>
      </c>
      <c r="G17" s="6">
        <v>13567.4013</v>
      </c>
      <c r="H17" s="6">
        <v>13977.384631340956</v>
      </c>
      <c r="I17" s="10">
        <v>3.0218265257692074E-2</v>
      </c>
      <c r="J17" s="13">
        <f t="shared" si="0"/>
        <v>3.0218265257692074E-2</v>
      </c>
      <c r="K17" s="1"/>
    </row>
    <row r="18" spans="1:11" x14ac:dyDescent="0.4">
      <c r="A18" s="5">
        <v>531</v>
      </c>
      <c r="B18" s="9">
        <v>0.1004282407448045</v>
      </c>
      <c r="C18" s="6">
        <v>144.61666666666667</v>
      </c>
      <c r="D18" s="12">
        <v>32</v>
      </c>
      <c r="E18" s="6">
        <v>268.30312187499993</v>
      </c>
      <c r="F18" s="6">
        <v>4.6650537634408602</v>
      </c>
      <c r="G18" s="6">
        <v>15203.841</v>
      </c>
      <c r="H18" s="6">
        <v>14045.508602623446</v>
      </c>
      <c r="I18" s="10">
        <v>-7.6186826564192206E-2</v>
      </c>
      <c r="J18" s="13">
        <f t="shared" si="0"/>
        <v>7.6186826564192206E-2</v>
      </c>
      <c r="K18" s="1"/>
    </row>
    <row r="19" spans="1:11" x14ac:dyDescent="0.4">
      <c r="A19" s="5">
        <v>603</v>
      </c>
      <c r="B19" s="9">
        <v>0.10334490740933688</v>
      </c>
      <c r="C19" s="6">
        <v>148.81666666666666</v>
      </c>
      <c r="D19" s="12">
        <v>32</v>
      </c>
      <c r="E19" s="6">
        <v>269.45936250000005</v>
      </c>
      <c r="F19" s="6">
        <v>4.8005376344086024</v>
      </c>
      <c r="G19" s="6">
        <v>14754.3838</v>
      </c>
      <c r="H19" s="6">
        <v>14324.536710532264</v>
      </c>
      <c r="I19" s="10">
        <v>-2.9133516878402994E-2</v>
      </c>
      <c r="J19" s="13">
        <f t="shared" si="0"/>
        <v>2.9133516878402994E-2</v>
      </c>
      <c r="K19" s="1"/>
    </row>
    <row r="20" spans="1:11" x14ac:dyDescent="0.4">
      <c r="A20" s="5">
        <v>604</v>
      </c>
      <c r="B20" s="9">
        <v>0.130266203705105</v>
      </c>
      <c r="C20" s="6">
        <v>187.58333333333334</v>
      </c>
      <c r="D20" s="12">
        <v>31</v>
      </c>
      <c r="E20" s="6">
        <v>264.13583548387089</v>
      </c>
      <c r="F20" s="6">
        <v>6.2527777777777782</v>
      </c>
      <c r="G20" s="6">
        <v>15160.3974</v>
      </c>
      <c r="H20" s="6">
        <v>15721.835390978673</v>
      </c>
      <c r="I20" s="10">
        <v>3.7033197492479519E-2</v>
      </c>
      <c r="J20" s="13">
        <f t="shared" si="0"/>
        <v>3.7033197492479519E-2</v>
      </c>
      <c r="K20" s="1"/>
    </row>
    <row r="21" spans="1:11" x14ac:dyDescent="0.4">
      <c r="A21" s="5">
        <v>605</v>
      </c>
      <c r="B21" s="9">
        <v>0.12171296296583023</v>
      </c>
      <c r="C21" s="6">
        <v>175.26666666666668</v>
      </c>
      <c r="D21" s="12">
        <v>31</v>
      </c>
      <c r="E21" s="6">
        <v>251.02506774193546</v>
      </c>
      <c r="F21" s="6">
        <v>5.8422222222222224</v>
      </c>
      <c r="G21" s="6">
        <v>14751.2418</v>
      </c>
      <c r="H21" s="6">
        <v>14262.378272667347</v>
      </c>
      <c r="I21" s="10">
        <v>-3.3140499895585242E-2</v>
      </c>
      <c r="J21" s="13">
        <f t="shared" si="0"/>
        <v>3.3140499895585242E-2</v>
      </c>
      <c r="K21" s="1"/>
    </row>
    <row r="22" spans="1:11" x14ac:dyDescent="0.4">
      <c r="A22" s="5">
        <v>606</v>
      </c>
      <c r="B22" s="9">
        <v>0.16484953703911742</v>
      </c>
      <c r="C22" s="6">
        <v>237.38333333333333</v>
      </c>
      <c r="D22" s="12">
        <v>30</v>
      </c>
      <c r="E22" s="6">
        <v>266.84098333333333</v>
      </c>
      <c r="F22" s="6">
        <v>8.1856321839080461</v>
      </c>
      <c r="G22" s="6">
        <v>15060.7829</v>
      </c>
      <c r="H22" s="6">
        <v>18648.251235361346</v>
      </c>
      <c r="I22" s="10">
        <v>0.238199325970056</v>
      </c>
      <c r="J22" s="13">
        <f t="shared" si="0"/>
        <v>0.238199325970056</v>
      </c>
      <c r="K22" s="1"/>
    </row>
    <row r="23" spans="1:11" x14ac:dyDescent="0.4">
      <c r="A23" s="5">
        <v>607</v>
      </c>
      <c r="B23" s="9">
        <v>0.10164351852290565</v>
      </c>
      <c r="C23" s="6">
        <v>146.36666666666667</v>
      </c>
      <c r="D23" s="12">
        <v>32</v>
      </c>
      <c r="E23" s="6">
        <v>268.65972812499996</v>
      </c>
      <c r="F23" s="6">
        <v>4.7215053763440862</v>
      </c>
      <c r="G23" s="6">
        <v>14578.1728</v>
      </c>
      <c r="H23" s="6">
        <v>14154.439096774669</v>
      </c>
      <c r="I23" s="10">
        <v>-2.9066310918288114E-2</v>
      </c>
      <c r="J23" s="13">
        <f t="shared" si="0"/>
        <v>2.9066310918288114E-2</v>
      </c>
      <c r="K23" s="1"/>
    </row>
    <row r="24" spans="1:11" x14ac:dyDescent="0.4">
      <c r="A24" s="5">
        <v>612</v>
      </c>
      <c r="B24" s="9">
        <v>0.11754629630013369</v>
      </c>
      <c r="C24" s="6">
        <v>169.26666666666668</v>
      </c>
      <c r="D24" s="12">
        <v>31</v>
      </c>
      <c r="E24" s="6">
        <v>270.71862903225798</v>
      </c>
      <c r="F24" s="6">
        <v>5.6422222222222222</v>
      </c>
      <c r="G24" s="6">
        <v>15214.1831</v>
      </c>
      <c r="H24" s="6">
        <v>15039.418585420384</v>
      </c>
      <c r="I24" s="10">
        <v>-1.1486946977758926E-2</v>
      </c>
      <c r="J24" s="13">
        <f t="shared" si="0"/>
        <v>1.1486946977758926E-2</v>
      </c>
      <c r="K24" s="1"/>
    </row>
    <row r="25" spans="1:11" x14ac:dyDescent="0.4">
      <c r="A25" s="5">
        <v>613</v>
      </c>
      <c r="B25" s="9">
        <v>0.14030092593020527</v>
      </c>
      <c r="C25" s="6">
        <v>202.03333333333333</v>
      </c>
      <c r="D25" s="12">
        <v>31</v>
      </c>
      <c r="E25" s="6">
        <v>269.8618225806452</v>
      </c>
      <c r="F25" s="6">
        <v>6.7344444444444447</v>
      </c>
      <c r="G25" s="6">
        <v>16153.517</v>
      </c>
      <c r="H25" s="6">
        <v>16974.335303569238</v>
      </c>
      <c r="I25" s="10">
        <v>5.0813597037056277E-2</v>
      </c>
      <c r="J25" s="13">
        <f t="shared" si="0"/>
        <v>5.0813597037056277E-2</v>
      </c>
      <c r="K25" s="1"/>
    </row>
    <row r="26" spans="1:11" x14ac:dyDescent="0.4">
      <c r="A26" s="5">
        <v>614</v>
      </c>
      <c r="B26" s="9">
        <v>9.4050925916235428E-2</v>
      </c>
      <c r="C26" s="6">
        <v>135.43333333333334</v>
      </c>
      <c r="D26" s="12">
        <v>32</v>
      </c>
      <c r="E26" s="6">
        <v>253.30935625000001</v>
      </c>
      <c r="F26" s="6">
        <v>4.3688172043010756</v>
      </c>
      <c r="G26" s="6">
        <v>13871.110999999999</v>
      </c>
      <c r="H26" s="6">
        <v>12824.985317587443</v>
      </c>
      <c r="I26" s="10">
        <v>-7.5417584244878141E-2</v>
      </c>
      <c r="J26" s="13">
        <f t="shared" si="0"/>
        <v>7.5417584244878141E-2</v>
      </c>
      <c r="K26" s="1"/>
    </row>
    <row r="27" spans="1:11" x14ac:dyDescent="0.4">
      <c r="B27" s="5"/>
      <c r="C27" s="5"/>
      <c r="D27" s="5"/>
      <c r="E27" s="5"/>
      <c r="F27" s="6"/>
      <c r="G27" s="6"/>
      <c r="H27" s="6"/>
      <c r="I27" s="15">
        <f>AVERAGE(I3:I26)</f>
        <v>-1.062705839769496E-2</v>
      </c>
      <c r="J27" s="14">
        <f>AVERAGE(J3:J26)</f>
        <v>6.0351489768876165E-2</v>
      </c>
    </row>
  </sheetData>
  <mergeCells count="1">
    <mergeCell ref="B1:I1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F3535-A2AD-4185-B0CB-25E77698233B}">
  <dimension ref="A1:J27"/>
  <sheetViews>
    <sheetView tabSelected="1" workbookViewId="0">
      <selection activeCell="K9" sqref="K9"/>
    </sheetView>
  </sheetViews>
  <sheetFormatPr defaultRowHeight="13.9" x14ac:dyDescent="0.4"/>
  <cols>
    <col min="1" max="1" width="7.796875" customWidth="1"/>
    <col min="2" max="2" width="16.86328125" bestFit="1" customWidth="1"/>
    <col min="3" max="3" width="15.19921875" bestFit="1" customWidth="1"/>
    <col min="4" max="4" width="8.796875" bestFit="1" customWidth="1"/>
    <col min="5" max="6" width="9.86328125" bestFit="1" customWidth="1"/>
    <col min="7" max="7" width="11.9296875" style="4" bestFit="1" customWidth="1"/>
    <col min="8" max="8" width="14.1328125" customWidth="1"/>
    <col min="9" max="9" width="7.46484375" bestFit="1" customWidth="1"/>
    <col min="10" max="10" width="12.86328125" bestFit="1" customWidth="1"/>
  </cols>
  <sheetData>
    <row r="1" spans="1:10" ht="20.25" x14ac:dyDescent="0.4">
      <c r="A1" s="7" t="s">
        <v>11</v>
      </c>
      <c r="B1" s="7"/>
      <c r="C1" s="7"/>
      <c r="D1" s="7"/>
      <c r="E1" s="7"/>
      <c r="F1" s="7"/>
      <c r="G1" s="7"/>
      <c r="H1" s="7"/>
      <c r="I1" s="7"/>
      <c r="J1" s="7"/>
    </row>
    <row r="2" spans="1:10" x14ac:dyDescent="0.4">
      <c r="A2" s="8" t="s">
        <v>9</v>
      </c>
      <c r="B2" s="9" t="s">
        <v>6</v>
      </c>
      <c r="C2" s="6" t="s">
        <v>7</v>
      </c>
      <c r="D2" s="12" t="s">
        <v>0</v>
      </c>
      <c r="E2" s="6" t="s">
        <v>1</v>
      </c>
      <c r="F2" s="6" t="s">
        <v>2</v>
      </c>
      <c r="G2" s="6" t="s">
        <v>3</v>
      </c>
      <c r="H2" s="6" t="s">
        <v>4</v>
      </c>
      <c r="I2" s="5" t="s">
        <v>10</v>
      </c>
      <c r="J2" s="8" t="s">
        <v>8</v>
      </c>
    </row>
    <row r="3" spans="1:10" x14ac:dyDescent="0.4">
      <c r="A3" s="20">
        <v>508</v>
      </c>
      <c r="B3" s="16">
        <v>0.15221064814977581</v>
      </c>
      <c r="C3" s="3">
        <v>219.18333333333334</v>
      </c>
      <c r="D3" s="3">
        <v>26</v>
      </c>
      <c r="E3" s="3">
        <v>266.73</v>
      </c>
      <c r="F3" s="17">
        <v>16761.5998</v>
      </c>
      <c r="G3" s="3">
        <v>8.7673333333333332</v>
      </c>
      <c r="H3" s="18">
        <v>15052.762010952041</v>
      </c>
      <c r="I3" s="19">
        <v>-0.10194956385057939</v>
      </c>
      <c r="J3" s="13">
        <f>ABS(I3)</f>
        <v>0.10194956385057939</v>
      </c>
    </row>
    <row r="4" spans="1:10" x14ac:dyDescent="0.4">
      <c r="A4" s="20">
        <v>509</v>
      </c>
      <c r="B4" s="16">
        <v>0.13200231481459923</v>
      </c>
      <c r="C4" s="3">
        <v>190.08333333333334</v>
      </c>
      <c r="D4" s="3">
        <v>29</v>
      </c>
      <c r="E4" s="3">
        <v>285.64999999999998</v>
      </c>
      <c r="F4" s="17">
        <v>17195.706099999999</v>
      </c>
      <c r="G4" s="3">
        <v>6.7886904761904763</v>
      </c>
      <c r="H4" s="18">
        <v>16061.781860116091</v>
      </c>
      <c r="I4" s="19">
        <v>-6.5942290086238961E-2</v>
      </c>
      <c r="J4" s="13">
        <f t="shared" ref="J4:J26" si="0">ABS(I4)</f>
        <v>6.5942290086238961E-2</v>
      </c>
    </row>
    <row r="5" spans="1:10" x14ac:dyDescent="0.4">
      <c r="A5" s="20">
        <v>510</v>
      </c>
      <c r="B5" s="16">
        <v>0.14045138889196096</v>
      </c>
      <c r="C5" s="3">
        <v>202.25</v>
      </c>
      <c r="D5" s="3">
        <v>32</v>
      </c>
      <c r="E5" s="3">
        <v>262.475759375</v>
      </c>
      <c r="F5" s="17">
        <v>19021.141900000002</v>
      </c>
      <c r="G5" s="3">
        <v>6.524193548387097</v>
      </c>
      <c r="H5" s="18">
        <v>17054.113786893489</v>
      </c>
      <c r="I5" s="19">
        <v>-0.10341272482208404</v>
      </c>
      <c r="J5" s="13">
        <f t="shared" si="0"/>
        <v>0.10341272482208404</v>
      </c>
    </row>
    <row r="6" spans="1:10" x14ac:dyDescent="0.4">
      <c r="A6" s="20">
        <v>511</v>
      </c>
      <c r="B6" s="16">
        <v>0.10434027777228039</v>
      </c>
      <c r="C6" s="3">
        <v>150.25</v>
      </c>
      <c r="D6" s="3">
        <v>31</v>
      </c>
      <c r="E6" s="3">
        <v>266.73845483870963</v>
      </c>
      <c r="F6" s="17">
        <v>14853.981400000001</v>
      </c>
      <c r="G6" s="3">
        <v>5.0083333333333337</v>
      </c>
      <c r="H6" s="18">
        <v>13810.297791202926</v>
      </c>
      <c r="I6" s="19">
        <v>-7.0262886474132452E-2</v>
      </c>
      <c r="J6" s="13">
        <f t="shared" si="0"/>
        <v>7.0262886474132452E-2</v>
      </c>
    </row>
    <row r="7" spans="1:10" x14ac:dyDescent="0.4">
      <c r="A7" s="20">
        <v>513</v>
      </c>
      <c r="B7" s="16">
        <v>0.10462962962628808</v>
      </c>
      <c r="C7" s="3">
        <v>150.66666666666666</v>
      </c>
      <c r="D7" s="3">
        <v>32</v>
      </c>
      <c r="E7" s="3">
        <v>279.31746562500001</v>
      </c>
      <c r="F7" s="17">
        <v>19022.0926</v>
      </c>
      <c r="G7" s="3">
        <v>4.860215053763441</v>
      </c>
      <c r="H7" s="18">
        <v>14949.752534694411</v>
      </c>
      <c r="I7" s="19">
        <v>-0.21408475665319748</v>
      </c>
      <c r="J7" s="13">
        <f t="shared" si="0"/>
        <v>0.21408475665319748</v>
      </c>
    </row>
    <row r="8" spans="1:10" x14ac:dyDescent="0.4">
      <c r="A8" s="20">
        <v>514</v>
      </c>
      <c r="B8" s="16">
        <v>0.12160879629664123</v>
      </c>
      <c r="C8" s="3">
        <v>175.11666666666667</v>
      </c>
      <c r="D8" s="3">
        <v>31</v>
      </c>
      <c r="E8" s="3">
        <v>287.37479032258068</v>
      </c>
      <c r="F8" s="17">
        <v>16458.538099999998</v>
      </c>
      <c r="G8" s="3">
        <v>5.8372222222222225</v>
      </c>
      <c r="H8" s="18">
        <v>16318.447727746563</v>
      </c>
      <c r="I8" s="19">
        <v>-8.5117141876309733E-3</v>
      </c>
      <c r="J8" s="13">
        <f t="shared" si="0"/>
        <v>8.5117141876309733E-3</v>
      </c>
    </row>
    <row r="9" spans="1:10" x14ac:dyDescent="0.4">
      <c r="A9" s="20">
        <v>515</v>
      </c>
      <c r="B9" s="16">
        <v>0.13004629629722331</v>
      </c>
      <c r="C9" s="3">
        <v>187.26666666666668</v>
      </c>
      <c r="D9" s="3">
        <v>32</v>
      </c>
      <c r="E9" s="3">
        <v>261.53598749999998</v>
      </c>
      <c r="F9" s="17">
        <v>17159.07</v>
      </c>
      <c r="G9" s="3">
        <v>6.0408602150537636</v>
      </c>
      <c r="H9" s="18">
        <v>16047.992615140784</v>
      </c>
      <c r="I9" s="19">
        <v>-6.4751608616272105E-2</v>
      </c>
      <c r="J9" s="13">
        <f t="shared" si="0"/>
        <v>6.4751608616272105E-2</v>
      </c>
    </row>
    <row r="10" spans="1:10" x14ac:dyDescent="0.4">
      <c r="A10" s="20">
        <v>517</v>
      </c>
      <c r="B10" s="16">
        <v>0.11285879629576812</v>
      </c>
      <c r="C10" s="3">
        <v>162.51666666666668</v>
      </c>
      <c r="D10" s="3">
        <v>31</v>
      </c>
      <c r="E10" s="3">
        <v>276.06237419354841</v>
      </c>
      <c r="F10" s="17">
        <v>16942.6086</v>
      </c>
      <c r="G10" s="3">
        <v>5.4172222222222226</v>
      </c>
      <c r="H10" s="18">
        <v>14955.470202613344</v>
      </c>
      <c r="I10" s="19">
        <v>-0.11728644887580393</v>
      </c>
      <c r="J10" s="13">
        <f t="shared" si="0"/>
        <v>0.11728644887580393</v>
      </c>
    </row>
    <row r="11" spans="1:10" x14ac:dyDescent="0.4">
      <c r="A11" s="20">
        <v>520</v>
      </c>
      <c r="B11" s="16">
        <v>0.13328703703155043</v>
      </c>
      <c r="C11" s="3">
        <v>191.93333333333334</v>
      </c>
      <c r="D11" s="3">
        <v>31</v>
      </c>
      <c r="E11" s="3">
        <v>265.20970967741943</v>
      </c>
      <c r="F11" s="17">
        <v>18688.424999999999</v>
      </c>
      <c r="G11" s="3">
        <v>6.3977777777777778</v>
      </c>
      <c r="H11" s="18">
        <v>16049.137638067936</v>
      </c>
      <c r="I11" s="19">
        <v>-0.14122577809162964</v>
      </c>
      <c r="J11" s="13">
        <f t="shared" si="0"/>
        <v>0.14122577809162964</v>
      </c>
    </row>
    <row r="12" spans="1:10" x14ac:dyDescent="0.4">
      <c r="A12" s="20">
        <v>521</v>
      </c>
      <c r="B12" s="16">
        <v>0.14089120370044839</v>
      </c>
      <c r="C12" s="3">
        <v>202.88333333333333</v>
      </c>
      <c r="D12" s="3">
        <v>27</v>
      </c>
      <c r="E12" s="3">
        <v>262.25718888888889</v>
      </c>
      <c r="F12" s="17">
        <v>16198.076100000002</v>
      </c>
      <c r="G12" s="3">
        <v>7.8032051282051276</v>
      </c>
      <c r="H12" s="18">
        <v>14424.302836036037</v>
      </c>
      <c r="I12" s="19">
        <v>-0.10950518154214407</v>
      </c>
      <c r="J12" s="13">
        <f t="shared" si="0"/>
        <v>0.10950518154214407</v>
      </c>
    </row>
    <row r="13" spans="1:10" x14ac:dyDescent="0.4">
      <c r="A13" s="20">
        <v>523</v>
      </c>
      <c r="B13" s="16">
        <v>0.14053240740759065</v>
      </c>
      <c r="C13" s="3">
        <v>202.36666666666667</v>
      </c>
      <c r="D13" s="3">
        <v>29</v>
      </c>
      <c r="E13" s="3">
        <v>273.71096896551722</v>
      </c>
      <c r="F13" s="17">
        <v>17688.6276</v>
      </c>
      <c r="G13" s="3">
        <v>7.2273809523809529</v>
      </c>
      <c r="H13" s="18">
        <v>16131.415049290523</v>
      </c>
      <c r="I13" s="19">
        <v>-8.8034673233183841E-2</v>
      </c>
      <c r="J13" s="13">
        <f t="shared" si="0"/>
        <v>8.8034673233183841E-2</v>
      </c>
    </row>
    <row r="14" spans="1:10" x14ac:dyDescent="0.4">
      <c r="A14" s="20">
        <v>524</v>
      </c>
      <c r="B14" s="16">
        <v>0.12590277777781012</v>
      </c>
      <c r="C14" s="3">
        <v>181.3</v>
      </c>
      <c r="D14" s="3">
        <v>29</v>
      </c>
      <c r="E14" s="3">
        <v>265.63534827586204</v>
      </c>
      <c r="F14" s="17">
        <v>15626.697899999999</v>
      </c>
      <c r="G14" s="3">
        <v>6.4750000000000005</v>
      </c>
      <c r="H14" s="18">
        <v>14446.919446159784</v>
      </c>
      <c r="I14" s="19">
        <v>-7.5497617051918292E-2</v>
      </c>
      <c r="J14" s="13">
        <f t="shared" si="0"/>
        <v>7.5497617051918292E-2</v>
      </c>
    </row>
    <row r="15" spans="1:10" x14ac:dyDescent="0.4">
      <c r="A15" s="20">
        <v>528</v>
      </c>
      <c r="B15" s="16">
        <v>0.13650462964142207</v>
      </c>
      <c r="C15" s="3">
        <v>196.56666666666666</v>
      </c>
      <c r="D15" s="3">
        <v>24</v>
      </c>
      <c r="E15" s="3">
        <v>263.47330967741937</v>
      </c>
      <c r="F15" s="17">
        <v>15251.3421</v>
      </c>
      <c r="G15" s="3">
        <v>8.546376811594202</v>
      </c>
      <c r="H15" s="18">
        <v>12579.988004963434</v>
      </c>
      <c r="I15" s="19">
        <v>-0.17515534551130199</v>
      </c>
      <c r="J15" s="13">
        <f t="shared" si="0"/>
        <v>0.17515534551130199</v>
      </c>
    </row>
    <row r="16" spans="1:10" x14ac:dyDescent="0.4">
      <c r="A16" s="20">
        <v>529</v>
      </c>
      <c r="B16" s="16">
        <v>0.12848379629576812</v>
      </c>
      <c r="C16" s="3">
        <v>185.01666666666668</v>
      </c>
      <c r="D16" s="3">
        <v>32</v>
      </c>
      <c r="E16" s="3">
        <v>260.95923125000002</v>
      </c>
      <c r="F16" s="17">
        <v>18079.006799999999</v>
      </c>
      <c r="G16" s="3">
        <v>5.9682795698924735</v>
      </c>
      <c r="H16" s="18">
        <v>15876.605785165584</v>
      </c>
      <c r="I16" s="19">
        <v>-0.12182090748671077</v>
      </c>
      <c r="J16" s="13">
        <f t="shared" si="0"/>
        <v>0.12182090748671077</v>
      </c>
    </row>
    <row r="17" spans="1:10" x14ac:dyDescent="0.4">
      <c r="A17" s="20">
        <v>530</v>
      </c>
      <c r="B17" s="16">
        <v>0.14672453702951316</v>
      </c>
      <c r="C17" s="3">
        <v>211.28333333333333</v>
      </c>
      <c r="D17" s="3">
        <v>31</v>
      </c>
      <c r="E17" s="3">
        <v>275.4435387096774</v>
      </c>
      <c r="F17" s="17">
        <v>21268.391299999999</v>
      </c>
      <c r="G17" s="3">
        <v>7.0427777777777774</v>
      </c>
      <c r="H17" s="18">
        <v>17955.02922219042</v>
      </c>
      <c r="I17" s="19">
        <v>-0.1557880909314274</v>
      </c>
      <c r="J17" s="13">
        <f t="shared" si="0"/>
        <v>0.1557880909314274</v>
      </c>
    </row>
    <row r="18" spans="1:10" x14ac:dyDescent="0.4">
      <c r="A18" s="20">
        <v>531</v>
      </c>
      <c r="B18" s="16">
        <v>0.10649305555853061</v>
      </c>
      <c r="C18" s="3">
        <v>153.35</v>
      </c>
      <c r="D18" s="3">
        <v>32</v>
      </c>
      <c r="E18" s="3">
        <v>268.30312187499993</v>
      </c>
      <c r="F18" s="17">
        <v>16339.841</v>
      </c>
      <c r="G18" s="3">
        <v>4.9467741935483867</v>
      </c>
      <c r="H18" s="18">
        <v>14502.648234171105</v>
      </c>
      <c r="I18" s="19">
        <v>-0.11243639187363542</v>
      </c>
      <c r="J18" s="13">
        <f t="shared" si="0"/>
        <v>0.11243639187363542</v>
      </c>
    </row>
    <row r="19" spans="1:10" x14ac:dyDescent="0.4">
      <c r="A19" s="20">
        <v>603</v>
      </c>
      <c r="B19" s="16">
        <v>0.11747685185400769</v>
      </c>
      <c r="C19" s="3">
        <v>169.16666666666666</v>
      </c>
      <c r="D19" s="3">
        <v>32</v>
      </c>
      <c r="E19" s="3">
        <v>269.45936250000005</v>
      </c>
      <c r="F19" s="17">
        <v>17098.593799999999</v>
      </c>
      <c r="G19" s="3">
        <v>5.456989247311828</v>
      </c>
      <c r="H19" s="18">
        <v>15445.034584542074</v>
      </c>
      <c r="I19" s="19">
        <v>-9.6707321947020267E-2</v>
      </c>
      <c r="J19" s="13">
        <f t="shared" si="0"/>
        <v>9.6707321947020267E-2</v>
      </c>
    </row>
    <row r="20" spans="1:10" x14ac:dyDescent="0.4">
      <c r="A20" s="20">
        <v>604</v>
      </c>
      <c r="B20" s="16">
        <v>0.14074074074596865</v>
      </c>
      <c r="C20" s="3">
        <v>202.66666666666666</v>
      </c>
      <c r="D20" s="3">
        <v>31</v>
      </c>
      <c r="E20" s="3">
        <v>264.13583548387089</v>
      </c>
      <c r="F20" s="17">
        <v>17094.377400000001</v>
      </c>
      <c r="G20" s="3">
        <v>6.7555555555555555</v>
      </c>
      <c r="H20" s="18">
        <v>16654.677690604676</v>
      </c>
      <c r="I20" s="19">
        <v>-2.5721890836183658E-2</v>
      </c>
      <c r="J20" s="13">
        <f t="shared" si="0"/>
        <v>2.5721890836183658E-2</v>
      </c>
    </row>
    <row r="21" spans="1:10" x14ac:dyDescent="0.4">
      <c r="A21" s="20">
        <v>605</v>
      </c>
      <c r="B21" s="16">
        <v>0.12401620370656019</v>
      </c>
      <c r="C21" s="3">
        <v>178.58333333333334</v>
      </c>
      <c r="D21" s="3">
        <v>31</v>
      </c>
      <c r="E21" s="3">
        <v>251.02506774193546</v>
      </c>
      <c r="F21" s="17">
        <v>15336.7518</v>
      </c>
      <c r="G21" s="3">
        <v>5.9527777777777784</v>
      </c>
      <c r="H21" s="18">
        <v>14441.435688863252</v>
      </c>
      <c r="I21" s="19">
        <v>-5.837716635257461E-2</v>
      </c>
      <c r="J21" s="13">
        <f t="shared" si="0"/>
        <v>5.837716635257461E-2</v>
      </c>
    </row>
    <row r="22" spans="1:10" x14ac:dyDescent="0.4">
      <c r="A22" s="20">
        <v>606</v>
      </c>
      <c r="B22" s="16">
        <v>0.17637731481954688</v>
      </c>
      <c r="C22" s="3">
        <v>253.98333333333332</v>
      </c>
      <c r="D22" s="3">
        <v>30</v>
      </c>
      <c r="E22" s="3">
        <v>266.84098333333333</v>
      </c>
      <c r="F22" s="17">
        <v>17048.8429</v>
      </c>
      <c r="G22" s="3">
        <v>8.7580459770114931</v>
      </c>
      <c r="H22" s="18">
        <v>19923.431837670556</v>
      </c>
      <c r="I22" s="19">
        <v>0.1686090343216522</v>
      </c>
      <c r="J22" s="13">
        <f t="shared" si="0"/>
        <v>0.1686090343216522</v>
      </c>
    </row>
    <row r="23" spans="1:10" x14ac:dyDescent="0.4">
      <c r="A23" s="20">
        <v>607</v>
      </c>
      <c r="B23" s="16">
        <v>0.12290509259037208</v>
      </c>
      <c r="C23" s="3">
        <v>176.98333333333332</v>
      </c>
      <c r="D23" s="3">
        <v>32</v>
      </c>
      <c r="E23" s="3">
        <v>268.65972812499996</v>
      </c>
      <c r="F23" s="17">
        <v>18021.1528</v>
      </c>
      <c r="G23" s="3">
        <v>5.7091397849462364</v>
      </c>
      <c r="H23" s="18">
        <v>15856.99614471685</v>
      </c>
      <c r="I23" s="19">
        <v>-0.12008980109658413</v>
      </c>
      <c r="J23" s="13">
        <f t="shared" si="0"/>
        <v>0.12008980109658413</v>
      </c>
    </row>
    <row r="24" spans="1:10" x14ac:dyDescent="0.4">
      <c r="A24" s="20">
        <v>612</v>
      </c>
      <c r="B24" s="16">
        <v>0.12811342592613073</v>
      </c>
      <c r="C24" s="3">
        <v>184.48333333333332</v>
      </c>
      <c r="D24" s="3">
        <v>31</v>
      </c>
      <c r="E24" s="3">
        <v>270.71862903225798</v>
      </c>
      <c r="F24" s="17">
        <v>17165.383099999999</v>
      </c>
      <c r="G24" s="3">
        <v>6.1494444444444438</v>
      </c>
      <c r="H24" s="18">
        <v>15925.357575777873</v>
      </c>
      <c r="I24" s="19">
        <v>-7.2239897996924207E-2</v>
      </c>
      <c r="J24" s="13">
        <f t="shared" si="0"/>
        <v>7.2239897996924207E-2</v>
      </c>
    </row>
    <row r="25" spans="1:10" x14ac:dyDescent="0.4">
      <c r="A25" s="20">
        <v>613</v>
      </c>
      <c r="B25" s="16">
        <v>0.145578703697538</v>
      </c>
      <c r="C25" s="3">
        <v>209.63333333333333</v>
      </c>
      <c r="D25" s="3">
        <v>31</v>
      </c>
      <c r="E25" s="3">
        <v>269.8618225806452</v>
      </c>
      <c r="F25" s="17">
        <v>17209.546999999999</v>
      </c>
      <c r="G25" s="3">
        <v>6.9877777777777776</v>
      </c>
      <c r="H25" s="18">
        <v>17479.174883366424</v>
      </c>
      <c r="I25" s="19">
        <v>1.5667343444102599E-2</v>
      </c>
      <c r="J25" s="13">
        <f t="shared" si="0"/>
        <v>1.5667343444102599E-2</v>
      </c>
    </row>
    <row r="26" spans="1:10" x14ac:dyDescent="0.4">
      <c r="A26" s="20">
        <v>614</v>
      </c>
      <c r="B26" s="16">
        <v>0.10883101852232357</v>
      </c>
      <c r="C26" s="3">
        <v>156.71666666666667</v>
      </c>
      <c r="D26" s="3">
        <v>32</v>
      </c>
      <c r="E26" s="3">
        <v>253.30935625000001</v>
      </c>
      <c r="F26" s="17">
        <v>16327.540999999999</v>
      </c>
      <c r="G26" s="3">
        <v>5.0553763440860218</v>
      </c>
      <c r="H26" s="18">
        <v>13863.238948892647</v>
      </c>
      <c r="I26" s="19">
        <v>-0.15092916019058547</v>
      </c>
      <c r="J26" s="13">
        <f t="shared" si="0"/>
        <v>0.15092916019058547</v>
      </c>
    </row>
    <row r="27" spans="1:10" x14ac:dyDescent="0.4">
      <c r="B27" s="1"/>
      <c r="C27" s="1"/>
      <c r="D27" s="1"/>
      <c r="E27" s="1"/>
      <c r="F27" s="17"/>
      <c r="G27" s="3"/>
      <c r="H27" s="18"/>
      <c r="I27" s="15">
        <f>AVERAGE(I3:I26)</f>
        <v>-8.6060618330916994E-2</v>
      </c>
      <c r="J27" s="21">
        <f>AVERAGE(J3:J26)</f>
        <v>0.10141698314472991</v>
      </c>
    </row>
  </sheetData>
  <mergeCells count="1">
    <mergeCell ref="A1:J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第一针起</vt:lpstr>
      <vt:lpstr>装药起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王自夏</dc:creator>
  <cp:lastModifiedBy>自夏 王</cp:lastModifiedBy>
  <dcterms:created xsi:type="dcterms:W3CDTF">2015-06-05T18:19:34Z</dcterms:created>
  <dcterms:modified xsi:type="dcterms:W3CDTF">2024-06-25T06:05:34Z</dcterms:modified>
</cp:coreProperties>
</file>