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burg\Documents\Byanca vira cientista de dados\excel\"/>
    </mc:Choice>
  </mc:AlternateContent>
  <xr:revisionPtr revIDLastSave="0" documentId="8_{D478B8F1-5CFB-40D2-A6C8-A0A9AB3D410B}" xr6:coauthVersionLast="47" xr6:coauthVersionMax="47" xr10:uidLastSave="{00000000-0000-0000-0000-000000000000}"/>
  <bookViews>
    <workbookView xWindow="-120" yWindow="-120" windowWidth="29040" windowHeight="15840" activeTab="4" xr2:uid="{716C8705-4A3D-4A63-9FA8-6FF4079D409C}"/>
  </bookViews>
  <sheets>
    <sheet name="Planilha2" sheetId="2" r:id="rId1"/>
    <sheet name="Garfico Receita" sheetId="5" r:id="rId2"/>
    <sheet name="Planilha4" sheetId="4" r:id="rId3"/>
    <sheet name="Planilha5" sheetId="7" r:id="rId4"/>
    <sheet name="Controle Financeiro" sheetId="1" r:id="rId5"/>
  </sheets>
  <definedNames>
    <definedName name="_xlnm._FilterDatabase" localSheetId="4" hidden="1">'Controle Financeiro'!$A$3:$E$14</definedName>
    <definedName name="_xlnm.Extract" localSheetId="4">'Controle Financeiro'!$I$10:$M$10</definedName>
    <definedName name="_xlnm.Criteria" localSheetId="4">'Controle Financeiro'!$B$3:$D$13</definedName>
  </definedNames>
  <calcPr calcId="191029"/>
  <pivotCaches>
    <pivotCache cacheId="3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E14" i="1"/>
</calcChain>
</file>

<file path=xl/sharedStrings.xml><?xml version="1.0" encoding="utf-8"?>
<sst xmlns="http://schemas.openxmlformats.org/spreadsheetml/2006/main" count="61" uniqueCount="31">
  <si>
    <t>Controle Financeiro</t>
  </si>
  <si>
    <t>Data</t>
  </si>
  <si>
    <t>Descrição da Transação</t>
  </si>
  <si>
    <t>Categoria</t>
  </si>
  <si>
    <t>Valor</t>
  </si>
  <si>
    <t>Tipo</t>
  </si>
  <si>
    <t>Salário</t>
  </si>
  <si>
    <t>Receita</t>
  </si>
  <si>
    <t>Supermercado</t>
  </si>
  <si>
    <t>Alimentação</t>
  </si>
  <si>
    <t>Despesa</t>
  </si>
  <si>
    <t>Conta de Luz</t>
  </si>
  <si>
    <t>Moradia</t>
  </si>
  <si>
    <t>Uber</t>
  </si>
  <si>
    <t>Transporte</t>
  </si>
  <si>
    <t>Academia</t>
  </si>
  <si>
    <t>Saúde e Fitness</t>
  </si>
  <si>
    <t>Aluguel</t>
  </si>
  <si>
    <t>Venda de produtos usados</t>
  </si>
  <si>
    <t>Receita Extra</t>
  </si>
  <si>
    <t>Jantar em restaurante</t>
  </si>
  <si>
    <t>Cinema</t>
  </si>
  <si>
    <t>Lazer</t>
  </si>
  <si>
    <t>Transferência recebida</t>
  </si>
  <si>
    <t>Total</t>
  </si>
  <si>
    <t xml:space="preserve">Total liquido </t>
  </si>
  <si>
    <t>Rótulos de Linha</t>
  </si>
  <si>
    <t>Total Geral</t>
  </si>
  <si>
    <t>Soma de Valor</t>
  </si>
  <si>
    <t>(Tudo)</t>
  </si>
  <si>
    <t>Rótulos de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</si>
</sst>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69" fontId="0" fillId="0" borderId="0" xfId="0" applyNumberFormat="1" applyAlignment="1">
      <alignment vertical="center"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9" fontId="2" fillId="0" borderId="0" xfId="0" applyNumberFormat="1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9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9" formatCode="&quot;R$&quot;\ 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9" formatCode="&quot;R$&quot;\ #,##0.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[Pasta1.xlsx]Planilha4!Tabela dinâmica5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025371828521428E-2"/>
          <c:y val="0.37800488480606592"/>
          <c:w val="0.76112270341207344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Planilha4!$B$4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Planilha4!$A$5:$A$6</c:f>
              <c:strCache>
                <c:ptCount val="1"/>
                <c:pt idx="0">
                  <c:v>Receita</c:v>
                </c:pt>
              </c:strCache>
            </c:strRef>
          </c:cat>
          <c:val>
            <c:numRef>
              <c:f>Planilha4!$B$5:$B$6</c:f>
              <c:numCache>
                <c:formatCode>General</c:formatCode>
                <c:ptCount val="1"/>
                <c:pt idx="0">
                  <c:v>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0-4065-9B27-C744CC280F2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5110303"/>
        <c:axId val="615113215"/>
      </c:barChart>
      <c:catAx>
        <c:axId val="61511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5113215"/>
        <c:crosses val="autoZero"/>
        <c:auto val="1"/>
        <c:lblAlgn val="ctr"/>
        <c:lblOffset val="100"/>
        <c:noMultiLvlLbl val="0"/>
      </c:catAx>
      <c:valAx>
        <c:axId val="61511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511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[Pasta1.xlsx]Planilha2!Tabela dinâmica3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2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2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2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2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6963580433779289E-2"/>
          <c:y val="3.9979226372500364E-2"/>
          <c:w val="0.83697022088685102"/>
          <c:h val="0.844385768357707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Planilha2!$B$3:$B$4</c:f>
              <c:strCache>
                <c:ptCount val="1"/>
                <c:pt idx="0">
                  <c:v>Alimentação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Planilha2!$B$5</c:f>
              <c:numCache>
                <c:formatCode>General</c:formatCode>
                <c:ptCount val="1"/>
                <c:pt idx="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7-4C03-AD4E-3215AF00B344}"/>
            </c:ext>
          </c:extLst>
        </c:ser>
        <c:ser>
          <c:idx val="1"/>
          <c:order val="1"/>
          <c:tx>
            <c:strRef>
              <c:f>Planilha2!$C$3:$C$4</c:f>
              <c:strCache>
                <c:ptCount val="1"/>
                <c:pt idx="0">
                  <c:v>Lazer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Planilha2!$C$5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7-4C03-AD4E-3215AF00B344}"/>
            </c:ext>
          </c:extLst>
        </c:ser>
        <c:ser>
          <c:idx val="2"/>
          <c:order val="2"/>
          <c:tx>
            <c:strRef>
              <c:f>Planilha2!$D$3:$D$4</c:f>
              <c:strCache>
                <c:ptCount val="1"/>
                <c:pt idx="0">
                  <c:v>Moradia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Planilha2!$D$5</c:f>
              <c:numCache>
                <c:formatCode>General</c:formatCode>
                <c:ptCount val="1"/>
                <c:pt idx="0">
                  <c:v>1320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E7-4C03-AD4E-3215AF00B344}"/>
            </c:ext>
          </c:extLst>
        </c:ser>
        <c:ser>
          <c:idx val="3"/>
          <c:order val="3"/>
          <c:tx>
            <c:strRef>
              <c:f>Planilha2!$E$3:$E$4</c:f>
              <c:strCache>
                <c:ptCount val="1"/>
                <c:pt idx="0">
                  <c:v>Saúde e Fitness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Planilha2!$E$5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E7-4C03-AD4E-3215AF00B344}"/>
            </c:ext>
          </c:extLst>
        </c:ser>
        <c:ser>
          <c:idx val="4"/>
          <c:order val="4"/>
          <c:tx>
            <c:strRef>
              <c:f>Planilha2!$F$3:$F$4</c:f>
              <c:strCache>
                <c:ptCount val="1"/>
                <c:pt idx="0">
                  <c:v>Transporte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Planilha2!$F$5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E7-4C03-AD4E-3215AF00B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15112383"/>
        <c:axId val="615114463"/>
      </c:barChart>
      <c:catAx>
        <c:axId val="61511238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5114463"/>
        <c:crosses val="autoZero"/>
        <c:auto val="1"/>
        <c:lblAlgn val="ctr"/>
        <c:lblOffset val="100"/>
        <c:noMultiLvlLbl val="0"/>
      </c:catAx>
      <c:valAx>
        <c:axId val="61511446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511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[Pasta1.xlsx]Planilha5!Tabela dinâmica16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2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2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2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2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2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2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985405579194742"/>
          <c:y val="0.2128499082356263"/>
          <c:w val="0.5424245645551341"/>
          <c:h val="0.717431490444076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Planilha5!$B$3:$B$4</c:f>
              <c:strCache>
                <c:ptCount val="1"/>
                <c:pt idx="0">
                  <c:v>R$ 35,00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Planilha5!$B$5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4E-483E-917A-141964B67C48}"/>
            </c:ext>
          </c:extLst>
        </c:ser>
        <c:ser>
          <c:idx val="1"/>
          <c:order val="1"/>
          <c:tx>
            <c:strRef>
              <c:f>Planilha5!$C$3:$C$4</c:f>
              <c:strCache>
                <c:ptCount val="1"/>
                <c:pt idx="0">
                  <c:v>R$ 45,00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Planilha5!$C$5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4E-483E-917A-141964B67C48}"/>
            </c:ext>
          </c:extLst>
        </c:ser>
        <c:ser>
          <c:idx val="2"/>
          <c:order val="2"/>
          <c:tx>
            <c:strRef>
              <c:f>Planilha5!$D$3:$D$4</c:f>
              <c:strCache>
                <c:ptCount val="1"/>
                <c:pt idx="0">
                  <c:v>R$ 80,00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Planilha5!$D$5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4E-483E-917A-141964B67C48}"/>
            </c:ext>
          </c:extLst>
        </c:ser>
        <c:ser>
          <c:idx val="3"/>
          <c:order val="3"/>
          <c:tx>
            <c:strRef>
              <c:f>Planilha5!$E$3:$E$4</c:f>
              <c:strCache>
                <c:ptCount val="1"/>
                <c:pt idx="0">
                  <c:v>R$ 100,00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Planilha5!$E$5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4E-483E-917A-141964B67C48}"/>
            </c:ext>
          </c:extLst>
        </c:ser>
        <c:ser>
          <c:idx val="4"/>
          <c:order val="4"/>
          <c:tx>
            <c:strRef>
              <c:f>Planilha5!$F$3:$F$4</c:f>
              <c:strCache>
                <c:ptCount val="1"/>
                <c:pt idx="0">
                  <c:v>R$ 120,00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Planilha5!$F$5</c:f>
              <c:numCache>
                <c:formatCode>General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4E-483E-917A-141964B67C48}"/>
            </c:ext>
          </c:extLst>
        </c:ser>
        <c:ser>
          <c:idx val="5"/>
          <c:order val="5"/>
          <c:tx>
            <c:strRef>
              <c:f>Planilha5!$G$3:$G$4</c:f>
              <c:strCache>
                <c:ptCount val="1"/>
                <c:pt idx="0">
                  <c:v>R$ 250,00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Planilha5!$G$5</c:f>
              <c:numCache>
                <c:formatCode>General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4E-483E-917A-141964B67C48}"/>
            </c:ext>
          </c:extLst>
        </c:ser>
        <c:ser>
          <c:idx val="6"/>
          <c:order val="6"/>
          <c:tx>
            <c:strRef>
              <c:f>Planilha5!$H$3:$H$4</c:f>
              <c:strCache>
                <c:ptCount val="1"/>
                <c:pt idx="0">
                  <c:v>R$ 1.200,00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Planilha5!$H$5</c:f>
              <c:numCache>
                <c:formatCode>General</c:formatCode>
                <c:ptCount val="1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4E-483E-917A-141964B67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1075056"/>
        <c:axId val="11064656"/>
      </c:barChart>
      <c:catAx>
        <c:axId val="110750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64656"/>
        <c:crosses val="autoZero"/>
        <c:auto val="1"/>
        <c:lblAlgn val="ctr"/>
        <c:lblOffset val="100"/>
        <c:noMultiLvlLbl val="0"/>
      </c:catAx>
      <c:valAx>
        <c:axId val="110646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7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6576F8-5E83-4E36-B077-4B2A9F5CF8D3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F06511-CF18-4440-A257-83C617D205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0.49029</cdr:x>
      <cdr:y>0.03502</cdr:y>
    </cdr:from>
    <cdr:to>
      <cdr:x>0.9288</cdr:x>
      <cdr:y>0.36706</cdr:y>
    </cdr:to>
    <cdr:graphicFrame macro="">
      <cdr:nvGraphicFramePr>
        <cdr:cNvPr id="2" name="Gráfico 1">
          <a:extLst xmlns:a="http://schemas.openxmlformats.org/drawingml/2006/main">
            <a:ext uri="{FF2B5EF4-FFF2-40B4-BE49-F238E27FC236}">
              <a16:creationId xmlns:a16="http://schemas.microsoft.com/office/drawing/2014/main" id="{24FA9722-B75E-44FD-8B98-0E387772AC88}"/>
            </a:ext>
          </a:extLst>
        </cdr:cNvPr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0.11893</cdr:x>
      <cdr:y>0.01686</cdr:y>
    </cdr:from>
    <cdr:to>
      <cdr:x>0.43123</cdr:x>
      <cdr:y>0.32944</cdr:y>
    </cdr:to>
    <cdr:graphicFrame macro="">
      <cdr:nvGraphicFramePr>
        <cdr:cNvPr id="3" name="Gráfico 1">
          <a:extLst xmlns:a="http://schemas.openxmlformats.org/drawingml/2006/main">
            <a:ext uri="{FF2B5EF4-FFF2-40B4-BE49-F238E27FC236}">
              <a16:creationId xmlns:a16="http://schemas.microsoft.com/office/drawing/2014/main" id="{93740855-54F4-4483-9D09-A77F8A776AFF}"/>
            </a:ext>
          </a:extLst>
        </cdr:cNvPr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burg" refreshedDate="45668.794513425928" createdVersion="7" refreshedVersion="7" minRefreshableVersion="3" recordCount="10" xr:uid="{0222EDE0-8FE3-4C3F-BBE3-FED467A92E2D}">
  <cacheSource type="worksheet">
    <worksheetSource name="Tabela2"/>
  </cacheSource>
  <cacheFields count="5">
    <cacheField name="Data" numFmtId="14">
      <sharedItems containsSemiMixedTypes="0" containsNonDate="0" containsDate="1" containsString="0" minDate="2025-01-01T00:00:00" maxDate="2025-01-11T00:00:00"/>
    </cacheField>
    <cacheField name="Descrição da Transação" numFmtId="0">
      <sharedItems count="10">
        <s v="Salário"/>
        <s v="Supermercado"/>
        <s v="Conta de Luz"/>
        <s v="Uber"/>
        <s v="Academia"/>
        <s v="Aluguel"/>
        <s v="Venda de produtos usados"/>
        <s v="Jantar em restaurante"/>
        <s v="Cinema"/>
        <s v="Transferência recebida"/>
      </sharedItems>
    </cacheField>
    <cacheField name="Categoria" numFmtId="0">
      <sharedItems count="7">
        <s v="Receita"/>
        <s v="Alimentação"/>
        <s v="Moradia"/>
        <s v="Transporte"/>
        <s v="Saúde e Fitness"/>
        <s v="Receita Extra"/>
        <s v="Lazer"/>
      </sharedItems>
    </cacheField>
    <cacheField name="Valor" numFmtId="169">
      <sharedItems containsSemiMixedTypes="0" containsString="0" containsNumber="1" containsInteger="1" minValue="35" maxValue="5000" count="10">
        <n v="5000"/>
        <n v="250"/>
        <n v="120"/>
        <n v="35"/>
        <n v="100"/>
        <n v="1200"/>
        <n v="300"/>
        <n v="80"/>
        <n v="45"/>
        <n v="500"/>
      </sharedItems>
    </cacheField>
    <cacheField name="Tipo" numFmtId="0">
      <sharedItems count="2">
        <s v="Receita"/>
        <s v="Despe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d v="2025-01-01T00:00:00"/>
    <x v="0"/>
    <x v="0"/>
    <x v="0"/>
    <x v="0"/>
  </r>
  <r>
    <d v="2025-01-02T00:00:00"/>
    <x v="1"/>
    <x v="1"/>
    <x v="1"/>
    <x v="1"/>
  </r>
  <r>
    <d v="2025-01-03T00:00:00"/>
    <x v="2"/>
    <x v="2"/>
    <x v="2"/>
    <x v="1"/>
  </r>
  <r>
    <d v="2025-01-04T00:00:00"/>
    <x v="3"/>
    <x v="3"/>
    <x v="3"/>
    <x v="1"/>
  </r>
  <r>
    <d v="2025-01-05T00:00:00"/>
    <x v="4"/>
    <x v="4"/>
    <x v="4"/>
    <x v="1"/>
  </r>
  <r>
    <d v="2025-01-06T00:00:00"/>
    <x v="5"/>
    <x v="2"/>
    <x v="5"/>
    <x v="1"/>
  </r>
  <r>
    <d v="2025-01-07T00:00:00"/>
    <x v="6"/>
    <x v="5"/>
    <x v="6"/>
    <x v="0"/>
  </r>
  <r>
    <d v="2025-01-08T00:00:00"/>
    <x v="7"/>
    <x v="1"/>
    <x v="7"/>
    <x v="1"/>
  </r>
  <r>
    <d v="2025-01-09T00:00:00"/>
    <x v="8"/>
    <x v="6"/>
    <x v="8"/>
    <x v="1"/>
  </r>
  <r>
    <d v="2025-01-10T00:00:00"/>
    <x v="9"/>
    <x v="5"/>
    <x v="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EDE1F-ABFF-4946-9A59-CAC97470518F}" name="Tabela dinâmica3" cacheId="3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3:G5" firstHeaderRow="1" firstDataRow="2" firstDataCol="1" rowPageCount="1" colPageCount="1"/>
  <pivotFields count="5">
    <pivotField numFmtId="14" showAll="0"/>
    <pivotField showAll="0"/>
    <pivotField axis="axisCol" showAll="0">
      <items count="8">
        <item x="1"/>
        <item x="6"/>
        <item x="2"/>
        <item x="0"/>
        <item x="5"/>
        <item x="4"/>
        <item x="3"/>
        <item t="default"/>
      </items>
    </pivotField>
    <pivotField dataField="1" numFmtId="169" showAll="0"/>
    <pivotField axis="axisPage" showAll="0">
      <items count="3">
        <item x="1"/>
        <item x="0"/>
        <item t="default"/>
      </items>
    </pivotField>
  </pivotFields>
  <rowItems count="1">
    <i/>
  </rowItems>
  <colFields count="1">
    <field x="2"/>
  </colFields>
  <colItems count="6">
    <i>
      <x/>
    </i>
    <i>
      <x v="1"/>
    </i>
    <i>
      <x v="2"/>
    </i>
    <i>
      <x v="5"/>
    </i>
    <i>
      <x v="6"/>
    </i>
    <i t="grand">
      <x/>
    </i>
  </colItems>
  <pageFields count="1">
    <pageField fld="4" item="0" hier="-1"/>
  </pageFields>
  <dataFields count="1">
    <dataField name="Soma de Valo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7DE95D-6497-4F68-A358-191FE98CBE3E}" name="Tabela dinâmica5" cacheId="3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A4:B6" firstHeaderRow="1" firstDataRow="1" firstDataCol="1" rowPageCount="2" colPageCount="1"/>
  <pivotFields count="5">
    <pivotField numFmtId="14" showAll="0"/>
    <pivotField axis="axisPage" showAll="0">
      <items count="11">
        <item x="4"/>
        <item x="5"/>
        <item x="8"/>
        <item x="2"/>
        <item x="7"/>
        <item x="0"/>
        <item x="1"/>
        <item x="9"/>
        <item x="3"/>
        <item x="6"/>
        <item t="default"/>
      </items>
    </pivotField>
    <pivotField axis="axisPage" showAll="0">
      <items count="8">
        <item x="1"/>
        <item x="6"/>
        <item x="2"/>
        <item x="0"/>
        <item x="5"/>
        <item x="4"/>
        <item x="3"/>
        <item t="default"/>
      </items>
    </pivotField>
    <pivotField dataField="1" numFmtId="169" showAll="0"/>
    <pivotField axis="axisRow" showAll="0">
      <items count="3">
        <item h="1" x="1"/>
        <item x="0"/>
        <item t="default"/>
      </items>
    </pivotField>
  </pivotFields>
  <rowFields count="1">
    <field x="4"/>
  </rowFields>
  <rowItems count="2">
    <i>
      <x v="1"/>
    </i>
    <i t="grand">
      <x/>
    </i>
  </rowItems>
  <colItems count="1">
    <i/>
  </colItems>
  <pageFields count="2">
    <pageField fld="1" hier="-1"/>
    <pageField fld="2" hier="-1"/>
  </pageFields>
  <dataFields count="1">
    <dataField name="Soma de Valor" fld="3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B96884-4FF6-4539-BA21-5B31A687C9ED}" name="Tabela dinâmica16" cacheId="3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A3:I5" firstHeaderRow="1" firstDataRow="2" firstDataCol="1" rowPageCount="1" colPageCount="1"/>
  <pivotFields count="5">
    <pivotField numFmtId="14" showAll="0"/>
    <pivotField showAll="0"/>
    <pivotField showAll="0"/>
    <pivotField axis="axisCol" dataField="1" numFmtId="169" showAll="0">
      <items count="11">
        <item x="3"/>
        <item x="8"/>
        <item x="7"/>
        <item x="4"/>
        <item x="2"/>
        <item x="1"/>
        <item x="6"/>
        <item x="9"/>
        <item x="5"/>
        <item x="0"/>
        <item t="default"/>
      </items>
    </pivotField>
    <pivotField axis="axisPage" multipleItemSelectionAllowed="1" showAll="0">
      <items count="3">
        <item x="1"/>
        <item h="1" x="0"/>
        <item t="default"/>
      </items>
    </pivotField>
  </pivotFields>
  <rowItems count="1">
    <i/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8"/>
    </i>
    <i t="grand">
      <x/>
    </i>
  </colItems>
  <pageFields count="1">
    <pageField fld="4" hier="-1"/>
  </pageFields>
  <dataFields count="1">
    <dataField name="Soma de Valor" fld="3" baseField="0" baseItem="0"/>
  </dataFields>
  <chartFormats count="7"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FC2ED2-2E7B-434F-9184-959FA50F2C2D}" name="Tabela2" displayName="Tabela2" ref="A3:E14" totalsRowCount="1" headerRowDxfId="6" dataDxfId="5">
  <sortState xmlns:xlrd2="http://schemas.microsoft.com/office/spreadsheetml/2017/richdata2" ref="A4:E13">
    <sortCondition ref="B3:B13"/>
  </sortState>
  <tableColumns count="5">
    <tableColumn id="1" xr3:uid="{B36A60A9-5558-4E0A-8960-36AC5065A77E}" name="Data" totalsRowLabel="Total" dataDxfId="11" totalsRowDxfId="4"/>
    <tableColumn id="2" xr3:uid="{CCA781B6-4BA3-41EF-A6C6-FE4F56CA0249}" name="Descrição da Transação" dataDxfId="10" totalsRowDxfId="3"/>
    <tableColumn id="3" xr3:uid="{9C0EF2E6-4405-4589-B61B-B44E2367A32C}" name="Categoria" dataDxfId="9" totalsRowDxfId="2"/>
    <tableColumn id="4" xr3:uid="{CBC91C4F-E52D-42DE-A122-151960921065}" name="Valor" totalsRowFunction="sum" dataDxfId="8" totalsRowDxfId="1"/>
    <tableColumn id="5" xr3:uid="{0624E28D-7305-4967-9336-5206C950F5F6}" name="Tipo" totalsRowFunction="count" dataDxfId="7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17FB-4C4A-4EAC-9373-DA93D585F36B}">
  <dimension ref="A1:G5"/>
  <sheetViews>
    <sheetView workbookViewId="0">
      <selection activeCell="F27" sqref="F27"/>
    </sheetView>
  </sheetViews>
  <sheetFormatPr defaultRowHeight="15" x14ac:dyDescent="0.25"/>
  <cols>
    <col min="1" max="1" width="13.85546875" bestFit="1" customWidth="1"/>
    <col min="2" max="2" width="19.5703125" bestFit="1" customWidth="1"/>
    <col min="3" max="3" width="5.5703125" bestFit="1" customWidth="1"/>
    <col min="4" max="4" width="8.42578125" bestFit="1" customWidth="1"/>
    <col min="5" max="5" width="14.85546875" bestFit="1" customWidth="1"/>
    <col min="6" max="6" width="10.5703125" bestFit="1" customWidth="1"/>
    <col min="7" max="7" width="10.7109375" bestFit="1" customWidth="1"/>
  </cols>
  <sheetData>
    <row r="1" spans="1:7" x14ac:dyDescent="0.25">
      <c r="A1" s="12" t="s">
        <v>5</v>
      </c>
      <c r="B1" t="s">
        <v>10</v>
      </c>
    </row>
    <row r="3" spans="1:7" x14ac:dyDescent="0.25">
      <c r="B3" s="12" t="s">
        <v>30</v>
      </c>
    </row>
    <row r="4" spans="1:7" x14ac:dyDescent="0.25">
      <c r="B4" t="s">
        <v>9</v>
      </c>
      <c r="C4" t="s">
        <v>22</v>
      </c>
      <c r="D4" t="s">
        <v>12</v>
      </c>
      <c r="E4" t="s">
        <v>16</v>
      </c>
      <c r="F4" t="s">
        <v>14</v>
      </c>
      <c r="G4" t="s">
        <v>27</v>
      </c>
    </row>
    <row r="5" spans="1:7" x14ac:dyDescent="0.25">
      <c r="A5" t="s">
        <v>28</v>
      </c>
      <c r="B5" s="14">
        <v>330</v>
      </c>
      <c r="C5" s="14">
        <v>45</v>
      </c>
      <c r="D5" s="14">
        <v>1320</v>
      </c>
      <c r="E5" s="14">
        <v>100</v>
      </c>
      <c r="F5" s="14">
        <v>35</v>
      </c>
      <c r="G5" s="14">
        <v>1830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7164-8E07-464F-BA36-BFF00F8B1DA8}">
  <dimension ref="A1:B6"/>
  <sheetViews>
    <sheetView workbookViewId="0">
      <selection activeCell="E39" sqref="E39"/>
    </sheetView>
  </sheetViews>
  <sheetFormatPr defaultRowHeight="15" x14ac:dyDescent="0.25"/>
  <cols>
    <col min="1" max="1" width="21.5703125" bestFit="1" customWidth="1"/>
    <col min="2" max="2" width="13.85546875" bestFit="1" customWidth="1"/>
  </cols>
  <sheetData>
    <row r="1" spans="1:2" x14ac:dyDescent="0.25">
      <c r="A1" s="12" t="s">
        <v>2</v>
      </c>
      <c r="B1" t="s">
        <v>29</v>
      </c>
    </row>
    <row r="2" spans="1:2" x14ac:dyDescent="0.25">
      <c r="A2" s="12" t="s">
        <v>3</v>
      </c>
      <c r="B2" t="s">
        <v>29</v>
      </c>
    </row>
    <row r="4" spans="1:2" x14ac:dyDescent="0.25">
      <c r="A4" s="12" t="s">
        <v>26</v>
      </c>
      <c r="B4" t="s">
        <v>28</v>
      </c>
    </row>
    <row r="5" spans="1:2" x14ac:dyDescent="0.25">
      <c r="A5" s="13" t="s">
        <v>7</v>
      </c>
      <c r="B5" s="14">
        <v>5800</v>
      </c>
    </row>
    <row r="6" spans="1:2" x14ac:dyDescent="0.25">
      <c r="A6" s="13" t="s">
        <v>27</v>
      </c>
      <c r="B6" s="14">
        <v>5800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25BB-A772-40D3-9A87-27F2CA7476EF}">
  <dimension ref="A1:I5"/>
  <sheetViews>
    <sheetView workbookViewId="0">
      <selection activeCell="G38" sqref="G38"/>
    </sheetView>
  </sheetViews>
  <sheetFormatPr defaultRowHeight="15" x14ac:dyDescent="0.25"/>
  <cols>
    <col min="1" max="1" width="13.85546875" bestFit="1" customWidth="1"/>
    <col min="2" max="2" width="19.5703125" bestFit="1" customWidth="1"/>
    <col min="3" max="4" width="8.140625" bestFit="1" customWidth="1"/>
    <col min="8" max="9" width="10.7109375" bestFit="1" customWidth="1"/>
  </cols>
  <sheetData>
    <row r="1" spans="1:9" x14ac:dyDescent="0.25">
      <c r="A1" s="12" t="s">
        <v>5</v>
      </c>
      <c r="B1" t="s">
        <v>10</v>
      </c>
    </row>
    <row r="3" spans="1:9" x14ac:dyDescent="0.25">
      <c r="B3" s="12" t="s">
        <v>30</v>
      </c>
    </row>
    <row r="4" spans="1:9" x14ac:dyDescent="0.25">
      <c r="B4" s="15">
        <v>35</v>
      </c>
      <c r="C4" s="15">
        <v>45</v>
      </c>
      <c r="D4" s="15">
        <v>80</v>
      </c>
      <c r="E4" s="15">
        <v>100</v>
      </c>
      <c r="F4" s="15">
        <v>120</v>
      </c>
      <c r="G4" s="15">
        <v>250</v>
      </c>
      <c r="H4" s="15">
        <v>1200</v>
      </c>
      <c r="I4" s="15" t="s">
        <v>27</v>
      </c>
    </row>
    <row r="5" spans="1:9" x14ac:dyDescent="0.25">
      <c r="A5" t="s">
        <v>28</v>
      </c>
      <c r="B5" s="14">
        <v>35</v>
      </c>
      <c r="C5" s="14">
        <v>45</v>
      </c>
      <c r="D5" s="14">
        <v>80</v>
      </c>
      <c r="E5" s="14">
        <v>100</v>
      </c>
      <c r="F5" s="14">
        <v>120</v>
      </c>
      <c r="G5" s="14">
        <v>250</v>
      </c>
      <c r="H5" s="14">
        <v>1200</v>
      </c>
      <c r="I5" s="14">
        <v>1830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8E35-7844-4A2E-990F-F771E7DCFE71}">
  <dimension ref="A1:M20"/>
  <sheetViews>
    <sheetView tabSelected="1" zoomScale="130" zoomScaleNormal="130" workbookViewId="0">
      <selection activeCell="D17" sqref="D17"/>
    </sheetView>
  </sheetViews>
  <sheetFormatPr defaultRowHeight="15" x14ac:dyDescent="0.25"/>
  <cols>
    <col min="1" max="1" width="24" customWidth="1"/>
    <col min="2" max="2" width="32.5703125" bestFit="1" customWidth="1"/>
    <col min="3" max="3" width="18.5703125" customWidth="1"/>
    <col min="4" max="4" width="28.28515625" customWidth="1"/>
    <col min="5" max="5" width="22" customWidth="1"/>
    <col min="9" max="9" width="22.140625" customWidth="1"/>
    <col min="10" max="10" width="27.7109375" bestFit="1" customWidth="1"/>
    <col min="11" max="11" width="26.42578125" customWidth="1"/>
    <col min="12" max="12" width="35" customWidth="1"/>
    <col min="13" max="13" width="18.28515625" customWidth="1"/>
  </cols>
  <sheetData>
    <row r="1" spans="1:13" x14ac:dyDescent="0.25">
      <c r="A1" s="6" t="s">
        <v>0</v>
      </c>
      <c r="B1" s="6"/>
      <c r="C1" s="6"/>
      <c r="D1" s="6"/>
      <c r="E1" s="6"/>
      <c r="F1" s="7"/>
      <c r="G1" s="7"/>
      <c r="H1" s="7"/>
    </row>
    <row r="2" spans="1:13" ht="8.25" customHeight="1" x14ac:dyDescent="0.25">
      <c r="A2" s="5"/>
      <c r="B2" s="5"/>
      <c r="C2" s="5"/>
      <c r="D2" s="5"/>
      <c r="E2" s="5"/>
    </row>
    <row r="3" spans="1:13" ht="18.75" x14ac:dyDescent="0.2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pans="1:13" ht="18.75" x14ac:dyDescent="0.25">
      <c r="A4" s="9">
        <v>45662</v>
      </c>
      <c r="B4" s="10" t="s">
        <v>15</v>
      </c>
      <c r="C4" s="10" t="s">
        <v>16</v>
      </c>
      <c r="D4" s="11">
        <v>100</v>
      </c>
      <c r="E4" s="10" t="s">
        <v>10</v>
      </c>
    </row>
    <row r="5" spans="1:13" ht="18.75" x14ac:dyDescent="0.25">
      <c r="A5" s="9">
        <v>45663</v>
      </c>
      <c r="B5" s="10" t="s">
        <v>17</v>
      </c>
      <c r="C5" s="10" t="s">
        <v>12</v>
      </c>
      <c r="D5" s="11">
        <v>1200</v>
      </c>
      <c r="E5" s="10" t="s">
        <v>10</v>
      </c>
    </row>
    <row r="6" spans="1:13" ht="18.75" x14ac:dyDescent="0.25">
      <c r="A6" s="9">
        <v>45300</v>
      </c>
      <c r="B6" s="10" t="s">
        <v>21</v>
      </c>
      <c r="C6" s="10" t="s">
        <v>22</v>
      </c>
      <c r="D6" s="11">
        <v>45</v>
      </c>
      <c r="E6" s="10" t="s">
        <v>10</v>
      </c>
    </row>
    <row r="7" spans="1:13" ht="18.75" x14ac:dyDescent="0.25">
      <c r="A7" s="9">
        <v>45660</v>
      </c>
      <c r="B7" s="10" t="s">
        <v>11</v>
      </c>
      <c r="C7" s="10" t="s">
        <v>12</v>
      </c>
      <c r="D7" s="11">
        <v>120</v>
      </c>
      <c r="E7" s="10" t="s">
        <v>10</v>
      </c>
    </row>
    <row r="8" spans="1:13" ht="18.75" x14ac:dyDescent="0.25">
      <c r="A8" s="9">
        <v>45665</v>
      </c>
      <c r="B8" s="10" t="s">
        <v>20</v>
      </c>
      <c r="C8" s="10" t="s">
        <v>9</v>
      </c>
      <c r="D8" s="11">
        <v>80</v>
      </c>
      <c r="E8" s="10" t="s">
        <v>10</v>
      </c>
    </row>
    <row r="9" spans="1:13" ht="18.75" x14ac:dyDescent="0.25">
      <c r="A9" s="9">
        <v>45658</v>
      </c>
      <c r="B9" s="10" t="s">
        <v>6</v>
      </c>
      <c r="C9" s="10" t="s">
        <v>7</v>
      </c>
      <c r="D9" s="11">
        <v>5000</v>
      </c>
      <c r="E9" s="10" t="s">
        <v>7</v>
      </c>
    </row>
    <row r="10" spans="1:13" ht="18.75" x14ac:dyDescent="0.25">
      <c r="A10" s="9">
        <v>45659</v>
      </c>
      <c r="B10" s="10" t="s">
        <v>8</v>
      </c>
      <c r="C10" s="10" t="s">
        <v>9</v>
      </c>
      <c r="D10" s="11">
        <v>250</v>
      </c>
      <c r="E10" s="10" t="s">
        <v>10</v>
      </c>
      <c r="I10" s="8"/>
      <c r="J10" s="8"/>
      <c r="K10" s="8"/>
      <c r="L10" s="8"/>
      <c r="M10" s="8"/>
    </row>
    <row r="11" spans="1:13" ht="18.75" x14ac:dyDescent="0.25">
      <c r="A11" s="9">
        <v>45667</v>
      </c>
      <c r="B11" s="10" t="s">
        <v>23</v>
      </c>
      <c r="C11" s="10" t="s">
        <v>19</v>
      </c>
      <c r="D11" s="11">
        <v>500</v>
      </c>
      <c r="E11" s="10" t="s">
        <v>7</v>
      </c>
      <c r="I11" s="9"/>
      <c r="J11" s="10"/>
      <c r="K11" s="10"/>
      <c r="L11" s="11"/>
      <c r="M11" s="10"/>
    </row>
    <row r="12" spans="1:13" ht="18.75" x14ac:dyDescent="0.25">
      <c r="A12" s="9">
        <v>45661</v>
      </c>
      <c r="B12" s="10" t="s">
        <v>13</v>
      </c>
      <c r="C12" s="10" t="s">
        <v>14</v>
      </c>
      <c r="D12" s="11">
        <v>35</v>
      </c>
      <c r="E12" s="10" t="s">
        <v>10</v>
      </c>
      <c r="I12" s="9"/>
      <c r="J12" s="10"/>
      <c r="K12" s="10"/>
      <c r="L12" s="11"/>
      <c r="M12" s="10"/>
    </row>
    <row r="13" spans="1:13" ht="18.75" x14ac:dyDescent="0.25">
      <c r="A13" s="9">
        <v>45664</v>
      </c>
      <c r="B13" s="10" t="s">
        <v>18</v>
      </c>
      <c r="C13" s="10" t="s">
        <v>19</v>
      </c>
      <c r="D13" s="11">
        <v>300</v>
      </c>
      <c r="E13" s="10" t="s">
        <v>7</v>
      </c>
      <c r="I13" s="9"/>
      <c r="J13" s="10"/>
      <c r="K13" s="10"/>
      <c r="L13" s="11"/>
      <c r="M13" s="10"/>
    </row>
    <row r="14" spans="1:13" ht="18.75" x14ac:dyDescent="0.25">
      <c r="A14" s="10" t="s">
        <v>24</v>
      </c>
      <c r="B14" s="10"/>
      <c r="C14" s="10"/>
      <c r="D14" s="11">
        <f>SUBTOTAL(109,Tabela2[Valor])</f>
        <v>7630</v>
      </c>
      <c r="E14" s="10">
        <f>SUBTOTAL(103,Tabela2[Tipo])</f>
        <v>10</v>
      </c>
      <c r="I14" s="9"/>
      <c r="J14" s="10"/>
      <c r="K14" s="10"/>
      <c r="L14" s="11"/>
      <c r="M14" s="10"/>
    </row>
    <row r="15" spans="1:13" ht="18.75" x14ac:dyDescent="0.25">
      <c r="A15" s="1"/>
      <c r="B15" s="2"/>
      <c r="C15" s="2"/>
      <c r="D15" s="3"/>
      <c r="E15" s="2"/>
      <c r="I15" s="9"/>
      <c r="J15" s="10"/>
      <c r="K15" s="10"/>
      <c r="L15" s="11"/>
      <c r="M15" s="10"/>
    </row>
    <row r="16" spans="1:13" ht="18.75" x14ac:dyDescent="0.25">
      <c r="A16" s="1" t="s">
        <v>25</v>
      </c>
      <c r="B16" s="2"/>
      <c r="C16" s="2"/>
      <c r="D16" s="4"/>
      <c r="E16" s="2"/>
      <c r="I16" s="9"/>
      <c r="J16" s="10"/>
      <c r="K16" s="10"/>
      <c r="L16" s="11"/>
      <c r="M16" s="10"/>
    </row>
    <row r="17" spans="1:13" ht="18.75" x14ac:dyDescent="0.25">
      <c r="A17" s="1"/>
      <c r="B17" s="2"/>
      <c r="C17" s="2"/>
      <c r="D17" s="16"/>
      <c r="E17" s="2"/>
      <c r="I17" s="9"/>
      <c r="J17" s="10"/>
      <c r="K17" s="10"/>
      <c r="L17" s="11"/>
      <c r="M17" s="10"/>
    </row>
    <row r="18" spans="1:13" ht="18.75" x14ac:dyDescent="0.25">
      <c r="A18" s="1"/>
      <c r="B18" s="2"/>
      <c r="C18" s="2"/>
      <c r="D18" s="2"/>
      <c r="E18" s="2"/>
      <c r="I18" s="9"/>
      <c r="J18" s="10"/>
      <c r="K18" s="10"/>
      <c r="L18" s="11"/>
      <c r="M18" s="10"/>
    </row>
    <row r="19" spans="1:13" ht="18.75" x14ac:dyDescent="0.25">
      <c r="A19" s="1"/>
      <c r="B19" s="2"/>
      <c r="C19" s="2"/>
      <c r="D19" s="2"/>
      <c r="E19" s="2"/>
      <c r="I19" s="9"/>
      <c r="J19" s="10"/>
      <c r="K19" s="10"/>
      <c r="L19" s="11"/>
      <c r="M19" s="10"/>
    </row>
    <row r="20" spans="1:13" ht="18.75" x14ac:dyDescent="0.25">
      <c r="I20" s="9"/>
      <c r="J20" s="10"/>
      <c r="K20" s="10"/>
      <c r="L20" s="11"/>
      <c r="M20" s="10"/>
    </row>
  </sheetData>
  <mergeCells count="2">
    <mergeCell ref="A2:E2"/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Planilha2</vt:lpstr>
      <vt:lpstr>Planilha4</vt:lpstr>
      <vt:lpstr>Planilha5</vt:lpstr>
      <vt:lpstr>Controle Financeiro</vt:lpstr>
      <vt:lpstr>Garfico Receita</vt:lpstr>
      <vt:lpstr>'Controle Financeiro'!Area_de_extracao</vt:lpstr>
      <vt:lpstr>'Controle Financeiro'!Criterios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valburg</dc:creator>
  <cp:lastModifiedBy>valburg</cp:lastModifiedBy>
  <dcterms:created xsi:type="dcterms:W3CDTF">2025-01-11T21:52:18Z</dcterms:created>
  <dcterms:modified xsi:type="dcterms:W3CDTF">2025-01-11T22:33:07Z</dcterms:modified>
</cp:coreProperties>
</file>