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SingleCells1.xml" ContentType="application/vnd.openxmlformats-officedocument.spreadsheetml.tableSingleCell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codeName="ThisWorkbook" defaultThemeVersion="124226"/>
  <mc:AlternateContent xmlns:mc="http://schemas.openxmlformats.org/markup-compatibility/2006">
    <mc:Choice Requires="x15">
      <x15ac:absPath xmlns:x15ac="http://schemas.microsoft.com/office/spreadsheetml/2010/11/ac" url="G:\Government Housing 2014\Subcontractor Administration PBMC 2014-19\WMS XML Template\"/>
    </mc:Choice>
  </mc:AlternateContent>
  <xr:revisionPtr revIDLastSave="0" documentId="8_{BFF784DD-30B4-4777-B421-D9772AB0C0B2}" xr6:coauthVersionLast="31" xr6:coauthVersionMax="31" xr10:uidLastSave="{00000000-0000-0000-0000-000000000000}"/>
  <bookViews>
    <workbookView xWindow="1155" yWindow="-165" windowWidth="15090" windowHeight="4425" xr2:uid="{00000000-000D-0000-FFFF-FFFF00000000}"/>
  </bookViews>
  <sheets>
    <sheet name="Scope Sheet" sheetId="1" r:id="rId1"/>
    <sheet name="ItemList" sheetId="2" r:id="rId2"/>
    <sheet name="LocationList" sheetId="4" state="hidden" r:id="rId3"/>
  </sheets>
  <definedNames>
    <definedName name="_xlnm._FilterDatabase" localSheetId="1" hidden="1">ItemList!$A$1:$E$1</definedName>
    <definedName name="IdentifyType">LocationList!$F$2:$F$3</definedName>
    <definedName name="ItemCodes">ItemList!$A$2:$A$1408</definedName>
    <definedName name="LocationCodes">LocationList!$A$2:$A$70</definedName>
    <definedName name="_xlnm.Print_Area" localSheetId="1">ItemList!#REF!</definedName>
    <definedName name="_xlnm.Print_Titles" localSheetId="0">'Scope Sheet'!$3:$6</definedName>
  </definedNames>
  <calcPr calcId="179017"/>
</workbook>
</file>

<file path=xl/calcChain.xml><?xml version="1.0" encoding="utf-8"?>
<calcChain xmlns="http://schemas.openxmlformats.org/spreadsheetml/2006/main">
  <c r="F11" i="1" l="1"/>
  <c r="G11" i="1"/>
  <c r="H11" i="1"/>
  <c r="I11" i="1"/>
  <c r="J11" i="1" s="1"/>
  <c r="F12" i="1"/>
  <c r="G12" i="1"/>
  <c r="H12" i="1"/>
  <c r="I12" i="1"/>
  <c r="J12" i="1" s="1"/>
  <c r="F8" i="1" l="1"/>
  <c r="F9" i="1"/>
  <c r="F10" i="1"/>
  <c r="G8" i="1"/>
  <c r="G9" i="1"/>
  <c r="G10" i="1"/>
  <c r="H8" i="1"/>
  <c r="H9" i="1"/>
  <c r="H10" i="1"/>
  <c r="I8" i="1"/>
  <c r="J8" i="1" s="1"/>
  <c r="I9" i="1"/>
  <c r="J9" i="1" s="1"/>
  <c r="I10" i="1"/>
  <c r="J10" i="1" s="1"/>
  <c r="G22" i="1" l="1"/>
  <c r="H22" i="1"/>
  <c r="I22" i="1"/>
  <c r="J22" i="1" s="1"/>
  <c r="F22" i="1"/>
  <c r="F50" i="1"/>
  <c r="G50" i="1"/>
  <c r="H50" i="1"/>
  <c r="I50" i="1"/>
  <c r="J50" i="1" s="1"/>
  <c r="F49" i="1"/>
  <c r="G49" i="1"/>
  <c r="H49" i="1"/>
  <c r="I49" i="1"/>
  <c r="J49" i="1"/>
  <c r="F48" i="1"/>
  <c r="G48" i="1"/>
  <c r="H48" i="1"/>
  <c r="I48" i="1"/>
  <c r="J48" i="1"/>
  <c r="F47" i="1"/>
  <c r="G47" i="1"/>
  <c r="H47" i="1"/>
  <c r="I47" i="1"/>
  <c r="J47" i="1"/>
  <c r="F46" i="1"/>
  <c r="G46" i="1"/>
  <c r="H46" i="1"/>
  <c r="I46" i="1"/>
  <c r="J46" i="1"/>
  <c r="F45" i="1"/>
  <c r="G45" i="1"/>
  <c r="H45" i="1"/>
  <c r="I45" i="1"/>
  <c r="J45" i="1"/>
  <c r="F44" i="1"/>
  <c r="G44" i="1"/>
  <c r="H44" i="1"/>
  <c r="I44" i="1"/>
  <c r="J44" i="1"/>
  <c r="F43" i="1"/>
  <c r="G43" i="1"/>
  <c r="H43" i="1"/>
  <c r="I43" i="1"/>
  <c r="J43" i="1"/>
  <c r="F42" i="1"/>
  <c r="G42" i="1"/>
  <c r="H42" i="1"/>
  <c r="I42" i="1"/>
  <c r="J42" i="1"/>
  <c r="F41" i="1"/>
  <c r="G41" i="1"/>
  <c r="H41" i="1"/>
  <c r="I41" i="1"/>
  <c r="J41" i="1"/>
  <c r="F40" i="1"/>
  <c r="G40" i="1"/>
  <c r="H40" i="1"/>
  <c r="I40" i="1"/>
  <c r="J40" i="1"/>
  <c r="F39" i="1"/>
  <c r="G39" i="1"/>
  <c r="H39" i="1"/>
  <c r="I39" i="1"/>
  <c r="J39" i="1"/>
  <c r="F38" i="1"/>
  <c r="G38" i="1"/>
  <c r="H38" i="1"/>
  <c r="I38" i="1"/>
  <c r="J38" i="1"/>
  <c r="F37" i="1"/>
  <c r="G37" i="1"/>
  <c r="H37" i="1"/>
  <c r="I37" i="1"/>
  <c r="J37" i="1"/>
  <c r="F36" i="1"/>
  <c r="G36" i="1"/>
  <c r="H36" i="1"/>
  <c r="I36" i="1"/>
  <c r="J36" i="1"/>
  <c r="F35" i="1"/>
  <c r="G35" i="1"/>
  <c r="H35" i="1"/>
  <c r="I35" i="1"/>
  <c r="J35" i="1"/>
  <c r="F34" i="1"/>
  <c r="G34" i="1"/>
  <c r="H34" i="1"/>
  <c r="I34" i="1"/>
  <c r="J34" i="1"/>
  <c r="F33" i="1"/>
  <c r="G33" i="1"/>
  <c r="H33" i="1"/>
  <c r="I33" i="1"/>
  <c r="J33" i="1" s="1"/>
  <c r="F32" i="1"/>
  <c r="G32" i="1"/>
  <c r="H32" i="1"/>
  <c r="I32" i="1"/>
  <c r="J32" i="1"/>
  <c r="F31" i="1"/>
  <c r="G31" i="1"/>
  <c r="H31" i="1"/>
  <c r="I31" i="1"/>
  <c r="J31" i="1"/>
  <c r="F30" i="1"/>
  <c r="G30" i="1"/>
  <c r="H30" i="1"/>
  <c r="I30" i="1"/>
  <c r="J30" i="1"/>
  <c r="F29" i="1"/>
  <c r="G29" i="1"/>
  <c r="H29" i="1"/>
  <c r="I29" i="1"/>
  <c r="J29" i="1" s="1"/>
  <c r="F28" i="1"/>
  <c r="G28" i="1"/>
  <c r="H28" i="1"/>
  <c r="I28" i="1"/>
  <c r="J28" i="1"/>
  <c r="F27" i="1"/>
  <c r="G27" i="1"/>
  <c r="H27" i="1"/>
  <c r="I27" i="1"/>
  <c r="J27" i="1"/>
  <c r="F26" i="1"/>
  <c r="G26" i="1"/>
  <c r="H26" i="1"/>
  <c r="I26" i="1"/>
  <c r="J26" i="1"/>
  <c r="F25" i="1"/>
  <c r="G25" i="1"/>
  <c r="H25" i="1"/>
  <c r="I25" i="1"/>
  <c r="J25" i="1"/>
  <c r="F24" i="1"/>
  <c r="G24" i="1"/>
  <c r="H24" i="1"/>
  <c r="I24" i="1"/>
  <c r="J24" i="1"/>
  <c r="F23" i="1"/>
  <c r="G23" i="1"/>
  <c r="H23" i="1"/>
  <c r="I23" i="1"/>
  <c r="J23" i="1" s="1"/>
  <c r="I21" i="1"/>
  <c r="J21" i="1" s="1"/>
  <c r="H21" i="1"/>
  <c r="G21" i="1"/>
  <c r="F21" i="1"/>
  <c r="I13" i="1"/>
  <c r="J13" i="1" s="1"/>
  <c r="H13" i="1"/>
  <c r="G13" i="1"/>
  <c r="F13" i="1"/>
  <c r="J51" i="1" l="1"/>
  <c r="J1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xcel_XML_Export_Schema" type="4" refreshedVersion="0" background="1">
    <webPr xml="1" sourceData="1" url="C:\Work\DEV\WMS\Contracts\Bulk_XML_Import\Excel_XML_Export_Schema.xml" htmlTables="1" htmlFormat="all"/>
  </connection>
  <connection id="2" xr16:uid="{00000000-0015-0000-FFFF-FFFF01000000}" name="Excel_XML_Export_Schema1" type="4" refreshedVersion="0" background="1">
    <webPr xml="1" sourceData="1" url="C:\Work\DEV\WMS\Contracts\Bulk_XML_Import\Excel_XML_Export_Schema.xml" htmlTables="1" htmlFormat="all"/>
  </connection>
  <connection id="3" xr16:uid="{00000000-0015-0000-FFFF-FFFF02000000}" name="Excel_XML_Export_Schema2" type="4" refreshedVersion="0" background="1">
    <webPr xml="1" sourceData="1" url="C:\Work\DEV\WMS\Contracts\Bulk_XML_Import\Excel_XML_Export_Schema.xml" htmlTables="1" htmlFormat="all"/>
  </connection>
  <connection id="4" xr16:uid="{00000000-0015-0000-FFFF-FFFF03000000}" name="Excel_XML_Export_Schema3" type="4" refreshedVersion="0" background="1">
    <webPr xml="1" sourceData="1" url="C:\Work\DEV\WMS\Contracts\Bulk_XML_Import\Excel_XML_Export_Schema.xml" htmlTables="1" htmlFormat="all"/>
  </connection>
  <connection id="5" xr16:uid="{00000000-0015-0000-FFFF-FFFF04000000}" name="Excel_XML_Export_Schema4" type="4" refreshedVersion="0" background="1">
    <webPr xml="1" sourceData="1" url="C:\Work\DEV\WMS\Contracts\Bulk_XML_Import\Excel_XML_Export_Schema.xml" htmlTables="1" htmlFormat="all"/>
  </connection>
  <connection id="6" xr16:uid="{00000000-0015-0000-FFFF-FFFF05000000}" name="Excel_XML_Export_Schema5" type="4" refreshedVersion="0" background="1">
    <webPr xml="1" sourceData="1" url="C:\Work\DEV\WMS\Contracts\Bulk_XML_Import\Excel_XML_Export_Schema.xml" htmlTables="1" htmlFormat="all"/>
  </connection>
  <connection id="7" xr16:uid="{00000000-0015-0000-FFFF-FFFF06000000}" name="test2" type="4" refreshedVersion="0" background="1">
    <webPr xml="1" sourceData="1" url="\\aunssyd001s005.ad.internal\home$\Paul.Papastavros\My Documents\test2.xml" htmlTables="1" htmlFormat="all"/>
  </connection>
  <connection id="8" xr16:uid="{00000000-0015-0000-FFFF-FFFF07000000}" name="testSchemaStyle" type="4" refreshedVersion="0" background="1">
    <webPr xml="1" sourceData="1" url="C:\Work\DEV\WMS\Contracts\Bulk_XML_Import\testSchemaStyle.xml" htmlTables="1" htmlFormat="all"/>
  </connection>
  <connection id="9" xr16:uid="{00000000-0015-0000-FFFF-FFFF08000000}" name="testSchemaStyle1" type="4" refreshedVersion="0" background="1">
    <webPr xml="1" sourceData="1" url="C:\Work\DEV\WMS\Contracts\Bulk_XML_Import\testSchemaStyle.xml" htmlTables="1" htmlFormat="all"/>
  </connection>
  <connection id="10" xr16:uid="{00000000-0015-0000-FFFF-FFFF09000000}" name="testSchemaStyle2" type="4" refreshedVersion="0" background="1">
    <webPr xml="1" sourceData="1" url="C:\Work\DEV\WMS\Contracts\Bulk_XML_Import\testSchemaStyle.xml" htmlTables="1" htmlFormat="all"/>
  </connection>
</connections>
</file>

<file path=xl/sharedStrings.xml><?xml version="1.0" encoding="utf-8"?>
<sst xmlns="http://schemas.openxmlformats.org/spreadsheetml/2006/main" count="5818" uniqueCount="4366">
  <si>
    <t>Rentel</t>
  </si>
  <si>
    <t>Short Description</t>
  </si>
  <si>
    <t>Long Description</t>
  </si>
  <si>
    <t>Unit of Measure</t>
  </si>
  <si>
    <t>ABS050</t>
  </si>
  <si>
    <t>BWOF COSTS</t>
  </si>
  <si>
    <t>Costs for managing the Building Warrant of Fitness process, certificates, IQP inspections and monitoring of fire alarm systems.</t>
  </si>
  <si>
    <t>$</t>
  </si>
  <si>
    <t>AES200</t>
  </si>
  <si>
    <t>ESTABLISHMENT CHARGE A/HOURS</t>
  </si>
  <si>
    <t>AES350</t>
  </si>
  <si>
    <t>AES500</t>
  </si>
  <si>
    <t>No.</t>
  </si>
  <si>
    <t>AES600</t>
  </si>
  <si>
    <t>Hr</t>
  </si>
  <si>
    <t>M2</t>
  </si>
  <si>
    <t>M</t>
  </si>
  <si>
    <t>Item</t>
  </si>
  <si>
    <t>ASBESTOS CEMENT, REM</t>
  </si>
  <si>
    <t>BENCHTOP TIM, RESURFACE</t>
  </si>
  <si>
    <t>CDX310</t>
  </si>
  <si>
    <t>DR TIMBER CLAD SHED, REPL</t>
  </si>
  <si>
    <t>Replace garden shed door with H3.2 timber framed door clad with painted timber boarding, including 100mm galvanised pad bolt. Replace hinges.</t>
  </si>
  <si>
    <t>CFR080</t>
  </si>
  <si>
    <t>FRAMING H1.2 75X50</t>
  </si>
  <si>
    <t>Replace or frame, 75 x 50 H1.2 treated timber.</t>
  </si>
  <si>
    <t>CFR100</t>
  </si>
  <si>
    <t>CFR110</t>
  </si>
  <si>
    <t>FRAMING H3.2 100X50</t>
  </si>
  <si>
    <t>CFR120</t>
  </si>
  <si>
    <t>FRAMING H1.2 150X50</t>
  </si>
  <si>
    <t>CFR130</t>
  </si>
  <si>
    <t>FRAMING H3.2 150X50</t>
  </si>
  <si>
    <t>CFR140</t>
  </si>
  <si>
    <t>FRAMING H1.2 200X50</t>
  </si>
  <si>
    <t>CFR150</t>
  </si>
  <si>
    <t>FRAMING H3.2 200X50</t>
  </si>
  <si>
    <t>CFR200</t>
  </si>
  <si>
    <t>FRAMING H1.2 100X75</t>
  </si>
  <si>
    <t>CFR210</t>
  </si>
  <si>
    <t>FRAMING H3.2 100X75</t>
  </si>
  <si>
    <t>CFR300</t>
  </si>
  <si>
    <t>FRAMING, STRAP TIM WALL</t>
  </si>
  <si>
    <t>Replace or supply and fit strapping to timber framed wall for wall linings, (strapping material up to 50 thick).</t>
  </si>
  <si>
    <t>CFR550</t>
  </si>
  <si>
    <t>FALSE WALL 50-100MM, S&amp;F</t>
  </si>
  <si>
    <t>CFR560</t>
  </si>
  <si>
    <t>FALSE WALL &gt;100MM, S&amp;F</t>
  </si>
  <si>
    <t>CHB100</t>
  </si>
  <si>
    <t>TOILET ROLL HOLDER, REPL</t>
  </si>
  <si>
    <t>CHB200</t>
  </si>
  <si>
    <t>TOWEL RAIL &lt;= 1100, REPL</t>
  </si>
  <si>
    <t>CHB220</t>
  </si>
  <si>
    <t>CHB300</t>
  </si>
  <si>
    <t>SHOWER CURTAIN RAIL, REPL</t>
  </si>
  <si>
    <t>CHB310</t>
  </si>
  <si>
    <t>SHOWER CURTAIN, SHOWER SIZE</t>
  </si>
  <si>
    <t>Replace shower curtain not exceeding 1000 wide, including support hooks.</t>
  </si>
  <si>
    <t>CHB320</t>
  </si>
  <si>
    <t>SHOWER CURTAIN, BATH SIZE</t>
  </si>
  <si>
    <t>Replace shower curtain not exceeding 1800 wide, including support hooks.</t>
  </si>
  <si>
    <t>CHB350</t>
  </si>
  <si>
    <t>SHOWER DR REPL WITH CURTAIN</t>
  </si>
  <si>
    <t>Replace existing shower cubicle door with shower rail and curtain.</t>
  </si>
  <si>
    <t>CHB400</t>
  </si>
  <si>
    <t>SHOWER CURTAIN &amp; TRACK, S&amp;F</t>
  </si>
  <si>
    <t>Supply and fit shower curtain and track to two sides of shower for people with disabilities.</t>
  </si>
  <si>
    <t>CHB450</t>
  </si>
  <si>
    <t>SHOWER DR REPL</t>
  </si>
  <si>
    <t>CHC100</t>
  </si>
  <si>
    <t>CABINET DR CATCH, ADJUST</t>
  </si>
  <si>
    <t>CHC200</t>
  </si>
  <si>
    <t>CABINET SPRUNG CATCH, REPL</t>
  </si>
  <si>
    <t>CHC220</t>
  </si>
  <si>
    <t>CABINET HD CATCH, REPL</t>
  </si>
  <si>
    <t>Replace heavy duty brass roller or plastic friction cupboard catch.</t>
  </si>
  <si>
    <t>CHC230</t>
  </si>
  <si>
    <t>CABINET MAGNETIC CATCH, REPL</t>
  </si>
  <si>
    <t>Replace magnetic cupboard catch.</t>
  </si>
  <si>
    <t>CHC300</t>
  </si>
  <si>
    <t>CABINET DR/DWR PULL/KNOB, REPL</t>
  </si>
  <si>
    <t>Replace drawer pull / door pull / knob.</t>
  </si>
  <si>
    <t>CHC320</t>
  </si>
  <si>
    <t>CABINET DR/DWR BOW HNDLE, REPL</t>
  </si>
  <si>
    <t>Replace drawer pull / door pull / bow handle.</t>
  </si>
  <si>
    <t>CHC400</t>
  </si>
  <si>
    <t>Supply and fit or replace cupboard childproof catch.</t>
  </si>
  <si>
    <t>CHD100</t>
  </si>
  <si>
    <t>LATCH/LOCK, ADJUST</t>
  </si>
  <si>
    <t>Adjust latch, lock, slider lock, striker plate or replace handle return spring etc to ensure effective operation.</t>
  </si>
  <si>
    <t>CHD105</t>
  </si>
  <si>
    <t>CHD110</t>
  </si>
  <si>
    <t>LATCH/LOCK STRIKER PLATE, REPL</t>
  </si>
  <si>
    <t>Replace strike plate or keeper to all types of locks or latches.</t>
  </si>
  <si>
    <t>CHD120</t>
  </si>
  <si>
    <t>LATCH ONLY, REPL</t>
  </si>
  <si>
    <t>Replace latch and strike plate. Reuse existing door handles.</t>
  </si>
  <si>
    <t>CHD125</t>
  </si>
  <si>
    <t>LATCH PRIVACY, LATCH ONLY REPL</t>
  </si>
  <si>
    <t>Replace or supply and fit latch set complete. Reuse existing door handles.</t>
  </si>
  <si>
    <t>CHD130</t>
  </si>
  <si>
    <t>LATCH ONLY, NYLON, REPL</t>
  </si>
  <si>
    <t>Replace latch and strike plate with Sylvan nylon latch. Reuse existing door handles.</t>
  </si>
  <si>
    <t>CHD140</t>
  </si>
  <si>
    <t>CHD150</t>
  </si>
  <si>
    <t>CHD160</t>
  </si>
  <si>
    <t>DR KNOB/HANDLE, REPL</t>
  </si>
  <si>
    <t>Replace door pull or knob for sliding or large cupboard door.</t>
  </si>
  <si>
    <t>CHD200</t>
  </si>
  <si>
    <t>LATCH COMPL, REPL</t>
  </si>
  <si>
    <t>Replace or supply and fit latch set and strike plate complete including handles.</t>
  </si>
  <si>
    <t>CHD205</t>
  </si>
  <si>
    <t>LATCH SCHLAGE COMPL, REPL</t>
  </si>
  <si>
    <t>Replace or supply and fit Schlage cylindrical latch set complete.</t>
  </si>
  <si>
    <t>CHD215</t>
  </si>
  <si>
    <t>CHD300</t>
  </si>
  <si>
    <t>LOCK COMPL, REPL</t>
  </si>
  <si>
    <t>Replace lockset with Lockwood 002 complete.</t>
  </si>
  <si>
    <t>CHD305</t>
  </si>
  <si>
    <t>LOCK SCHLAGE ENTRY COMPL, REPL</t>
  </si>
  <si>
    <t>Replace Schlage cylindrical latching entrance lock complete.</t>
  </si>
  <si>
    <t>CHD310</t>
  </si>
  <si>
    <t>LOCK REBATED MORTICE, REPL</t>
  </si>
  <si>
    <t>Replace rebated three lever mortice lockset complete.</t>
  </si>
  <si>
    <t>CHD320</t>
  </si>
  <si>
    <t>LOCK SET RANCH SLIDER, REPL</t>
  </si>
  <si>
    <t>CHD330</t>
  </si>
  <si>
    <t>LOCK 2 LEV MORTICE COMPL, REPL</t>
  </si>
  <si>
    <t>CHD340</t>
  </si>
  <si>
    <t>LOCK 3 LEV MORTICE COMPL, REPL</t>
  </si>
  <si>
    <t>CHD350</t>
  </si>
  <si>
    <t>LOCK RIM COMPL, REPL</t>
  </si>
  <si>
    <t>Replace rim lockset complete.</t>
  </si>
  <si>
    <t>CHD360</t>
  </si>
  <si>
    <t>LOCK GARAGE DR COMPL, REPL</t>
  </si>
  <si>
    <t>CHD400</t>
  </si>
  <si>
    <t>CHD410</t>
  </si>
  <si>
    <t>KEY &amp; LOCK BARREL, REPL</t>
  </si>
  <si>
    <t>CHD415</t>
  </si>
  <si>
    <t>KEY &amp; LOCK BARREL, FIT</t>
  </si>
  <si>
    <t>CHD460</t>
  </si>
  <si>
    <t>KEY GARAGE DR, REPL</t>
  </si>
  <si>
    <t>Supply set of 2 keys to garage door lockset where key not available for copying.</t>
  </si>
  <si>
    <t>CHD500</t>
  </si>
  <si>
    <t>DR STOP, REPL</t>
  </si>
  <si>
    <t>Replace door stop.</t>
  </si>
  <si>
    <t>CHD510</t>
  </si>
  <si>
    <t>DR TOWER BOLT, REPL</t>
  </si>
  <si>
    <t>Replace tower bolt to door.</t>
  </si>
  <si>
    <t>CHD530</t>
  </si>
  <si>
    <t>FIRE DR CLOSER, S&amp;F</t>
  </si>
  <si>
    <t>Supply and fix approved door closer to fire door.</t>
  </si>
  <si>
    <t>CHD540</t>
  </si>
  <si>
    <t>WC/BATH PRIVACY TURN KNOB</t>
  </si>
  <si>
    <t>CHD700</t>
  </si>
  <si>
    <t>DR SLIDING TRACK, ADJUST</t>
  </si>
  <si>
    <t>CHD750</t>
  </si>
  <si>
    <t>DR SLIDING GUIDE/STOP, REPL</t>
  </si>
  <si>
    <t>Replace metal or plastic sliding door guide or door stop buffer.</t>
  </si>
  <si>
    <t>CHD760</t>
  </si>
  <si>
    <t>DR SLIDING TRACK SGLE, REPL</t>
  </si>
  <si>
    <t>Replace single interior sliding door track, including all fittings and guides. Rehang existing door.</t>
  </si>
  <si>
    <t>CHD770</t>
  </si>
  <si>
    <t>DR SLIDING TRACK DBLE, REPL</t>
  </si>
  <si>
    <t>Replace double interior sliding door track, including all fittings and guides. Rehang existing doors.</t>
  </si>
  <si>
    <t>CHD800</t>
  </si>
  <si>
    <t>DR WEATHER SEAL, S&amp;F</t>
  </si>
  <si>
    <t>Supply and fit weather seal bar and closing lugs to exterior door and frame.</t>
  </si>
  <si>
    <t>CHD810</t>
  </si>
  <si>
    <t>DR WEATHER SEAL, INT, S&amp;F</t>
  </si>
  <si>
    <t>Supply and fit weather seal bar and closing lugs to the interior side of an exterior timber door and frame.</t>
  </si>
  <si>
    <t>CHM100</t>
  </si>
  <si>
    <t>HARDWARE, REFIX</t>
  </si>
  <si>
    <t>Refix joinery hardware, all types.</t>
  </si>
  <si>
    <t>CHM200</t>
  </si>
  <si>
    <t>SHELF BRACKET, REPL</t>
  </si>
  <si>
    <t>Replace kitchen / bathroom / laundry wall shelf angle bracket to match existing.</t>
  </si>
  <si>
    <t>CHM300</t>
  </si>
  <si>
    <t>COAT HOOK, REPL</t>
  </si>
  <si>
    <t>Replace coat hook.</t>
  </si>
  <si>
    <t>CHM400</t>
  </si>
  <si>
    <t>W/ROBE RAIL, REPL</t>
  </si>
  <si>
    <t>CHW100</t>
  </si>
  <si>
    <t>WINDOW TIM CATCH, REPL</t>
  </si>
  <si>
    <t>Replace catch and strike to timber window.</t>
  </si>
  <si>
    <t>CHW110</t>
  </si>
  <si>
    <t>WINDOW AL CATCH, REPL</t>
  </si>
  <si>
    <t>CHW150</t>
  </si>
  <si>
    <t>CHW160</t>
  </si>
  <si>
    <t>CHW170</t>
  </si>
  <si>
    <t>Supply and fit or replace pair of restrictor stays to existing aluminium window.</t>
  </si>
  <si>
    <t>CHW200</t>
  </si>
  <si>
    <t>WINDOW HRDWR, ADJUST/OIL/REFIX</t>
  </si>
  <si>
    <t>CHW300</t>
  </si>
  <si>
    <t>WINDOW TIM FRICTION STAY, REPL</t>
  </si>
  <si>
    <t>Replace pair of friction stays to timber window sash.</t>
  </si>
  <si>
    <t>CHW310</t>
  </si>
  <si>
    <t>WINDOW AL FRICTION STAY, REPL</t>
  </si>
  <si>
    <t>Replace pair of friction stays to aluminium window sash.</t>
  </si>
  <si>
    <t>CHW400</t>
  </si>
  <si>
    <t>WINDOW CASEMENT STAY, REPL</t>
  </si>
  <si>
    <t>Replace casement stay to timber window.</t>
  </si>
  <si>
    <t>CHW410</t>
  </si>
  <si>
    <t>WINDOW TELESCOPIC STAY, REPL</t>
  </si>
  <si>
    <t>Replace telescopic stay to timber window.</t>
  </si>
  <si>
    <t>CHW420</t>
  </si>
  <si>
    <t>WINDOW QUADRANT STAY, REPL</t>
  </si>
  <si>
    <t>Replace quadrant stay to timber window.</t>
  </si>
  <si>
    <t>CHW430</t>
  </si>
  <si>
    <t>WINDOW SPIRAL BALANCE, REPL</t>
  </si>
  <si>
    <t>Replace single spiral balance window limiter to double hung window.</t>
  </si>
  <si>
    <t>CHW450</t>
  </si>
  <si>
    <t>WINDOW QUADRANT WING NUT, REPL</t>
  </si>
  <si>
    <t>Replace wing nut, and base if required, to quadrant stay.</t>
  </si>
  <si>
    <t>CHX100</t>
  </si>
  <si>
    <t>PADLOCK, REM</t>
  </si>
  <si>
    <t>Remove padlock with bolt cutters or hacksaw, leaving padbolt in good working order.</t>
  </si>
  <si>
    <t>CHX150</t>
  </si>
  <si>
    <t>CIN180</t>
  </si>
  <si>
    <t>INSULATION WALL, S&amp;F</t>
  </si>
  <si>
    <t>Supply and fit procurement polyester wall insulation to external wall framing when exposed.</t>
  </si>
  <si>
    <t>CIN210</t>
  </si>
  <si>
    <t>CIN230</t>
  </si>
  <si>
    <t>INSULATION FLOOR FOIL, REM</t>
  </si>
  <si>
    <t>Remove underfloor foil insulation and strapping taking care not to damage wiring or plumbing, including checking if electrically live, remove or flatten remaining staples flush with timber, and dispose.</t>
  </si>
  <si>
    <t>CIN250</t>
  </si>
  <si>
    <t>GROUND BARRIER, S&amp;F</t>
  </si>
  <si>
    <t>CIN300</t>
  </si>
  <si>
    <t>CJC100</t>
  </si>
  <si>
    <t>CJC110</t>
  </si>
  <si>
    <t>CABINET SHELVING, REPL</t>
  </si>
  <si>
    <t>CJC500</t>
  </si>
  <si>
    <t>CABINET SHAVING &amp; MIRROR, REPL</t>
  </si>
  <si>
    <t>Replace timber shaving cabinet, including hardware and mirror.</t>
  </si>
  <si>
    <t>CJD100</t>
  </si>
  <si>
    <t>CABINET DR, EASE</t>
  </si>
  <si>
    <t>Ease kitchen / bathroom / laundry cabinet door to ensure effective operation. Includes making good paintwork.</t>
  </si>
  <si>
    <t>CJD110</t>
  </si>
  <si>
    <t>CABINET DR, REHANG</t>
  </si>
  <si>
    <t>Rehang kitchen / bathroom / laundry cabinet door. Replace hinges if required.</t>
  </si>
  <si>
    <t>CJD150</t>
  </si>
  <si>
    <t>CABINET DR &lt;=0.4M2, REPR</t>
  </si>
  <si>
    <t>Repair cabinet door not exceeding 0.4m², including filling dents, reglue skin etc.</t>
  </si>
  <si>
    <t>CJD160</t>
  </si>
  <si>
    <t>CABINET DR &gt;0.4M2, REPR</t>
  </si>
  <si>
    <t>Repair cabinet door exceeding 0.4m², but not exceeding 0.8m² including filling dents, reglue skin etc.</t>
  </si>
  <si>
    <t>CJD200</t>
  </si>
  <si>
    <t>CABINET DR &lt;=0.4m2, REPL</t>
  </si>
  <si>
    <t>CJD210</t>
  </si>
  <si>
    <t>CABINET DR &gt;0.4m2, REPL</t>
  </si>
  <si>
    <t>CJD250</t>
  </si>
  <si>
    <t>CABINET DR PVC/CL &lt;=0.4M2 REPL</t>
  </si>
  <si>
    <t>CJD260</t>
  </si>
  <si>
    <t>CABINET DR PVC/CL &gt;0.4M2 REPL</t>
  </si>
  <si>
    <t>CJD500</t>
  </si>
  <si>
    <t>CABINET DWR, REPR</t>
  </si>
  <si>
    <t>Repair cabinet drawer by resecuring or gluing joints.</t>
  </si>
  <si>
    <t>CJD600</t>
  </si>
  <si>
    <t>CABINET DWR SIDE/BACK, REPL</t>
  </si>
  <si>
    <t>CJD610</t>
  </si>
  <si>
    <t>CABINET DWR FRONT, REPL</t>
  </si>
  <si>
    <t>Replace cabinet drawer front with timber or laminated front to match existing.</t>
  </si>
  <si>
    <t>CJD630</t>
  </si>
  <si>
    <t>CABINET DWR BOTTOM, REPL</t>
  </si>
  <si>
    <t>Replace cabinet drawer bottom.</t>
  </si>
  <si>
    <t>CJD650</t>
  </si>
  <si>
    <t>CABINET DWR RUNNERS, REPL</t>
  </si>
  <si>
    <t>Replace or repair set of cabinet timber drawer runners and guides.</t>
  </si>
  <si>
    <t>CJD660</t>
  </si>
  <si>
    <t>CABINET DWR NYLON RUNNERS REPL</t>
  </si>
  <si>
    <t>Replace or repair set of plastic/nylon cabinet drawer runners and/or guides.</t>
  </si>
  <si>
    <t>CJD700</t>
  </si>
  <si>
    <t>CABINET DWR, REPL</t>
  </si>
  <si>
    <t>Replace cabinet drawer. Drawer front to be timber or laminated to match existing. Reuse existing hardware.</t>
  </si>
  <si>
    <t>CLI100</t>
  </si>
  <si>
    <t>CLI110</t>
  </si>
  <si>
    <t>CLI150</t>
  </si>
  <si>
    <t>CLI160</t>
  </si>
  <si>
    <t>CLI200</t>
  </si>
  <si>
    <t>CLI300</t>
  </si>
  <si>
    <t>HARDBOARD, REPL</t>
  </si>
  <si>
    <t>Replace defective wall or ceiling lining with 4.75 thick tempered hardboard with vee butt joints.</t>
  </si>
  <si>
    <t>CLI400</t>
  </si>
  <si>
    <t>PINEX, REPL</t>
  </si>
  <si>
    <t>CLI450</t>
  </si>
  <si>
    <t>PINEX TILE, REPL</t>
  </si>
  <si>
    <t>CLI460</t>
  </si>
  <si>
    <t>PINEX CEILING, RENAIL</t>
  </si>
  <si>
    <t>Renail sagging edge of existing pinex ceiling linings and stop all fixings.</t>
  </si>
  <si>
    <t>CLW100</t>
  </si>
  <si>
    <t>WET WALL LININGS, REPL</t>
  </si>
  <si>
    <t>CLW200</t>
  </si>
  <si>
    <t>WET LININGS BATH 2 SIDES, REPL</t>
  </si>
  <si>
    <t>CLW210</t>
  </si>
  <si>
    <t>WET LININGS BATH 3 SIDES, REPL</t>
  </si>
  <si>
    <t>CLW300</t>
  </si>
  <si>
    <t>WET LINING BATH MOULD, REPL</t>
  </si>
  <si>
    <t>CLW500</t>
  </si>
  <si>
    <t>WET AREA PVC SCOTIA, S&amp;F</t>
  </si>
  <si>
    <t>Install Silkline PVC 2 piece scotia mould to ceiling.</t>
  </si>
  <si>
    <t>CLX100</t>
  </si>
  <si>
    <t>CLX110</t>
  </si>
  <si>
    <t>W/BD FGR JOINT PINE &gt;20M, REPL</t>
  </si>
  <si>
    <t>CLX150</t>
  </si>
  <si>
    <t>W/BD HARDIPLANK, REPL</t>
  </si>
  <si>
    <t>Replace hardiplank wall lining, including jointers, mouldings and soakers.</t>
  </si>
  <si>
    <t>CLX200</t>
  </si>
  <si>
    <t>W/BD SCRIBER, REPL</t>
  </si>
  <si>
    <t>Replace weatherboard scriber.</t>
  </si>
  <si>
    <t>CLX210</t>
  </si>
  <si>
    <t>W/BD SOAKER, REPL</t>
  </si>
  <si>
    <t>Replace weatherboard soaker.</t>
  </si>
  <si>
    <t>CLX250</t>
  </si>
  <si>
    <t>W/BD BOX CORNER, REPL</t>
  </si>
  <si>
    <t>Replace or form boxed in corner to weatherboard wall linings, including facings and scribers.</t>
  </si>
  <si>
    <t>CLX300</t>
  </si>
  <si>
    <t>FIBRE CEMENT 4.5MM WALLS, REPL</t>
  </si>
  <si>
    <t>CLX310</t>
  </si>
  <si>
    <t>FIBRE CEMENT 4.5MM EAVES, REPL</t>
  </si>
  <si>
    <t>CLX350</t>
  </si>
  <si>
    <t>FIBRE CEMENT 6MM WALLS, REPL</t>
  </si>
  <si>
    <t>CLX360</t>
  </si>
  <si>
    <t>FIBRE CEMENT 6MM GABLE, REPL</t>
  </si>
  <si>
    <t>CLX400</t>
  </si>
  <si>
    <t>EAVES SOFFIT, RENAIL</t>
  </si>
  <si>
    <t>Renail sagging section of existing soffit lining.</t>
  </si>
  <si>
    <t>CLX600</t>
  </si>
  <si>
    <t>BASEBOARDS H3.2  100X25, REPL</t>
  </si>
  <si>
    <t>Replace baseboards, 100 x 25 H3.2 treated timber.</t>
  </si>
  <si>
    <t>CLX700</t>
  </si>
  <si>
    <t>DECKING H3.2  100X40, REPL</t>
  </si>
  <si>
    <t>Replace decking, 100 x 40 H3.2 treated timber.</t>
  </si>
  <si>
    <t>CLX750</t>
  </si>
  <si>
    <t>CLX800</t>
  </si>
  <si>
    <t>RAMP TIM 1200 WIDE, S&amp;F</t>
  </si>
  <si>
    <t>CMS100</t>
  </si>
  <si>
    <t>CEILING MANHOLE, REPL</t>
  </si>
  <si>
    <t>Replace ceiling manhole with medium density particle board pre-painted manhole, including two hinges.</t>
  </si>
  <si>
    <t>CMS110</t>
  </si>
  <si>
    <t>FL MANHOLE, RELOCATE</t>
  </si>
  <si>
    <t>Relocate existing floor manhole, including making good existing opening.</t>
  </si>
  <si>
    <t>CMS150</t>
  </si>
  <si>
    <t>TEX CEILING NON/ASBESTOS, REM</t>
  </si>
  <si>
    <t>Remove non asbestos, soft textured sprayed ceiling finish and prepare ceiling to a suitable standard for paint finish.</t>
  </si>
  <si>
    <t>CMS220</t>
  </si>
  <si>
    <t>CMS400</t>
  </si>
  <si>
    <t>RGE WALL PROTECTION, TILED</t>
  </si>
  <si>
    <t>CMS420</t>
  </si>
  <si>
    <t>BENCHTOP PROTECTION, TILED</t>
  </si>
  <si>
    <t>CMS500</t>
  </si>
  <si>
    <t>EXT JOINERY, BD UP/SECURE</t>
  </si>
  <si>
    <t>CMS600</t>
  </si>
  <si>
    <t>WALL/WINDOW FLASHING, REPL</t>
  </si>
  <si>
    <t>CMS700</t>
  </si>
  <si>
    <t>GARAGE, REPL</t>
  </si>
  <si>
    <t>Replace garage and slab as instructed.  (Quotation required for each Job)</t>
  </si>
  <si>
    <t>CMS705</t>
  </si>
  <si>
    <t>GARAGE, S&amp;F</t>
  </si>
  <si>
    <t>Supply and fit garage and slab as instructed.  (Quotation required for each Job)</t>
  </si>
  <si>
    <t>CMS715</t>
  </si>
  <si>
    <t>GARDEN SHED, S&amp;F</t>
  </si>
  <si>
    <t>CMS725</t>
  </si>
  <si>
    <t>CARPORT, S&amp;F</t>
  </si>
  <si>
    <t>Supply and fit carport and slab as instructed.  (Quotation required for each Job)</t>
  </si>
  <si>
    <t>CMS760</t>
  </si>
  <si>
    <t>KITCHEN, REMODEL</t>
  </si>
  <si>
    <t>Remodel kitchen as instructed.  (Quotation required for each job)</t>
  </si>
  <si>
    <t>CMS770</t>
  </si>
  <si>
    <t>INTERNAL STORAGE, S&amp;F</t>
  </si>
  <si>
    <t>Supply and fit internal storage facility as instructed.  (Quotation required for each job)</t>
  </si>
  <si>
    <t>CMS800</t>
  </si>
  <si>
    <t>BLIND/DRAPE, S&amp;F</t>
  </si>
  <si>
    <t>Supply and fit blinds and/or drapes as instructed.  (Quotation required for each job)</t>
  </si>
  <si>
    <t>CSA100</t>
  </si>
  <si>
    <t>STAIR TIM TREAD/RISER, REFIX</t>
  </si>
  <si>
    <t>Refix timber stair tread or riser.</t>
  </si>
  <si>
    <t>CSA200</t>
  </si>
  <si>
    <t>STAIR TIM TREAD/RISER, REPL</t>
  </si>
  <si>
    <t>CSA500</t>
  </si>
  <si>
    <t>STAIR EXT TIM TREAD/RISER REPL</t>
  </si>
  <si>
    <t>Replace exterior timber stair tread and riser.</t>
  </si>
  <si>
    <t>CSA600</t>
  </si>
  <si>
    <t>STAIR EXT TIM, REPL</t>
  </si>
  <si>
    <t>Replace exterior timber stair complete. (Priced per tread)</t>
  </si>
  <si>
    <t>CSB100</t>
  </si>
  <si>
    <t>HANDRAIL, REFIX</t>
  </si>
  <si>
    <t>Refix handrail to brackets.</t>
  </si>
  <si>
    <t>CSB300</t>
  </si>
  <si>
    <t>HANDRAIL BRACKET, REPL</t>
  </si>
  <si>
    <t>Replace handrail bracket.</t>
  </si>
  <si>
    <t>CSB500</t>
  </si>
  <si>
    <t>BALUSTRADE EXT TIM, REPL</t>
  </si>
  <si>
    <t>CSB600</t>
  </si>
  <si>
    <t>BALUSTRADE EXT PIPE, REPL</t>
  </si>
  <si>
    <t>CSH100</t>
  </si>
  <si>
    <t>SHELF, REPL</t>
  </si>
  <si>
    <t>CSH200</t>
  </si>
  <si>
    <t>SHELF W/ROBE, REPL</t>
  </si>
  <si>
    <t>Replace shelf to cupboard / wardrobe.</t>
  </si>
  <si>
    <t>CTF100</t>
  </si>
  <si>
    <t>FLOORING T&amp;G, REPL</t>
  </si>
  <si>
    <t>Replace T &amp; G flooring to match existing.</t>
  </si>
  <si>
    <t>CTF200</t>
  </si>
  <si>
    <t>FLOORING 21 PLY &lt;=2M2, REPL</t>
  </si>
  <si>
    <t>Replace defective flooring with 21 thick H3.2 plywood flooring, including perimeter and intermediate nogging as required to ensure smooth transition to surrounding floor (up to 2.0m² per patch).</t>
  </si>
  <si>
    <t>CTF210</t>
  </si>
  <si>
    <t>FLOORING 21 PLY &gt;2M2, REPL</t>
  </si>
  <si>
    <t>Replace defective flooring with 21 thick H3.2 plywood flooring, including perimeter and intermediate nogging as required to ensure smooth transition to surrounding floor (over 2.0m² per patch).</t>
  </si>
  <si>
    <t>CTF300</t>
  </si>
  <si>
    <t>FLOORING PLY &lt;=2M2, REPL</t>
  </si>
  <si>
    <t>Replace defective flooring with 17.5 thick H3.2 treated C-D plywood flooring, including perimeter and intermediate nogging as required to ensure smooth transition to surrounding floor (up to 2.0m² per patch).</t>
  </si>
  <si>
    <t>CTF310</t>
  </si>
  <si>
    <t>FLOORING PLY &gt;2M2, REPL</t>
  </si>
  <si>
    <t>Replace defective flooring with 17.5 thick H3.2 treated C-D plywood flooring, including perimeter and intermediate nogging as required to ensure smooth transition to surrounding floor (over 2.0m² per patch).</t>
  </si>
  <si>
    <t>CTF320</t>
  </si>
  <si>
    <t>FLOORING PLY SHOWER, S&amp;F</t>
  </si>
  <si>
    <t>Supply and fit ply wet area shower floor including H3.2 treated CD 17.5 ply, framing and fixings.</t>
  </si>
  <si>
    <t>CTI100</t>
  </si>
  <si>
    <t>TRIM INT LOOSE, REFIX</t>
  </si>
  <si>
    <t>Refix loose section of trim.</t>
  </si>
  <si>
    <t>CTI160</t>
  </si>
  <si>
    <t>TRIM CEILING BATTEN, REPL</t>
  </si>
  <si>
    <t>Replace ceiling cover batten to joint in pinex ceiling lining.</t>
  </si>
  <si>
    <t>CTI200</t>
  </si>
  <si>
    <t>TRIM INT H1.2 100X25, REPL</t>
  </si>
  <si>
    <t>Replace interior trim, H1.2 treated, up to ex 100 x 25, to match existing.</t>
  </si>
  <si>
    <t>CTI210</t>
  </si>
  <si>
    <t>TRIM INT H1.2 150X25, REPL</t>
  </si>
  <si>
    <t>Replace interior trim, H1.2 treated, up to ex 150 x 25, to match existing.</t>
  </si>
  <si>
    <t>CTI220</t>
  </si>
  <si>
    <t>TRIM INT H1.2 200X25, REPL</t>
  </si>
  <si>
    <t>Replace interior trim, H1.2 treated, up to ex 200 x 25, to match existing.</t>
  </si>
  <si>
    <t>CTI300</t>
  </si>
  <si>
    <t>Replace interior trim, H3.2 treated, in wet areas, up to ex 100 x 25 to match existing.</t>
  </si>
  <si>
    <t>CTI310</t>
  </si>
  <si>
    <t>Replace interior trim, H3.2 treated, in wet areas, up to ex 150 x 25, to match existing.</t>
  </si>
  <si>
    <t>CTI320</t>
  </si>
  <si>
    <t>Replace interior trim, H3.2 treated, in wet areas, up to ex 200 x 25, to match existing.</t>
  </si>
  <si>
    <t>CTX100</t>
  </si>
  <si>
    <t>TRIM EXT LOOSE, REFIX</t>
  </si>
  <si>
    <t>Refix loose section of exterior trim.</t>
  </si>
  <si>
    <t>CTX300</t>
  </si>
  <si>
    <t>Replace exterior trim, H3.2 treated, up to ex 100 x 25 to match existing.</t>
  </si>
  <si>
    <t>CTX310</t>
  </si>
  <si>
    <t>TRIM EXT H3.2  150X25, REPL</t>
  </si>
  <si>
    <t>Replace exterior trim, H3.2 treated, up to ex 150 x 25, to match existing.</t>
  </si>
  <si>
    <t>CTX320</t>
  </si>
  <si>
    <t>TRIM EXT H3.2  200X25, REPL</t>
  </si>
  <si>
    <t>Replace exterior trim, H3.2 treated, up to ex 200 x 25, to match existing.</t>
  </si>
  <si>
    <t>CTX330</t>
  </si>
  <si>
    <t>TRIM EXT H3.2  250X25, REPL</t>
  </si>
  <si>
    <t>Replace exterior trim, H3.2 treated, up to ex 250 x 25, to match existing.</t>
  </si>
  <si>
    <t>CTX400</t>
  </si>
  <si>
    <t>TRIM EXT H3.2  100X40, REPL</t>
  </si>
  <si>
    <t>Replace exterior trim, H3.2 treated, up to ex 100 x 40, to match existing.</t>
  </si>
  <si>
    <t>CTX410</t>
  </si>
  <si>
    <t>TRIM EXT H3.2  150X40, REPL</t>
  </si>
  <si>
    <t>Replace exterior trim, H3.2 treated, up to ex 150 x 40, to match existing.</t>
  </si>
  <si>
    <t>CTX420</t>
  </si>
  <si>
    <t>TRIM EXT H3.2  200X40, REPL</t>
  </si>
  <si>
    <t>Replace exterior trim, H3.2 treated, up to ex 200 x 40, to match existing.</t>
  </si>
  <si>
    <t>CTX430</t>
  </si>
  <si>
    <t>TRIM EXT H3.2  250X40, REPL</t>
  </si>
  <si>
    <t>Replace exterior trim, H3.2 treated, up to ex 250 x 40, to match existing.</t>
  </si>
  <si>
    <t>CVX100</t>
  </si>
  <si>
    <t>VENT S/FLOOR INSP/REPT</t>
  </si>
  <si>
    <t>CVX200</t>
  </si>
  <si>
    <t>VENT GRILLE S/FLOOR CONC</t>
  </si>
  <si>
    <t>Replace concrete sub-floor vent to existing opening.</t>
  </si>
  <si>
    <t>CVX210</t>
  </si>
  <si>
    <t>VENT GRILLE S/FLOOR METAL</t>
  </si>
  <si>
    <t>Replace metal sub-floor vent to existing opening.</t>
  </si>
  <si>
    <t>CVX250</t>
  </si>
  <si>
    <t>VENT S/FLOOR REFORM OPENING</t>
  </si>
  <si>
    <t>Remove existing exterior under floor ventilation grille, form adequate ventilation hole in fibre cement linings and replace.</t>
  </si>
  <si>
    <t>CWA100</t>
  </si>
  <si>
    <t>WINDOW AL SASH, REPR</t>
  </si>
  <si>
    <t>Repair aluminium sash by straightening bent edges of sash and resecuring joints.</t>
  </si>
  <si>
    <t>CWA110</t>
  </si>
  <si>
    <t>WINDOW AL FRAME, REPR</t>
  </si>
  <si>
    <t>Repair aluminium frame by straightening bent edges of frame and resecuring joints.</t>
  </si>
  <si>
    <t>CWA150</t>
  </si>
  <si>
    <t>WINDOW AL SASH, REHANG</t>
  </si>
  <si>
    <t>Rehang aluminium sash on existing friction stays.</t>
  </si>
  <si>
    <t>CWA220</t>
  </si>
  <si>
    <t>Replace draft strip to sash of aluminium window.</t>
  </si>
  <si>
    <t>CWA230</t>
  </si>
  <si>
    <t>WINDOW AL GLAZING BEAD, REPL</t>
  </si>
  <si>
    <t>Replace aluminium glazing beads to window or door pane.</t>
  </si>
  <si>
    <t>CWA350</t>
  </si>
  <si>
    <t>WINDOW AL FRAME, REPL</t>
  </si>
  <si>
    <t>Replace aluminium window frame component, including all flashings, beads, scribers etc.</t>
  </si>
  <si>
    <t>CWA600</t>
  </si>
  <si>
    <t>WINDOW &lt;=1M2, REPL LOUVRE</t>
  </si>
  <si>
    <t>Replace existing louvre window with new aluminium window not exceeding 1m², including glazing, hardware and high level opening sash.</t>
  </si>
  <si>
    <t>Replace set of louvre window fittings complete into timber or aluminium surround, not exceeding 4 blades. Reuse existing glass.</t>
  </si>
  <si>
    <t>Replace set of window louvre fittings complete into timber or aluminium surround, exceeding 4 blades. Reuse existing glass.</t>
  </si>
  <si>
    <t>CWT050</t>
  </si>
  <si>
    <t>WINDOW TIM SASH, EASE</t>
  </si>
  <si>
    <t>CWT100</t>
  </si>
  <si>
    <t>WINDOW TIM SASH, REPR</t>
  </si>
  <si>
    <t>CWT200</t>
  </si>
  <si>
    <t>WINDOW TIM SASH &lt;=1M2, REPL</t>
  </si>
  <si>
    <t>CWT210</t>
  </si>
  <si>
    <t>WINDOW TIM SASH &gt;1M2, REPL</t>
  </si>
  <si>
    <t>CWT300</t>
  </si>
  <si>
    <t>WINDOW TIM FRAME, REPR</t>
  </si>
  <si>
    <t>CWT400</t>
  </si>
  <si>
    <t>WINDOW TIM FRAME, REPL</t>
  </si>
  <si>
    <t>CWT450</t>
  </si>
  <si>
    <t>WINDOW TIM GLAZING BEAD, REPL</t>
  </si>
  <si>
    <t>Replace glazing bead to timber window or door, including putty.</t>
  </si>
  <si>
    <t>DAA100</t>
  </si>
  <si>
    <t>DECORATING DAYWORK, LABOUR</t>
  </si>
  <si>
    <t>Decorating daywork hourly rate, (worked hour). Rate to include allowances for: travel and establishment time, down time, overtime, holiday pay, insurances, levies, handtools, small plant items, minor consumables, overheads and profit.</t>
  </si>
  <si>
    <t>DAA200</t>
  </si>
  <si>
    <t>DECORATING DAYWORK, MATERIALS</t>
  </si>
  <si>
    <t>Cost of materials purchased and plant hired by Contractor for decorating daywork items. Cost to be recorded inclusive of GST and contractor margin.</t>
  </si>
  <si>
    <t>DAP100</t>
  </si>
  <si>
    <t>ADDITIONAL PREP, WALL/CEILING</t>
  </si>
  <si>
    <t>DAP200</t>
  </si>
  <si>
    <t>MOULD TREAT SERVICE ROOMS</t>
  </si>
  <si>
    <t>Remove and treat excessive mould from wall or ceiling of kitchen, laundry, bathroom, WC or shower room.</t>
  </si>
  <si>
    <t>DAP210</t>
  </si>
  <si>
    <t>MOULD TREAT LIVING ROOMS</t>
  </si>
  <si>
    <t>Remove and treat excessive mould from wall or ceiling of bedroom, living, dining, hall or stairway.</t>
  </si>
  <si>
    <t>DPC100</t>
  </si>
  <si>
    <t>PAINT CEILING, BATHROOM</t>
  </si>
  <si>
    <t>Paint bathroom ceiling.</t>
  </si>
  <si>
    <t>DPC110</t>
  </si>
  <si>
    <t>PAINT CEILING, DBLE BEDRM</t>
  </si>
  <si>
    <t>Paint double bedroom ceiling.</t>
  </si>
  <si>
    <t>DPC120</t>
  </si>
  <si>
    <t>PAINT CEILING, SGLE BEDRM</t>
  </si>
  <si>
    <t>Paint single bedroom ceiling.</t>
  </si>
  <si>
    <t>DPC130</t>
  </si>
  <si>
    <t>PAINT CEILING, DINING ROOM</t>
  </si>
  <si>
    <t>Paint dining room ceiling.</t>
  </si>
  <si>
    <t>DPC140</t>
  </si>
  <si>
    <t>PAINT CEILING, HALL</t>
  </si>
  <si>
    <t>Paint hall ceiling.</t>
  </si>
  <si>
    <t>DPC150</t>
  </si>
  <si>
    <t>PAINT CEILING, OPEN STRWAY</t>
  </si>
  <si>
    <t>Paint open well stairway ceiling.</t>
  </si>
  <si>
    <t>DPC152</t>
  </si>
  <si>
    <t>PAINT CEILING, CLOSED STRWAY</t>
  </si>
  <si>
    <t>Paint enclosed single flight stairway ceiling.</t>
  </si>
  <si>
    <t>DPC160</t>
  </si>
  <si>
    <t>PAINT CEILING, KITCHEN</t>
  </si>
  <si>
    <t>Paint kitchen ceiling.</t>
  </si>
  <si>
    <t>DPC170</t>
  </si>
  <si>
    <t>PAINT CEILING, LIVING ROOM</t>
  </si>
  <si>
    <t>Paint living room ceiling.</t>
  </si>
  <si>
    <t>DPC180</t>
  </si>
  <si>
    <t>PAINT CEILING, LAUNDRY</t>
  </si>
  <si>
    <t>Paint laundry ceiling.</t>
  </si>
  <si>
    <t>DPC190</t>
  </si>
  <si>
    <t>PAINT CEILING, SHOWER</t>
  </si>
  <si>
    <t>Paint shower room ceiling.</t>
  </si>
  <si>
    <t>DPC200</t>
  </si>
  <si>
    <t>PAINT CEILING, WC</t>
  </si>
  <si>
    <t>Paint toilet ceiling.</t>
  </si>
  <si>
    <t>DPC250</t>
  </si>
  <si>
    <t>PAINT CEILING, SOFTBOARD</t>
  </si>
  <si>
    <t>DPC300</t>
  </si>
  <si>
    <t>PAINT CEILING, PRIMER COAT</t>
  </si>
  <si>
    <t>Prime coat ceiling after removal of sprayed textured finish.</t>
  </si>
  <si>
    <t>DPE110</t>
  </si>
  <si>
    <t>PAINT EXT W/BD SGLE STY</t>
  </si>
  <si>
    <t>Paint exterior weatherboard, soffit and associated trim to single or lower storey.</t>
  </si>
  <si>
    <t>DPE112</t>
  </si>
  <si>
    <t>PAINT EXT FLAT CLAD SGLE STY</t>
  </si>
  <si>
    <t>Paint exterior flat cladding, (sheet, masonry, etc), soffit and associated trim to single or lower storey.</t>
  </si>
  <si>
    <t>DPE120</t>
  </si>
  <si>
    <t>PAINT EXT TRIM 0-150MM</t>
  </si>
  <si>
    <t>Paint exterior trim or board not exceeding 150 paint width.</t>
  </si>
  <si>
    <t>DPE130</t>
  </si>
  <si>
    <t>PAINT EXT TRIM 150-300MM</t>
  </si>
  <si>
    <t>Paint exterior trim or board exceeding 150 but not exceeding 300 paint width.</t>
  </si>
  <si>
    <t>DPE140</t>
  </si>
  <si>
    <t>PAINT GLAZING PUTTY</t>
  </si>
  <si>
    <t>DPE150</t>
  </si>
  <si>
    <t>PAINT EXT S/FLOOR FLAT CLAD</t>
  </si>
  <si>
    <t>Paint exterior subfloor flat cladding / foundation wall and associated trim.</t>
  </si>
  <si>
    <t>DPE160</t>
  </si>
  <si>
    <t>PAINT EXT S/FLOOR BOARDING</t>
  </si>
  <si>
    <t>Paint subfloor timber boarding or battens.</t>
  </si>
  <si>
    <t>DPE200</t>
  </si>
  <si>
    <t>PAINT EXT WINDOW SGLE STY</t>
  </si>
  <si>
    <t>Paint exterior surfaces of timber window to single or lower storey, up to 2.0m wide. (Window &lt; 2m wide = 1No., window 2-4m wide = 2No.)</t>
  </si>
  <si>
    <t>DPE201</t>
  </si>
  <si>
    <t>PAINT EXT WINDOW UPPER STY</t>
  </si>
  <si>
    <t>Paint exterior surfaces of timber window to upper storey, up to 2.0m wide. (Window &lt; 2m wide = 1No., window 2-4m wide = 2No.)</t>
  </si>
  <si>
    <t>DPE210</t>
  </si>
  <si>
    <t>PAINT EXT DR</t>
  </si>
  <si>
    <t>Paint exterior face of single leaf timber door, including all edges.</t>
  </si>
  <si>
    <t>DPE250</t>
  </si>
  <si>
    <t>PAINT S/FLOOR DR</t>
  </si>
  <si>
    <t>Paint exterior face of subfloor door and frame, including all edges.</t>
  </si>
  <si>
    <t>DPE400</t>
  </si>
  <si>
    <t>PAINT LETTERBOX</t>
  </si>
  <si>
    <t>Paint letterbox. Street numbers to remain distinguishable and different colour.</t>
  </si>
  <si>
    <t>DPE420</t>
  </si>
  <si>
    <t>PAINT CARPORT</t>
  </si>
  <si>
    <t>Paint stand alone and attached carport including frame and roofing complete.</t>
  </si>
  <si>
    <t>DPE500</t>
  </si>
  <si>
    <t>DPE510</t>
  </si>
  <si>
    <t>DPE600</t>
  </si>
  <si>
    <t>PAINT STEEL ROOF</t>
  </si>
  <si>
    <t>Paint steel roof and associated flashings (Net slope area measured).</t>
  </si>
  <si>
    <t>DPE650</t>
  </si>
  <si>
    <t>PAINT ROOF</t>
  </si>
  <si>
    <t>Paint roof of house as instructed. (Quotation required for each Job).</t>
  </si>
  <si>
    <t>DPE750</t>
  </si>
  <si>
    <t>PAINT, ADDITIONAL PREP</t>
  </si>
  <si>
    <t>Additional preparation to exterior of house as instructed. (Quotation required for each Job).</t>
  </si>
  <si>
    <t>DPE760</t>
  </si>
  <si>
    <t>PAINT, EXT STRIP</t>
  </si>
  <si>
    <t>DPE800</t>
  </si>
  <si>
    <t>PAINT EXT PATCH</t>
  </si>
  <si>
    <t>Patch paint to general external surfaces, to match existing colours.</t>
  </si>
  <si>
    <t>DPI100</t>
  </si>
  <si>
    <t>PAINT INT DR</t>
  </si>
  <si>
    <t>DPI200</t>
  </si>
  <si>
    <t>PAINT INT WINDOW</t>
  </si>
  <si>
    <t>Paint internal surfaces of timber window up to 2.0m wide. (Window &lt; 2m wide = 1No., window 2-4m wide = 2No.)</t>
  </si>
  <si>
    <t>DPI300</t>
  </si>
  <si>
    <t>PAINT W/ROBE OR CUPBD</t>
  </si>
  <si>
    <t>Redecorate single or double bedroom wardrobe or cupboard, fully painted, (doors measured separately).</t>
  </si>
  <si>
    <t>DPI400</t>
  </si>
  <si>
    <t>PAINT JOINERY CABINET</t>
  </si>
  <si>
    <t>Paint joinery cabinets. Exterior surfaces only are measured but rate includes for painting interior face of doors. Item excludes bench tops.</t>
  </si>
  <si>
    <t>DPI410</t>
  </si>
  <si>
    <t>PAINT INT SHAVING CABINET</t>
  </si>
  <si>
    <t>Paint the interior of bathroom shaving cabinet.</t>
  </si>
  <si>
    <t>DPI420</t>
  </si>
  <si>
    <t>PAINT INT JOINERY CABINETS</t>
  </si>
  <si>
    <t>Paint to all internal surfaces of joinery cabinets, excluding cabinet doors.</t>
  </si>
  <si>
    <t>DPI430</t>
  </si>
  <si>
    <t>PAINT INT JOINERY CAB SHELVES</t>
  </si>
  <si>
    <t>Paint to top faces and front edges of shelves only in joinery cabinets.</t>
  </si>
  <si>
    <t>DPI500</t>
  </si>
  <si>
    <t>PAINT TRIM 0-150MM</t>
  </si>
  <si>
    <t>Paint skirtings, architraves, mouldings, door faces, etc, not exceeding 150 wide painted surface.</t>
  </si>
  <si>
    <t>DPI510</t>
  </si>
  <si>
    <t>PAINT TRIM 150-300MM</t>
  </si>
  <si>
    <t>Paint skirtings, architraves, mouldings, door faces, etc, exceeding 150 but not exceeding 300 wide painted surface.</t>
  </si>
  <si>
    <t>DPI550</t>
  </si>
  <si>
    <t>PAINT OVER VARNISH TRIM, EXTRA</t>
  </si>
  <si>
    <t>DPI800</t>
  </si>
  <si>
    <t>PAINT INT PATCH</t>
  </si>
  <si>
    <t>Patch paint to general internal surfaces, to match existing colours.</t>
  </si>
  <si>
    <t>DPI900</t>
  </si>
  <si>
    <t>STRIP PAPER, PLASTER &amp; PREP</t>
  </si>
  <si>
    <t>Strip existing wallpaper, stop, plaster and seal as necessary in preparation for paint finish.</t>
  </si>
  <si>
    <t>DPI910</t>
  </si>
  <si>
    <t>PREP FOR ACRYLIC OVER ENAMEL</t>
  </si>
  <si>
    <t>Additional preparation required for coating existing enamel paint with new acrylic system.</t>
  </si>
  <si>
    <t>DPW100</t>
  </si>
  <si>
    <t>PAINT WALLS, BATHROOM</t>
  </si>
  <si>
    <t>Paint bathroom walls.</t>
  </si>
  <si>
    <t>DPW110</t>
  </si>
  <si>
    <t>PAINT WALLS, DBLE BEDRM</t>
  </si>
  <si>
    <t>Paint double bedroom walls.</t>
  </si>
  <si>
    <t>DPW120</t>
  </si>
  <si>
    <t>PAINT WALLS, SGLE BEDRM</t>
  </si>
  <si>
    <t>Paint single bedroom walls.</t>
  </si>
  <si>
    <t>DPW130</t>
  </si>
  <si>
    <t>PAINT WALLS, DINING ROOM</t>
  </si>
  <si>
    <t>Paint dining room walls.</t>
  </si>
  <si>
    <t>DPW140</t>
  </si>
  <si>
    <t>PAINT WALLS, HALL</t>
  </si>
  <si>
    <t>Paint hall walls.</t>
  </si>
  <si>
    <t>DPW150</t>
  </si>
  <si>
    <t>PAINT WALLS, OPEN STRWAY</t>
  </si>
  <si>
    <t>Paint open well stairway walls.</t>
  </si>
  <si>
    <t>DPW152</t>
  </si>
  <si>
    <t>PAINT WALLS, CLOSED STRWAY</t>
  </si>
  <si>
    <t>Paint enclosed, single flight stairway walls.</t>
  </si>
  <si>
    <t>DPW160</t>
  </si>
  <si>
    <t>PAINT WALLS, KITCHEN</t>
  </si>
  <si>
    <t>Paint kitchen walls.</t>
  </si>
  <si>
    <t>DPW170</t>
  </si>
  <si>
    <t>PAINT WALLS, LIVING ROOM</t>
  </si>
  <si>
    <t>Paint living room walls.</t>
  </si>
  <si>
    <t>DPW180</t>
  </si>
  <si>
    <t>PAINT WALLS, LAUNDRY</t>
  </si>
  <si>
    <t>Paint laundry walls.</t>
  </si>
  <si>
    <t>DPW190</t>
  </si>
  <si>
    <t>PAINT WALLS, SHOWER</t>
  </si>
  <si>
    <t>DPW200</t>
  </si>
  <si>
    <t>PAINT WALLS, WC</t>
  </si>
  <si>
    <t>Paint toilet walls.</t>
  </si>
  <si>
    <t>DRP100</t>
  </si>
  <si>
    <t>PAINT BATHROOM REDEC</t>
  </si>
  <si>
    <t>Redecorate painted bathroom, including: painting of walls and ceiling; varnishing or painting of trim, windows, doors and cabinets.</t>
  </si>
  <si>
    <t>DRP110</t>
  </si>
  <si>
    <t>PAINT DBLE BEDRM REDEC</t>
  </si>
  <si>
    <t>Redecorate painted double bedroom, including: painting of walls and ceiling; varnishing or painting of trim, windows and doors.</t>
  </si>
  <si>
    <t>DRP120</t>
  </si>
  <si>
    <t>PAINT SGLE BEDRM REDEC</t>
  </si>
  <si>
    <t>Redecorate painted single bedroom, including: painting of walls and ceiling; varnishing or painting of trim, windows and doors.</t>
  </si>
  <si>
    <t>DRP130</t>
  </si>
  <si>
    <t>PAINT DINING ROOM REDEC</t>
  </si>
  <si>
    <t>Redecorate painted dining room, including: painting of walls and ceiling; varnishing  or painting of trim, windows and doors.</t>
  </si>
  <si>
    <t>DRP140</t>
  </si>
  <si>
    <t>PAINT HALL REDEC</t>
  </si>
  <si>
    <t>Redecorate painted hall, including: painting of walls and ceiling; varnishing or painting of  trim, windows and doors.</t>
  </si>
  <si>
    <t>DRP150</t>
  </si>
  <si>
    <t>PAINT OPEN STRWAY REDEC</t>
  </si>
  <si>
    <t>Redecorate painted open well stairway, including: painting of walls and ceiling; varnishing or painting of trim, windows and doors.</t>
  </si>
  <si>
    <t>DRP152</t>
  </si>
  <si>
    <t>PAINT CLOSED STRWAY REDEC</t>
  </si>
  <si>
    <t>Redecorate painted enclosed, single flight stairway, including: painting of walls and ceiling; varnishing or painting of trim, windows and doors.</t>
  </si>
  <si>
    <t>DRP160</t>
  </si>
  <si>
    <t>PAINT KITCHEN REDEC</t>
  </si>
  <si>
    <t>Redecorate painted kitchen, including: painting of walls and ceiling; varnishing or painting of trim, windows, doors, cabinets and timber work bench tops.</t>
  </si>
  <si>
    <t>DRP170</t>
  </si>
  <si>
    <t>PAINT LIVING ROOM REDEC</t>
  </si>
  <si>
    <t>Redecorate painted living room, including: painting of walls and ceiling; varnishing or painting of trim, windows and doors.</t>
  </si>
  <si>
    <t>DRP180</t>
  </si>
  <si>
    <t>PAINT LAUNDRY REDEC</t>
  </si>
  <si>
    <t>Redecorate painted laundry, including: painting of walls and ceiling; varnishing or painting of trim, windows, doors and cabinets.</t>
  </si>
  <si>
    <t>DRP190</t>
  </si>
  <si>
    <t>PAINT SHOWER REDEC</t>
  </si>
  <si>
    <t>DRP200</t>
  </si>
  <si>
    <t>PAINT WC REDEC</t>
  </si>
  <si>
    <t>Redecorate painted toilet, including painting of walls and ceiling; varnishing or painting of trim, windows, doors and cabinets.</t>
  </si>
  <si>
    <t>DRP250</t>
  </si>
  <si>
    <t>PAINT SOFTBOARD REDEC</t>
  </si>
  <si>
    <t>Additional cost to paint softboard ceiling or wall linings with existing enamel paint finish - to be used in conjunction with other Redec Codes.</t>
  </si>
  <si>
    <t>EAA100</t>
  </si>
  <si>
    <t>ELECTRICAL DAYWORK, LABOUR</t>
  </si>
  <si>
    <t>Electrical daywork hourly rate, (worked hour). Rate to include allowances for: travel and establishment time, down time, overtime, holiday pay, insurances, levies, handtools, small plant items, minor consumables, overheads and profit.</t>
  </si>
  <si>
    <t>EAA200</t>
  </si>
  <si>
    <t>ELECTRICAL DAYWORK, MATERIAL</t>
  </si>
  <si>
    <t>Cost of materials purchased and plant hired by Contractor for electrical daywork items. Cost to be recorded inclusive of GST and contractor margin.</t>
  </si>
  <si>
    <t>ECE100</t>
  </si>
  <si>
    <t>ECE120</t>
  </si>
  <si>
    <t>EARTH GALV ELECTRODE, REPL</t>
  </si>
  <si>
    <t>ECE130</t>
  </si>
  <si>
    <t>EARTHING LEAD, REPL</t>
  </si>
  <si>
    <t>ECE140</t>
  </si>
  <si>
    <t>EARTH BONDING SINK/TUB, S&amp;F</t>
  </si>
  <si>
    <t>ECW010</t>
  </si>
  <si>
    <t>ELE TRACE &amp; REPR WIRING FAULT</t>
  </si>
  <si>
    <t>Trace fault in house wiring and repair. Not to be used in conjunction with another code.</t>
  </si>
  <si>
    <t>ECW050</t>
  </si>
  <si>
    <t>ELE U/GROUND CABLE, REPL</t>
  </si>
  <si>
    <t>ECW100</t>
  </si>
  <si>
    <t>ELE MAINS ENTRY-MSB, REPL</t>
  </si>
  <si>
    <t>ECW110</t>
  </si>
  <si>
    <t>ELE WIRING MSB-D/BD, REPL</t>
  </si>
  <si>
    <t>ECW200</t>
  </si>
  <si>
    <t>ELE WIRING LIGHT-D/BD, REPL</t>
  </si>
  <si>
    <t>ECW210</t>
  </si>
  <si>
    <t>ECW220</t>
  </si>
  <si>
    <t>ELE WIRING HW SWITCH-D/BD REPL</t>
  </si>
  <si>
    <t>ECW230</t>
  </si>
  <si>
    <t>ELE WIRING RGE-D/BD, REPL</t>
  </si>
  <si>
    <t>ECW250</t>
  </si>
  <si>
    <t>ELE WIRING SMOKE-LIGHT, S&amp;F</t>
  </si>
  <si>
    <t>ECW260</t>
  </si>
  <si>
    <t>ELE WIRING SMOKE-SMOKE, S&amp;F</t>
  </si>
  <si>
    <t>ECW300</t>
  </si>
  <si>
    <t>ECW310</t>
  </si>
  <si>
    <t>ELE WIRING LIGHT, S&amp;F</t>
  </si>
  <si>
    <t>ECW500</t>
  </si>
  <si>
    <t>ELE HSE, REWIRE</t>
  </si>
  <si>
    <t>ELE POLE CONNECTION FEE</t>
  </si>
  <si>
    <t>Power Supply Authority charge to connect new main cable to network.</t>
  </si>
  <si>
    <t>ECW610</t>
  </si>
  <si>
    <t>ELE O/HEAD MAIN, RESTRAIN</t>
  </si>
  <si>
    <t>Restrain overhead service main cable.</t>
  </si>
  <si>
    <t>ECW620</t>
  </si>
  <si>
    <t>ELE SOFFIT BRACKET, REPL</t>
  </si>
  <si>
    <t>Replace main cable galvanised bracket and bolt at soffit, and make good as required.</t>
  </si>
  <si>
    <t>ECW630</t>
  </si>
  <si>
    <t>ELE MAINS ENTRY BOX, REPL</t>
  </si>
  <si>
    <t>ECW640</t>
  </si>
  <si>
    <t>ELE MAIN CABLE TAILS, REPL</t>
  </si>
  <si>
    <t>ECW650</t>
  </si>
  <si>
    <t>ELE MAIN CABLE/LINE TAPS, REPR</t>
  </si>
  <si>
    <t>Re-tape pair of electrical connections between overhead main cable and main cable line taps with self amalgamating tape.</t>
  </si>
  <si>
    <t>EDB120</t>
  </si>
  <si>
    <t>ELE FUSE CAPSULE &gt; 25 AMP REPL</t>
  </si>
  <si>
    <t>EDB200</t>
  </si>
  <si>
    <t>ELE MCB, REPL FUSE</t>
  </si>
  <si>
    <t>EDB300</t>
  </si>
  <si>
    <t>ELE NEUTRAL/EARTH BAR, REPL</t>
  </si>
  <si>
    <t>EDB310</t>
  </si>
  <si>
    <t>ELE MAIN SWITCH, REPL</t>
  </si>
  <si>
    <t>EDB500</t>
  </si>
  <si>
    <t>ELE MCB D/BD, REPL FUSED D/BD</t>
  </si>
  <si>
    <t>EDB550</t>
  </si>
  <si>
    <t>ELE METER BD DR, REPL</t>
  </si>
  <si>
    <t>Replace meter board door, including inspection panel, hinges and catch.</t>
  </si>
  <si>
    <t>EDB560</t>
  </si>
  <si>
    <t>ELE METER BD INSP PANEL, REPL</t>
  </si>
  <si>
    <t>Replace inspection panel to meter board door, including fixings and seals.</t>
  </si>
  <si>
    <t>EDB580</t>
  </si>
  <si>
    <t>ELE BARE EARTH WIRE, SLEEVE</t>
  </si>
  <si>
    <t>Sleeve all the bare electrical earth wires behind a distribution board.</t>
  </si>
  <si>
    <t>EDB640</t>
  </si>
  <si>
    <t>EFN200</t>
  </si>
  <si>
    <t>EHT050</t>
  </si>
  <si>
    <t>HEATER ELE, INSP/REPT</t>
  </si>
  <si>
    <t>EHT100</t>
  </si>
  <si>
    <t>HEATER ELE, REM</t>
  </si>
  <si>
    <t>EHT520</t>
  </si>
  <si>
    <t>EHW050</t>
  </si>
  <si>
    <t>HWC ELE, INSP/REPT</t>
  </si>
  <si>
    <t>EHW100</t>
  </si>
  <si>
    <t>HWC 2KW ELEM, REPL</t>
  </si>
  <si>
    <t>EHW110</t>
  </si>
  <si>
    <t>HWC 3KW ELEM, REPL</t>
  </si>
  <si>
    <t>EHW200</t>
  </si>
  <si>
    <t>HWC THERMOSTAT, REPL</t>
  </si>
  <si>
    <t>ELF100</t>
  </si>
  <si>
    <t>LIGHT FITTING EARTH, S&amp;F</t>
  </si>
  <si>
    <t>ELF190</t>
  </si>
  <si>
    <t>ELF210</t>
  </si>
  <si>
    <t>LIGHT BATTEN HOLDER SKIRT REPL</t>
  </si>
  <si>
    <t>Replace light batten holder skirt.</t>
  </si>
  <si>
    <t>ELF220</t>
  </si>
  <si>
    <t>LIGHT BATTEN HOLDER, REPL</t>
  </si>
  <si>
    <t>ELF230</t>
  </si>
  <si>
    <t>LIGHT CEILING PENDANT, REPL</t>
  </si>
  <si>
    <t>ELF300</t>
  </si>
  <si>
    <t>LIGHT SHADE, REPL</t>
  </si>
  <si>
    <t>Replace conical light shade.</t>
  </si>
  <si>
    <t>ELF400</t>
  </si>
  <si>
    <t>LIGHT FLUORSNT STARTER, REPL</t>
  </si>
  <si>
    <t>Replace fluorescent fitting starter.</t>
  </si>
  <si>
    <t>ELF410</t>
  </si>
  <si>
    <t>LIGHT FLUORSNT TUBE, REPL</t>
  </si>
  <si>
    <t>Replace fluorescent tube.</t>
  </si>
  <si>
    <t>ELF450</t>
  </si>
  <si>
    <t>LIGHT FLUORSNT FITTING SGLE</t>
  </si>
  <si>
    <t>ELF460</t>
  </si>
  <si>
    <t>LIGHT FLUORSNT FITTING TWIN</t>
  </si>
  <si>
    <t>SECURITY LIGHT FITTING, S&amp;F</t>
  </si>
  <si>
    <t>ELF650</t>
  </si>
  <si>
    <t>ELF660</t>
  </si>
  <si>
    <t>SECURITY LIGHT FITTING, REPL</t>
  </si>
  <si>
    <t>ELF670</t>
  </si>
  <si>
    <t>Replace security light fitting lamp with new CFL Par 38 23w energy saver lamp.</t>
  </si>
  <si>
    <t>ELF680</t>
  </si>
  <si>
    <t>SECURITY LIGHT ADJUST</t>
  </si>
  <si>
    <t>Adjust existing security light fitting aim and sensitivity.</t>
  </si>
  <si>
    <t>ELF800</t>
  </si>
  <si>
    <t>LIGHT SWITCH SGLE, REPL</t>
  </si>
  <si>
    <t>ELF810</t>
  </si>
  <si>
    <t>LIGHT SWITCH DBLE, REPL</t>
  </si>
  <si>
    <t>ELF820</t>
  </si>
  <si>
    <t>LIGHT SWITCH TRIPLE, REPL</t>
  </si>
  <si>
    <t>ELF840</t>
  </si>
  <si>
    <t>LIGHT SWITCH INT W/PROOF, REPL</t>
  </si>
  <si>
    <t>ELF850</t>
  </si>
  <si>
    <t>REMOVABLE FACEPLATE, REPL</t>
  </si>
  <si>
    <t>Replace removable faceplate cover to light switch or power outlet.</t>
  </si>
  <si>
    <t>ELF900</t>
  </si>
  <si>
    <t>EMS050</t>
  </si>
  <si>
    <t>ELE WHOLE HSE, INSP/REPT</t>
  </si>
  <si>
    <t>EMS060</t>
  </si>
  <si>
    <t>EMS080</t>
  </si>
  <si>
    <t>EMS100</t>
  </si>
  <si>
    <t>ELECTRICAL FITTING, RESECURE</t>
  </si>
  <si>
    <t>Resecure miscellaneous electrical fittings: power outlets, light switches etc.</t>
  </si>
  <si>
    <t>EMS200</t>
  </si>
  <si>
    <t>BLANK PLATE, S&amp;F</t>
  </si>
  <si>
    <t>EMS210</t>
  </si>
  <si>
    <t>ELE CONVERSION PLATE, S&amp;F</t>
  </si>
  <si>
    <t>Supply and fit electric double gang conversion plate to enable use of single gang light switches and power outlets.</t>
  </si>
  <si>
    <t>EMS220</t>
  </si>
  <si>
    <t>Supply and fit or replace electrical flush box.</t>
  </si>
  <si>
    <t>EMS230</t>
  </si>
  <si>
    <t>ELE MOUNTING BLOCK, REPL</t>
  </si>
  <si>
    <t>Replace electrical mounting block for surface mounted power outlet or light switch.</t>
  </si>
  <si>
    <t>EMS300</t>
  </si>
  <si>
    <t>FAN/RGE HOOD, REM</t>
  </si>
  <si>
    <t>Remove fan or range hood and supply and fit blank face plate with wiring termination.</t>
  </si>
  <si>
    <t>EMS500</t>
  </si>
  <si>
    <t>Reconnect power supply for maintenance to occur and disconnect after completion.</t>
  </si>
  <si>
    <t>EMS600</t>
  </si>
  <si>
    <t>FIRE ALARM, SERVICE</t>
  </si>
  <si>
    <t>Service fire alarm.</t>
  </si>
  <si>
    <t>EMS650</t>
  </si>
  <si>
    <t>EMS660</t>
  </si>
  <si>
    <t>ELE SMOKE ALARM BASE, S&amp;F</t>
  </si>
  <si>
    <t>Supply and fit smoke alarm surface mounting base for hard wired electrical smoke alarm.</t>
  </si>
  <si>
    <t>EMS690</t>
  </si>
  <si>
    <t>SMOKE ALARMS, CLEAN &amp; TEST</t>
  </si>
  <si>
    <t>EMS800</t>
  </si>
  <si>
    <t>ELE POWER USED</t>
  </si>
  <si>
    <t>EPR100</t>
  </si>
  <si>
    <t>EPR110</t>
  </si>
  <si>
    <t>POWER OUTLET DBLE, REPL</t>
  </si>
  <si>
    <t>EPR200</t>
  </si>
  <si>
    <t>RGE WALL OUTLET, CONVERT</t>
  </si>
  <si>
    <t>EPR210</t>
  </si>
  <si>
    <t>RGE WALL SWITCH, REPL</t>
  </si>
  <si>
    <t>ERG050</t>
  </si>
  <si>
    <t>RGE ELE, INSP/REPT</t>
  </si>
  <si>
    <t>ERG200</t>
  </si>
  <si>
    <t>RGE ELE CIRCUIT, REWIRE</t>
  </si>
  <si>
    <t>Rewire electric range circuit.  (Single conductor)</t>
  </si>
  <si>
    <t>ERG280</t>
  </si>
  <si>
    <t>RGE ELE FUSE WIRE, REPL</t>
  </si>
  <si>
    <t>Replace electric range fuse wire.</t>
  </si>
  <si>
    <t>ERG310</t>
  </si>
  <si>
    <t>RGE ELE SIMMERSTAT, REPL</t>
  </si>
  <si>
    <t>ERG340</t>
  </si>
  <si>
    <t>RGE ELE OVEN THERMOSTAT, REPL</t>
  </si>
  <si>
    <t>ERG350</t>
  </si>
  <si>
    <t>RGE ELE KNOB, REPL</t>
  </si>
  <si>
    <t>Replace electric range control knob.</t>
  </si>
  <si>
    <t>ERG490</t>
  </si>
  <si>
    <t>RGE ELE ELEM CONNECTOR REPL</t>
  </si>
  <si>
    <t>ERG540</t>
  </si>
  <si>
    <t>RGE ELE OVEN LAMP, REPL</t>
  </si>
  <si>
    <t>Replace electric range oven lamp.</t>
  </si>
  <si>
    <t>ERG550</t>
  </si>
  <si>
    <t>RGE ELE NEON LIGHT, REPL</t>
  </si>
  <si>
    <t>ERG800</t>
  </si>
  <si>
    <t>RGE ELE PLUG &amp; LEAD, S&amp;F</t>
  </si>
  <si>
    <t>ERG820</t>
  </si>
  <si>
    <t>RGE ELE, REM &amp; RECONNECT</t>
  </si>
  <si>
    <t>ERG830</t>
  </si>
  <si>
    <t>RGE ELE, ANTI TIP DEVICE, S&amp;F</t>
  </si>
  <si>
    <t>Supply and fit all components of an anti-tipping device as specified to existing range.</t>
  </si>
  <si>
    <t>ERG850</t>
  </si>
  <si>
    <t>RGE ELE, FIT</t>
  </si>
  <si>
    <t>ERG940</t>
  </si>
  <si>
    <t>RGE ELE 540MM, SUPPLY</t>
  </si>
  <si>
    <t>Supply 540 wide electric range.  (Procurement product)</t>
  </si>
  <si>
    <t>ERG960</t>
  </si>
  <si>
    <t>RGE ELE 600MM, SUPPLY</t>
  </si>
  <si>
    <t>Supply 600 wide electric range. (Procurement product)</t>
  </si>
  <si>
    <t>ERS520</t>
  </si>
  <si>
    <t>RGE ELE 3U 6" ELEM, REPL</t>
  </si>
  <si>
    <t>Replace electric range top 6" heating element to Columbo 3U Series or later.</t>
  </si>
  <si>
    <t>ERS540</t>
  </si>
  <si>
    <t>RGE ELE 3U 8" ELEM, REPL</t>
  </si>
  <si>
    <t>Replace electric range top 8" heating element to Columbo 3U Series or later.</t>
  </si>
  <si>
    <t>ERS560</t>
  </si>
  <si>
    <t>RGE ELE 3U 6" BOWL, REPL</t>
  </si>
  <si>
    <t>Replace electric range top 6" element bowl to Columbo 3U Series or later.</t>
  </si>
  <si>
    <t>ERS580</t>
  </si>
  <si>
    <t>RGE ELE 3U 8" BOWL, REPL</t>
  </si>
  <si>
    <t>Replace electric range top 8" element bowl to Columbo 3U Series or later.</t>
  </si>
  <si>
    <t>ERS600</t>
  </si>
  <si>
    <t>RGE ELE 3U GRILLE ELEM, REPL</t>
  </si>
  <si>
    <t>Replace electric range oven grille element to Columbo 3U Series or later.</t>
  </si>
  <si>
    <t>ERS620</t>
  </si>
  <si>
    <t>RGE ELE 3U BOTTOM ELEM, REPL</t>
  </si>
  <si>
    <t>Replace electric range oven bottom element to Columbo 3U Series or later.</t>
  </si>
  <si>
    <t>ERS640</t>
  </si>
  <si>
    <t>RGE ELE 3U LAMP GLASS, REPL</t>
  </si>
  <si>
    <t>Replace electric range oven lamp glass and holder to Columbo 3U Series or later.</t>
  </si>
  <si>
    <t>ERS650</t>
  </si>
  <si>
    <t>RGE ELE 4U OVEN DOOR</t>
  </si>
  <si>
    <t>Repair oven door by rebonding new hinges to Columbo 4U601W, PAK130W, GUK512WNG or later.</t>
  </si>
  <si>
    <t>ERS660</t>
  </si>
  <si>
    <t>RGE ELE 3U APPL SOCKET, REPL</t>
  </si>
  <si>
    <t>Replace electric range oven appliance socket base and switch to Columbo 3U Series or later.</t>
  </si>
  <si>
    <t>ERS680</t>
  </si>
  <si>
    <t>RGE ELE 3U CONNECT BLOCK, REPL</t>
  </si>
  <si>
    <t>Replace electric range oven connector block assembly to Columbo 3U Series or later.</t>
  </si>
  <si>
    <t>FAA100</t>
  </si>
  <si>
    <t>FLOORING DAYWORK, LABOUR</t>
  </si>
  <si>
    <t>Flooring daywork hourly rate, (worked hour). Rate to include allowances for: travel and establishment time, down time, overtime, holiday pay, insurances, levies, handtools, small plant items, minor consumables, overheads and profit.</t>
  </si>
  <si>
    <t>FAA200</t>
  </si>
  <si>
    <t>FLOORING DAYWORK, MATERIAL</t>
  </si>
  <si>
    <t>Cost of materials purchased and plant hired by Contractor for flooring daywork items. Cost to be recorded inclusive of GST and contractor margin.</t>
  </si>
  <si>
    <t>ASBESTOS FLOORING, REM</t>
  </si>
  <si>
    <t>Remove flooring containing asbestos from room, including the removal of all adhesives, remove from site and dispose at an approved tip.  (Quotation required for each job)</t>
  </si>
  <si>
    <t>FCA100</t>
  </si>
  <si>
    <t>CARPET, REM</t>
  </si>
  <si>
    <t>FCA160</t>
  </si>
  <si>
    <t>CARPET, SEAM TAPE &amp; REPR</t>
  </si>
  <si>
    <t>Tape and repair carpet seam.</t>
  </si>
  <si>
    <t>FCA200</t>
  </si>
  <si>
    <t>CARPET, UPLIFT &amp; RELAY</t>
  </si>
  <si>
    <t>FCA300</t>
  </si>
  <si>
    <t>FCA400</t>
  </si>
  <si>
    <t>CARPET UNDERLAY, LAY</t>
  </si>
  <si>
    <t>FMS100</t>
  </si>
  <si>
    <t>FL THRESHOLD STRIP TO DR, S&amp;F</t>
  </si>
  <si>
    <t>Supply and fit metal threshold strip to single doorway.</t>
  </si>
  <si>
    <t>FMS110</t>
  </si>
  <si>
    <t>FL THRESHOLD STRIP, S&amp;F</t>
  </si>
  <si>
    <t>Supply and fit metal threshold strip to edge of flooring.</t>
  </si>
  <si>
    <t>FMS150</t>
  </si>
  <si>
    <t>FL COVERING UNDERLAY, S&amp;F</t>
  </si>
  <si>
    <t>FMS200</t>
  </si>
  <si>
    <t>FL LEVELING COMPOUND, LAY</t>
  </si>
  <si>
    <t>Supply and lay floor levelling compound and prepare surface for vinyl flooring.</t>
  </si>
  <si>
    <t>FMS500</t>
  </si>
  <si>
    <t>FL ANTI SLIP TREATMENT</t>
  </si>
  <si>
    <t>Provide slip resistant treatment to exterior deck or walkway.  (Quotation required for each Job).</t>
  </si>
  <si>
    <t>FPO100</t>
  </si>
  <si>
    <t>SAND &amp; 3 COATS POLYURETHANE</t>
  </si>
  <si>
    <t>Sand and 3 coats polyurethane to particleboard, plywood or timber floor, or stair tread and riser.</t>
  </si>
  <si>
    <t>FPO200</t>
  </si>
  <si>
    <t>SAND TIM FL</t>
  </si>
  <si>
    <t>Sand timber floor.</t>
  </si>
  <si>
    <t>FVN100</t>
  </si>
  <si>
    <t>VINYL, REM</t>
  </si>
  <si>
    <t>Remove vinyl floor covering (non asbestos) and underlay where required, and leave ready to receive new floor covering.</t>
  </si>
  <si>
    <t>FVN150</t>
  </si>
  <si>
    <t>VINYL JOINT, REPR</t>
  </si>
  <si>
    <t>Weld and repair joint in existing vinyl flooring, including regluing and applying sealer as required.</t>
  </si>
  <si>
    <t>VINYL STRIP, RESEAL &amp; POLISH</t>
  </si>
  <si>
    <t>Strip surface of existing vinyl flooring, reseal and polish.</t>
  </si>
  <si>
    <t>FVN200</t>
  </si>
  <si>
    <t>FVN210</t>
  </si>
  <si>
    <t>FVN300</t>
  </si>
  <si>
    <t>VINYL NON SLIP, LAY</t>
  </si>
  <si>
    <t>FVN500</t>
  </si>
  <si>
    <t>VINYL 100MM HIGH SKIRTING, LAY</t>
  </si>
  <si>
    <t>Supply and lay 100 high coved skirting to new sheet vinyl flooring.</t>
  </si>
  <si>
    <t>FVN550</t>
  </si>
  <si>
    <t>VINYL, AL COVE CAPPING</t>
  </si>
  <si>
    <t>GAA100</t>
  </si>
  <si>
    <t>GLAZING DAYWORK, LABOUR</t>
  </si>
  <si>
    <t>Glazing daywork hourly rate, (worked hour). Rate to include allowances for: travel and establishment time, down time, overtime, holiday pay, insurances, levies, handtools, small plant items, minor consumables, overheads and profit.</t>
  </si>
  <si>
    <t>GAA200</t>
  </si>
  <si>
    <t>GLAZING DAYWORK, MATERIAL</t>
  </si>
  <si>
    <t>Cost of materials purchased and plant hired by Contractor for glazing daywork items. Cost to be recorded inclusive of GST and contractor margin.</t>
  </si>
  <si>
    <t>GAD200</t>
  </si>
  <si>
    <t>GLASS CLR STY, AL DR &lt;=.4M2</t>
  </si>
  <si>
    <t>Reglaze aluminium door, clear safety glass, in panes not exceeding 0.4m².</t>
  </si>
  <si>
    <t>GAD210</t>
  </si>
  <si>
    <t>GLASS CLR STY, AL DR .4-.8M2</t>
  </si>
  <si>
    <t>Reglaze aluminium door, clear safety glass, in panes exceeding 0.4m² but not exceeding 0.8m².</t>
  </si>
  <si>
    <t>GAD220</t>
  </si>
  <si>
    <t>GLASS CLR STY, AL DR .8-1.5M2</t>
  </si>
  <si>
    <t>Reglaze aluminium door, clear safety glass, in panes exceeding 0.8m² but not exceeding 1.5m².</t>
  </si>
  <si>
    <t>GAD230</t>
  </si>
  <si>
    <t>GLASS CLR STY, AL DR &gt;1.5M2</t>
  </si>
  <si>
    <t>Reglaze aluminium door, clear safety glass, in panes exceeding 1.5m².</t>
  </si>
  <si>
    <t>GAD600</t>
  </si>
  <si>
    <t>GLASS OBS STY, AL DR &lt;=.4M2</t>
  </si>
  <si>
    <t>Reglaze aluminium door, obscure safety glass, in panes not exceeding 0.4m².</t>
  </si>
  <si>
    <t>GAD610</t>
  </si>
  <si>
    <t>GLASS OBS STY, AL DR .4-.8M2</t>
  </si>
  <si>
    <t>Reglaze aluminium door, obscure safety glass, in panes exceeding 0.4m² but not exceeding 0.8m².</t>
  </si>
  <si>
    <t>GAD620</t>
  </si>
  <si>
    <t>GLASS OBS STY, AL DR .8-1.5M2</t>
  </si>
  <si>
    <t>Reglaze aluminium door, obscure safety glass, in panes exceeding 0.8m² but not exceeding 1.5m².</t>
  </si>
  <si>
    <t>GAW100</t>
  </si>
  <si>
    <t>GAW200</t>
  </si>
  <si>
    <t>GLASS CLR STY, AL WN &lt;=.4M2</t>
  </si>
  <si>
    <t>Reglaze aluminium window, clear safety glass, in panes not exceeding 0.4m².</t>
  </si>
  <si>
    <t>GAW210</t>
  </si>
  <si>
    <t>GLASS CLR STY, AL WN .4-.8M2</t>
  </si>
  <si>
    <t>Reglaze aluminium window, clear safety glass, in panes exceeding 0.4m² but not exceeding 0.8m².</t>
  </si>
  <si>
    <t>GAW220</t>
  </si>
  <si>
    <t>GLASS CLR STY, AL WN .8-1.5M2</t>
  </si>
  <si>
    <t>Reglaze aluminium window, clear safety glass, in panes exceeding 0.8m² but not exceeding 1.5m².</t>
  </si>
  <si>
    <t>GAW230</t>
  </si>
  <si>
    <t>GLASS CLR STY, AL WN &gt;1.5M2</t>
  </si>
  <si>
    <t>Reglaze aluminium window, clear safety glass, in panes exceeding 1.5m².</t>
  </si>
  <si>
    <t>GAW500</t>
  </si>
  <si>
    <t>GAW520</t>
  </si>
  <si>
    <t>GLASS OBS STY, AL WN &lt;=.4M2</t>
  </si>
  <si>
    <t>Reglaze aluminium window, obscure safety glass, in panes not exceeding 0.4m².</t>
  </si>
  <si>
    <t>GAW530</t>
  </si>
  <si>
    <t>GLASS OBS STY, AL WN .4-.8M2</t>
  </si>
  <si>
    <t>Reglaze aluminium window, obscure safety glass, in panes exceeding 0.4m² but not exceeding 0.8m².</t>
  </si>
  <si>
    <t>GAW600</t>
  </si>
  <si>
    <t>GLASS LOUVRE 150 WIDE</t>
  </si>
  <si>
    <t>Supply and fit clear or obscure glass louvre blade 150 wide to louvre fitting.</t>
  </si>
  <si>
    <t>GAW610</t>
  </si>
  <si>
    <t>GLASS STY, LOUVRE 150 WIDE</t>
  </si>
  <si>
    <t>Supply and fit clear or obscure safety glass louvre blade 150 wide to louvre fitting.</t>
  </si>
  <si>
    <t>GMR100</t>
  </si>
  <si>
    <t>MIRROR UP &lt;=0.4M2, REPL</t>
  </si>
  <si>
    <t>GMS500</t>
  </si>
  <si>
    <t>GLASS SPRIG AND REPUTTY SASH</t>
  </si>
  <si>
    <t>GMS610</t>
  </si>
  <si>
    <t>GLASS ADHESIVE VISION RAIL</t>
  </si>
  <si>
    <t>Supply and fit adhesive vision rail to ranch slider door.</t>
  </si>
  <si>
    <t>GTD200</t>
  </si>
  <si>
    <t>GLASS CLR STY, TIM DR &lt;=.4M2</t>
  </si>
  <si>
    <t>Reglaze timber door, clear safety glass, in panes not exceeding 0.4m².</t>
  </si>
  <si>
    <t>GTD210</t>
  </si>
  <si>
    <t>GLASS CLR STY, TIM DR .4-.8M2</t>
  </si>
  <si>
    <t>Reglaze timber door, clear safety glass, in panes exceeding 0.4m² but not exceeding 0.8m².</t>
  </si>
  <si>
    <t>GTD220</t>
  </si>
  <si>
    <t>GLASS CLR STY, TM DR .8-1.5M2</t>
  </si>
  <si>
    <t>Reglaze timber door, clear safety glass, in panes exceeding 0.8m² but not exceeding 1.5m².</t>
  </si>
  <si>
    <t>GTD300</t>
  </si>
  <si>
    <t>GLASS CLR GW, TIM DR</t>
  </si>
  <si>
    <t>Reglaze timber door, clear georgian wired glass.</t>
  </si>
  <si>
    <t>GTD600</t>
  </si>
  <si>
    <t>GLASS OBS STY, TIM DR &lt;=.4M2</t>
  </si>
  <si>
    <t>Reglaze timber door, obscure safety glass, in panes not exceeding 0.4m².</t>
  </si>
  <si>
    <t>GTD610</t>
  </si>
  <si>
    <t>GLASS OBS STY, TIM DR .4-.8M2</t>
  </si>
  <si>
    <t>Reglaze timber door, obscure safety glass, in panes exceeding 0.4m² but not exceeding 0.8m².</t>
  </si>
  <si>
    <t>GTD620</t>
  </si>
  <si>
    <t>GLASS OBS STY, TM DR .8-1.5M2</t>
  </si>
  <si>
    <t>Reglaze timber door, obscure safety glass, in panes exceeding 0.8m² but not exceeding 1.5m².</t>
  </si>
  <si>
    <t>GTW100</t>
  </si>
  <si>
    <t>GTW200</t>
  </si>
  <si>
    <t>GLASS CLR STY, TIM WIN &lt;=.4M2</t>
  </si>
  <si>
    <t>Reglaze timber window, clear safety glass, in panes not exceeding 0.4m².</t>
  </si>
  <si>
    <t>GTW210</t>
  </si>
  <si>
    <t>GLASS CLR STY, TIM WIN .4-.8M2</t>
  </si>
  <si>
    <t>Reglaze timber window, clear safety glass, in panes exceeding 0.4m² but not exceeding 0.8m².</t>
  </si>
  <si>
    <t>GTW220</t>
  </si>
  <si>
    <t>GLASS CLR STY TIM WIN .8-1.5M2</t>
  </si>
  <si>
    <t>Reglaze timber window, clear safety glass, in panes exceeding 0.8m² but not exceeding 1.5m².</t>
  </si>
  <si>
    <t>GTW230</t>
  </si>
  <si>
    <t>GLASS CLR STY, TIM WIN &gt;1.5M2</t>
  </si>
  <si>
    <t>Reglaze timber window, clear safety glass, in panes exceeding 1.5m².</t>
  </si>
  <si>
    <t>GTW500</t>
  </si>
  <si>
    <t>GTW600</t>
  </si>
  <si>
    <t>GLASS OBS STY, TIM WIN &lt;=.4M2</t>
  </si>
  <si>
    <t>Reglaze timber window, obscure safety glass, in panes not exceeding 0.4m².</t>
  </si>
  <si>
    <t>GTW610</t>
  </si>
  <si>
    <t>GLASS OBS STY, TIM WIN .4-.8M2</t>
  </si>
  <si>
    <t>Reglaze timber window, obscure safety glass, in panes exceeding 0.4m² but not exceeding 0.8m².</t>
  </si>
  <si>
    <t>HAA100</t>
  </si>
  <si>
    <t>HEATER DAYWORK, LABOUR</t>
  </si>
  <si>
    <t>Heater repair daywork hourly rate, (worked hour). Rate to include allowances for: travel and establishment time, down time, overtime, holiday pay, insurances, levies, handtools, small plant items, minor consumables, overheads and profit.</t>
  </si>
  <si>
    <t>HAA200</t>
  </si>
  <si>
    <t>HEATER DAYWORK, MATERIAL</t>
  </si>
  <si>
    <t>Cost of materials purchased and plant hired by Contractor for heater daywork items. Cost to be recorded inclusive of GST and contractor margin.</t>
  </si>
  <si>
    <t>HCH100</t>
  </si>
  <si>
    <t>CHMNY, SWEEP</t>
  </si>
  <si>
    <t>HOF050</t>
  </si>
  <si>
    <t>FIREPLACE, INSP/REPT</t>
  </si>
  <si>
    <t>HOF100</t>
  </si>
  <si>
    <t>FIREPLACE ASH TRAY, REPL</t>
  </si>
  <si>
    <t>Replace open fire ash tray.</t>
  </si>
  <si>
    <t>HOF110</t>
  </si>
  <si>
    <t>FIREPLACE GRATE, REPL</t>
  </si>
  <si>
    <t>Replace open fire grate.</t>
  </si>
  <si>
    <t>HOF150</t>
  </si>
  <si>
    <t>FIREPLACE TILING, REPL</t>
  </si>
  <si>
    <t>Replace ceramic tiles to fireplace hearth or surround.</t>
  </si>
  <si>
    <t>HOF160</t>
  </si>
  <si>
    <t>FIREPLACE &lt;=5 BRICKS, REBRICK</t>
  </si>
  <si>
    <t>Rebrick part of fire back and hobs, not exceeding 5 bricks.</t>
  </si>
  <si>
    <t>HOF165</t>
  </si>
  <si>
    <t>FIREPLACE 6-10 BRICKS, REBRICK</t>
  </si>
  <si>
    <t>Rebrick part of fire back and hobs, exceeding 5 bricks but not exceeding 10 bricks.</t>
  </si>
  <si>
    <t>HOF200</t>
  </si>
  <si>
    <t>FIREPLACE, REM</t>
  </si>
  <si>
    <t>Remove open fire, surround and chimney complete. Making good floor, wall, ceiling and roof penetrations measured separately.</t>
  </si>
  <si>
    <t>HSF050</t>
  </si>
  <si>
    <t>HEATER S/FUEL, INSP/REPT</t>
  </si>
  <si>
    <t>HSF100</t>
  </si>
  <si>
    <t>HEATER S/FUEL, REM</t>
  </si>
  <si>
    <t>Remove solid fuel heater and flue complete. Making good hearth, wall and ceiling/roof penetrations measured separately.</t>
  </si>
  <si>
    <t>HSF110</t>
  </si>
  <si>
    <t>HEATER S/FUEL DR GLASS, REPL</t>
  </si>
  <si>
    <t>Replace door glass to solid fuel heater.</t>
  </si>
  <si>
    <t>HSF120</t>
  </si>
  <si>
    <t>HEATER S/FUEL, BRICKS REPL</t>
  </si>
  <si>
    <t>Replace fire brick lining to solid fuel heater.</t>
  </si>
  <si>
    <t>HSF250</t>
  </si>
  <si>
    <t>HEATER S/FUEL FLUE, REPL</t>
  </si>
  <si>
    <t>Replace flue for solid fuel heater, including the replacement of roof flashings.</t>
  </si>
  <si>
    <t>HSF310</t>
  </si>
  <si>
    <t>HSF500</t>
  </si>
  <si>
    <t>SOLID FUEL HEATER F/STND, FIT</t>
  </si>
  <si>
    <t>Fit freestanding solid fuel heater and flue. Excludes Building Consent fee, flue extension, roof flashing material, provision of or alteration to hearth, walls or ceiling. Property Owner:___________ Lot No.:___________ DP No.:____________</t>
  </si>
  <si>
    <t>HSF700</t>
  </si>
  <si>
    <t>HEATER S/FUEL BUILDERS WORK</t>
  </si>
  <si>
    <t>KAA100</t>
  </si>
  <si>
    <t>CLEANING DAYWORK, LABOUR</t>
  </si>
  <si>
    <t>Cleaning daywork hourly rate, (worked hour). Rate to include allowances for: travel and establishment time, down time, overtime, holiday pay, insurances, levies, handtools, small plant items, minor consumables, overheads and profit.</t>
  </si>
  <si>
    <t>KAA200</t>
  </si>
  <si>
    <t>CLEANING DAYWORK, MATERIAL</t>
  </si>
  <si>
    <t>Cost of materials purchased and plant hired by Contractor for cleaning daywork items. Cost to be recorded inclusive of GST and contractor margin.</t>
  </si>
  <si>
    <t>KCH050</t>
  </si>
  <si>
    <t>RUBBISH INT, REM</t>
  </si>
  <si>
    <t>M3</t>
  </si>
  <si>
    <t>KCH100</t>
  </si>
  <si>
    <t>CLEAN LIVING AREA</t>
  </si>
  <si>
    <t>Clean surfaces of living area room in vacant house by fully washing and vacuuming, including floor, walls, ceiling, windows, fittings, fixtures, wardrobes and cupboards.</t>
  </si>
  <si>
    <t>KCH105</t>
  </si>
  <si>
    <t>CLEAN REDEC LIVING AREA</t>
  </si>
  <si>
    <t>Clean by washing or vacuuming the floor, glass, and interior of cupboards and wardrobes of living area room in vacant house. To be used only after complete room redecoration.</t>
  </si>
  <si>
    <t>KCH110</t>
  </si>
  <si>
    <t>CLEAN SERVICE AREA</t>
  </si>
  <si>
    <t>KCH115</t>
  </si>
  <si>
    <t>CLEAN REDEC SERVICE AREA</t>
  </si>
  <si>
    <t>KCH150</t>
  </si>
  <si>
    <t>CLEAN WHOLE HSE &lt;=2 BEDRM, MJR</t>
  </si>
  <si>
    <t>KCH160</t>
  </si>
  <si>
    <t>KCH170</t>
  </si>
  <si>
    <t>CLEAN WHOLE HSE &lt;=2 BEDRM, MNR</t>
  </si>
  <si>
    <t>KCH180</t>
  </si>
  <si>
    <t>KCH200</t>
  </si>
  <si>
    <t>CLEAN KITCHEN BENCHES</t>
  </si>
  <si>
    <t>Clean and scrub all kitchen benches with detergent, disinfectant and hot water.</t>
  </si>
  <si>
    <t>KCH210</t>
  </si>
  <si>
    <t>CLEAN KITCHEN CUPBOARDS</t>
  </si>
  <si>
    <t>KCH220</t>
  </si>
  <si>
    <t>CLEAN SERVICE ROOM FITTINGS</t>
  </si>
  <si>
    <t>Clean and scrub all sanitary fittings and the interior of cupboards in all service area rooms, (excluding kitchen), with detergent, disinfectant and hot water.</t>
  </si>
  <si>
    <t>KCH250</t>
  </si>
  <si>
    <t>CLEAN STOVE, MINOR</t>
  </si>
  <si>
    <t>KCH260</t>
  </si>
  <si>
    <t>CLEAN STOVE, MAJOR</t>
  </si>
  <si>
    <t>KCH270</t>
  </si>
  <si>
    <t>RANGEHOOD CLEAN/MAINT</t>
  </si>
  <si>
    <t>KCH300</t>
  </si>
  <si>
    <t>CLEAN AND SCRUB FL</t>
  </si>
  <si>
    <t>Clean and scrub service or living area room floor with detergent, disinfectant and hot water.</t>
  </si>
  <si>
    <t>KCH350</t>
  </si>
  <si>
    <t>CLEAN CARPET, VACUUM</t>
  </si>
  <si>
    <t>Vacuum clean carpet of living area room.</t>
  </si>
  <si>
    <t>KCH360</t>
  </si>
  <si>
    <t>CLEAN CARPET, COMMERCIAL</t>
  </si>
  <si>
    <t>Hot water extraction clean carpet of living area room, removing stains with an approved stain remover.</t>
  </si>
  <si>
    <t>KCH400</t>
  </si>
  <si>
    <t>CLEAN WINDOWS, ROOM</t>
  </si>
  <si>
    <t>Clean internal surface of windows in room.</t>
  </si>
  <si>
    <t>KCX100</t>
  </si>
  <si>
    <t>CLEAN EXT WALLS HSE, 1 STY</t>
  </si>
  <si>
    <t>KCX110</t>
  </si>
  <si>
    <t>CLEAN EXT WALLS HSE, 2 STY</t>
  </si>
  <si>
    <t>KCX200</t>
  </si>
  <si>
    <t>CLEAN EXT PORCH</t>
  </si>
  <si>
    <t>Clean and wash down all surfaces of exterior porch area in vacant house.</t>
  </si>
  <si>
    <t>KCX250</t>
  </si>
  <si>
    <t>WATERBLAST PATH/DRIVE</t>
  </si>
  <si>
    <t>KCX300</t>
  </si>
  <si>
    <t>CLEAN EXT WINDOWS, 2 STY</t>
  </si>
  <si>
    <t>Clean exterior windows of two storey house.</t>
  </si>
  <si>
    <t>KCX310</t>
  </si>
  <si>
    <t>CLEAN EXT WINDOWS, 1 STY</t>
  </si>
  <si>
    <t>Clean exterior windows of single storey house.</t>
  </si>
  <si>
    <t>RUBBISH EXT, REM</t>
  </si>
  <si>
    <t>CAR, REM</t>
  </si>
  <si>
    <t>Remove standard car from site and dispose of.</t>
  </si>
  <si>
    <t>CAR RUBBISH, REM</t>
  </si>
  <si>
    <t>Clean up and remove rubbish from standard car and/or allow for additional costs associated with car removal in difficult locations.</t>
  </si>
  <si>
    <t>RUBBISH REM, 7.5M3 SKIP HIRE</t>
  </si>
  <si>
    <t>Clean up and remove rubbish from vacant house and dispose using 7.5m3 commercial skip hire including delivery, removal and tipping charges.</t>
  </si>
  <si>
    <t>Treat house to eradicate borer. (Quotation required for each Job).</t>
  </si>
  <si>
    <t>PAA100</t>
  </si>
  <si>
    <t>PLUMBING DAYWORK, LABOUR</t>
  </si>
  <si>
    <t>Plumbing daywork hourly rate, (worked hour). Rate to include allowances for: travel and establishment time, down time, overtime, holiday pay, insurances, levies, handtools, small plant items, minor consumables, overheads and profit.</t>
  </si>
  <si>
    <t>PAA200</t>
  </si>
  <si>
    <t>PLUMBING DAYWORK, MATERIAL</t>
  </si>
  <si>
    <t>Cost of materials purchased and plant hired by Contractor for plumbing daywork items. Cost to be recorded inclusive of GST and contractor margin.</t>
  </si>
  <si>
    <t>PAA300</t>
  </si>
  <si>
    <t>DRAINAGE DAYWORK, LABOUR</t>
  </si>
  <si>
    <t>Drainage daywork hourly rate, (worked hour). Rate to include allowances for: travel and establishment time, down time, overtime, holiday pay, insurances, levies, handtools, small plant items, minor consumables, overheads and profit.</t>
  </si>
  <si>
    <t>PAA400</t>
  </si>
  <si>
    <t>DRAINAGE DAYWORK, MATERIAL</t>
  </si>
  <si>
    <t>Cost of materials purchased and plant hired by Contractor for drainage daywork items. Cost to be recorded inclusive of GST and contractor margin.</t>
  </si>
  <si>
    <t>PBA100</t>
  </si>
  <si>
    <t>PBA150</t>
  </si>
  <si>
    <t>BATH, RESURFACE</t>
  </si>
  <si>
    <t>Partial or complete resurface to existing enamel on steel bath.</t>
  </si>
  <si>
    <t>PBA250</t>
  </si>
  <si>
    <t>BATH, RELOCATE PIPE WORK</t>
  </si>
  <si>
    <t>Relocate taps, supply pipes, waste pipe and trap to a new bath position 90 degrees or 180 degrees from original position.</t>
  </si>
  <si>
    <t>PBA500</t>
  </si>
  <si>
    <t>PBT100</t>
  </si>
  <si>
    <t>SINK BENCH SS STD, REPL</t>
  </si>
  <si>
    <t>PBT110</t>
  </si>
  <si>
    <t>SINK BENCH SS 1200-1500, REPL</t>
  </si>
  <si>
    <t>PBT120</t>
  </si>
  <si>
    <t>SINK BENCH SS 1500-1800, REPL</t>
  </si>
  <si>
    <t>PBT130</t>
  </si>
  <si>
    <t>SINK BENCH SS 1800-2100, REPL</t>
  </si>
  <si>
    <t>PDN050</t>
  </si>
  <si>
    <t>DRAINAGE, INSP/REPT</t>
  </si>
  <si>
    <t>PDN150</t>
  </si>
  <si>
    <t>PDN160</t>
  </si>
  <si>
    <t>PDN250</t>
  </si>
  <si>
    <t>GULLY TRAP CLEAR BLOCK-PLUNGE</t>
  </si>
  <si>
    <t>Plunge blocked gully trap to clear.</t>
  </si>
  <si>
    <t>PDN260</t>
  </si>
  <si>
    <t>SEPTIC TANK, EMPTY</t>
  </si>
  <si>
    <t>Empty septic tank and dispose of effluent at an approved site.</t>
  </si>
  <si>
    <t>PDN500</t>
  </si>
  <si>
    <t>DRAIN SEWER 100DIA &lt;=5M, REPL</t>
  </si>
  <si>
    <t>PDN505</t>
  </si>
  <si>
    <t>DRAIN SEWER 100DIA &gt;5M, REPL</t>
  </si>
  <si>
    <t>PDN510</t>
  </si>
  <si>
    <t>DRAIN SEWER 150DIA &lt;=5M, REPL</t>
  </si>
  <si>
    <t>PDN515</t>
  </si>
  <si>
    <t>DRAIN SEWER 150DIA &gt;5M, REPL</t>
  </si>
  <si>
    <t>PDN600</t>
  </si>
  <si>
    <t>PDN605</t>
  </si>
  <si>
    <t>DRAIN STORM/W 100DIA &gt;5M, REPL</t>
  </si>
  <si>
    <t>PDN610</t>
  </si>
  <si>
    <t>PDN615</t>
  </si>
  <si>
    <t>DRAIN STORM/W 150DIA &gt;5M, REPL</t>
  </si>
  <si>
    <t>PDN650</t>
  </si>
  <si>
    <t>PDN700</t>
  </si>
  <si>
    <t>GULLY TRAP, REPL</t>
  </si>
  <si>
    <t>PDN710</t>
  </si>
  <si>
    <t>GULLY TRAP, RAISE 75MM</t>
  </si>
  <si>
    <t>PDN720</t>
  </si>
  <si>
    <t>GULLY TRAP SUMP GRATE, REPL</t>
  </si>
  <si>
    <t>Replace grate to gully trap sump, maximum 200dia.</t>
  </si>
  <si>
    <t>PDN750</t>
  </si>
  <si>
    <t>PHB100</t>
  </si>
  <si>
    <t>WASH H/B, REFIX</t>
  </si>
  <si>
    <t>Refix wash hand basin to wall.</t>
  </si>
  <si>
    <t>PHB150</t>
  </si>
  <si>
    <t>WASH H/B, REFIT ON BRACKETS</t>
  </si>
  <si>
    <t>Remove cabinet under basin and refit hand basin on brackets. Item includes supply of brackets.</t>
  </si>
  <si>
    <t>PHB160</t>
  </si>
  <si>
    <t>WASH H/B BRACKET, REPL</t>
  </si>
  <si>
    <t>Replace bracket(s) to wash hand basin.</t>
  </si>
  <si>
    <t>PHB200</t>
  </si>
  <si>
    <t>WASH H/B, REPL</t>
  </si>
  <si>
    <t>PHW100</t>
  </si>
  <si>
    <t>HWC ELE LOW/P 135L REPL</t>
  </si>
  <si>
    <t>PHW110</t>
  </si>
  <si>
    <t>HWC ELE MAINS/P 135L, REPL</t>
  </si>
  <si>
    <t>PHW150</t>
  </si>
  <si>
    <t>HWC ELE LOW/P 180L, REPL</t>
  </si>
  <si>
    <t>PHW160</t>
  </si>
  <si>
    <t>HWC ELE MAINS/P 180L, REPL</t>
  </si>
  <si>
    <t>PHW400</t>
  </si>
  <si>
    <t>HWC SEISMIC RESTRAINT, S&amp;F</t>
  </si>
  <si>
    <t>PHW450</t>
  </si>
  <si>
    <t>HWC INSULATION WRAP, S&amp;F</t>
  </si>
  <si>
    <t>Supply and fit hot water cylinder insulation wrap, including insulation to one metre of hot water pipe.</t>
  </si>
  <si>
    <t>PHW500</t>
  </si>
  <si>
    <t>VALVE PRESSURE REDUCING, CHECK</t>
  </si>
  <si>
    <t>Check and adjust hot water cylinder pressure reducing valve as required to ensure proper cylinder operation.</t>
  </si>
  <si>
    <t>PHW510</t>
  </si>
  <si>
    <t>VALVE PRESSURE REDUCING, REPL</t>
  </si>
  <si>
    <t>PHW550</t>
  </si>
  <si>
    <t>VALVE PRESSURE REDUCING WASHER</t>
  </si>
  <si>
    <t>Rewasher hot water cylinder pressure reducing valve and adjust for proper cylinder operation.</t>
  </si>
  <si>
    <t>PHW600</t>
  </si>
  <si>
    <t>VALVE PRESSURE RELIEF, CHECK</t>
  </si>
  <si>
    <t>Check and adjust hot water cylinder pressure relief valve as required to ensure proper cylinder operation.</t>
  </si>
  <si>
    <t>PHW610</t>
  </si>
  <si>
    <t>VALVE LOW PRES RELIEF, REPL</t>
  </si>
  <si>
    <t>Replace low pressure hot water cylinder pressure relief valve.</t>
  </si>
  <si>
    <t>PHW620</t>
  </si>
  <si>
    <t>VALVE HIGH PRES RELIEF, REPL</t>
  </si>
  <si>
    <t>Replace high pressure hot water cylinder pressure relief valve.</t>
  </si>
  <si>
    <t>PHW700</t>
  </si>
  <si>
    <t>VALVE TEMPERATURE LIMIT, S&amp;F</t>
  </si>
  <si>
    <t>PHW790</t>
  </si>
  <si>
    <t>PIPE LINE STRAINER, S&amp;F</t>
  </si>
  <si>
    <t>Supply and fit pipeline strainer in water supply pipeline.</t>
  </si>
  <si>
    <t>PHW800</t>
  </si>
  <si>
    <t>PIPE LINE STRAINER, SERVICE</t>
  </si>
  <si>
    <t>Check and clean pipeline strainer in water supply pipeline.</t>
  </si>
  <si>
    <t>PHW810</t>
  </si>
  <si>
    <t>VALVE PRESSURE LIMIT, S&amp;F</t>
  </si>
  <si>
    <t>Supply and fit pressure limiting valve with filter in high pressure cold water supply pipeline.</t>
  </si>
  <si>
    <t>PLT100</t>
  </si>
  <si>
    <t>LAUNDRY TUB, REFIX</t>
  </si>
  <si>
    <t>Refix laundry tub to wall.</t>
  </si>
  <si>
    <t>PLT150</t>
  </si>
  <si>
    <t>LAUNDRY TUB, REFIT ON BRACKETS</t>
  </si>
  <si>
    <t>Remove cabinet under laundry tub and refit tub on brackets. Item includes supply of brackets.</t>
  </si>
  <si>
    <t>PLT160</t>
  </si>
  <si>
    <t>LAUNDRY TUB BRACKET, REPL</t>
  </si>
  <si>
    <t>Replace single laundry tub bracket.</t>
  </si>
  <si>
    <t>PLT200</t>
  </si>
  <si>
    <t>LAUNDRY TUB, REPL</t>
  </si>
  <si>
    <t>PMS100</t>
  </si>
  <si>
    <t>TUB/BASIN, REM &amp; REFIT</t>
  </si>
  <si>
    <t>PMS500</t>
  </si>
  <si>
    <t>Supply and fit or replace Solar Water Heating system, including solar panels, storage tanks, collectors, valvework, pipework, roof penetrations and flashings complete. (Quotation required for each job).</t>
  </si>
  <si>
    <t>PMS510</t>
  </si>
  <si>
    <t>SOLAR WATER HEATER, MAINTAIN</t>
  </si>
  <si>
    <t>Maintenance to existing Solar Water Heating system as directed. (Quotation required for each job).</t>
  </si>
  <si>
    <t>PPS050</t>
  </si>
  <si>
    <t>WATER LEAKS, INSP/REPT</t>
  </si>
  <si>
    <t>PPS060</t>
  </si>
  <si>
    <t>WATER SUPPLY, INSP/REPT</t>
  </si>
  <si>
    <t>PPS200</t>
  </si>
  <si>
    <t>Replace section of 15 dia copper supply pipework, including all bends, fittings and connections.</t>
  </si>
  <si>
    <t>PPS210</t>
  </si>
  <si>
    <t>Replace section of 20 dia copper supply pipework, including all bends, fittings and connections.</t>
  </si>
  <si>
    <t>PPS250</t>
  </si>
  <si>
    <t>WATER PIPE COPPER RISER, REPL</t>
  </si>
  <si>
    <t>Replace water supply copper pipe riser from under floor to tap or valve, including all bends, fittings and connections.</t>
  </si>
  <si>
    <t>PPS300</t>
  </si>
  <si>
    <t>WATER PIPE, 15MM PLASTIC, REPL</t>
  </si>
  <si>
    <t>Replace section of 15 dia plastic supply pipework, including all fittings and connections.</t>
  </si>
  <si>
    <t>PPS310</t>
  </si>
  <si>
    <t>WATER PIPE, 20MM PLASTIC, REPL</t>
  </si>
  <si>
    <t>Replace section of 20 dia plastic supply pipework, including all fittings and connections.</t>
  </si>
  <si>
    <t>PPS350</t>
  </si>
  <si>
    <t>WATER PIPE PLASTIC RISER, REPL</t>
  </si>
  <si>
    <t>PPS400</t>
  </si>
  <si>
    <t>WATER PIPE FLEXIBLE, S&amp;F</t>
  </si>
  <si>
    <t>Supply and fit 15 dia stainless steel braided flexible connection from wingback to fitting.</t>
  </si>
  <si>
    <t>PPS410</t>
  </si>
  <si>
    <t>WATER PIPE LAGGING 20MM, S&amp;F</t>
  </si>
  <si>
    <t>Supply and fit lagging to 20mm pipework.</t>
  </si>
  <si>
    <t>PPS500</t>
  </si>
  <si>
    <t>Replace section of underground water supply pipework not greater than 20 dia, including all excavation, bends, fittings, connections and backfilling, not exceeding 2m per section.</t>
  </si>
  <si>
    <t>PPS510</t>
  </si>
  <si>
    <t>WATER PIPE U/GND MAIN &gt;2M REPL</t>
  </si>
  <si>
    <t>Replace section of underground water supply pipework not greater than 20 dia, including all excavation, bends, fittings, connections and backfilling, exceeding 2m per section.</t>
  </si>
  <si>
    <t>PPW050</t>
  </si>
  <si>
    <t>WASTE PIPE, UNBLOCK</t>
  </si>
  <si>
    <t>Unblock waste pipe to bath, sink, basin, tub, shower, or floor drain.</t>
  </si>
  <si>
    <t>PPW060</t>
  </si>
  <si>
    <t>WASTE PIPE LEAK, REPR</t>
  </si>
  <si>
    <t>PPW065</t>
  </si>
  <si>
    <t>WASTE PIPE WC LEAK, REPR</t>
  </si>
  <si>
    <t>Repair leaking waste pipe to WC.</t>
  </si>
  <si>
    <t>PPW300</t>
  </si>
  <si>
    <t>WASTE PIPE, REPL</t>
  </si>
  <si>
    <t>Replace section of waste pipework, including bends, fittings and connections to bath, sink, basin, tub or shower.</t>
  </si>
  <si>
    <t>PPW310</t>
  </si>
  <si>
    <t>WASTE PIPE WC, REPL</t>
  </si>
  <si>
    <t>Replace section of waste pipe, including bends, fittings and connections to WC.</t>
  </si>
  <si>
    <t>PPW500</t>
  </si>
  <si>
    <t>WASTE PIPE TRAP, REPL</t>
  </si>
  <si>
    <t>Replace trap to bath, sink, basin, tub or shower.</t>
  </si>
  <si>
    <t>PPW700</t>
  </si>
  <si>
    <t>WASTE OUTLET, REPL</t>
  </si>
  <si>
    <t>Replace waste outlet to bath, sink, basin, tub or shower.</t>
  </si>
  <si>
    <t>PPW750</t>
  </si>
  <si>
    <t>PLUG &amp; CHAIN, S&amp;F</t>
  </si>
  <si>
    <t>Supply and fit plug and chain.</t>
  </si>
  <si>
    <t>PPW800</t>
  </si>
  <si>
    <t>WASTE PIPE W/MACH, S&amp;F</t>
  </si>
  <si>
    <t>Supply and fit washing machine waste pipe adjacent to tub and connect to existing waste pipe.</t>
  </si>
  <si>
    <t>PPW900</t>
  </si>
  <si>
    <t>WASTE FL DRAIN, S&amp;F</t>
  </si>
  <si>
    <t>Supply and fit floor waste outlet complete.</t>
  </si>
  <si>
    <t>PPW910</t>
  </si>
  <si>
    <t>WASTE WET SHOWER, S&amp;F</t>
  </si>
  <si>
    <t>Supply and fit floor waste outlet and trap to wet area shower.</t>
  </si>
  <si>
    <t>PSH100</t>
  </si>
  <si>
    <t>SHOWER MIXER SERVICE KIT, S&amp;F</t>
  </si>
  <si>
    <t>PSH210</t>
  </si>
  <si>
    <t>SHOWER MIXER, RESECURE</t>
  </si>
  <si>
    <t>Resecure shower mixer to wall.</t>
  </si>
  <si>
    <t>PSH220</t>
  </si>
  <si>
    <t>SHOWER ROSE, REPL</t>
  </si>
  <si>
    <t>Replace shower rose.</t>
  </si>
  <si>
    <t>PSH230</t>
  </si>
  <si>
    <t>SHOWER CONTROL LEVER, REPL</t>
  </si>
  <si>
    <t>Replace shower mixer control lever.</t>
  </si>
  <si>
    <t>PSH240</t>
  </si>
  <si>
    <t>SHOWER COVER PLATE, REPL</t>
  </si>
  <si>
    <t>Replace shower mixer cover plate.</t>
  </si>
  <si>
    <t>PSH250</t>
  </si>
  <si>
    <t>SHOWER TOP ASSEMBLY, REPL</t>
  </si>
  <si>
    <t>Replace shower mixer top assembly.</t>
  </si>
  <si>
    <t>PSH260</t>
  </si>
  <si>
    <t>SHOWER ISOLATOR, REPL</t>
  </si>
  <si>
    <t>Replace shower mixer hot or cold isolator valve.</t>
  </si>
  <si>
    <t>PSH300</t>
  </si>
  <si>
    <t>SHOWER MIXER, REPL</t>
  </si>
  <si>
    <t>PSH530</t>
  </si>
  <si>
    <t>PSH540</t>
  </si>
  <si>
    <t>PSH600</t>
  </si>
  <si>
    <t>SHOWER TRAY SS, REPL</t>
  </si>
  <si>
    <t>PST100</t>
  </si>
  <si>
    <t>WATER S/TANK O/FLOW, REPR/REPL</t>
  </si>
  <si>
    <t>Repair or replace water supply header tank overflow.</t>
  </si>
  <si>
    <t>PST200</t>
  </si>
  <si>
    <t>WATER S/TANK B/VALVE, REWASHER</t>
  </si>
  <si>
    <t>Replace washer in water supply header tank ball valve, including reseating as necessary.</t>
  </si>
  <si>
    <t>PST210</t>
  </si>
  <si>
    <t>WATER S/TANK B/VALVE BALL REPL</t>
  </si>
  <si>
    <t>Replace water supply header tank ball valve float.</t>
  </si>
  <si>
    <t>PST220</t>
  </si>
  <si>
    <t>WATER S/TANK B/VALVE ARM REPL</t>
  </si>
  <si>
    <t>Replace water supply header tank ball valve arm.</t>
  </si>
  <si>
    <t>PST250</t>
  </si>
  <si>
    <t>WATER S/TANK B/VALVE, REPL</t>
  </si>
  <si>
    <t>Replace valve unit to water supply header tank ball valve.</t>
  </si>
  <si>
    <t>PST500</t>
  </si>
  <si>
    <t>WATER S/TANK, REPL</t>
  </si>
  <si>
    <t>PTM100</t>
  </si>
  <si>
    <t>TAP H/B MIXER, REPL.</t>
  </si>
  <si>
    <t>Replace tap to wash hand basin or laundry tub with single lever mixer.</t>
  </si>
  <si>
    <t>PTM120</t>
  </si>
  <si>
    <t>TAP SINK MIXER, REPL.</t>
  </si>
  <si>
    <t>Replace tap to kitchen sink with single lever mixer.</t>
  </si>
  <si>
    <t>PTM180</t>
  </si>
  <si>
    <t>TAP, CERAMIC CARTRIDGE, REPL</t>
  </si>
  <si>
    <t>PTP100</t>
  </si>
  <si>
    <t>TAP WINGBACK, RESECURE</t>
  </si>
  <si>
    <t>Resecure tap wingback, including forming neat access into wall cavity as required and providing flange to opening on completion.</t>
  </si>
  <si>
    <t>PTP110</t>
  </si>
  <si>
    <t>PTP120</t>
  </si>
  <si>
    <t>TAP HANDLES, REPL</t>
  </si>
  <si>
    <t>Replace tap handle, fixing and cap.</t>
  </si>
  <si>
    <t>PTP150</t>
  </si>
  <si>
    <t>TAP, REWASHER/RESEAT</t>
  </si>
  <si>
    <t>Replace washer in tap or faucet, including reseating as necessary.</t>
  </si>
  <si>
    <t>PTP200</t>
  </si>
  <si>
    <t>TAP KITCHEN SINK, REPL.</t>
  </si>
  <si>
    <t>PTP210</t>
  </si>
  <si>
    <t>TAP H/B, REPL.</t>
  </si>
  <si>
    <t>PTP220</t>
  </si>
  <si>
    <t>TAP BATH, REPL</t>
  </si>
  <si>
    <t>PTP230</t>
  </si>
  <si>
    <t>TAP LAUNDRY TUB, REPL.</t>
  </si>
  <si>
    <t>PTP240</t>
  </si>
  <si>
    <t>TAP W/M COMBINATION, REPL</t>
  </si>
  <si>
    <t>PTP250</t>
  </si>
  <si>
    <t>TAP STOP VALVE, REPL</t>
  </si>
  <si>
    <t>PTP260</t>
  </si>
  <si>
    <t>TAP FAUCET, REPL</t>
  </si>
  <si>
    <t>PTP270</t>
  </si>
  <si>
    <t>TAP EXT HOSE, REPL</t>
  </si>
  <si>
    <t>PVA100</t>
  </si>
  <si>
    <t>PVA200</t>
  </si>
  <si>
    <t>PVA210</t>
  </si>
  <si>
    <t>PVA220</t>
  </si>
  <si>
    <t>PWC110</t>
  </si>
  <si>
    <t>WC PAN SOIL PIPE SEAL, REPL</t>
  </si>
  <si>
    <t>PWC150</t>
  </si>
  <si>
    <t>WC PAN, REFIX TO FL</t>
  </si>
  <si>
    <t>PWC160</t>
  </si>
  <si>
    <t>WC PAN, LIFT &amp; REFIT</t>
  </si>
  <si>
    <t>PWC170</t>
  </si>
  <si>
    <t>WC RAISED SEAT, REPL</t>
  </si>
  <si>
    <t>Replace standard WC seat with raised seat to suit people with disabilities.</t>
  </si>
  <si>
    <t>PWC200</t>
  </si>
  <si>
    <t>WC PAN STD, REPL</t>
  </si>
  <si>
    <t>PWC210</t>
  </si>
  <si>
    <t>WC PAN VENTED, REPL</t>
  </si>
  <si>
    <t>PWC300</t>
  </si>
  <si>
    <t>WC CISTERN, REFIX TO WALL</t>
  </si>
  <si>
    <t>Refix WC cistern to wall.</t>
  </si>
  <si>
    <t>PWC312</t>
  </si>
  <si>
    <t>WC CISTERN PVC LID, REPL</t>
  </si>
  <si>
    <t>Replace PVC cistern lid.</t>
  </si>
  <si>
    <t>PWC320</t>
  </si>
  <si>
    <t>WC CISTERN O/FLOW, REPR/REPL</t>
  </si>
  <si>
    <t>Repair / replace WC cistern overflow.</t>
  </si>
  <si>
    <t>PWC350</t>
  </si>
  <si>
    <t>WC CISTERN COMPL, REPL</t>
  </si>
  <si>
    <t>Replace WC cistern. Connect to existing water supply, WC pan and overflow.</t>
  </si>
  <si>
    <t>PWC400</t>
  </si>
  <si>
    <t>WC FLUSH PIPE SEAL LOWER, REPL</t>
  </si>
  <si>
    <t>Replace WC flush pipe lower seal.</t>
  </si>
  <si>
    <t>PWC410</t>
  </si>
  <si>
    <t>WC FLUSH PIPE SEAL UPPER, REPL</t>
  </si>
  <si>
    <t>Replace WC flush pipe upper seal.</t>
  </si>
  <si>
    <t>PWC450</t>
  </si>
  <si>
    <t>WC FLUSH PIPE, REPL</t>
  </si>
  <si>
    <t>Replace WC flush pipe, including new seals to cistern and pan.</t>
  </si>
  <si>
    <t>PWC500</t>
  </si>
  <si>
    <t>WC FLUSH VALVE, REWASHER</t>
  </si>
  <si>
    <t>Replace washer to WC cistern flush valve. Reseat as necessary.</t>
  </si>
  <si>
    <t>PWC550</t>
  </si>
  <si>
    <t>WC FLUSH VALVE, REPL</t>
  </si>
  <si>
    <t>Replace WC cistern flushing valve unit complete.</t>
  </si>
  <si>
    <t>PWC600</t>
  </si>
  <si>
    <t>WC B/VALVE, REWASHER</t>
  </si>
  <si>
    <t>Replace WC cistern ball valve washer, including reseating as necessary.</t>
  </si>
  <si>
    <t>PWC610</t>
  </si>
  <si>
    <t>WC B/VALVE BALL, REPL</t>
  </si>
  <si>
    <t>Replace WC cistern ball valve float.</t>
  </si>
  <si>
    <t>PWC620</t>
  </si>
  <si>
    <t>WC B/VALVE BALL &amp; ARM, REPL</t>
  </si>
  <si>
    <t>Replace WC cistern ball valve float and arm.</t>
  </si>
  <si>
    <t>PWC650</t>
  </si>
  <si>
    <t>WC B/VALVE, REPL</t>
  </si>
  <si>
    <t>Replace WC cistern ball valve.</t>
  </si>
  <si>
    <t>PWC680</t>
  </si>
  <si>
    <t>WC FLUIDMASTER, REPL</t>
  </si>
  <si>
    <t>Replace WC cistern inlet valve with proprietary Fluidmaster valve complete.</t>
  </si>
  <si>
    <t>PWC700</t>
  </si>
  <si>
    <t>WC SEAT, RESECURE</t>
  </si>
  <si>
    <t>Resecure WC seat.</t>
  </si>
  <si>
    <t>PWC710</t>
  </si>
  <si>
    <t>WC SEAT, REPL</t>
  </si>
  <si>
    <t>Replace WC seat.</t>
  </si>
  <si>
    <t>PWP100</t>
  </si>
  <si>
    <t>WATER PUMP, INSP/REPT</t>
  </si>
  <si>
    <t>PWP150</t>
  </si>
  <si>
    <t>WATER PUMP, REPL/REPR</t>
  </si>
  <si>
    <t>RAA100</t>
  </si>
  <si>
    <t>ROOFING DAYWORK, LABOUR</t>
  </si>
  <si>
    <t>Roofing &amp; spouting daywork hourly rate, (worked hour). Rate to include allowances for: travel and establishment time, down time, overtime, holiday pay, insurances, levies, handtools, small plant items, minor consumables, overheads and profit.</t>
  </si>
  <si>
    <t>RAA200</t>
  </si>
  <si>
    <t>ROOFING DAYWORK, MATERIAL</t>
  </si>
  <si>
    <t>Cost of materials purchased and plant hired by Contractor for roofing daywork items. Cost to be recorded inclusive of GST and contractor margin.</t>
  </si>
  <si>
    <t>ASBESTOS ROOFING, REM</t>
  </si>
  <si>
    <t>Remove complete asbestos cement roof. (Actual surface area measured).</t>
  </si>
  <si>
    <t>RCC100</t>
  </si>
  <si>
    <t>ROOF CO/ST FLASH, REPL</t>
  </si>
  <si>
    <t>RCC170</t>
  </si>
  <si>
    <t>ROOF CO/ST PIPE FLASHING, REPL</t>
  </si>
  <si>
    <t>RCC500</t>
  </si>
  <si>
    <t>ROOF CO/ST &lt;= 10M2, REPL</t>
  </si>
  <si>
    <t>RCC510</t>
  </si>
  <si>
    <t>RCT100</t>
  </si>
  <si>
    <t>ROOF C/CT VALLEY FLASH, REPL</t>
  </si>
  <si>
    <t>Replace section of valley flashing for concrete or clay tile roof.</t>
  </si>
  <si>
    <t>RCT110</t>
  </si>
  <si>
    <t>Replace barge tiles for concrete or clay tile roof, including bedding and pointing.</t>
  </si>
  <si>
    <t>RCT120</t>
  </si>
  <si>
    <t>ROOF C/CT RIDGE, REPL</t>
  </si>
  <si>
    <t>Replace ridge or hip tiles for concrete or clay tile roof, including bedding and pointing.</t>
  </si>
  <si>
    <t>RCT130</t>
  </si>
  <si>
    <t>ROOF C/CT RIDGE BED, REPL</t>
  </si>
  <si>
    <t>Replace mortar bedding for concrete or clay ridge or hip tiles, including pointing.</t>
  </si>
  <si>
    <t>RCT135</t>
  </si>
  <si>
    <t>ROOF C/CT BARGE BED, REPL</t>
  </si>
  <si>
    <t>Replace mortar bedding for concrete or clay barge tiles, including screwing and pointing.</t>
  </si>
  <si>
    <t>RCT150</t>
  </si>
  <si>
    <t>ROOF C/CT RIDGE, POINT</t>
  </si>
  <si>
    <t>Repoint both sides of concrete or clay ridge or hip tiles.</t>
  </si>
  <si>
    <t>RCT155</t>
  </si>
  <si>
    <t>ROOF C/CT BARGE, POINT</t>
  </si>
  <si>
    <t>Repoint concrete or clay barge tiles.</t>
  </si>
  <si>
    <t>RCT170</t>
  </si>
  <si>
    <t>ROOF C/CT PIPE FLASH REPL</t>
  </si>
  <si>
    <t>Replace pipe penetration flashing for concrete or clay tile roof.</t>
  </si>
  <si>
    <t>RCT200</t>
  </si>
  <si>
    <t>ROOF C/CT, BLOCK CHMNY HOLE</t>
  </si>
  <si>
    <t>Supply and fit concrete or clay tile roof over opening left by removed chimney, including battens.</t>
  </si>
  <si>
    <t>RCT550</t>
  </si>
  <si>
    <t>Supply and fit complete concrete tile roof, including all flashings.</t>
  </si>
  <si>
    <t>RCT560</t>
  </si>
  <si>
    <t>ROOF C/CT, REPL</t>
  </si>
  <si>
    <t>Replace concrete or clay tile roof as instructed. (Quotation required for each Job).</t>
  </si>
  <si>
    <t>RCT800</t>
  </si>
  <si>
    <t>ROOF C/CT, RESURFACE</t>
  </si>
  <si>
    <t>Re-surface concrete or clay tile roof and associated flashings. (Actual surface area measured).</t>
  </si>
  <si>
    <t>DOWNPIPES, RE-ATTACH</t>
  </si>
  <si>
    <t>Re-attach existing downpipe to wall.</t>
  </si>
  <si>
    <t>DOWNPIPE GALV STEEL, REPL</t>
  </si>
  <si>
    <t>Replace galvanised or zincalume steel downpipe and brackets, including connection to drain.</t>
  </si>
  <si>
    <t>DOWNPIPE PVC, REPL</t>
  </si>
  <si>
    <t>Replace PVC downpipe and brackets, including connection to drain.</t>
  </si>
  <si>
    <t>RMS050</t>
  </si>
  <si>
    <t>ROOF, INSP/REPT</t>
  </si>
  <si>
    <t>RMS100</t>
  </si>
  <si>
    <t>RMS150</t>
  </si>
  <si>
    <t>RMS200</t>
  </si>
  <si>
    <t>ROOF PIPE FLASHING, REPR</t>
  </si>
  <si>
    <t>Repair / reseal existing pipe penetration flashing for all roofing types.</t>
  </si>
  <si>
    <t>RMS300</t>
  </si>
  <si>
    <t>Supply and fit or replace synthetic rubber sheet flashing.</t>
  </si>
  <si>
    <t>RMS400</t>
  </si>
  <si>
    <t>ROOF BIRDPROOFING, S&amp;F</t>
  </si>
  <si>
    <t>Supply and fit birdproofing along open ends and edges of roof covering.</t>
  </si>
  <si>
    <t>RMS450</t>
  </si>
  <si>
    <t>ROOF 50X25 BATTEN, S&amp;F</t>
  </si>
  <si>
    <t>Supply and fit 50 x 25 roof batten.</t>
  </si>
  <si>
    <t>RMS460</t>
  </si>
  <si>
    <t>ROOF 50X50 BATTEN, S&amp;F</t>
  </si>
  <si>
    <t>Supply and fit 50 x 50 roof batten.</t>
  </si>
  <si>
    <t>RMS470</t>
  </si>
  <si>
    <t>ROOF 75X50 BATTEN, S&amp;F</t>
  </si>
  <si>
    <t>Supply and fit 75 x 50 roof purlin.</t>
  </si>
  <si>
    <t>ROOF NAILS, REPL</t>
  </si>
  <si>
    <t>SPOUTING &amp; VALLEYS, CLEAN OUT</t>
  </si>
  <si>
    <t>SPOUTING LEAF GUARD, S&amp;F</t>
  </si>
  <si>
    <t>Supply and fit PVC leaf guard strip to existing spouting.</t>
  </si>
  <si>
    <t>SPOUTING PVC JOINT, REPR</t>
  </si>
  <si>
    <t>Repair joint in existing PVC spouting.</t>
  </si>
  <si>
    <t>SPOUTING METAL JOINT, REPR</t>
  </si>
  <si>
    <t>Repair joint in existing metal spouting.</t>
  </si>
  <si>
    <t>SPOUTING GALV, REPL</t>
  </si>
  <si>
    <t>Replace section of galvanised or zincalume steel spouting, including brackets, mitred intersections, stop ends, joints and outlets.</t>
  </si>
  <si>
    <t>SPOUTING PVC, REPL</t>
  </si>
  <si>
    <t>Replace section of PVC spouting, including brackets, intersections, stop ends, joints and outlets.</t>
  </si>
  <si>
    <t>RST500</t>
  </si>
  <si>
    <t>ROOF ST TILE &lt;= 10M2, REPL</t>
  </si>
  <si>
    <t>RST800</t>
  </si>
  <si>
    <t>ROOF ST TILE, RESURFACE</t>
  </si>
  <si>
    <t>Re-surface steel tile roof and associated flashings. (Actual surface area measured).</t>
  </si>
  <si>
    <t>SAA100</t>
  </si>
  <si>
    <t>GAS DAYWORK, LABOUR</t>
  </si>
  <si>
    <t>Gas daywork hourly rate, (worked hour). Rate to include allowances for: travel and establishment time, down time, overtime, holiday pay, insurances, levies, handtools, small plant items, minor consumables, overheads and profit.</t>
  </si>
  <si>
    <t>SAA200</t>
  </si>
  <si>
    <t>GAS DAYWORK, MATERIAL</t>
  </si>
  <si>
    <t>Cost of materials purchased and plant hired by Contractor for gas daywork items. Cost to be recorded inclusive of GST and contractor margin.</t>
  </si>
  <si>
    <t>SHT060</t>
  </si>
  <si>
    <t>HEATER GAS, SERVICE</t>
  </si>
  <si>
    <t>SHT100</t>
  </si>
  <si>
    <t>HEATER GAS THERMOCOUPLE, REPL</t>
  </si>
  <si>
    <t>Replace gas heater thermocouple unit.</t>
  </si>
  <si>
    <t>SHT120</t>
  </si>
  <si>
    <t>HEATER GAS IGNITER, REPL</t>
  </si>
  <si>
    <t>Replace gas heater igniter.</t>
  </si>
  <si>
    <t>SHT130</t>
  </si>
  <si>
    <t>HEATER GAS BURNER, REPL</t>
  </si>
  <si>
    <t>Replace gas heater burner.</t>
  </si>
  <si>
    <t>SHT140</t>
  </si>
  <si>
    <t>HEATER GAS RADIANT, REPL</t>
  </si>
  <si>
    <t>Replace gas heater radiant.</t>
  </si>
  <si>
    <t>SHT150</t>
  </si>
  <si>
    <t>HEATER GAS GUARDS, REPL</t>
  </si>
  <si>
    <t>Replace gas heater front guards.</t>
  </si>
  <si>
    <t>SHT500</t>
  </si>
  <si>
    <t>HEATER GAS, FIT</t>
  </si>
  <si>
    <t>Fit gas heater to existing flue. Include for the transportation of heater from store.</t>
  </si>
  <si>
    <t>SHT520</t>
  </si>
  <si>
    <t>HEATER &amp; FLUE GAS, FIT</t>
  </si>
  <si>
    <t>Fit gas heater and flue.  Include for the transportation of heater from store.  (Quotation required for each job)</t>
  </si>
  <si>
    <t>SHT550</t>
  </si>
  <si>
    <t>Supply and deliver to installer gas heater.</t>
  </si>
  <si>
    <t>SHT600</t>
  </si>
  <si>
    <t>HEATER GAS, REM</t>
  </si>
  <si>
    <t>Replace instantaneous gas hot water heater diaphragm.</t>
  </si>
  <si>
    <t>Replace instantaneous gas hot water heater solenoid valve.</t>
  </si>
  <si>
    <t>Replace gas hot water cylinder unitrol, (gas valve).</t>
  </si>
  <si>
    <t>HWC GAS MAINS 135 LITRE, REPL</t>
  </si>
  <si>
    <t>HWC GAS MAINS 170 LITRE, REPL</t>
  </si>
  <si>
    <t>SMS050</t>
  </si>
  <si>
    <t>GAS WHOLE HSE, INSP/REPT</t>
  </si>
  <si>
    <t>SMS060</t>
  </si>
  <si>
    <t>SMS200</t>
  </si>
  <si>
    <t>GAS FITTING, REM &amp; BLOCK OFF</t>
  </si>
  <si>
    <t>Remove gas fitting and block off supply.</t>
  </si>
  <si>
    <t>SMS500</t>
  </si>
  <si>
    <t>GAS METER COVER, REPL</t>
  </si>
  <si>
    <t>Replace cover to gas meter unit. Supply Authority Only - Not For Contract Tender.</t>
  </si>
  <si>
    <t>SRG100</t>
  </si>
  <si>
    <t>RGE GAS, REM &amp; RECONNECT</t>
  </si>
  <si>
    <t>Remove and reconnect gas range for access during floor laying and finishing operations.</t>
  </si>
  <si>
    <t>SRG120</t>
  </si>
  <si>
    <t>RGE GAS FLEXIBLE HOSE, S&amp;F</t>
  </si>
  <si>
    <t>Supply and fit proprietary flexible gas range hose and galvanised retaining chain.  Include for chain fixings and for PTFE tape.</t>
  </si>
  <si>
    <t>SRG200</t>
  </si>
  <si>
    <t>RGE GAS, FIT</t>
  </si>
  <si>
    <t>Fit new or recycled gas range including anti-tipping devices and for connection of gas range hose and galvanised retaining chain and fixings. Including transportation of range from store, existing range to recycle store or disposal as instructed.</t>
  </si>
  <si>
    <t>SRG400</t>
  </si>
  <si>
    <t>RGE GAS 540MM, SUPPLY</t>
  </si>
  <si>
    <t>Replace gas range oven door hinge.</t>
  </si>
  <si>
    <t>YAA100</t>
  </si>
  <si>
    <t>CONCRETING DAYWORK, LABOUR</t>
  </si>
  <si>
    <t>Concrete daywork hourly rate, (worked hour). Rate to include allowances for: travel and establishment time, down time, overtime, holiday pay, insurances, levies, handtools, small plant items, minor consumables, overheads and profit.</t>
  </si>
  <si>
    <t>YAA200</t>
  </si>
  <si>
    <t>CONCRETING DAYWORK, MATERIAL</t>
  </si>
  <si>
    <t>Cost of materials purchased and plant hired by Contractor for concrete daywork items. Cost to be recorded inclusive of GST and contractor margin.</t>
  </si>
  <si>
    <t>YAA300</t>
  </si>
  <si>
    <t>GARDENING DAYWORK, LABOUR</t>
  </si>
  <si>
    <t>Gardening daywork hourly rate, (worked hour). Rate to include allowances for: travel and establishment time, down time, overtime, holiday pay, insurances, levies, handtools, small plant items, minor consumables, overheads and profit.</t>
  </si>
  <si>
    <t>YAA400</t>
  </si>
  <si>
    <t>GARDENING DAYWORK, MATERIAL</t>
  </si>
  <si>
    <t>Cost of materials purchased and plant hired by Contractor for gardening daywork items. Cost to be recorded inclusive of GST and contractor margin.</t>
  </si>
  <si>
    <t>YAA500</t>
  </si>
  <si>
    <t>FENCING DAYWORK, LABOUR</t>
  </si>
  <si>
    <t>Fencing daywork hourly rate, (worked hour). Rate to include allowances for: travel and establishment time, down time, overtime, holiday pay, insurances, levies, handtools, small plant items, minor consumables, overheads and profit.</t>
  </si>
  <si>
    <t>YAA600</t>
  </si>
  <si>
    <t>FENCING DAYWORK, MATERIAL</t>
  </si>
  <si>
    <t>Cost of materials purchased and plant hired by Contractor for fencing daywork items. Cost to be recorded inclusive of GST and contractor margin.</t>
  </si>
  <si>
    <t>YCL100</t>
  </si>
  <si>
    <t>CLOTHES LINE, REM</t>
  </si>
  <si>
    <t>Remove clothesline, including poles and any concreted foundations.</t>
  </si>
  <si>
    <t>YCL150</t>
  </si>
  <si>
    <t>CLOTHES LINE POLE, PLUMB</t>
  </si>
  <si>
    <t>YCL200</t>
  </si>
  <si>
    <t>CLOTHES LINE ROTARY, REWIRE</t>
  </si>
  <si>
    <t>Rewire complete rotary clothesline.</t>
  </si>
  <si>
    <t>YCL210</t>
  </si>
  <si>
    <t>CLOTHES LINE ROTARY ARM, REPL</t>
  </si>
  <si>
    <t>Replace one arm to rotary clothesline, including re-threading wires as required.</t>
  </si>
  <si>
    <t>YCL220</t>
  </si>
  <si>
    <t>CLOTHES LINE ROTARY HEAD, REPL</t>
  </si>
  <si>
    <t>Replace rotary clothesline head complete, including wire, to fit existing pole.</t>
  </si>
  <si>
    <t>YCL230</t>
  </si>
  <si>
    <t>CLOTHES LINE ROTARY POLE, REPL</t>
  </si>
  <si>
    <t>YCL250</t>
  </si>
  <si>
    <t>CLOTHES LINE ROTARY, S&amp;F</t>
  </si>
  <si>
    <t>YCL300</t>
  </si>
  <si>
    <t>CLOTHES LINE T BAR, REWIRE</t>
  </si>
  <si>
    <t>Rewire complete T bar clothesline.</t>
  </si>
  <si>
    <t>YCL310</t>
  </si>
  <si>
    <t>CLOTHES LINE T-BAR CROSSMEMBER</t>
  </si>
  <si>
    <t>Replace cross member to t-bar clothesline, including re-threading wires.</t>
  </si>
  <si>
    <t>YCL400</t>
  </si>
  <si>
    <t>CLOTHES LINE FOLDING, S&amp;F</t>
  </si>
  <si>
    <t>Supply and fit Austral Standard 28 fold-up clothesline complete fixed to wall or fence.</t>
  </si>
  <si>
    <t>YCL450</t>
  </si>
  <si>
    <t>CLOTHES LINE EXTENDING, S&amp;F</t>
  </si>
  <si>
    <t>YFE050</t>
  </si>
  <si>
    <t>FENCE, CLEAR FENCE LINE</t>
  </si>
  <si>
    <t>Clear fence line of vegetation, including incomplete remains of fencing, fence posts and fence foundations.</t>
  </si>
  <si>
    <t>YFE060</t>
  </si>
  <si>
    <t>YFE100</t>
  </si>
  <si>
    <t>FENCE 1000, DEMOLISH</t>
  </si>
  <si>
    <t>Demolish and remove 1000 high fence, including backfilling post holes.</t>
  </si>
  <si>
    <t>YFE110</t>
  </si>
  <si>
    <t>FENCE 1800, DEMOLISH</t>
  </si>
  <si>
    <t>Demolish and remove 1800 high fence, including backfilling post holes.</t>
  </si>
  <si>
    <t>YFE200</t>
  </si>
  <si>
    <t>YFE210</t>
  </si>
  <si>
    <t>FENCE TIM RAIL, REPL</t>
  </si>
  <si>
    <t>Replace timber fence rail. Include for removing and refixing palings.</t>
  </si>
  <si>
    <t>YFE220</t>
  </si>
  <si>
    <t>FENCE POST, STRAIGHTEN</t>
  </si>
  <si>
    <t>YFE230</t>
  </si>
  <si>
    <t>FENCE MESH, REFIX</t>
  </si>
  <si>
    <t>Refix and tension loose chain link mesh infill to fence.</t>
  </si>
  <si>
    <t>YFE240</t>
  </si>
  <si>
    <t>FENCE STRAINER WIRE, REPL</t>
  </si>
  <si>
    <t>Replace strainer wire to chain link mesh fence.</t>
  </si>
  <si>
    <t>YFE250</t>
  </si>
  <si>
    <t>FENCE MESH ONLY 1000, REPL</t>
  </si>
  <si>
    <t>YFE300</t>
  </si>
  <si>
    <t>FENCE TIM 1000 PALING, REPL</t>
  </si>
  <si>
    <t>Replace singular or isolated palings to 1000 high timber fence.</t>
  </si>
  <si>
    <t>YFE310</t>
  </si>
  <si>
    <t>FENCE TIM 1000 PALINGS, REPL</t>
  </si>
  <si>
    <t>Replace run of palings to 1000 high timber fence.</t>
  </si>
  <si>
    <t>YFE320</t>
  </si>
  <si>
    <t>FENCE TIM 1000 POST, REPL</t>
  </si>
  <si>
    <t>YFE400</t>
  </si>
  <si>
    <t>FENCE TIM 1800 PALING, REPL</t>
  </si>
  <si>
    <t>Replace singular or isolated palings to 1800 high timber fence.</t>
  </si>
  <si>
    <t>YFE410</t>
  </si>
  <si>
    <t>FENCE TIM 1800 PALINGS, REPL</t>
  </si>
  <si>
    <t>Replace run of palings to 1800 high timber fence.</t>
  </si>
  <si>
    <t>YFE420</t>
  </si>
  <si>
    <t>FENCE TIM 1800, POST REPL</t>
  </si>
  <si>
    <t>YFE460</t>
  </si>
  <si>
    <t>FENCE TIM 1800 HIGH, S&amp;F</t>
  </si>
  <si>
    <t>YFE500</t>
  </si>
  <si>
    <t>FENCE PIPE &amp; MESH, PIPE REPR</t>
  </si>
  <si>
    <t>Repair section of pipe rail to fence by straightening and refixing as required, including refixing chain link mesh.</t>
  </si>
  <si>
    <t>YFE510</t>
  </si>
  <si>
    <t>FENCE PIPE &amp; MESH, PIPE REPL</t>
  </si>
  <si>
    <t>Replace section of pipe rail for pipe framed fence, including refixing chain link mesh.</t>
  </si>
  <si>
    <t>YFE520</t>
  </si>
  <si>
    <t>FENCE PIPE POST 1000, REPL</t>
  </si>
  <si>
    <t>YFE650</t>
  </si>
  <si>
    <t>FENCE LAP TIM 1800 HIGH, S&amp;F</t>
  </si>
  <si>
    <t>YGT100</t>
  </si>
  <si>
    <t>GATE, REHANG</t>
  </si>
  <si>
    <t>Rehang one leaf of gate on existing hinges.</t>
  </si>
  <si>
    <t>YGT110</t>
  </si>
  <si>
    <t>GATE HINGE, REPL</t>
  </si>
  <si>
    <t>YGT120</t>
  </si>
  <si>
    <t>GATE LATCH, REPL</t>
  </si>
  <si>
    <t>Replace gate latch.</t>
  </si>
  <si>
    <t>YGT150</t>
  </si>
  <si>
    <t>GATE DROP BOLT &amp; SOCKET, REPL</t>
  </si>
  <si>
    <t>Replace gate drop bolt, including forming socket if required.</t>
  </si>
  <si>
    <t>YGT180</t>
  </si>
  <si>
    <t>GATE, REM</t>
  </si>
  <si>
    <t>Remove gate and hardware and dispose.</t>
  </si>
  <si>
    <t>YGT200</t>
  </si>
  <si>
    <t>GATE TIM 1000X1000 HIGH, S&amp;F</t>
  </si>
  <si>
    <t>Supply and fit timber paling gate not exceeding 1000 wide x 1000 high, including heavy duty galvanised hinges and latch.</t>
  </si>
  <si>
    <t>YGT210</t>
  </si>
  <si>
    <t>GATE TIM 1500X1000 HIGH, S&amp;F</t>
  </si>
  <si>
    <t>Supply and fit timber paling gate exceeding 1000 wide but not exceeding 1500 wide x 1000 high, including heavy duty galvanised hinges and latch or drop bolt.</t>
  </si>
  <si>
    <t>YGT220</t>
  </si>
  <si>
    <t>GATE TIM 2000X1000 HIGH, S&amp;F</t>
  </si>
  <si>
    <t>Supply and fit timber paling gate exceeding 1500 wide but not exceeding 2000 wide x 1000 high, including heavy duty galvanised hinges and latch or drop bolt.</t>
  </si>
  <si>
    <t>YGT300</t>
  </si>
  <si>
    <t>GATE TIM 1000X1800 HIGH, S&amp;F</t>
  </si>
  <si>
    <t>Supply and fit timber paling gate not exceeding 1000 wide x 1800 high, including heavy duty galvanised hinges and latch.</t>
  </si>
  <si>
    <t>YGT310</t>
  </si>
  <si>
    <t>GATE TIM 1500X1800 HIGH, S&amp;F</t>
  </si>
  <si>
    <t>Supply and fit timber paling gate exceeding 1000 wide but not exceeding 1500 wide x 1800 high, including heavy duty galvanised hinges and latch or drop bolt.</t>
  </si>
  <si>
    <t>YGT320</t>
  </si>
  <si>
    <t>GATE TIM 2000X1800 HIGH, S&amp;F</t>
  </si>
  <si>
    <t>Supply and fit timber paling gate exceeding 1500 wide but not exceeding 2000 wide x 1800 high, including heavy duty galvanised hinges and latch or drop bolt.</t>
  </si>
  <si>
    <t>YGT400</t>
  </si>
  <si>
    <t>GATE METAL 1000X1000 HIGH, S&amp;F</t>
  </si>
  <si>
    <t>Supply and fit galvanised pipe framed gate not exceeding 1000 wide x 1000 high, including chain link mesh infill, heavy duty galvanised hinges and latch.</t>
  </si>
  <si>
    <t>YGT410</t>
  </si>
  <si>
    <t>GATE METAL 1500X1000 HIGH, S&amp;F</t>
  </si>
  <si>
    <t>YGT420</t>
  </si>
  <si>
    <t>GATE METAL 2000X1000 HIGH, S&amp;F</t>
  </si>
  <si>
    <t>YGT430</t>
  </si>
  <si>
    <t>GATE METAL 3050X1000 HIGH, S&amp;F</t>
  </si>
  <si>
    <t>YLB100</t>
  </si>
  <si>
    <t>LETTERBOX, REPLUMB</t>
  </si>
  <si>
    <t>YLB110</t>
  </si>
  <si>
    <t>LETTERBOX, REFIT TO POLE</t>
  </si>
  <si>
    <t>Refix letterbox to existing pole.</t>
  </si>
  <si>
    <t>YLB130</t>
  </si>
  <si>
    <t>LETTERBOX FLAP, REPL/REHANG</t>
  </si>
  <si>
    <t>Replace or rehang letterbox mail flap.</t>
  </si>
  <si>
    <t>YLB150</t>
  </si>
  <si>
    <t>LETTERBOX POST, REPL</t>
  </si>
  <si>
    <t>YLB230</t>
  </si>
  <si>
    <t>YMG300</t>
  </si>
  <si>
    <t>WEEDKILLER SPRAY DRIVE/PATHS</t>
  </si>
  <si>
    <t>Spray strip of weeds not exceeding 300 wide, with long term weedkiller at specified rates of application.  .</t>
  </si>
  <si>
    <t>YMG400</t>
  </si>
  <si>
    <t>HEDGE PRUNE</t>
  </si>
  <si>
    <t>YMG550</t>
  </si>
  <si>
    <t>TREE CUT DOWN 2.0M-5.0M HIGH</t>
  </si>
  <si>
    <t>YMG555</t>
  </si>
  <si>
    <t>TREE CUT DOWN &gt;5.0M HIGH</t>
  </si>
  <si>
    <t>YMG560</t>
  </si>
  <si>
    <t>TREE STUMP, REM</t>
  </si>
  <si>
    <t>YMS100</t>
  </si>
  <si>
    <t>PLASTER FOUND/STEPS PATCH REPL</t>
  </si>
  <si>
    <t>Replace solid plaster to concrete foundation walls and steps, including breaking back existing as required, forming key and arrises etc.</t>
  </si>
  <si>
    <t>YMS200</t>
  </si>
  <si>
    <t>LANDSCAPING &amp; PLANTING, S&amp;F</t>
  </si>
  <si>
    <t>Supply and fit landscaping and planting as instructed.  (Quotation required for each job)</t>
  </si>
  <si>
    <t>YPV050</t>
  </si>
  <si>
    <t>CONC PATH, REM</t>
  </si>
  <si>
    <t>Remove concrete path and make good to surrounding ground.</t>
  </si>
  <si>
    <t>YPV060</t>
  </si>
  <si>
    <t>PAVE CONC DRIVE, REM</t>
  </si>
  <si>
    <t>Remove reinforced concrete drive or drive strip and make good to surrounding ground.</t>
  </si>
  <si>
    <t>YPV100</t>
  </si>
  <si>
    <t>PAVE 75 CONC PATH &lt;=2M2, REPL</t>
  </si>
  <si>
    <t>Replace 75 thick concrete path, including breaking up and removing existing, excavation, formwork, construction joints and making good as necessary (not exceeding 2m² per property).</t>
  </si>
  <si>
    <t>YPV110</t>
  </si>
  <si>
    <t>PAVE 75 CONC PATH &gt;2M2, REPL</t>
  </si>
  <si>
    <t>Replace 75 thick concrete path, including breaking up and removing existing, excavation, formwork, construction joints and making good as necessary (exceeding 2m² per property).</t>
  </si>
  <si>
    <t>YPV150</t>
  </si>
  <si>
    <t>PAVE 75 CONC PATH &lt;=2M2, LAY</t>
  </si>
  <si>
    <t>Supply and lay 75 thick concrete path, including excavation, formwork, construction joints and making good as necessary (not exceeding 2m² per property).</t>
  </si>
  <si>
    <t>YPV160</t>
  </si>
  <si>
    <t>PAVE 75 CONC PATH &gt;2M2, LAY</t>
  </si>
  <si>
    <t>Supply and lay 75 thick concrete path, including excavation, formwork, construction joints and making good as necessary (exceeding 2m² per property).</t>
  </si>
  <si>
    <t>YPV200</t>
  </si>
  <si>
    <t>Replace 100 thick concrete drive, including breaking up and removing existing, excavation, formwork, reinforcing mesh, construction joints and making good as necessary (not exceeding 4m² per property).</t>
  </si>
  <si>
    <t>YPV210</t>
  </si>
  <si>
    <t>PAVE 100 CONC DRIVE &gt;4M2, REPL</t>
  </si>
  <si>
    <t>Replace 100 thick concrete drive, including breaking up and removing existing, excavation, formwork, reinforcing mesh, construction joints and making good as necessary (exceeding 4m² per property).</t>
  </si>
  <si>
    <t>YPV250</t>
  </si>
  <si>
    <t>PAVE 100 CONC DRIVE &lt;=4M2, LAY</t>
  </si>
  <si>
    <t>Supply and lay 100 thick concrete drive, including excavation, formwork, reinforcing mesh, construction joints and making good as necessary (not exceeding 4m² per property).</t>
  </si>
  <si>
    <t>YPV260</t>
  </si>
  <si>
    <t>PAVE 100 CONC DRIVE &gt;4M2, LAY</t>
  </si>
  <si>
    <t>Supply and lay 100 thick concrete drive, including excavation, formwork, reinforcing mesh, construction joints and making good as necessary (exceeding 4m² per property).</t>
  </si>
  <si>
    <t>YPV300</t>
  </si>
  <si>
    <t>PAVE CONC DRIVE STRIP, REPL</t>
  </si>
  <si>
    <t>Replace 100 thick concrete driveway strip, including breaking up and removing existing, excavation, formwork, reinforcing mesh, construction joints and making good as necessary.</t>
  </si>
  <si>
    <t>YPV380</t>
  </si>
  <si>
    <t>PAVE MOWING STRIP, REPL</t>
  </si>
  <si>
    <t>Replace 300 x 75 concrete mowing strip, including breaking up and removing existing, excavation, formwork, construction joints and making good as necessary.</t>
  </si>
  <si>
    <t>YPV390</t>
  </si>
  <si>
    <t>PAVE MOWING STRIP, LAY</t>
  </si>
  <si>
    <t>Supply and lay 300 x 75 concrete mowing strip, including excavation, formwork, construction joints and making good as necessary.</t>
  </si>
  <si>
    <t>YPV400</t>
  </si>
  <si>
    <t>PAVE ASPHALT&lt;=4M2, REPR</t>
  </si>
  <si>
    <t>Patch repair asphalt paving to match existing, including cutting back existing edges (not exceeding 4m2 per property).</t>
  </si>
  <si>
    <t>YPV410</t>
  </si>
  <si>
    <t>PAVE ASPHALT&gt;4M2, REPL</t>
  </si>
  <si>
    <t>Replace asphalt paving, including breaking up and removing existing, excavation and making good as necessary (exceeding 4m2 per property).</t>
  </si>
  <si>
    <t>YPV420</t>
  </si>
  <si>
    <t>PAVE ASPHALT&gt;4M2, LAY</t>
  </si>
  <si>
    <t>Supply and lay asphalt paving, including excavation and making good as necessary (exceeding 4m2 per property).</t>
  </si>
  <si>
    <t>YPV500</t>
  </si>
  <si>
    <t>PAVE CONC INTERLOCK BLK, RELAY</t>
  </si>
  <si>
    <t>Lift and relay interlocking concrete block paving, including replacing sand bedding and re-levelling to suit.</t>
  </si>
  <si>
    <t>YPV600</t>
  </si>
  <si>
    <t>PAVE 100 FTPATH CROSSING, LAY</t>
  </si>
  <si>
    <t>Supply and lay 100 thick driveway footpath crossing to local Territorial Authority requirements.</t>
  </si>
  <si>
    <t>Item Description</t>
  </si>
  <si>
    <t>Rate 
(Inc GST)
in $</t>
  </si>
  <si>
    <t>Amount
in $</t>
  </si>
  <si>
    <t>Qty</t>
  </si>
  <si>
    <t>UoM</t>
  </si>
  <si>
    <t>Total Amount (Incl GST)</t>
  </si>
  <si>
    <t xml:space="preserve">Property Address: </t>
  </si>
  <si>
    <t>CHB250</t>
  </si>
  <si>
    <t>CHC450</t>
  </si>
  <si>
    <t>CABINET SNAP HINGE, REPL</t>
  </si>
  <si>
    <t>Replace snap lock type cupboard hinge.</t>
  </si>
  <si>
    <t>Replace aluminium ranch slider Mawson lockset complete including handle.</t>
  </si>
  <si>
    <t>Supply and lay 250 micron polythene moisture barrier over existing ground with all joints lapped 100mm and sealed with pressure sensitive tape.  Include for taping around piles and other penetrations.</t>
  </si>
  <si>
    <t>Replace existing wet wall lining bath moulding with new moulding if required, including screw fixing and silicone sealant.</t>
  </si>
  <si>
    <t>CMS170</t>
  </si>
  <si>
    <t>CHIMNEY EXTERIOR, REM</t>
  </si>
  <si>
    <t>Remove entire chimney from exterior wall of property to foundation. Reinstate roof and wall cladding, flashings, insulation and interior surfaces to match and line with existing including trims and decoration. Remove debris.</t>
  </si>
  <si>
    <t>CMS180</t>
  </si>
  <si>
    <t>CHIMNEY INTERIOR, REM</t>
  </si>
  <si>
    <t>Remove entire chimney from interior of property including surrounding wall. Reinstate roof, flashings, insulation, ceiling and floor to match and line with existing including trims, floor coverings and decoration. Remove debris.</t>
  </si>
  <si>
    <t>CMS190</t>
  </si>
  <si>
    <t>CHIMNEY INTERIOR, REM TOP</t>
  </si>
  <si>
    <t>Remove chimney down to ceiling level, cap with 9mm Hardies compressed sheet mechanically fixed to the top of remaining chimney &amp; sealed with fire resistant sealant. Reinstate roof, flashings and insulation to match and line with existing. Remove debris.</t>
  </si>
  <si>
    <t>Replace interior timber stair tread and riser.</t>
  </si>
  <si>
    <t>CTI400</t>
  </si>
  <si>
    <t>CTI410</t>
  </si>
  <si>
    <t>PAINT/STAIN 1000MM FENCE</t>
  </si>
  <si>
    <t>Paint or stain one side of 1000 high fence.</t>
  </si>
  <si>
    <t>PAINT/STAIN 1800MM FENCE</t>
  </si>
  <si>
    <t>Paint or stain one side of 1800 high fence.</t>
  </si>
  <si>
    <t>ELE WIRING PWR OUTLT-D/BD REPL</t>
  </si>
  <si>
    <t>ELE WIRING PWR OUTLT-D/BD, S&amp;F</t>
  </si>
  <si>
    <t>EHW150</t>
  </si>
  <si>
    <t>HWC THERMOSTAT, ADJUST</t>
  </si>
  <si>
    <t>EHW500</t>
  </si>
  <si>
    <t>HWC, REM &amp; REFIT</t>
  </si>
  <si>
    <t>SECURITY LIGHT LAMP, REPL</t>
  </si>
  <si>
    <t>EMS610</t>
  </si>
  <si>
    <t>FIRE DENYER, SERVICE</t>
  </si>
  <si>
    <t>Service Fire Denyer alarm including maintenance and replacement parts.</t>
  </si>
  <si>
    <t>Clean and button test all smoke alarms (all types) within a rental property.</t>
  </si>
  <si>
    <t>ERG600</t>
  </si>
  <si>
    <t>RGE ELE DR SEAL, REPL</t>
  </si>
  <si>
    <t>Replace electric range oven door seal.</t>
  </si>
  <si>
    <t>Supply and lay carpet, including floor preparation, smoothedge and threshold strips.</t>
  </si>
  <si>
    <t>Supply and fit 5.2mm Plywood overlay to existing floor. Prepare, as required, to form a sound and even surface for laying of vinyl.</t>
  </si>
  <si>
    <t>GLASS CLR, AL WN &lt;=.4M2</t>
  </si>
  <si>
    <t>Reglaze aluminium window, clear glass, in panes not exceeding 0.4m².</t>
  </si>
  <si>
    <t>GLASS OBS, AL WN &lt;=.4M2</t>
  </si>
  <si>
    <t>Reglaze aluminium window, obscure glass, in panes not exceeding 0.4m².</t>
  </si>
  <si>
    <t>GDG050</t>
  </si>
  <si>
    <t>GLASS, DOUBLE GLAZING</t>
  </si>
  <si>
    <t>Reglaze window or door with double glazing. (Quotation required for each Job)</t>
  </si>
  <si>
    <t>Replace mirror not exceeding 0.4m² to bathroom wall or cabinet, including support rails and fixings where required.</t>
  </si>
  <si>
    <t>GLASS CLR, TIM WIN &lt;=.4M2</t>
  </si>
  <si>
    <t>Reglaze timber window, clear glass, in panes not exceeding 0.4m².</t>
  </si>
  <si>
    <t>GLASS OBS, TIM WIN &lt;=.4M2</t>
  </si>
  <si>
    <t>Reglaze timber window, obscure glass, in panes not exceeding 0.4m².</t>
  </si>
  <si>
    <t>DRAINAGE &lt;=5M, DVD INSPECT</t>
  </si>
  <si>
    <t>DRAINAGE &gt;5M, DVD INSPECT</t>
  </si>
  <si>
    <t>PDN800</t>
  </si>
  <si>
    <t>SOAK PIT, S&amp;F</t>
  </si>
  <si>
    <t>Supply and install rainwater soak pit (where allowed by local authority) including 2 No 900 dia x 450 high pumice soak rings, concrete lid, drainage metal and filter cloth. Allow for connection to downpipe and make good ground.</t>
  </si>
  <si>
    <t>PHW650</t>
  </si>
  <si>
    <t>VALVE COLD WATER EXPSN, REPL</t>
  </si>
  <si>
    <t>Replace cold water expansion valve.</t>
  </si>
  <si>
    <t>PHW750</t>
  </si>
  <si>
    <t>PHW760</t>
  </si>
  <si>
    <t>Supply and fit or replace 3 in 1 filter stopcock.</t>
  </si>
  <si>
    <t>Repair leaking waste, waste pipe or trap to bath, sink, basin, tub, or shower. One charge per trap</t>
  </si>
  <si>
    <t>PSH550</t>
  </si>
  <si>
    <t>SHOWER HANDPIECE/HOSE, REPL</t>
  </si>
  <si>
    <t>Replace slide shower handpiece/rose, including flexible hose.</t>
  </si>
  <si>
    <t>PSH700</t>
  </si>
  <si>
    <t>REM BATH REPL WITH SHOWER</t>
  </si>
  <si>
    <t>PST600</t>
  </si>
  <si>
    <t>WATER TANK, REFILL</t>
  </si>
  <si>
    <t>Refill external rainwater tank after maintenance</t>
  </si>
  <si>
    <t>PWC360</t>
  </si>
  <si>
    <t>WC CISTERN SMART COMPL, REPL</t>
  </si>
  <si>
    <t>SMS100</t>
  </si>
  <si>
    <t>Reconnect gas supply for maintenance to occur and disconnect after completion.</t>
  </si>
  <si>
    <t>YMG250</t>
  </si>
  <si>
    <t>Value incl GST at 15%</t>
  </si>
  <si>
    <t>AES400</t>
  </si>
  <si>
    <t>AES700</t>
  </si>
  <si>
    <t>SITE SECURITY</t>
  </si>
  <si>
    <t>INTERNAL WALL</t>
  </si>
  <si>
    <t>BLOCKING TO FRAMING</t>
  </si>
  <si>
    <t>Supply and install 100 x 50 H1.2 treated timber blocking to existing framed wall to take future grab rails.</t>
  </si>
  <si>
    <t>DOOR SPYHOLE, S&amp;F</t>
  </si>
  <si>
    <t>Replace two lever mortice lockset complete to garage or shed.</t>
  </si>
  <si>
    <t>Replace three lever mortice lockset complete to garage or shed.</t>
  </si>
  <si>
    <t>GGE DR AUTO OPENER, S&amp;F</t>
  </si>
  <si>
    <t>Supply and fit auto door opener to existing garage door including two remote controllers, but excluding electrical outlet (either existing or by electrician).</t>
  </si>
  <si>
    <t>CHD470</t>
  </si>
  <si>
    <t>DOOR SECURITY CHAIN, S&amp;F</t>
  </si>
  <si>
    <t>CHD490</t>
  </si>
  <si>
    <t>DOOR KICKPLATE, S&amp;F</t>
  </si>
  <si>
    <t>Supply and fix fire retardant building wrap to external wall framing when exposed.</t>
  </si>
  <si>
    <t>INSULATE EXISTING WALL, S&amp;F</t>
  </si>
  <si>
    <t>Supply and fit polyester wall insulation and building wrap to external wall framing including removing and replacing wall linings and trims.</t>
  </si>
  <si>
    <t>CABINET KITCHEN, DEMO</t>
  </si>
  <si>
    <t>CJC240</t>
  </si>
  <si>
    <t>CJC250</t>
  </si>
  <si>
    <t>CJC260</t>
  </si>
  <si>
    <t>CJC270</t>
  </si>
  <si>
    <t>WARDROBE, S&amp;F</t>
  </si>
  <si>
    <t>Construct wardrobe in bedroom including walls, door, shelf and hanging rail complete</t>
  </si>
  <si>
    <t>DEMO INTERNAL WALL</t>
  </si>
  <si>
    <t>Carefully demolish internal wall and remove debris from site</t>
  </si>
  <si>
    <t>CMS120</t>
  </si>
  <si>
    <t>SEALANT TO FITTING, REPL</t>
  </si>
  <si>
    <t>Remove old sealant, clean joint and reseal with MS silicone.</t>
  </si>
  <si>
    <t>FORM OPENING FOR DOOR</t>
  </si>
  <si>
    <t>Carefully demolish internal wall and reframe for new door and remove debris from site</t>
  </si>
  <si>
    <t>FORM OPENING IN WALL</t>
  </si>
  <si>
    <t>Carefully demolish internal wall and reframe to form opening up to 3000 wide x 2200 high, timber facings and architraves, paint finish and remove debris from site</t>
  </si>
  <si>
    <t>SOLID BALUSTRADE, S&amp;F</t>
  </si>
  <si>
    <t>PAINT OVER VARNISH DR, EXTRA</t>
  </si>
  <si>
    <t>REDECORATE WHOLE INTERIOR 1BED</t>
  </si>
  <si>
    <t>Redecorate whole interior of 1 bedroom house / unit comprising: Paint ceiling, 2400mm high; varnish or paint trim, windows and doors; repaint walls.</t>
  </si>
  <si>
    <t>REDECORATE WHOLE INTERIOR 2BED</t>
  </si>
  <si>
    <t>Redecorate whole interior of 2 bedroom house / unit comprising: Paint ceiling, 2400mm high; varnish or paint trim, windows and doors; repaint walls.</t>
  </si>
  <si>
    <t>REDECORATE WHOLE INTERIOR 3BED</t>
  </si>
  <si>
    <t>Redecorate whole interior of 3 bedroom house / unit comprising: Paint ceiling, 2400mm high; varnish or paint trim, windows and doors; repaint walls.</t>
  </si>
  <si>
    <t>REDECORATE WHOLE INTERIOR 4BED</t>
  </si>
  <si>
    <t>Redecorate whole interior of 4 bedroom house / unit comprising: Paint ceiling, 2400mm high; varnish or paint trim, windows and doors; repaint walls.</t>
  </si>
  <si>
    <t>REDECORATE WHOLE INTERIOR 5BED</t>
  </si>
  <si>
    <t>Redecorate whole interior of 5 bedroom house / unit comprising: Paint ceiling, 2400mm high; varnish or paint trim, windows and doors; repaint walls.</t>
  </si>
  <si>
    <t>ELE WIRING D/BD-GARAGE, S&amp;F</t>
  </si>
  <si>
    <t>EDB250</t>
  </si>
  <si>
    <t>Maintenance to existing Heat Pump system, including cleaning internal filters and spray/clear growth around outdoor unit if necessary. Note: Battery replacement is responsibility of the tenant.</t>
  </si>
  <si>
    <t>TELEPHONE JACK</t>
  </si>
  <si>
    <t>Supply and install telephone jack point wired back to existing phone connection point.</t>
  </si>
  <si>
    <t>EMS710</t>
  </si>
  <si>
    <t>EMS720</t>
  </si>
  <si>
    <t>ERG360</t>
  </si>
  <si>
    <t>RGE ELE 6" ELEM, REPL</t>
  </si>
  <si>
    <t>Replace electric range top 6" heating element including bowl and reflector if applicable to non Simpson range</t>
  </si>
  <si>
    <t>ERG370</t>
  </si>
  <si>
    <t>RGE ELE 8" ELEM, REPL</t>
  </si>
  <si>
    <t>Replace electric range top 8" heating element including bowl and reflector if applicable to non Simpson range</t>
  </si>
  <si>
    <t>ERG380</t>
  </si>
  <si>
    <t>RGE ELE OVEN ELEM, REPL</t>
  </si>
  <si>
    <t>ERG390</t>
  </si>
  <si>
    <t>RGE ELE DR HINGES, REPL</t>
  </si>
  <si>
    <t>ERG400</t>
  </si>
  <si>
    <t>RGE ELE CONNECTOR BLK, REPL</t>
  </si>
  <si>
    <t>ERG410</t>
  </si>
  <si>
    <t>RGE TRIM RING, REPL</t>
  </si>
  <si>
    <t>Replace electric range top trim ring (all sizes) to non Simpson range</t>
  </si>
  <si>
    <t>ERG450</t>
  </si>
  <si>
    <t>RGE OVEN TRAY, REPL</t>
  </si>
  <si>
    <t>Replace electric range oven tray to all types of range</t>
  </si>
  <si>
    <t>ERG840</t>
  </si>
  <si>
    <t>RGE ELE, DROP BOLT, S&amp;F</t>
  </si>
  <si>
    <t>Supply and fit drop bolt as specified to existing range.</t>
  </si>
  <si>
    <t>ERS670</t>
  </si>
  <si>
    <t>RGE ELE 3U SIDE PLATE, REPL</t>
  </si>
  <si>
    <t>Replace electric range oven appliance cover plate that covers the power outlet to the side of Columbo 3U Series or later.</t>
  </si>
  <si>
    <t>Take up and remove existing carpet and underlay if necessary, all types, and leave substrate ready for new flooring.</t>
  </si>
  <si>
    <t>FCA180</t>
  </si>
  <si>
    <t>CARPET, RESTRETCH</t>
  </si>
  <si>
    <t>Re-stretch existing carpet using a power stretcher.</t>
  </si>
  <si>
    <t>CARPET TO STAIRS, LAY</t>
  </si>
  <si>
    <t>Supply and lay carpet to stairs, including floor preparation. (measured as total area of treads and risers)</t>
  </si>
  <si>
    <t>HSF130</t>
  </si>
  <si>
    <t>HEATER S/FUEL, DR SEAL REPL</t>
  </si>
  <si>
    <t>Replace door seal to solid fuel heater.</t>
  </si>
  <si>
    <t>HSF140</t>
  </si>
  <si>
    <t>HEATER S/FUEL, HANDLE REPL</t>
  </si>
  <si>
    <t>Replace door handle/knob to solid fuel heater.</t>
  </si>
  <si>
    <t>HSF150</t>
  </si>
  <si>
    <t>HEATER S/FUEL, BAFFLE REPL</t>
  </si>
  <si>
    <t>Replace internal baffle to solid fuel heater.</t>
  </si>
  <si>
    <t>DRAIN COIL 110MM PIPE, S&amp;F</t>
  </si>
  <si>
    <t>PDN680</t>
  </si>
  <si>
    <t>CHANNEL DRAIN, S&amp;F</t>
  </si>
  <si>
    <t>Supply and lay plastic channel drain and grate, including excavating trench, haunching and backfilling with free draining material.</t>
  </si>
  <si>
    <t>Supply and fit mini sump and grate. Include for connecting to tile drain and existing stormwater drain.</t>
  </si>
  <si>
    <t>Replace 180 litre electric low pressure hot water cylinder, including safetray, 40mm waste to exterior with vermin flap, element, thermostat, seismic restraints, pipework, lagging, incidentals and all connections to existing pipework. Excludes wiring.</t>
  </si>
  <si>
    <t>TAP W/M PAIR, S&amp;F</t>
  </si>
  <si>
    <t>Supply and fit pair of washing machine isolation taps in situation where no tub is used including pipe connections to hot and cold services</t>
  </si>
  <si>
    <t>SHOWER, REM</t>
  </si>
  <si>
    <t>Remove shower from over bath including capping off water pipes. Work to wall linings measured separately</t>
  </si>
  <si>
    <t>PSH150</t>
  </si>
  <si>
    <t>FLOW RESTRICTOR, S&amp;F</t>
  </si>
  <si>
    <t>SHOWER CUBICLE, S&amp;F</t>
  </si>
  <si>
    <t>SHOWER MIXER NEW INSTALL, S&amp;F</t>
  </si>
  <si>
    <t>SLIDE SHOWER NEW, S&amp;F</t>
  </si>
  <si>
    <t>Supply and fit sliding shower rose where one does not exist, including flexible hose.</t>
  </si>
  <si>
    <t>PSH560</t>
  </si>
  <si>
    <t>Replace flexible hose only to shower.</t>
  </si>
  <si>
    <t>Replace 135 litre capacity water supply header tank, including drip tray, lid and connection to pipework and seismically restrain. Reuse existing ball valve.</t>
  </si>
  <si>
    <t>PTP235</t>
  </si>
  <si>
    <t>TAP LNDRY LEVER, REPL.</t>
  </si>
  <si>
    <t>Replace 135 litre gas, mains pressure, hot water cylinder, including safetray, 40mm waste to exterior with flap, burner, thermostat, seismic restraints, pipework, lagging, incidentals and all connections to existing flue, and pipework. Excluding wiring.</t>
  </si>
  <si>
    <t>Replace 170 litre gas, mains pressure, hot water cylinder, including safetray, 40mm waste to exterior with flap, burner, thermostat, seismic restraints, pipework, lagging, incidentals and all connections to existing flue, and pipework. Excluding wiring.</t>
  </si>
  <si>
    <t>Supply and fit Austral Retractaway 40 extending clothesline complete, reusing existing pole.</t>
  </si>
  <si>
    <t>Cut back tree stump 200 to 400 dia to below ground level, make good hole and remove waste from site.</t>
  </si>
  <si>
    <t>YPV080</t>
  </si>
  <si>
    <t>PAVE CONC CUT</t>
  </si>
  <si>
    <t>Sawcut concrete path or driveway average 100 thick.</t>
  </si>
  <si>
    <t>Location Code</t>
  </si>
  <si>
    <t>Additional Description 
for 
Daywork Item Codes</t>
  </si>
  <si>
    <t>Short Code</t>
  </si>
  <si>
    <t>Description</t>
  </si>
  <si>
    <t>Replaces</t>
  </si>
  <si>
    <t>BA1</t>
  </si>
  <si>
    <t>Bathroom 1</t>
  </si>
  <si>
    <t>BA2</t>
  </si>
  <si>
    <t>Bathroom 2</t>
  </si>
  <si>
    <t>BA3</t>
  </si>
  <si>
    <t>Bathroom 3</t>
  </si>
  <si>
    <t>BA4</t>
  </si>
  <si>
    <t>Bathroom 4</t>
  </si>
  <si>
    <t>BA5</t>
  </si>
  <si>
    <t>Bathroom 5</t>
  </si>
  <si>
    <t>BA6</t>
  </si>
  <si>
    <t>Bathroom 6</t>
  </si>
  <si>
    <t>B1</t>
  </si>
  <si>
    <t>Bedroom 1</t>
  </si>
  <si>
    <t>B2</t>
  </si>
  <si>
    <t>Bedroom 2</t>
  </si>
  <si>
    <t>B3</t>
  </si>
  <si>
    <t>Bedroom 3</t>
  </si>
  <si>
    <t>B4</t>
  </si>
  <si>
    <t>Bedroom 4</t>
  </si>
  <si>
    <t>B5</t>
  </si>
  <si>
    <t>Bedroom 5</t>
  </si>
  <si>
    <t>B6</t>
  </si>
  <si>
    <t>Bedroom 6</t>
  </si>
  <si>
    <t>B7</t>
  </si>
  <si>
    <t>Bedroom 7</t>
  </si>
  <si>
    <t>B8</t>
  </si>
  <si>
    <t>Bedroom 8</t>
  </si>
  <si>
    <t>B9</t>
  </si>
  <si>
    <t>Bedroom 9</t>
  </si>
  <si>
    <t>B10</t>
  </si>
  <si>
    <t>Bedroom 10</t>
  </si>
  <si>
    <t>B11</t>
  </si>
  <si>
    <t>Bedroom 11</t>
  </si>
  <si>
    <t>B12</t>
  </si>
  <si>
    <t>Bedroom 12</t>
  </si>
  <si>
    <t>B13</t>
  </si>
  <si>
    <t>Bedroom 13</t>
  </si>
  <si>
    <t>B14</t>
  </si>
  <si>
    <t>Bedroom 14</t>
  </si>
  <si>
    <t>B15</t>
  </si>
  <si>
    <t>Bedroom 15</t>
  </si>
  <si>
    <t>B16</t>
  </si>
  <si>
    <t>Bedroom 16</t>
  </si>
  <si>
    <t>B17</t>
  </si>
  <si>
    <t>Bedroom 17</t>
  </si>
  <si>
    <t>B18</t>
  </si>
  <si>
    <t>Bedroom 18</t>
  </si>
  <si>
    <t>B19</t>
  </si>
  <si>
    <t>Bedroom 19</t>
  </si>
  <si>
    <t>B20</t>
  </si>
  <si>
    <t>Bedroom 20</t>
  </si>
  <si>
    <t>B21</t>
  </si>
  <si>
    <t>Bedroom 21</t>
  </si>
  <si>
    <t>BE1</t>
  </si>
  <si>
    <t>Building Envelope 1</t>
  </si>
  <si>
    <t>Current locations of  EX, EX1, EX2, EX3 and EX4</t>
  </si>
  <si>
    <t>CA1</t>
  </si>
  <si>
    <t>Common Areas</t>
  </si>
  <si>
    <t>Current locations of MR, OF, SH, SR, TOR and CO</t>
  </si>
  <si>
    <t>DR1</t>
  </si>
  <si>
    <t>Dining 1</t>
  </si>
  <si>
    <t>DR2</t>
  </si>
  <si>
    <t>Dining 2</t>
  </si>
  <si>
    <t>DR3</t>
  </si>
  <si>
    <t>Dining 3</t>
  </si>
  <si>
    <t>DR4</t>
  </si>
  <si>
    <t>Dining 4</t>
  </si>
  <si>
    <t>DR5</t>
  </si>
  <si>
    <t>Dining 5</t>
  </si>
  <si>
    <t>EH1</t>
  </si>
  <si>
    <t>Entry Hallway 1</t>
  </si>
  <si>
    <t>Current locations of HAE, HA, HA1 and HA2</t>
  </si>
  <si>
    <t>EH2</t>
  </si>
  <si>
    <t>Entry Hallway 2</t>
  </si>
  <si>
    <t>EH3</t>
  </si>
  <si>
    <t>Entry Hallway 3</t>
  </si>
  <si>
    <t>EH4</t>
  </si>
  <si>
    <t>Entry Hallway 4</t>
  </si>
  <si>
    <t>EH5</t>
  </si>
  <si>
    <t>Entry Hallway 5</t>
  </si>
  <si>
    <t>EH6</t>
  </si>
  <si>
    <t>Entry Hallway 6</t>
  </si>
  <si>
    <t>KI1</t>
  </si>
  <si>
    <t>Kitchen 1</t>
  </si>
  <si>
    <t>KI2</t>
  </si>
  <si>
    <t>Kitchen 2</t>
  </si>
  <si>
    <t>KI3</t>
  </si>
  <si>
    <t>Kitchen 3</t>
  </si>
  <si>
    <t>KI4</t>
  </si>
  <si>
    <t>Kitchen 4</t>
  </si>
  <si>
    <t>KI5</t>
  </si>
  <si>
    <t>Kitchen 5</t>
  </si>
  <si>
    <t>LA1</t>
  </si>
  <si>
    <t>Laundry 1</t>
  </si>
  <si>
    <t>LA2</t>
  </si>
  <si>
    <t>Laundry 2</t>
  </si>
  <si>
    <t>LA3</t>
  </si>
  <si>
    <t>Laundry 3</t>
  </si>
  <si>
    <t>LA4</t>
  </si>
  <si>
    <t>Laundry 4</t>
  </si>
  <si>
    <t>LA5</t>
  </si>
  <si>
    <t>Laundry 5</t>
  </si>
  <si>
    <t>LA6</t>
  </si>
  <si>
    <t>Laundry 6</t>
  </si>
  <si>
    <t>LI1</t>
  </si>
  <si>
    <t>Living 1</t>
  </si>
  <si>
    <t>LI2</t>
  </si>
  <si>
    <t>Living 2</t>
  </si>
  <si>
    <t>LI3</t>
  </si>
  <si>
    <t>Living 3</t>
  </si>
  <si>
    <t>LI4</t>
  </si>
  <si>
    <t>Living 4</t>
  </si>
  <si>
    <t>LI5</t>
  </si>
  <si>
    <t>Living 5</t>
  </si>
  <si>
    <t>LI6</t>
  </si>
  <si>
    <t>Living 6</t>
  </si>
  <si>
    <t>PE1</t>
  </si>
  <si>
    <t>Property Exterior 1</t>
  </si>
  <si>
    <t>Current locations of  YA, YA1, YA2, YA3 and YA4</t>
  </si>
  <si>
    <t>ST1</t>
  </si>
  <si>
    <t>Staircase 1</t>
  </si>
  <si>
    <t>Current locations SC and SO</t>
  </si>
  <si>
    <t>ST2</t>
  </si>
  <si>
    <t>Staircase 2</t>
  </si>
  <si>
    <t>ST3</t>
  </si>
  <si>
    <t>Staircase 3</t>
  </si>
  <si>
    <t>W1</t>
  </si>
  <si>
    <t>Toilet 1</t>
  </si>
  <si>
    <t>W2</t>
  </si>
  <si>
    <t>Toilet 2</t>
  </si>
  <si>
    <t>W3</t>
  </si>
  <si>
    <t>Toilet 3</t>
  </si>
  <si>
    <t>W4</t>
  </si>
  <si>
    <t>Toilet 4</t>
  </si>
  <si>
    <t>W5</t>
  </si>
  <si>
    <t>Toilet 5</t>
  </si>
  <si>
    <t>VL1</t>
  </si>
  <si>
    <t>Variable Location 1</t>
  </si>
  <si>
    <t>Current locations of HW</t>
  </si>
  <si>
    <t>AN</t>
  </si>
  <si>
    <t>Ancillary Building</t>
  </si>
  <si>
    <t>UN</t>
  </si>
  <si>
    <t>Unit</t>
  </si>
  <si>
    <t>D</t>
  </si>
  <si>
    <t>Identify Damage (D) or Maintenance (M)</t>
  </si>
  <si>
    <t>SOR Code</t>
  </si>
  <si>
    <t>Details of completed works to date</t>
  </si>
  <si>
    <t>DETAILS OF FOLLOW ON WORKS  OR ADDITONAL WORK REQUIRED</t>
  </si>
  <si>
    <t>IdentifyType</t>
  </si>
  <si>
    <t>Any Comments:</t>
  </si>
  <si>
    <t>Item Comments</t>
  </si>
  <si>
    <t xml:space="preserve">Work Order No: </t>
  </si>
  <si>
    <t>Onsite Date - EXACTLY this DD-MMM-YYYY (hh:mm) format:</t>
  </si>
  <si>
    <t>YFE800</t>
  </si>
  <si>
    <t>YGT800</t>
  </si>
  <si>
    <t>GATE METAL POOL 1250 HIGH, S&amp;F</t>
  </si>
  <si>
    <t>Sub Contractor:</t>
  </si>
  <si>
    <t>TERRITORIAL AUTHORITY CHARGES</t>
  </si>
  <si>
    <t>Territorial Authority charges and associated consultancy fees.</t>
  </si>
  <si>
    <t>Costs to provide security attendance on property as instructed.</t>
  </si>
  <si>
    <t xml:space="preserve">FRAMING H1.2 100X50 </t>
  </si>
  <si>
    <t xml:space="preserve">Replace or frame, 100 x 50 H1.2 treated timber. </t>
  </si>
  <si>
    <t xml:space="preserve">Replace or frame, 100 x 50 H3.2 treated timber. </t>
  </si>
  <si>
    <t xml:space="preserve">Replace or frame, 150 x 50 H1.2 treated timber. </t>
  </si>
  <si>
    <t xml:space="preserve">Replace or frame, 150 x 50 H3.2 treated timber. </t>
  </si>
  <si>
    <t xml:space="preserve">Replace or frame, 200 x 50 H1.2 treated timber. </t>
  </si>
  <si>
    <t xml:space="preserve">Replace or frame, 200 x 50 H3.2 treated timber. </t>
  </si>
  <si>
    <t xml:space="preserve">Replace or frame, 100 x 75 H1.2 treated timber. </t>
  </si>
  <si>
    <t xml:space="preserve">Replace or frame, 100 x 75 H3.2 treated timber. </t>
  </si>
  <si>
    <t>CFR340</t>
  </si>
  <si>
    <t>CFR600</t>
  </si>
  <si>
    <t>Replace stainless steel toilet roll holder.</t>
  </si>
  <si>
    <t xml:space="preserve">Adjust cupboard door catch.  </t>
  </si>
  <si>
    <t>Replace roller, sectional or tilt-up garage door lock complete.</t>
  </si>
  <si>
    <t>CHD480</t>
  </si>
  <si>
    <t>CHD900</t>
  </si>
  <si>
    <t>CHM270</t>
  </si>
  <si>
    <t>CHM285</t>
  </si>
  <si>
    <t>Refix, adjust and/or oil window hardware to sash. One charge per sash.</t>
  </si>
  <si>
    <t>CIN400</t>
  </si>
  <si>
    <t>CJC050</t>
  </si>
  <si>
    <t>CJC800</t>
  </si>
  <si>
    <t xml:space="preserve">Replace cabinet drawer side or back. </t>
  </si>
  <si>
    <t>CLI500</t>
  </si>
  <si>
    <t>PLYWOOD, 12MM, REPL</t>
  </si>
  <si>
    <t>CLI550</t>
  </si>
  <si>
    <t>PLYWOOD, 17MM H3 SUBLINE, S&amp;F</t>
  </si>
  <si>
    <t xml:space="preserve">Replace 4.5 thick hardiflex flat sheet wall lining, including PVC mouldings. </t>
  </si>
  <si>
    <t xml:space="preserve">Replace 4.5 thick hardiflex flat sheet eaves lining, including PVC mouldings. </t>
  </si>
  <si>
    <t xml:space="preserve">Replace 6 thick hardiflex flat sheet wall lining, including PVC mouldings. </t>
  </si>
  <si>
    <t xml:space="preserve">Replace 6 thick hardiflex flat sheet gable lining, including PVC mouldings. </t>
  </si>
  <si>
    <t>CMS050</t>
  </si>
  <si>
    <t>CMS060</t>
  </si>
  <si>
    <t>CMS070</t>
  </si>
  <si>
    <t>CMS200</t>
  </si>
  <si>
    <t>FIREPLACE, CLOSE OFF</t>
  </si>
  <si>
    <t>CSB400</t>
  </si>
  <si>
    <t>Remove existing balustrade and replace with framed and lined wall 1100 high including timber capping</t>
  </si>
  <si>
    <t>Replace existing or supply and fit hot dipped galvanised exterior pipe balustrade 1100 high, including posts, rails, handrails and balusters compliant with Building Code.</t>
  </si>
  <si>
    <t>CSB650</t>
  </si>
  <si>
    <t>HANDRAIL EXT PIPE, REPL</t>
  </si>
  <si>
    <t>Replace existing or supply and fit hot dipped galvanised wall mounted exterior pipe handrail to stairs or ramp including new brackets, and disposal of old</t>
  </si>
  <si>
    <t xml:space="preserve">TRIM EXT H3.2  100X25, REPL </t>
  </si>
  <si>
    <t xml:space="preserve">WINDOW AL DRAFT STRIPS  </t>
  </si>
  <si>
    <t>DPI150</t>
  </si>
  <si>
    <t>DRH100</t>
  </si>
  <si>
    <t>DRH200</t>
  </si>
  <si>
    <t>DRH300</t>
  </si>
  <si>
    <t>DRH400</t>
  </si>
  <si>
    <t>DRH500</t>
  </si>
  <si>
    <t>ECW320</t>
  </si>
  <si>
    <t>ECW700</t>
  </si>
  <si>
    <t>TEMPORARY SLEEVE MAIN CABLE</t>
  </si>
  <si>
    <t>Provide temporary sleeve to power main cable to facilitate safe working adjacent.  Process to comply with local power supply authority requirements.</t>
  </si>
  <si>
    <t>ECW750</t>
  </si>
  <si>
    <t>ELE U/GROUND CABLE SIGN</t>
  </si>
  <si>
    <t>Supply and fix or replace electrical cable location warning sign.</t>
  </si>
  <si>
    <t>HEAT PUMP, CLEAN</t>
  </si>
  <si>
    <t>EHT550</t>
  </si>
  <si>
    <t>HEAT PUMP, REPAIR</t>
  </si>
  <si>
    <t>ELF180</t>
  </si>
  <si>
    <t xml:space="preserve">Electric power used on rental property.  </t>
  </si>
  <si>
    <t>POWER OUTLET FIXED, REPL</t>
  </si>
  <si>
    <t xml:space="preserve">Replace electric range top heating element connector block and contacts on plug in type element. </t>
  </si>
  <si>
    <t xml:space="preserve">Replace electric range neon indicator light for oven or hob element control. </t>
  </si>
  <si>
    <t>ERG860</t>
  </si>
  <si>
    <t>TEMPORARY COOKING FACILITIES</t>
  </si>
  <si>
    <t>Provide temporary cooking facilities to tenants including temporary range or benchtop unit.</t>
  </si>
  <si>
    <t xml:space="preserve">CARPET, LAY </t>
  </si>
  <si>
    <t>FCA500</t>
  </si>
  <si>
    <t>FVN350</t>
  </si>
  <si>
    <t>VINYL NON SLIP INSERT</t>
  </si>
  <si>
    <t xml:space="preserve">Sprig and reputty sash glazing, including clean and prime rebate. </t>
  </si>
  <si>
    <t xml:space="preserve">Clean by washing floor, glass, fittings, fixtures, sanitary fittings and interior of cupboards of service area room in vacant house. Excludes range and interior of kitchen cupboards. To be used only after complete room redecoration. </t>
  </si>
  <si>
    <t>KCH140</t>
  </si>
  <si>
    <t>CLEAN COMMUNAL AREA</t>
  </si>
  <si>
    <t xml:space="preserve">Dismantle, clean and reassemble gas or electric stove.  </t>
  </si>
  <si>
    <t xml:space="preserve">Unscrew and/or disassemble gas or electric stove as required, including disconnection by electrician or gas fitter, carry out major clean and reassemble.  </t>
  </si>
  <si>
    <t>CURTAIN WASH, TRIPLE WEAVE</t>
  </si>
  <si>
    <t>Take down curtains, remove hooks, gentle machine wash, dry, lightly iron, re-gather where necessary and rehang.</t>
  </si>
  <si>
    <t>KCH520</t>
  </si>
  <si>
    <t>CURTAIN WASH, READYMADE</t>
  </si>
  <si>
    <t>Take down curtains, remove hooks, clean in accordance with care instructions, re-gather where necessary and rehang.</t>
  </si>
  <si>
    <t>SKIP HIRE FOR TENANT</t>
  </si>
  <si>
    <t>Provide appropriately sized skip for tenant disposal of rubbish including delivery, removal and tipping charges. (Filling of skip by tenant)</t>
  </si>
  <si>
    <t>PBA050</t>
  </si>
  <si>
    <t xml:space="preserve">SUMP MINI, S&amp;F    </t>
  </si>
  <si>
    <t>PHW180</t>
  </si>
  <si>
    <t>HWC WET BACK PREMIUM</t>
  </si>
  <si>
    <t>Additional costs and work required where wet back exists including additional cost of cylinder and pipework connections. Note this is an extra value to the other PHW codes.</t>
  </si>
  <si>
    <t>PHW350</t>
  </si>
  <si>
    <t>HWC DRIP TRAY, S&amp;F</t>
  </si>
  <si>
    <t>Supply and fit safetray with 40mm waste to exterior with vermin flap to existing cylinder including draining, disconnecting, temporary removal and subsequent replacement and reconnection.</t>
  </si>
  <si>
    <t xml:space="preserve">Replace hot water cylinder pressure reducing valve. </t>
  </si>
  <si>
    <t>PLT250</t>
  </si>
  <si>
    <t xml:space="preserve">WATER PIPE, 15MM COPPER       </t>
  </si>
  <si>
    <t xml:space="preserve">WATER PIPE, 20MM COPPER       </t>
  </si>
  <si>
    <t>PSH050</t>
  </si>
  <si>
    <t>PSH570</t>
  </si>
  <si>
    <t>SLIDE SHOWER, REPL</t>
  </si>
  <si>
    <t>Replace slide shower including slide bar and brackets, shower handpiece/rose and flexible hose.</t>
  </si>
  <si>
    <t>PSH630</t>
  </si>
  <si>
    <t>SHOWER TRAY REPL ACRYLIC</t>
  </si>
  <si>
    <t>PSH650</t>
  </si>
  <si>
    <t xml:space="preserve">ROOF CO/ST &gt; 10M2, REPL </t>
  </si>
  <si>
    <t xml:space="preserve">HEATER GAS, SUPPLY </t>
  </si>
  <si>
    <t xml:space="preserve">Remove gas heater and include capping off all  pipework as required. Remove debris and make good. Making good of wall, ceiling and roof penetrations covered separately.          </t>
  </si>
  <si>
    <t>YCL500</t>
  </si>
  <si>
    <t>CLOTHESLINE T-BAR, S&amp;F</t>
  </si>
  <si>
    <t>Replace chain link mesh to 1000 high wire, timber framed or pipe fence or gate, including replacement of strainer wires if required.</t>
  </si>
  <si>
    <t>YFE380</t>
  </si>
  <si>
    <t>FENCE TIM 1200 HIGH, S&amp;F</t>
  </si>
  <si>
    <t>YFE580</t>
  </si>
  <si>
    <t>FENCE MESH 1200 HIGH, S&amp;F</t>
  </si>
  <si>
    <t>YFE630</t>
  </si>
  <si>
    <t>FENCE LAP TIM 1200 HIGH, S&amp;F</t>
  </si>
  <si>
    <t>FENCE POOL 1250 HIGH, S&amp;F</t>
  </si>
  <si>
    <t>YFE830</t>
  </si>
  <si>
    <t>YFE850</t>
  </si>
  <si>
    <t>YPV610</t>
  </si>
  <si>
    <t>PAVE 150 FTPATH CROSSING, LAY</t>
  </si>
  <si>
    <t>Supply and lay 150 thick driveway footpath crossing to local Territorial Authority requirements.</t>
  </si>
  <si>
    <t>AAD400</t>
  </si>
  <si>
    <t>GENERAL CONSULTANCY</t>
  </si>
  <si>
    <t xml:space="preserve">General consultancy.  </t>
  </si>
  <si>
    <t>ABS100</t>
  </si>
  <si>
    <t>AUTO DOORS , GENERAL</t>
  </si>
  <si>
    <t>Automatic door maintenance - general.</t>
  </si>
  <si>
    <t>ABS300</t>
  </si>
  <si>
    <t>LIFTS, GENERAL</t>
  </si>
  <si>
    <t>General lift maintenance.</t>
  </si>
  <si>
    <t>ACR170</t>
  </si>
  <si>
    <t>SECURITY SYSTEM, GENERAL REPR</t>
  </si>
  <si>
    <t xml:space="preserve">General repairs to security system.  </t>
  </si>
  <si>
    <t>AES450</t>
  </si>
  <si>
    <t>ASSET INFORMATION SURVEY</t>
  </si>
  <si>
    <t>ASBESTOS TEX CEILING, REM</t>
  </si>
  <si>
    <t>Replace sprung cupboard catch, (Nippy type or equivalent).</t>
  </si>
  <si>
    <t>BUILDING WRAP, S&amp;F</t>
  </si>
  <si>
    <t>PLSTR BD 10MM &lt;=2M2, REPL</t>
  </si>
  <si>
    <t>PLSTR BD 10MM &gt;2M2, REPL</t>
  </si>
  <si>
    <t>PLSTR BD 13MM &lt;=2M2, REPL</t>
  </si>
  <si>
    <t>PLSTR BD 13MM &gt;2M2, REPL</t>
  </si>
  <si>
    <t>PLSTR BD PATCH</t>
  </si>
  <si>
    <t>PLSTR STOPPING, WALL/CEILING</t>
  </si>
  <si>
    <t>Re-stop defective plasterboard or fibrous plaster lining, including renailing as required.</t>
  </si>
  <si>
    <t>PLSTR STOPPING, JOINT</t>
  </si>
  <si>
    <t>Re-stop joint in plasterboard or fibrous plaster lining, including renailing as required.</t>
  </si>
  <si>
    <t>Replace wet wall lining to showers, laundries, etc, including all Hardiglaze jointers, Silkline scotia, sealants, etc.</t>
  </si>
  <si>
    <t>W/BD FGR JOINT PINE &lt;=20M, REPL</t>
  </si>
  <si>
    <t>CSR100</t>
  </si>
  <si>
    <t>SEISMIC REMEDIAL WORKS</t>
  </si>
  <si>
    <t>Carry out all works as detailed in relevant tender/notices/contract documentation and any approved variations as instructed by the nominated Project Manager ($1 rated code).</t>
  </si>
  <si>
    <t>CSR120</t>
  </si>
  <si>
    <t>SEISMIC REMEDIAL WORKS, LAND</t>
  </si>
  <si>
    <t>Carry out all works to property 'Land' as detailed in relevant tender/notices/contract documentation and any approved variations as instructed by the nominated Project Manager ($1 rated code).</t>
  </si>
  <si>
    <t>CSR150</t>
  </si>
  <si>
    <t>REMEDIAL WORK</t>
  </si>
  <si>
    <t>Carry out any 'whole of house' works performed at the same time as seismic remedial works (CSR100 or CSR120), as detailed in relevant tender/notices/contract documentation and any approved variations as instructed by the nominated Project Manager.</t>
  </si>
  <si>
    <t>CSR170</t>
  </si>
  <si>
    <t>REMEDIAL WORK, CHATTELS</t>
  </si>
  <si>
    <t>Carry out any 'whole of house' works performed at the same time as seismic remedial works (CSR100 or CSR120), as detailed in relevant tender/notices/contract documentation and any approved variations as instructed by the Project Manager ($1 rated code).</t>
  </si>
  <si>
    <t>CSR200</t>
  </si>
  <si>
    <t>REMEDIAL WORK, EQ DAMAGE</t>
  </si>
  <si>
    <t>Complete earthquake remedial work as part of the seismic upgrade</t>
  </si>
  <si>
    <t>TRIM WET AREA INT H3.2 100X25, REPL</t>
  </si>
  <si>
    <t>TRIM WET AREA INT H3.2 150X25, REPL</t>
  </si>
  <si>
    <t>TRIM WET AREA INT H3.2 200X25, REPL</t>
  </si>
  <si>
    <t>DPE410</t>
  </si>
  <si>
    <t>PAINT CLOTHESLINE</t>
  </si>
  <si>
    <t>Paint clothesline, all types.</t>
  </si>
  <si>
    <t>DPE460</t>
  </si>
  <si>
    <t>DPE780</t>
  </si>
  <si>
    <t>PAINT, PORCH FLOOR, REM</t>
  </si>
  <si>
    <t>Diamond grind plaster or concrete surface of porch or steps to remove all existing paint coats.</t>
  </si>
  <si>
    <t>DRE100</t>
  </si>
  <si>
    <t>PAINT EXT BASE</t>
  </si>
  <si>
    <t>Paint subfloor cladding or foundation wall including access door/s.</t>
  </si>
  <si>
    <t>DRE200</t>
  </si>
  <si>
    <t>PAINT EXT WEATHERBOARD</t>
  </si>
  <si>
    <t>Paint exterior weatherboards, facings and trim.</t>
  </si>
  <si>
    <t>DRE300</t>
  </si>
  <si>
    <t>PAINT EXT FLAT CLADDING</t>
  </si>
  <si>
    <t>Paint exterior flat clad walls including facings and trim.</t>
  </si>
  <si>
    <t>DRE400</t>
  </si>
  <si>
    <t>DRE600</t>
  </si>
  <si>
    <t>PAINT EXT WINDOWS</t>
  </si>
  <si>
    <t>Paint exterior windows and frames.</t>
  </si>
  <si>
    <t>DRE700</t>
  </si>
  <si>
    <t>PAINT EXT DOORS</t>
  </si>
  <si>
    <t>DRE800</t>
  </si>
  <si>
    <t>PAINT EXT ROOF</t>
  </si>
  <si>
    <t>Paint steel roof and associated flashings.</t>
  </si>
  <si>
    <t>DRE900</t>
  </si>
  <si>
    <t>PAINT EXT SPOUTING</t>
  </si>
  <si>
    <t>ELE MAIN FUSE CARRIER &amp; LINK, REPL</t>
  </si>
  <si>
    <t>EFN290</t>
  </si>
  <si>
    <t>EXTRACT FAN, 2 INTAKES, S&amp;F</t>
  </si>
  <si>
    <t>EFN400</t>
  </si>
  <si>
    <t>RANGEHOOD FILTER, RA61WH</t>
  </si>
  <si>
    <t>Supply only a range hood twin filter pack for Robinhood model RA61WH</t>
  </si>
  <si>
    <t>EFN410</t>
  </si>
  <si>
    <t>RANGEHOOD FILTER, RCC600</t>
  </si>
  <si>
    <t>Supply only a range hood twin filter pack for Robinhood model RCC600</t>
  </si>
  <si>
    <t>EFN420</t>
  </si>
  <si>
    <t>RANGEHOOD FILTER, RWC3CH6WH</t>
  </si>
  <si>
    <t>Supply only a range hood twin filter pack for Robinhood model RWC3CH6WH</t>
  </si>
  <si>
    <t>ELF720</t>
  </si>
  <si>
    <t>SECURITY LIGHTING, COMMUNAL</t>
  </si>
  <si>
    <t>Inspect property after dark for visual check, clean and service of safety and security lighting including adjustment of timers where necessary for daylight saving hours.</t>
  </si>
  <si>
    <t>KCX150</t>
  </si>
  <si>
    <t>CLEAN EXT, COMMUNAL</t>
  </si>
  <si>
    <t>KCX320</t>
  </si>
  <si>
    <t>CLEAN EXT WINDOWS, COMMUNAL</t>
  </si>
  <si>
    <t>TYRE, REM</t>
  </si>
  <si>
    <t>Remove tyres (all sizes) from site and dispose of.</t>
  </si>
  <si>
    <t>RUBBISH REMOVAL, COMMUNAL</t>
  </si>
  <si>
    <t>Provide for rubbish removal solutions to complex/communal properties including recycling and green waste solutions. Note recyclables must be recycled.</t>
  </si>
  <si>
    <t>PDN220</t>
  </si>
  <si>
    <t>DRAIN, CLEAR</t>
  </si>
  <si>
    <t>PDN300</t>
  </si>
  <si>
    <t>SEPTIC TANK, REPORT</t>
  </si>
  <si>
    <t>DRAIN STORM/W 100DIA &lt;=5M, REPL</t>
  </si>
  <si>
    <t>DRAIN STORM/W 150DIA &lt;=5M, REPL</t>
  </si>
  <si>
    <t>WATER PIPE U/GND MAIN &lt;=2M REPL</t>
  </si>
  <si>
    <t>SHOWER HOSE, REPL</t>
  </si>
  <si>
    <t>Replace stainless steel shower tray and ss threshold. Connect to existing waste pipework.</t>
  </si>
  <si>
    <t>Remove existing acrylic shower tray and replace with stainless steel shower tray and ss threshold including repair or replacement of wall linings as necessary. Connect to existing waste pipework.</t>
  </si>
  <si>
    <t>PST650</t>
  </si>
  <si>
    <t>WATER TANK REPORT</t>
  </si>
  <si>
    <t>Replace section of pre-finished steel barge, ridge or valley flashing for profiled pre-finished steel roof.</t>
  </si>
  <si>
    <t>Replace pipe penetration flashing for profiled pre-finished steel roof.</t>
  </si>
  <si>
    <t>Replace section of profiled pre-finished steel roof to area exceeding 10 m2 including new fire retardant underlay if rest of roof has underlay.</t>
  </si>
  <si>
    <t>RMS180</t>
  </si>
  <si>
    <t>ROOF MOSS TREAT</t>
  </si>
  <si>
    <t>Replace section of steel tile roof to area not exceeding 10m2 including new fire resistant underlay if rest of roof has underlay.</t>
  </si>
  <si>
    <t>SHT560</t>
  </si>
  <si>
    <t>HEATER GAS LARGE, SUPPLY</t>
  </si>
  <si>
    <t>Supply and deliver to installer large gas heater.</t>
  </si>
  <si>
    <t>YFE355</t>
  </si>
  <si>
    <t>FENCE TIM 1200 PALING, REPL</t>
  </si>
  <si>
    <t>Replace singular or isolated palings to 1200 high timber fence</t>
  </si>
  <si>
    <t>YFE365</t>
  </si>
  <si>
    <t>FENCE TIM 1200 PALINGS, REPL</t>
  </si>
  <si>
    <t>Replace run of palings to 1200 high timber fence</t>
  </si>
  <si>
    <t>YFE370</t>
  </si>
  <si>
    <t>FENCE TIM 1200 POST, REPL</t>
  </si>
  <si>
    <t>FENCE PIPE/MESH 1200MM HIGH, S&amp;F</t>
  </si>
  <si>
    <t>FENCE PIPE/MESH 1800MM HIGH, S&amp;F</t>
  </si>
  <si>
    <t>YGT810</t>
  </si>
  <si>
    <t>POOL GATE HINGE, REPL</t>
  </si>
  <si>
    <t>Replace self closing gate hinge.</t>
  </si>
  <si>
    <t>YGT820</t>
  </si>
  <si>
    <t>POOL GATE LATCH, REPL</t>
  </si>
  <si>
    <t>Replace magnetic top pull pool gate latch.</t>
  </si>
  <si>
    <t>YLB320</t>
  </si>
  <si>
    <t>NO JUNK MAIL LABEL, S&amp;F</t>
  </si>
  <si>
    <t>Supply and fit procurement 'No Junk Mail' sticker/label to front of letterbox</t>
  </si>
  <si>
    <t>YLB330</t>
  </si>
  <si>
    <t>NO JUNK MAIL LABEL, REM</t>
  </si>
  <si>
    <t>Remove 'No Junk Mail' sticker/label from letterbox</t>
  </si>
  <si>
    <t>YMG230</t>
  </si>
  <si>
    <t>GRASS CUT SECTION &lt;=500M2</t>
  </si>
  <si>
    <t>YMG240</t>
  </si>
  <si>
    <t>GRASS CUT SECTION, &gt;500M2</t>
  </si>
  <si>
    <t>COMMUNAL AREA MAINTENANCE</t>
  </si>
  <si>
    <t>YMG260</t>
  </si>
  <si>
    <t>GRASS CUT VACANT LAND &lt;=1000M2</t>
  </si>
  <si>
    <t>YMG270</t>
  </si>
  <si>
    <t>GRASS CUT VACANT LAND &gt;1000M2</t>
  </si>
  <si>
    <t>YMG570</t>
  </si>
  <si>
    <t>TREE PRUNE</t>
  </si>
  <si>
    <t>Prune tree/s, by qualified arborist to property including removing all waste from site.</t>
  </si>
  <si>
    <t>PAVE 100 CONC DRIVE &lt;=4M2, REPL</t>
  </si>
  <si>
    <t>AES410</t>
  </si>
  <si>
    <t>SCOPING CHARGE, ROOF</t>
  </si>
  <si>
    <t>Cost to scope work required to roof. Provide written details of the required jobs prior to the commencement of any repair/replacement work.</t>
  </si>
  <si>
    <t>FUTILE CALL CHARGE, ENTRY</t>
  </si>
  <si>
    <t>AES620</t>
  </si>
  <si>
    <t>FUTILE CALL CHARGE, WORK NOT REQUIRED</t>
  </si>
  <si>
    <t>AES630</t>
  </si>
  <si>
    <t>FUTILE CALL CHARGE, OBSTRUCTION</t>
  </si>
  <si>
    <t>AES800</t>
  </si>
  <si>
    <t>SPECIAL PROGRAMME MANAGEMENT FEE</t>
  </si>
  <si>
    <t>Management cost to manage work included in the scope of a Special Programme as agreed and instructed in accordance with the Special Programme framework within the Performance Based Maintenance Contract.</t>
  </si>
  <si>
    <t>AHS100</t>
  </si>
  <si>
    <t>HEALTH &amp; SAFETY, ADDITIONAL</t>
  </si>
  <si>
    <t>Costs to comply with health and safety requirements beyond those inherently included in other codes.</t>
  </si>
  <si>
    <t>Remove asbestos containing textured ceiling finish including disposal in a licensed landfill. To be used where ceiling has tested positive for asbestos. Surfaces to be left primed.</t>
  </si>
  <si>
    <t>Remove asbestos cement products from walls, roofs and decks etc including disposal in licensed landfill. Surfaces to be left primed.</t>
  </si>
  <si>
    <t>CFE300</t>
  </si>
  <si>
    <t>FIRE ESC LADDER, REMOVE</t>
  </si>
  <si>
    <t>Supply and fit or replace Procurement 90 degree 'L' angle grab rail.</t>
  </si>
  <si>
    <t>Supply and fit or replace 300 long stainless steel grab rail.</t>
  </si>
  <si>
    <t>CHB330</t>
  </si>
  <si>
    <t>SHOWER CURTAIN, ACCESS SIZE</t>
  </si>
  <si>
    <t>Replace shower curtain not exceeding 2200 wide, including support hooks</t>
  </si>
  <si>
    <t>CHD345</t>
  </si>
  <si>
    <t>LOCK PALLD COMPL, REPL</t>
  </si>
  <si>
    <t>Replace lockset with Palladium locket complete.</t>
  </si>
  <si>
    <t>CHD380</t>
  </si>
  <si>
    <t>LOCK, GAIN ENTRY</t>
  </si>
  <si>
    <t>Gaining entry to a property or location where the tenant has either locked themselves in or out.</t>
  </si>
  <si>
    <t>CHD435</t>
  </si>
  <si>
    <t>LOCK EURO BARREL, REPL</t>
  </si>
  <si>
    <t>Replace lockset with euro style lock barrel to existing lockset.</t>
  </si>
  <si>
    <t>Supply and fit security chain to existing timber door.</t>
  </si>
  <si>
    <t>Supply and fit spyhole to existing timber door.</t>
  </si>
  <si>
    <t>Supply and fit stainless steel kickplate to existing timber door.</t>
  </si>
  <si>
    <t>CHD520</t>
  </si>
  <si>
    <t>CABIN HOOK, S&amp;F</t>
  </si>
  <si>
    <t>Supply and fit cabin hook set to existing door.</t>
  </si>
  <si>
    <t>CHD910</t>
  </si>
  <si>
    <t>GGE DR AUTO OPENER, REMOTE, REPL</t>
  </si>
  <si>
    <t>Supply and tune in new garage door remote to all variations of garage door motors (Maximum of one remote per property).</t>
  </si>
  <si>
    <t>CHM290</t>
  </si>
  <si>
    <t>CURTAIN TRACK, REPAIR</t>
  </si>
  <si>
    <t>Replace glides and hooks to curtain track including replacement end caps where required.</t>
  </si>
  <si>
    <t>CHM500</t>
  </si>
  <si>
    <t>CURTAIN TRACK, S&amp;F</t>
  </si>
  <si>
    <t>Replace catch and strike (if required) to aluminium window.</t>
  </si>
  <si>
    <t>CJC350</t>
  </si>
  <si>
    <t>BATH CRADLE &amp; PANEL, REM</t>
  </si>
  <si>
    <t>Remove bath cradle and panel to side(s) and make good linings. Excluding plumbing works.</t>
  </si>
  <si>
    <t>CJC360</t>
  </si>
  <si>
    <t>BATH CRADLE &amp; PANEL, REPL</t>
  </si>
  <si>
    <t>Replace bath cradle and wet wall lining panel to bath sides. Excluding plumbing works.</t>
  </si>
  <si>
    <t>CJC370</t>
  </si>
  <si>
    <t>SHUBB CRADLE &amp; PANEL, REPL</t>
  </si>
  <si>
    <t>Replace shubb cradle and wet wall lining panel to shubb sides. Excluding plumbing works.</t>
  </si>
  <si>
    <t>CJD800</t>
  </si>
  <si>
    <t>KITCHEN CUTLERY INSERT, S&amp;F</t>
  </si>
  <si>
    <t>Supply and fit cutlery insert to kitchen cabinet drawer.</t>
  </si>
  <si>
    <t>CLW410</t>
  </si>
  <si>
    <t>CMS010</t>
  </si>
  <si>
    <t>FOUNDATIONS, INSPECT &amp; REPORT</t>
  </si>
  <si>
    <t>Conduct initial foundation report.</t>
  </si>
  <si>
    <t>Supply and fit tiled heat resistant surface recessed into bench top using appropriate glazed ceramic tiles.</t>
  </si>
  <si>
    <t>CMS720</t>
  </si>
  <si>
    <t>GARDEN SHED SMALL, S&amp;F</t>
  </si>
  <si>
    <t>CMS900</t>
  </si>
  <si>
    <t>COMPLEX REMEDIAL COSTS</t>
  </si>
  <si>
    <t>Complex remedial works as per specification and tendered price</t>
  </si>
  <si>
    <t>CSB510</t>
  </si>
  <si>
    <t>BALUSTER TIM, REPL</t>
  </si>
  <si>
    <t>Replace single baluster to existing timber handrail. Painting to be measured separately.</t>
  </si>
  <si>
    <t>CSH310</t>
  </si>
  <si>
    <t>DPE115</t>
  </si>
  <si>
    <t>PAINT EXT ROUGH CLAD SGLE STY</t>
  </si>
  <si>
    <t>Paint exterior rough cast, brick, stucco and plaster cladding and associated trim to single or lower storey.</t>
  </si>
  <si>
    <t>PAINT DECK &lt;= 3M2</t>
  </si>
  <si>
    <t>Paint deck including all surfaces of stairs not exceeding 3m2.</t>
  </si>
  <si>
    <t>DPE470</t>
  </si>
  <si>
    <t>PAINT DECK &gt; 3M2</t>
  </si>
  <si>
    <t>Paint deck including all surfaces of stairs exceeding 3m2.</t>
  </si>
  <si>
    <t>DPE480</t>
  </si>
  <si>
    <t>PAINT BALUSTRADE</t>
  </si>
  <si>
    <t>Paint balustrade including all surfaces.</t>
  </si>
  <si>
    <t>DPE770</t>
  </si>
  <si>
    <t>PAINT, EXT ADDITIONAL STRIP</t>
  </si>
  <si>
    <t>DRA100</t>
  </si>
  <si>
    <t>PAINT HOUSE EXT DAYWORKS, LABOUR</t>
  </si>
  <si>
    <t>Paint house exterior daywork hourly rate, (worked hour). Rate to include allowances for: travel and establishment time, down time, overtime, holiday pay, insurances, levies, handtools, small plant items, minor consumables, overheads and profit.</t>
  </si>
  <si>
    <t>DRA200</t>
  </si>
  <si>
    <t>PAINT HOUSE EXT DAYWORKS, MATERIALS</t>
  </si>
  <si>
    <t>Cost of materials purchased and plant hired by Contractor for painting house exterior daywork items. Cost to be recorded inclusive of GST and contractor margin.</t>
  </si>
  <si>
    <t>DRE090</t>
  </si>
  <si>
    <t>PAINT PREP, WASH</t>
  </si>
  <si>
    <t>Clean and wash exterior walls, trim, windows, soffits, porches in preparation for painting works.</t>
  </si>
  <si>
    <t>DRE310</t>
  </si>
  <si>
    <t>PAINT EXT ROUGH CLAD</t>
  </si>
  <si>
    <t>Paint exterior rough cast, brick, stucco and plaster cladding.</t>
  </si>
  <si>
    <t>EDB280</t>
  </si>
  <si>
    <t>ELE RCBO, S&amp;F</t>
  </si>
  <si>
    <t>EDB530</t>
  </si>
  <si>
    <t>ELE RCD ENCLOSURE, S&amp;F</t>
  </si>
  <si>
    <t>Supply and fit surface mounted RCD enclosure to distribution board.</t>
  </si>
  <si>
    <t>EFN231</t>
  </si>
  <si>
    <t>EFN351</t>
  </si>
  <si>
    <t>EFN380</t>
  </si>
  <si>
    <t>EFN390</t>
  </si>
  <si>
    <t>EFN430</t>
  </si>
  <si>
    <t>RANGEHOOD FILTER, RCA2AI6WH-RC</t>
  </si>
  <si>
    <t>Supply only a range hood twin filter pac for the Robinhood model RCA2AI6WH-RC.</t>
  </si>
  <si>
    <t>EFN500</t>
  </si>
  <si>
    <t>VENTILATION, NON STANDARD</t>
  </si>
  <si>
    <t>Supply and fit non-standard ventilation solution. (Quotation required for each job).</t>
  </si>
  <si>
    <t>HEAT PUMP REMOTE, REPL</t>
  </si>
  <si>
    <t>Supply heat pump remote including programming if necessary.</t>
  </si>
  <si>
    <t>EHW350</t>
  </si>
  <si>
    <t>ELF520</t>
  </si>
  <si>
    <t>ELF530</t>
  </si>
  <si>
    <t>Supply an Electrical Safety Certificate in accordance with the requirements of the Electrical (Safety) Regulations 2010, and amendments. (Self certifying.)</t>
  </si>
  <si>
    <t>EMS065</t>
  </si>
  <si>
    <t>EMS150</t>
  </si>
  <si>
    <t>Supply and fit or replace hard wired electrical smoke alarm with lead, including connecting into existing junction box within ceiling space. Issue an Electrical Safety Certificate measured separately.</t>
  </si>
  <si>
    <t>EMS670</t>
  </si>
  <si>
    <t>ELE 230V SMOKE ALARM, S&amp;F</t>
  </si>
  <si>
    <t>Supply and fit new hard wired electrical smoke alarm with lead, including connecting into new junction box and cabling within ceiling space and testing as part of a whole house 230v smoke alarm upgrade. Issue a Certificate of Compliance measured separately.</t>
  </si>
  <si>
    <t>EMS685</t>
  </si>
  <si>
    <t>BATTERY SMOKE ALARM, FIT</t>
  </si>
  <si>
    <t>Refix battery powered smoke alarm and base.</t>
  </si>
  <si>
    <t>Supply and fit or replace hard wired electrical smoke alarm system with separate controller, including integration with switchboard, concealed cabling, and one detector head. Issue a Certificate of Compliance measured separately.</t>
  </si>
  <si>
    <t>Supply and fit or replace hard wired electrical smoke detector connected to Fire Denyer system, including concealed cabling, and one detector head. Issue a Certificate of Compliance measured separately.</t>
  </si>
  <si>
    <t>Replace switched fixed wire power outlet. Issue an Electrical Safety Certificate measured separately.</t>
  </si>
  <si>
    <t>Replace switched double power outlet. Issue an Electrical Safety Certificate measured separately.</t>
  </si>
  <si>
    <t>Replace electric range plugged socket outlet or convert from fixed wired wall outlet. (Make good fixed wired hole). Issue an Electrical Safety Certificate measured separately.</t>
  </si>
  <si>
    <t>Replace range wall switch. Issue an Electrical Safety Certificate measured separately.</t>
  </si>
  <si>
    <t>ERG805</t>
  </si>
  <si>
    <t>RGE ELE PLUG &amp; LEAD, REFIX</t>
  </si>
  <si>
    <t>FAA150</t>
  </si>
  <si>
    <t>FLOORING DAYWORKS, VINYL, LABOUR</t>
  </si>
  <si>
    <t>Vinyl flooring daywork hourly rate, (worked hour). Rate to include allowances for: travel and establishment time, down time, overtime, holiday pay, insurances, levies, handtools, small plant items, minor consumables, overheads and profit.</t>
  </si>
  <si>
    <t>Supply and lay new carpet underlay.</t>
  </si>
  <si>
    <t>FMS120</t>
  </si>
  <si>
    <t>FL BEVEL EDGE STRIP, S&amp;F</t>
  </si>
  <si>
    <t>Supply and fit 5mm bevel edge reducing strip under edge of flooring.</t>
  </si>
  <si>
    <t>Supply and fix aluminium cove capping to coved skirting.</t>
  </si>
  <si>
    <t>GMR110</t>
  </si>
  <si>
    <t>MIRROR 0.4-0.8M2, REPL</t>
  </si>
  <si>
    <t>Replace mirror exceeding 0.4m² but not exceeding 0.8m² to bathroom wall or cabinet, including support rails and fixings where required.</t>
  </si>
  <si>
    <t>HSF450</t>
  </si>
  <si>
    <t>Remove and dispose of rubbish from interior of house and/or garage/shed/sub-floor etc.</t>
  </si>
  <si>
    <t>Clean and scrub all kitchen cupboards with detergent, disinfectant and hot water both internally and externally, including removal of old lining paper.</t>
  </si>
  <si>
    <t>BEES &amp; WASPS (NEST &amp; SWARM), REM</t>
  </si>
  <si>
    <t>Remove bees' or wasps' nest from property, or remove swarm.</t>
  </si>
  <si>
    <t>INSECT ERADICATION</t>
  </si>
  <si>
    <t>VERMIN ERADICATION</t>
  </si>
  <si>
    <t>ANT ERADICATION</t>
  </si>
  <si>
    <t>Eradicate house of ants. Includes return visits within 6 months for retreatment if requested.</t>
  </si>
  <si>
    <t>Remove birds' nests at house and outbuildings, including spray of area for ticks and mites.</t>
  </si>
  <si>
    <t>BATH, REM</t>
  </si>
  <si>
    <t>Remove bath and terminate plumbing.</t>
  </si>
  <si>
    <t>BATH, REPL</t>
  </si>
  <si>
    <t>SHUBB, REPL</t>
  </si>
  <si>
    <t xml:space="preserve">Replace shubb, including waste outlet. Connect to existing waste pipework. </t>
  </si>
  <si>
    <t>PHW710</t>
  </si>
  <si>
    <t>VALVE TEMPERING, ADJUST</t>
  </si>
  <si>
    <t>PLT220</t>
  </si>
  <si>
    <t>LAUNDRY TUB UNIT, REPL</t>
  </si>
  <si>
    <t>PMS150</t>
  </si>
  <si>
    <t>PLUMBING TAPWARE,REM &amp; REFIT</t>
  </si>
  <si>
    <t>PPS080</t>
  </si>
  <si>
    <t>WATER FLOW CHECK</t>
  </si>
  <si>
    <t>Check and report on water pressure and flow rate.</t>
  </si>
  <si>
    <t>Supply and fit flow restrictor within shower rose or adjust flow in shower mixer to 6-8 litres per minute and 45'C.</t>
  </si>
  <si>
    <t>PST660</t>
  </si>
  <si>
    <t>WATER TANK, MAINTAIN</t>
  </si>
  <si>
    <t>Carry out maintenance work to water tank including cleaning and repairs.</t>
  </si>
  <si>
    <t>PTP245</t>
  </si>
  <si>
    <t>TAP W/M ONLY, REPL</t>
  </si>
  <si>
    <t>PWC305</t>
  </si>
  <si>
    <t>WC CISTERN, REM &amp; REFIT</t>
  </si>
  <si>
    <t>Remove WC cistern to allow other works and refix to wall once other works are complete.</t>
  </si>
  <si>
    <t>ROOF C/CT BARGE TILE, REPL</t>
  </si>
  <si>
    <t>RCT520</t>
  </si>
  <si>
    <t>ROOF C/CT PATCH, REPL</t>
  </si>
  <si>
    <t>Replace section of concrete or clay tile roof including new fire retardant underlay if rest of house has underlay. Measurement is actual sloping areas.</t>
  </si>
  <si>
    <t>ROOF C/CT TILE COMPL, S&amp;F</t>
  </si>
  <si>
    <t>RMS210</t>
  </si>
  <si>
    <t>ROOF LEAK, REPAIR</t>
  </si>
  <si>
    <t>Repair leak in existing roof for all roofing types.</t>
  </si>
  <si>
    <t>RMS510</t>
  </si>
  <si>
    <t>Replace defective nails with roofing screws of a length to ensure adequate fixing. Seal any remaining nail holes. (Measured in metres of nail run across roof).</t>
  </si>
  <si>
    <t>RMS600</t>
  </si>
  <si>
    <t>ROOF STRENGTHENING</t>
  </si>
  <si>
    <t>Strengthening connection of rafters to top plate and rafters to ridge and hips to agreed solution. Measurement is length of perimeter top plate.</t>
  </si>
  <si>
    <t>RMS800</t>
  </si>
  <si>
    <t>RMS810</t>
  </si>
  <si>
    <t>RMS820</t>
  </si>
  <si>
    <t>ROOF, SOLAR TUBE, REFIX</t>
  </si>
  <si>
    <t>YCX500</t>
  </si>
  <si>
    <t>Clean up and remove rubbish from exterior of house, garage roof, shed roof, shed, compost heap etc, including tipping charges.</t>
  </si>
  <si>
    <t>YCX550</t>
  </si>
  <si>
    <t>YCX560</t>
  </si>
  <si>
    <t>YCX570</t>
  </si>
  <si>
    <t>YCX700</t>
  </si>
  <si>
    <t>YCX900</t>
  </si>
  <si>
    <t>YCX910</t>
  </si>
  <si>
    <t>YCX950</t>
  </si>
  <si>
    <t>YFE260</t>
  </si>
  <si>
    <t>FENCE MESH ONLY 1200, REPL</t>
  </si>
  <si>
    <t>Replace chain link mesh to 1200 high wire, timber framed or pipe fence or gate, including replacement of strainer wires if required.</t>
  </si>
  <si>
    <t>YFE610</t>
  </si>
  <si>
    <t>FENCE SHORT LENGTH PREM</t>
  </si>
  <si>
    <t>Premium addition for construction of new fences &lt;=2.4m total length to include establishment and disestablishment above and beyond actual works.</t>
  </si>
  <si>
    <t>YMG235</t>
  </si>
  <si>
    <t>DISPOSE CLIPPINGS SECTION, &lt;=500M2</t>
  </si>
  <si>
    <t>YMG245</t>
  </si>
  <si>
    <t>DISPOSE CLIPPINGS SECTION, &gt;500M2</t>
  </si>
  <si>
    <t>YMG280</t>
  </si>
  <si>
    <t>GRASS SLASH SECTION, &lt;=500M2</t>
  </si>
  <si>
    <t>Slash and dispose of grass clippings to section not exceeding 500m2, where average grass height is above 150mm and deemed unmowable. Not to be charged within 6 months of previous grass slash to same property.</t>
  </si>
  <si>
    <t>YMG285</t>
  </si>
  <si>
    <t>GRASS SLASH SECTION, &gt;500M2</t>
  </si>
  <si>
    <t>Slash and dispose of grass clippings to section exceeding 500m2, where average grass height is above 150mm and deemed unmowable. Not to be charged within 6 months of previous grass slash to same property.</t>
  </si>
  <si>
    <t>YMS210</t>
  </si>
  <si>
    <t>SOW SEED, S&amp;F</t>
  </si>
  <si>
    <t>CONC TRIP HAZARD, REM</t>
  </si>
  <si>
    <t>AHS500</t>
  </si>
  <si>
    <t>CHM295</t>
  </si>
  <si>
    <t>CHM296</t>
  </si>
  <si>
    <t>CLI180</t>
  </si>
  <si>
    <t>CLI190</t>
  </si>
  <si>
    <t>CLW400</t>
  </si>
  <si>
    <t>CMS610</t>
  </si>
  <si>
    <t>CSA700</t>
  </si>
  <si>
    <t>DPE205</t>
  </si>
  <si>
    <t>FCA120</t>
  </si>
  <si>
    <t>FVN120</t>
  </si>
  <si>
    <t>KCH330</t>
  </si>
  <si>
    <t>KCH505</t>
  </si>
  <si>
    <t>KCX210</t>
  </si>
  <si>
    <t>YCL405</t>
  </si>
  <si>
    <t>YCL455</t>
  </si>
  <si>
    <t>YPV091</t>
  </si>
  <si>
    <t>SCOPING REQUEST, NON MONETARY</t>
  </si>
  <si>
    <t>Scope work required as instructed below. Provide written details of the required jobs prior to the commencement of any repair/replacement work. This item cannot be charged against and should be superseded by actual SOR codes.</t>
  </si>
  <si>
    <t>MOBILE WORK PLATFORM</t>
  </si>
  <si>
    <t>CURTAINS REM, &lt;=2 BED</t>
  </si>
  <si>
    <t>CURTAINS REM, &gt;2 BED</t>
  </si>
  <si>
    <t>PLSTR BD 10MM, WET &lt;=2M2, REPL</t>
  </si>
  <si>
    <t>PLSTR BD 10MM, WET &gt;2M2, REPL</t>
  </si>
  <si>
    <t>WET LINING BATHROOM CEILING &lt;=3.0m2</t>
  </si>
  <si>
    <t>Install wet wall linings to bathroom ceilings not exceeding 3.0m2, including timber strapping over existing, all sealants, Hardiglaze jointers and new Silkline scotia. Use adhesive not friction fit fasteners. Any electrical work to be separately charged.</t>
  </si>
  <si>
    <t>WET LINING BATHROOM CEILING, EXTRA</t>
  </si>
  <si>
    <t>Extra cost to install wet wall linings to bathroom ceilings exceeding 3.0m2, including timber strapping over existing, all sealants, Hardiglaze jointers and new Silkline scotia. Use adhesive not friction fit fasteners. Any electrical work to be separately charged.</t>
  </si>
  <si>
    <t>Secure broken or fire damaged exterior door or window (up to 2.0m wide, or multiples), with 9 thick rural grade construction plywood, including removing remaining glass from frame if glass is broken. Opening &lt; 2m wide = 1 No., Opening 2-4m wide = 2 No. Clean up broken glass.  Rate allows for ply to be reused three times.</t>
  </si>
  <si>
    <t>EXT JOINERY WEATHER STRIP</t>
  </si>
  <si>
    <t>Supply &amp; fit or replace weather strip to window or door.</t>
  </si>
  <si>
    <t>STAIR/RAMP EXT TIM, MESH, S&amp;F</t>
  </si>
  <si>
    <t>PAINT EXT WINDOW SASH</t>
  </si>
  <si>
    <t>ELE ESC</t>
  </si>
  <si>
    <t>CARPET PATCH</t>
  </si>
  <si>
    <t>Cut out damaged patch in carpet not exceeding 600 x 600, and replace with matching carpet if possible. Including making good junction to existing carpet.</t>
  </si>
  <si>
    <t>VINYL PATCH</t>
  </si>
  <si>
    <t>Cut out damaged patch in vinyl not exceeding 600 x 600, and replace with matching vinyl if possible. Including making good junction to existing carpet.</t>
  </si>
  <si>
    <t>Maintain rangehood including cleaning filter and all accessible surfaces of rangehood.</t>
  </si>
  <si>
    <t>Clean exterior of complex/communal building including washing of all cladding, trim, windows, walls, balustrades, balconies, soffits, spouting and downpipes.</t>
  </si>
  <si>
    <t>DOWNPIPES, CLEAN</t>
  </si>
  <si>
    <t>Clean out downpipe and dispose of debris from site. Charge 1 No. per floor level for each downpipe cleaned.</t>
  </si>
  <si>
    <t>CLOTHESLINE FOLDING, REWIRE</t>
  </si>
  <si>
    <t>Rewire complete folding clothesline.</t>
  </si>
  <si>
    <t>CLOTHESLINE EXTENDING, REWIRE</t>
  </si>
  <si>
    <t>Rewire complete extending clothesline.</t>
  </si>
  <si>
    <t>RESPONSIVE SCOPE:</t>
  </si>
  <si>
    <t>Futile call charge where entry could not be gained to the Rental Property at the time arranged (Limit one charge per trade per work order).</t>
  </si>
  <si>
    <t>Futile call charge where work was not required (Limit one charge per trade per work order).</t>
  </si>
  <si>
    <t>Futile call charge where work could not be completed due to tenant actions. (Limit one charge per trade per work order).</t>
  </si>
  <si>
    <t>AHS300</t>
  </si>
  <si>
    <t>CABLE LOCATE</t>
  </si>
  <si>
    <t>Costs to locate any and all underground services when digging in new yard locations.</t>
  </si>
  <si>
    <t>AIC105</t>
  </si>
  <si>
    <t xml:space="preserve">INSUL CEILING ABSENT </t>
  </si>
  <si>
    <t>Reports the findings from an insulation inspection.  Location = Ceiling; Type = Absent.  Refer to the Insulation &amp; Energy Efficiency Scoping Guide: M-242 for details.</t>
  </si>
  <si>
    <t>AIC110</t>
  </si>
  <si>
    <t>INSUL CEILING BATTS MEETS STD</t>
  </si>
  <si>
    <t>Reports the findings from an insulation inspection.  Location = Ceiling; Type = Ceiling Batts; Condition meets required standard.  Refer to the Insulation &amp; Energy Efficiency Scoping Guide: M-242 for details.</t>
  </si>
  <si>
    <t>AIC115</t>
  </si>
  <si>
    <t>INSUL CEILING BATTS NOT TO STD</t>
  </si>
  <si>
    <t>Reports the findings from an insulation inspection.  Location = Ceiling; Type = Ceiling Batts; Condition does not meet required standard.  Refer to the Insulation &amp; Energy Efficiency Scoping Guide: M-242 for details.</t>
  </si>
  <si>
    <t>AIC120</t>
  </si>
  <si>
    <t>INSUL CEILING FLUFF MEETS STD</t>
  </si>
  <si>
    <t>Reports the findings from an insulation inspection.  Location = Ceiling; Type = Ceiling Fluff; Condition meets required standard.  Refer to the Insulation &amp; Energy Efficiency Scoping Guide: M-242 for details.</t>
  </si>
  <si>
    <t>AIC125</t>
  </si>
  <si>
    <t>INSUL CEILING FLUFF NOT TO STD</t>
  </si>
  <si>
    <t>Reports the findings from an insulation inspection.  Location = Ceiling; Type = Ceiling Fluff; Condition does not meet required standard.  Refer to the Insulation &amp; Energy Efficiency Scoping Guide: M-242 for details.</t>
  </si>
  <si>
    <t>AIC130</t>
  </si>
  <si>
    <t>INSUL CEILING POLYESTER MEETS STD</t>
  </si>
  <si>
    <t>Reports the findings from an insulation inspection.  Location = Ceiling; Type = Polyester Blanket; Condition meets required standard.  Refer to the Insulation &amp; Energy Efficiency Scoping Guide: M-242 for details.</t>
  </si>
  <si>
    <t>AIC135</t>
  </si>
  <si>
    <t>INSUL CEILING POLYESTER NOT TO STD</t>
  </si>
  <si>
    <t>Reports the findings from an insulation inspection.  Location = Ceiling; Type = Polyester Blanket; Condition does not meet required standard.  Refer to the Insulation &amp; Energy Efficiency Scoping Guide: M-242 for details.</t>
  </si>
  <si>
    <t>AIC140</t>
  </si>
  <si>
    <t>INSUL CEILING WOOL MEETS STD</t>
  </si>
  <si>
    <t>Reports the findings from an insulation inspection.  Location = Ceiling; Type = Wool; Condition meets required standard.  Refer to the Insulation &amp; Energy Efficiency Scoping Guide: M-242 for details.</t>
  </si>
  <si>
    <t>AIC145</t>
  </si>
  <si>
    <t>INSUL CEILING WOOL NOT TO STD</t>
  </si>
  <si>
    <t>Reports the findings from an insulation inspection.  Location = Ceiling; Type = Wool; Condition does not meet required standard.  Refer to the Insulation &amp; Energy Efficiency Scoping Guide: M-242 for details.</t>
  </si>
  <si>
    <t>AIC150</t>
  </si>
  <si>
    <t>INSUL CEILING SKILLION</t>
  </si>
  <si>
    <t>Reports the findings from an insulation inspection.  Location = Ceiling; Type = Unable to Insulate, Skillion roof.  Refer to the Insulation &amp; Energy Efficiency Scoping Guide: M-242 for details.</t>
  </si>
  <si>
    <t>AIC160</t>
  </si>
  <si>
    <t>INSUL CEILING PROP ABOVE</t>
  </si>
  <si>
    <t>Reports the findings from an insulation inspection.  Location = Ceiling; Type = Insulated, Property Above.  Refer to the Insulation &amp; Energy Efficiency Scoping Guide: M-242 for details.</t>
  </si>
  <si>
    <t>AIC170</t>
  </si>
  <si>
    <t>INSUL CEILING CONCRETE</t>
  </si>
  <si>
    <t>Reports the findings from an insulation inspection.  Location = Ceiling; Type = Insulated, Concrete ceiling.  Refer to the Insulation &amp; Energy Efficiency Scoping Guide: M-242 for details.</t>
  </si>
  <si>
    <t>AIC180</t>
  </si>
  <si>
    <t>INSUL CEILING FLAT ROOF</t>
  </si>
  <si>
    <t>Reports the findings from an insulation inspection.  Location = Ceiling; Type = Unable to Insulate, flat roof.  Refer to the Insulation &amp; Energy Efficiency Scoping Guide: M-242 for details.</t>
  </si>
  <si>
    <t>AIC190</t>
  </si>
  <si>
    <t>INSUL CEILING NO ACCESS</t>
  </si>
  <si>
    <t>Reports the findings from an insulation inspection.  Location = Ceiling; Type = Unable to Insulate, No Access.  Refer to the Insulation &amp; Energy Efficiency Scoping Guide: M-242 for details.</t>
  </si>
  <si>
    <t>AIF105</t>
  </si>
  <si>
    <t>INSUL FLOOR ABSENT</t>
  </si>
  <si>
    <t>Reports the findings from an insulation inspection.  Location = Under floor; Type = Absent.  Refer to the Insulation &amp; Energy Efficiency Scoping Guide: M-242 for details.</t>
  </si>
  <si>
    <t>AIF110</t>
  </si>
  <si>
    <t>INSUL FLOOR BATTS MEETS STD</t>
  </si>
  <si>
    <t>Reports the findings from an insulation inspection.  Location = Under floor; Type = Batts; Condition meets required standard.  Refer to the Insulation &amp; Energy Efficiency Scoping Guide: M-242 for details.</t>
  </si>
  <si>
    <t>AIF115</t>
  </si>
  <si>
    <t>INSUL FLOOR BATTS NOT TO STD</t>
  </si>
  <si>
    <t>Reports the findings from an insulation inspection.  Location = Under floor; Type = Batts; Condition does not meet required standard.  Refer to the Insulation &amp; Energy Efficiency Scoping Guide: M-242 for details.</t>
  </si>
  <si>
    <t>AIF130</t>
  </si>
  <si>
    <t>INSUL FLOOR POLYESTER MEETS STD</t>
  </si>
  <si>
    <t>Reports the findings from an insulation inspection.  Location = Under floor; Type = Polyester; Condition meets required standard.  Refer to the Insulation &amp; Energy Efficiency Scoping Guide: M-242 for details.</t>
  </si>
  <si>
    <t>AIF135</t>
  </si>
  <si>
    <t>INSUL FLOOR POLYESTER NOT TO STD</t>
  </si>
  <si>
    <t>Reports the findings from an insulation inspection.  Location = Under floor; Type = Polyester; Condition does not meet required standard.  Refer to the Insulation &amp; Energy Efficiency Scoping Guide: M-242 for details.</t>
  </si>
  <si>
    <t>AIF160</t>
  </si>
  <si>
    <t>INSUL FLOOR PROP BELOW</t>
  </si>
  <si>
    <t>Reports the findings from an insulation inspection.  Location = Under floor; Type = Insulated, Property Below.  Refer to the Insulation &amp; Energy Efficiency Scoping Guide: M-242 for details.</t>
  </si>
  <si>
    <t>AIF170</t>
  </si>
  <si>
    <t>INSUL FLOOR CONCRETE</t>
  </si>
  <si>
    <t>Reports the findings from an insulation inspection.  Location = Under floor; Type = Insulated, Concrete Slab.  Refer to the Insulation &amp; Energy Efficiency Scoping Guide: M-242 for details.</t>
  </si>
  <si>
    <t>AIF190</t>
  </si>
  <si>
    <t>INSUL FLOOR NO ACCESS</t>
  </si>
  <si>
    <t>Reports the findings from an insulation inspection.  Location = Under floor; Type = Unable to Insulate, No Access.  Refer to the Insulation &amp; Energy Efficiency Scoping Guide: M-242 for details.</t>
  </si>
  <si>
    <t>AIF200</t>
  </si>
  <si>
    <t>INSUL FLOOR FOIL MEETS STD</t>
  </si>
  <si>
    <t>Reports the findings from an insulation inspection.  Location = Under floor; Type = Foil; Condition meets required standard.  Refer to the Insulation &amp; Energy Efficiency Scoping Guide: M-242 for details.</t>
  </si>
  <si>
    <t>AIF205</t>
  </si>
  <si>
    <t>INSUL FLOOR FOIL NOT TO STD</t>
  </si>
  <si>
    <t>Reports the findings from an insulation inspection.  Location = Under floor; Type = Foil; Condition does not meet required standard.  Refer to the Insulation &amp; Energy Efficiency Scoping Guide: M-242 for details.</t>
  </si>
  <si>
    <t>AIF210</t>
  </si>
  <si>
    <t>INSUL FLR FRICTION BISCUIT MEETS STD</t>
  </si>
  <si>
    <t>Reports the findings from an insulation inspection.  Location = Under floor; Type = Friction Fit Biscuit; Condition meets required standard.  Refer to the Insulation &amp; Energy Efficiency Scoping Guide: M-242 for details.</t>
  </si>
  <si>
    <t>AIF215</t>
  </si>
  <si>
    <t>INSUL FLR FRICTION BISCUIT NOT TO STD</t>
  </si>
  <si>
    <t>Reports the findings from an insulation inspection.  Location = Under floor; Type = Friction Fit Biscuit; Condition does not meet required standard.  Refer to the Insulation &amp; Energy Efficiency Scoping Guide: M-242 for details.</t>
  </si>
  <si>
    <t>AIS400</t>
  </si>
  <si>
    <t>INSULATION SCOPE REQUEST, NON MONETARY</t>
  </si>
  <si>
    <t>Scope the insulation work required as instructed below. Provide written details of the required jobs prior to the commencement of any repair/replacement work. This item cannot be charged against and should be superseded by actual SOR codes.</t>
  </si>
  <si>
    <t>Remove fire escape ladder, including filling holes, priming and disposal.</t>
  </si>
  <si>
    <t>Replace hinged shower cubicle door as instructed with proprietary toughened glass door. (Quotation required for each Job).</t>
  </si>
  <si>
    <t>CHD321</t>
  </si>
  <si>
    <t>LOCK SET RANCH SLIDER NON-LOCKING, REPL</t>
  </si>
  <si>
    <t>CHD322</t>
  </si>
  <si>
    <t>LOCK SET RANCH SLIDER LOCKING, REPL</t>
  </si>
  <si>
    <t>CHM150</t>
  </si>
  <si>
    <t>HINGE, REPL</t>
  </si>
  <si>
    <t>Replace hinge to door or window.</t>
  </si>
  <si>
    <t>CHM294</t>
  </si>
  <si>
    <t>CURTAINS REM, ROOM</t>
  </si>
  <si>
    <t>CHW205</t>
  </si>
  <si>
    <t>CIN151</t>
  </si>
  <si>
    <t>INSULATION CEILING, ZONE 1 &amp; 2, S&amp;F</t>
  </si>
  <si>
    <t>Supply and fit polyester blanket R2.9 ceiling insulation in Zone 1&amp;2</t>
  </si>
  <si>
    <t>CIN152</t>
  </si>
  <si>
    <t>INSULATION CEILING, ZONE 3, S&amp;F</t>
  </si>
  <si>
    <t>CIN610</t>
  </si>
  <si>
    <t>MANHOLE, S&amp;F</t>
  </si>
  <si>
    <t>CIN620</t>
  </si>
  <si>
    <t>SUBFLOOR LINING, S&amp;F</t>
  </si>
  <si>
    <t>Supply and fit perimeter subfloor lining to under floor insulation in high wind areas.</t>
  </si>
  <si>
    <t>CJC355</t>
  </si>
  <si>
    <t>BATH CRADLE &amp; PANEL, RELOCATE</t>
  </si>
  <si>
    <t>Relocate bath 90 degrees or 180 degrees from original position, including cradle and installing new wet wall linings.</t>
  </si>
  <si>
    <t>CJC380</t>
  </si>
  <si>
    <t>CJC390</t>
  </si>
  <si>
    <t>CJD450</t>
  </si>
  <si>
    <t>CABINET DR VENT</t>
  </si>
  <si>
    <t>Provide ventilation grille to gas hot water heater cupboard.</t>
  </si>
  <si>
    <t>CLI010</t>
  </si>
  <si>
    <t>PLSTR BD 10MM &lt;=2M2, S&amp;F</t>
  </si>
  <si>
    <t>CLI020</t>
  </si>
  <si>
    <t>PLSTR BD 10MM &gt;2M2, S&amp;F</t>
  </si>
  <si>
    <t>CLI055</t>
  </si>
  <si>
    <t>PLSTR BD 13MM &lt;=2M2, S&amp;F</t>
  </si>
  <si>
    <t>CLI060</t>
  </si>
  <si>
    <t>PLSTR BD 13MM &gt;2M2, S&amp;F</t>
  </si>
  <si>
    <t>CLI080</t>
  </si>
  <si>
    <t>CLI090</t>
  </si>
  <si>
    <t>PLSTR BD 10MM, WET &gt;2M2, S&amp;F</t>
  </si>
  <si>
    <t>Supply and fit or replace timber landing including decking, posts, balusters, handrails, concreting of posts, junction at door threshold and construction over existing concrete landing. Includes demolition, where required.</t>
  </si>
  <si>
    <t>Supply and fit 1200 wide timber access ramp including decking, posts, balusters, standard handrails, concreting of posts and concrete junction at base of ramp.</t>
  </si>
  <si>
    <t>Supply and fit or replace 17 thick H3.2 treated plywood fixing panel behind cistern, tub, wash hand basin or vanity, including painting to plywood. Remove and refix fixture.</t>
  </si>
  <si>
    <t>CSB250</t>
  </si>
  <si>
    <t>HANDRAIL EDUCATION, PREMIUM</t>
  </si>
  <si>
    <t>CTF250</t>
  </si>
  <si>
    <t>FLOORING 19 PLY &lt;=2M2, REPL</t>
  </si>
  <si>
    <t>Replace defective flooring with 19 thick H3.2 plywood flooring, including perimeter and intermediate nogging as required to ensure smooth transition to surrounding floor (up to 2.0m2 per patch).</t>
  </si>
  <si>
    <t>CTF260</t>
  </si>
  <si>
    <t>FLOORING 19 PLY &gt;2M2, REPL</t>
  </si>
  <si>
    <t>Replace defective flooring with 19 thick H3.2 plywood flooring, including perimeter and intermediate nogging as required to ensure smooth transition to surrounding floor (over 2.0m² per patch).</t>
  </si>
  <si>
    <t>CWA250</t>
  </si>
  <si>
    <t>WINDOW AL REVEAL, REPL</t>
  </si>
  <si>
    <t>Replace aluminium window reveal.</t>
  </si>
  <si>
    <t>CWT310</t>
  </si>
  <si>
    <t>WINDOW TIM FRAME, MNR REPR</t>
  </si>
  <si>
    <t>DPC210</t>
  </si>
  <si>
    <t>PAINT CEILING, GARAGE</t>
  </si>
  <si>
    <t>Paint garage ceiling.</t>
  </si>
  <si>
    <t>Additional cost to paint softboard ceiling with existing enamel paint finish - to be used in conjunction with other ceiling codes.</t>
  </si>
  <si>
    <t>Paint exterior glazing putty after window reglaze. Charge once for each trip for top coats.</t>
  </si>
  <si>
    <t>Paint all interior and exterior surfaces of timber window sash.</t>
  </si>
  <si>
    <t>DPE550</t>
  </si>
  <si>
    <t>Extra cost for etch priming when painting over varnished/enamel door, for both faces.</t>
  </si>
  <si>
    <t>Extra cost to paint over varnish/enamel to skirtings, architraves, mouldings etc, 0-300 wide painted surface.</t>
  </si>
  <si>
    <t>DPW105</t>
  </si>
  <si>
    <t>PAINT WALLS, BATHROOM WET</t>
  </si>
  <si>
    <t>Paint wetwalled bathroom walls.</t>
  </si>
  <si>
    <t>Paint shower room walls.</t>
  </si>
  <si>
    <t>DPW210</t>
  </si>
  <si>
    <t>PAINT WALLS, GARAGE</t>
  </si>
  <si>
    <t>Paint garage walls.</t>
  </si>
  <si>
    <t>PAINT EXT FASCIA</t>
  </si>
  <si>
    <t>Paint exterior fascia and barge boards.</t>
  </si>
  <si>
    <t>DRE410</t>
  </si>
  <si>
    <t>PAINT EXT SOFFIT</t>
  </si>
  <si>
    <t>Paint exterior soffits.</t>
  </si>
  <si>
    <t>DRP105</t>
  </si>
  <si>
    <t>PAINT BATHROOM WET REDEC</t>
  </si>
  <si>
    <t>Redecorate painted shower room, including painting of walls and ceiling; varnishing or painting of trim, windows, doors and cabinets (excluding shower).</t>
  </si>
  <si>
    <t>BONDING, REPL</t>
  </si>
  <si>
    <t>Replace bonding system to metal plumbing fittings and pipework, including connection to existing earth system.</t>
  </si>
  <si>
    <t xml:space="preserve">Replace driven hot dipped galvanised earth electrode, including clamp and tag, together with main earth inspection box. </t>
  </si>
  <si>
    <t xml:space="preserve">Replace earthing lead from earth electrode to main switch board, including connections and tags. </t>
  </si>
  <si>
    <t>Supply and fit earthing and bonding system to metal sink bench or tub, including connection to existing earth system.</t>
  </si>
  <si>
    <t>ECM100</t>
  </si>
  <si>
    <t>ECM110</t>
  </si>
  <si>
    <t>TELEPHONE JUNCTION BOX</t>
  </si>
  <si>
    <t>Supply and install telephone junction box.</t>
  </si>
  <si>
    <t>ECM200</t>
  </si>
  <si>
    <t>Replace underground cable neutral screen from power supply authority connection point to mains entry point. Include for all excavation and backfilling.</t>
  </si>
  <si>
    <t>Replace submain cable from main switch/meter board to distribution board.</t>
  </si>
  <si>
    <t>Replace electrical lighting circuit. Circuit run concealed in walls and ceiling space back to distribution board or looping off existing.</t>
  </si>
  <si>
    <t>Replace electrical power outlet circuit. Circuit run concealed in walls and ceiling space back to distribution board or looping off existing.</t>
  </si>
  <si>
    <t>Replace electrical hot water heater circuit. Circuit run concealed in walls and ceiling space from isolating switch to distribution board.</t>
  </si>
  <si>
    <t>Replace electrical range supply circuit. Circuit run concealed in walls and ceiling space to distribution board.</t>
  </si>
  <si>
    <t>Supply and fit electrical smoke alarm circuit and junction boxes.  Circuit run concealed in walls and ceiling space to existing lighting circuit.</t>
  </si>
  <si>
    <t>Supply and fit electrical smoke alarm circuit and junction box between smoke alarms. Circuit run concealed in walls and ceiling space wherever possible.</t>
  </si>
  <si>
    <t>Supply and fit electrical light switch and circuit. Circuit run concealed in walls and ceiling space and protected (as permitted by the Regulations).</t>
  </si>
  <si>
    <t>Supply and fit electrical power outlet and circuit within garage. Circuit run in underground conduit and surface mounted in garage back to distribution board in house. Job includes switched double socket and separate garage distribution board.</t>
  </si>
  <si>
    <t>Rewire house as instructed. (Quotation required for each Job).</t>
  </si>
  <si>
    <t>Replace pair of mains cable tails from overhead cables to mains entry box. (Not applicable when mains cable is neutral screen).</t>
  </si>
  <si>
    <t>Replace capsule fuse, exceeding 25 amp.</t>
  </si>
  <si>
    <t>Replace electrical fuse with miniature circuit breaker and safety base.</t>
  </si>
  <si>
    <t>EDB210</t>
  </si>
  <si>
    <t>ELE MCB, S&amp;F</t>
  </si>
  <si>
    <t>Supply and fit MCB din rail type to distribution board with appropriate rating for circuit including connection and all wiring in compliance with the ruling regulations.</t>
  </si>
  <si>
    <t>Supply and fit 1P+N 40A 30MA RCD to distribution board including connection and all wiring in compliance with the ruling regulations.</t>
  </si>
  <si>
    <t>Supply and fit 1P+N 6kA 30mA RCBO to distribution board including connection and all wiring in compliance with the ruling regulations.</t>
  </si>
  <si>
    <t>Replace the neutral or earth bar on the distribution board.</t>
  </si>
  <si>
    <t>Replace main switch in distribution board.</t>
  </si>
  <si>
    <t>Replace electrical main fuse complete.</t>
  </si>
  <si>
    <t>EFN070</t>
  </si>
  <si>
    <t>EFN210</t>
  </si>
  <si>
    <t>HT KITCHEN FAN BOX, S&amp;F</t>
  </si>
  <si>
    <t>EFN340</t>
  </si>
  <si>
    <t>EXTRACT FAN, WALL, S&amp;F</t>
  </si>
  <si>
    <t>Supply and fit HomeTech RH-VE2004 externally vented kitchen exhaust system with remote inline fan and removable filter register at the ceiling above stove, 700m3/hr including forming openings, ducting and roof penetrations. Excluding electrical connection.</t>
  </si>
  <si>
    <t>EFN650</t>
  </si>
  <si>
    <t>HT, TIMER</t>
  </si>
  <si>
    <t>EFN700</t>
  </si>
  <si>
    <t>HT VENTELECCAP</t>
  </si>
  <si>
    <t>EHT350</t>
  </si>
  <si>
    <t>EHT360</t>
  </si>
  <si>
    <t>HEATER ELE, 2 KW</t>
  </si>
  <si>
    <t>Replace or supply and fit procurement 2.0kW electric heater, including connection to wall outlet, (outlet measured separately).</t>
  </si>
  <si>
    <t>Supply and fit earth connection to electric light fitting.</t>
  </si>
  <si>
    <t>Replace light batten holder or pendant lamp holder - for use in HLP properties only.</t>
  </si>
  <si>
    <t>Replace pendant light fitting comprising standard ceiling rose, flex not exceeding 1m long and standard pendant lamp holder.</t>
  </si>
  <si>
    <t>Replace single tube surface mounted fluorescent light fitting, including prismatic diffuser and tube, 1200 to 1800 long.</t>
  </si>
  <si>
    <t>Replace twin tube surface mounted fluorescent light fitting, including prismatic diffuser and tubes, 1200 to 1800 long.</t>
  </si>
  <si>
    <t>Replace single light switch.</t>
  </si>
  <si>
    <t>Replace double light switch.</t>
  </si>
  <si>
    <t>Replace triple light switch.</t>
  </si>
  <si>
    <t>Replace single interior waterproof light switch.</t>
  </si>
  <si>
    <t>SWITCH EXT SGLE, REPL</t>
  </si>
  <si>
    <t>Replace single exterior weatherproof switch.</t>
  </si>
  <si>
    <t>EMS040</t>
  </si>
  <si>
    <t>ELE, TEST&amp;TAG</t>
  </si>
  <si>
    <t>Test and tag electric appliance.</t>
  </si>
  <si>
    <t>ELE COC, ESC</t>
  </si>
  <si>
    <t>Supply an Electrical Certificate of Compliance and Electrical Safety Certificate in accordance with the requirements of the Electrical (Safety) Regulations 2010, and amendments (Self certifying).</t>
  </si>
  <si>
    <t>ELECTRICAL FITTING, REM OR REFIT</t>
  </si>
  <si>
    <t>Temporarily remove or refit electrical outlet or fitting to allow other trade maintenance works, including making safe and intrim storage. One charge per visit per fitting.</t>
  </si>
  <si>
    <t>CONNECT ELECTRICITY (TEMP)</t>
  </si>
  <si>
    <t>EMS672</t>
  </si>
  <si>
    <t>EPR150</t>
  </si>
  <si>
    <t>SWITCH EXT W/PROOF, REPL</t>
  </si>
  <si>
    <t>Replace single exterior waterproof isolating switch. Issue an Electrical Safety Certificate measured separately.</t>
  </si>
  <si>
    <t>FMS600</t>
  </si>
  <si>
    <t>FURNITURE RELOCATE</t>
  </si>
  <si>
    <t>Costs associated in moving any and all furniture items from a room when required to lay flooring. Includes returning furniture to original locations. Charged per room, not to be used in the kitchen, WC closet, bathroom or laundry.</t>
  </si>
  <si>
    <t>Supply and lay non-slip vinyl flooring, including floor preparation, penetrations, welding of joints and water tight detail around floor drain.</t>
  </si>
  <si>
    <t>GAW620</t>
  </si>
  <si>
    <t>GLASS LOUVRE &lt;=4 BLADE, REPL</t>
  </si>
  <si>
    <t>GAW630</t>
  </si>
  <si>
    <t>GLASS LOUVRE &gt;4 BLADE, REPL</t>
  </si>
  <si>
    <t>GMS400</t>
  </si>
  <si>
    <t>GLASS AL RUBBER GASKET, REPL</t>
  </si>
  <si>
    <t>Replace interior or exterior neoprene gasket to aluminium joinery.</t>
  </si>
  <si>
    <t>Clean surfaces of service area room in vacant house by fully washing, including floor, walls, ceiling, windows, vents, fittings, fixtures, sanitary fittings and interior of cupboards. Excludes range and interior of kitchen cupboards.</t>
  </si>
  <si>
    <t>CLEAN WHOLE HSE 2 - 5 BEDRM, MJR</t>
  </si>
  <si>
    <t>KCH165</t>
  </si>
  <si>
    <t>CLEAN WHOLE HSE 2 - 5 BEDRM, MNR</t>
  </si>
  <si>
    <t>KCH185</t>
  </si>
  <si>
    <t>CLEAN EXT SHED/GARAGE &lt;=25M2</t>
  </si>
  <si>
    <t>Clean all surfaces and sweep out of shed/garage not exceeding 25m2 in vacant property.</t>
  </si>
  <si>
    <t>KCX220</t>
  </si>
  <si>
    <t>CLEAN EXT SHED/GARAGE 25 - 50M2</t>
  </si>
  <si>
    <t>Clean all surfaces and sweep out of shed/garage exceeding 25m2 but not exceeding 50m2 in vacant property.</t>
  </si>
  <si>
    <t>Replace bath, including waste outlet and trap. Connect to existing waste pipework.</t>
  </si>
  <si>
    <t>Raise gully tray by 75mm, including extending drain.</t>
  </si>
  <si>
    <t>PDP100</t>
  </si>
  <si>
    <t>PDP200</t>
  </si>
  <si>
    <t>PDP300</t>
  </si>
  <si>
    <t>Replace wash hand basin, including waste outlet and trap. Fix to existing cabinet or bracket(s). Connect to existing supply and waste pipework. Reuse existing taps.</t>
  </si>
  <si>
    <t>Replace laundry tub on existing cabinet or brackets, including replacing trap. Reuse existing waste pipework and taps.</t>
  </si>
  <si>
    <t>Replace laundry tub with proprietary procured tub unit, including cabinet, mixer complete and trap.</t>
  </si>
  <si>
    <t>Remove bath, mixer and rose and all water and waste connections. Excluding builders work.</t>
  </si>
  <si>
    <t>PSP100</t>
  </si>
  <si>
    <t>PSP110</t>
  </si>
  <si>
    <t>PSP115</t>
  </si>
  <si>
    <t>PSP120</t>
  </si>
  <si>
    <t>PSP150</t>
  </si>
  <si>
    <t>PSP160</t>
  </si>
  <si>
    <t>PSP200</t>
  </si>
  <si>
    <t>PSP300</t>
  </si>
  <si>
    <t>Replace stop valve for supply line isolating valve.</t>
  </si>
  <si>
    <t>PTP255</t>
  </si>
  <si>
    <t>Replace stop valve for cistern tap.</t>
  </si>
  <si>
    <t>SCF100</t>
  </si>
  <si>
    <t>CONTINUOUS GAS, SERVICE</t>
  </si>
  <si>
    <t>Service continuous flow water heating system.</t>
  </si>
  <si>
    <t>SCF110</t>
  </si>
  <si>
    <t>CONTINUOUS GAS, REPAIR</t>
  </si>
  <si>
    <t>Repair continuous flow water heating system.</t>
  </si>
  <si>
    <t>SCF200</t>
  </si>
  <si>
    <t>CONTINUOUS GAS, REPL</t>
  </si>
  <si>
    <t>Replace continuous flow water heating system, including thermostat and connections to existing flue, pipework and wiring.</t>
  </si>
  <si>
    <t>SHC050</t>
  </si>
  <si>
    <t>HWC GAS, REM</t>
  </si>
  <si>
    <t>Remove gas hot water cylinder system, including terminating services and making good.</t>
  </si>
  <si>
    <t>SHC060</t>
  </si>
  <si>
    <t>HWC GAS, FLUE REM</t>
  </si>
  <si>
    <t>Remove flue to gas hot water cylinder system.</t>
  </si>
  <si>
    <t>SHC100</t>
  </si>
  <si>
    <t>HWC GAS, PILOT, UNBLOCK</t>
  </si>
  <si>
    <t>Unblock gas hot water cylinder pilot, check and reignite.</t>
  </si>
  <si>
    <t>SHC110</t>
  </si>
  <si>
    <t>HWC GAS, PILOT, REPL</t>
  </si>
  <si>
    <t>Replace gas hot water cylinder pilot.</t>
  </si>
  <si>
    <t>SHC120</t>
  </si>
  <si>
    <t>HWC GAS, THERMOCOUPLE, REPL</t>
  </si>
  <si>
    <t>Replace gas hot water cylinder thermocouple. (Models pre mid 2002)</t>
  </si>
  <si>
    <t>SHC130</t>
  </si>
  <si>
    <t>HWC GAS, NEW THERMOCOUPLE, REPL</t>
  </si>
  <si>
    <t>Replace gas hot water cylinder thermocouple. (Models post mid 2002)</t>
  </si>
  <si>
    <t>SHC150</t>
  </si>
  <si>
    <t>HWC GAS, PIEZO IGNITER, REPL</t>
  </si>
  <si>
    <t>Replace gas hot water cylinder piezo igniter.</t>
  </si>
  <si>
    <t>SHC160</t>
  </si>
  <si>
    <t>HWC GAS, PIEZO IGNITER, REPR</t>
  </si>
  <si>
    <t>Repair gas hot water cylinder piezo igniter.</t>
  </si>
  <si>
    <t>SHC200</t>
  </si>
  <si>
    <t>HWC GAS, DIAPHRAGM, REPL</t>
  </si>
  <si>
    <t>Replace instantaneous gas hot water cylinder diaphragm.</t>
  </si>
  <si>
    <t>SHC210</t>
  </si>
  <si>
    <t>HWC GAS, UNITROL, REPL</t>
  </si>
  <si>
    <t>SHC300</t>
  </si>
  <si>
    <t>HWC GAS, FLUE, REPL</t>
  </si>
  <si>
    <t>Replace gas hot water cylinder flue complete including double skinned air vent type pipe where required, including replacement of roof flashings. Using procurement products were applicable</t>
  </si>
  <si>
    <t>SHC500</t>
  </si>
  <si>
    <t>SHC510</t>
  </si>
  <si>
    <t>Service gas heater, including flue, checking for leaks, checking gas pressure meets manufacturers specification and cleaning all dust build up.</t>
  </si>
  <si>
    <t>SHT080</t>
  </si>
  <si>
    <t>HEATER GAS ENABLING WKS</t>
  </si>
  <si>
    <t>Disassemble heater to allow for servicing and inspections, including reassembling at the completion of works.</t>
  </si>
  <si>
    <t>SIH050</t>
  </si>
  <si>
    <t>INSTANT GAS REM</t>
  </si>
  <si>
    <t>Remove instantaneous gas hot water heater, including terminating services and making good.</t>
  </si>
  <si>
    <t>SIH060</t>
  </si>
  <si>
    <t>INSTANT GAS FLUE REM</t>
  </si>
  <si>
    <t>Remove flue to instantaneous gas hot water heater.</t>
  </si>
  <si>
    <t>SIH100</t>
  </si>
  <si>
    <t>INSTANT GAS PILOT, UNBLOCK</t>
  </si>
  <si>
    <t>Unblock instantaneous gas hot water heater pilot, check and reignite.</t>
  </si>
  <si>
    <t>SIH110</t>
  </si>
  <si>
    <t>INSTANT GAS PILOT, REPL</t>
  </si>
  <si>
    <t>Replace instantaneous gas hot water heater pilot.</t>
  </si>
  <si>
    <t>SIH120</t>
  </si>
  <si>
    <t>INSTANT GAS THERMOCOUPLE, REPL</t>
  </si>
  <si>
    <t>Replace instantaneous gas hot water heater thermocouple. (Models pre mid 2002)</t>
  </si>
  <si>
    <t>SIH130</t>
  </si>
  <si>
    <t>INSTANT GAS NEW THERMOCOUPLE, REPL</t>
  </si>
  <si>
    <t>Replace instantaneous gas hot water heater thermocouple. (Models post mid 2002)</t>
  </si>
  <si>
    <t>SIH150</t>
  </si>
  <si>
    <t>INSTANT GAS PIEZO IGNITER, REPL</t>
  </si>
  <si>
    <t>Replace instantaneous gas hot water heater piezo igniter.</t>
  </si>
  <si>
    <t>SIH160</t>
  </si>
  <si>
    <t>INSTANT GAS PIEZO IGNITER, REPR</t>
  </si>
  <si>
    <t>Repair instantaneous gas hot water heater piezo igniter.</t>
  </si>
  <si>
    <t>SIH200</t>
  </si>
  <si>
    <t>INSTANT GAS DIAPHRAGM, REPL</t>
  </si>
  <si>
    <t>SIH210</t>
  </si>
  <si>
    <t>INSTANT GAS SOLENOID, REPL</t>
  </si>
  <si>
    <t>SIH300</t>
  </si>
  <si>
    <t>INSTANT GAS FLUE, REPL</t>
  </si>
  <si>
    <t>Replace instantaneous gas hot water heater flue complete including double skinned air vent type pipe where required, including replacement of roof flashings. Using procurement products were applicable</t>
  </si>
  <si>
    <t>SMS040</t>
  </si>
  <si>
    <t>GAS APPLIANCE, INSP/REPT</t>
  </si>
  <si>
    <t>SMS056</t>
  </si>
  <si>
    <t>GAS GSC</t>
  </si>
  <si>
    <t>Supply a Gas Safety Certificate in accordance with the requirements of the Gas Act 1992 and NZS 5261. (Self Certifying)</t>
  </si>
  <si>
    <t>GAS COC, GSC</t>
  </si>
  <si>
    <t>Supply a Gas Certificate of Compliance and Gas Safety Certificate in accordance with the requirements of the Gas Act 1992 and NZS 5261.  (Self certifying)</t>
  </si>
  <si>
    <t>CONNECT GAS (TEMP)</t>
  </si>
  <si>
    <t>SRG130</t>
  </si>
  <si>
    <t>RGE GAS IGNITION, REPR</t>
  </si>
  <si>
    <t>Repair gas range igniter, including cleaning down and adjusting.</t>
  </si>
  <si>
    <t>SRG140</t>
  </si>
  <si>
    <t>RGE GAS IGNITION, REPL</t>
  </si>
  <si>
    <t>Replace gas range igniter.</t>
  </si>
  <si>
    <t>SRG150</t>
  </si>
  <si>
    <t>RGE GAS H/PLATE BURNER</t>
  </si>
  <si>
    <t>Replace gas range hot plate burner.</t>
  </si>
  <si>
    <t>SRG160</t>
  </si>
  <si>
    <t>RGE GAS H/PLATE COVER</t>
  </si>
  <si>
    <t>Replace gas range hot plate cover.</t>
  </si>
  <si>
    <t>SRG170</t>
  </si>
  <si>
    <t>RGE GAS H/PLATE HOB, REPL</t>
  </si>
  <si>
    <t>Replace gas range hot plate hob.</t>
  </si>
  <si>
    <t>SRG180</t>
  </si>
  <si>
    <t>RGE GAS TRIVET, REPL</t>
  </si>
  <si>
    <t>Replace gas range trivet.</t>
  </si>
  <si>
    <t>SRG190</t>
  </si>
  <si>
    <t>RGE GAS CONTROL KNOB, REPL</t>
  </si>
  <si>
    <t>Replace gas range control knob for hot plate, griller or oven.</t>
  </si>
  <si>
    <t>SRG300</t>
  </si>
  <si>
    <t>RGE GAS GRILLE BURNER, REPL</t>
  </si>
  <si>
    <t>Replace gas range grille burner.</t>
  </si>
  <si>
    <t>SRG320</t>
  </si>
  <si>
    <t>RGE GAS GRILLE TRAY, REPL</t>
  </si>
  <si>
    <t>Replace gas range grille tray.</t>
  </si>
  <si>
    <t>SRG330</t>
  </si>
  <si>
    <t>RGE GAS GRILLE RACK, REPL</t>
  </si>
  <si>
    <t>Replace gas range grille rack.</t>
  </si>
  <si>
    <t>Supply 540 wide gas range using procurement products.</t>
  </si>
  <si>
    <t>SRG500</t>
  </si>
  <si>
    <t>RGE GAS THERMOSTAT, REPL</t>
  </si>
  <si>
    <t>Replace gas range oven thermostat.</t>
  </si>
  <si>
    <t>SRG510</t>
  </si>
  <si>
    <t>RGE GAS THERMOCOUPLE, REPL</t>
  </si>
  <si>
    <t>Replace gas range thermocouple.</t>
  </si>
  <si>
    <t>SRG520</t>
  </si>
  <si>
    <t>RGE GAS OVEN BURNER, REPL</t>
  </si>
  <si>
    <t>Replace gas range oven burner.</t>
  </si>
  <si>
    <t>SRG600</t>
  </si>
  <si>
    <t>RGE GAS OVEN RACK, REPL</t>
  </si>
  <si>
    <t>Replace gas range oven rack.</t>
  </si>
  <si>
    <t>SRG700</t>
  </si>
  <si>
    <t>RGE GAS DR HINGE, REPL</t>
  </si>
  <si>
    <t>SRG705</t>
  </si>
  <si>
    <t>RGE GAS DR SPRING, REPL</t>
  </si>
  <si>
    <t>Replace gas range oven door spring.</t>
  </si>
  <si>
    <t>SRG710</t>
  </si>
  <si>
    <t>RGE GAS DR SEAL, REPL</t>
  </si>
  <si>
    <t>Replace gas range oven door seals, including fixing clips.</t>
  </si>
  <si>
    <t>SRG720</t>
  </si>
  <si>
    <t>RGE GAS DR HANDLE, REPL</t>
  </si>
  <si>
    <t>Replace gas range oven door handle.</t>
  </si>
  <si>
    <t>SRG740</t>
  </si>
  <si>
    <t>RGE GAS OVEN DR, REPL</t>
  </si>
  <si>
    <t>Replace gas range oven door, including hinges, springs, seals, etc.</t>
  </si>
  <si>
    <t>TAA200</t>
  </si>
  <si>
    <t>CONTAMINATION DAYWORK, MATERIAL</t>
  </si>
  <si>
    <t>Cost of materials purchased and plant hired by Contractor for contamination daywork items. Cost to be recorded inclusive of GST and contractor margin.</t>
  </si>
  <si>
    <t>TAA300</t>
  </si>
  <si>
    <t>TEST &amp; REPORT, INITIAL METH</t>
  </si>
  <si>
    <t>TAA310</t>
  </si>
  <si>
    <t>TEST &amp; REPORT, HEAVY METAL</t>
  </si>
  <si>
    <t>TAA320</t>
  </si>
  <si>
    <t>TEST &amp; REPORT, ASBESTOS</t>
  </si>
  <si>
    <t>TAA330</t>
  </si>
  <si>
    <t>TEST &amp; REPORT, LEAD PAINT</t>
  </si>
  <si>
    <t>TAA340</t>
  </si>
  <si>
    <t>TEST &amp; REPORT, MOULD</t>
  </si>
  <si>
    <t>TAA350</t>
  </si>
  <si>
    <t>TEST &amp; REPORT, AIR MONITORING</t>
  </si>
  <si>
    <t>TAA360</t>
  </si>
  <si>
    <t>TEST &amp; REPORT, CLEARANCE TEST</t>
  </si>
  <si>
    <t>TAA370</t>
  </si>
  <si>
    <t>TEST &amp; REPORT, RETEST</t>
  </si>
  <si>
    <t>TAS100</t>
  </si>
  <si>
    <t>TAS110</t>
  </si>
  <si>
    <t>TAS120</t>
  </si>
  <si>
    <t>TAS130</t>
  </si>
  <si>
    <t>TCC100</t>
  </si>
  <si>
    <t>TRIPLE CLEAN</t>
  </si>
  <si>
    <t>Costs to triple clean house.</t>
  </si>
  <si>
    <t>TCC110</t>
  </si>
  <si>
    <t>AIR SCRUBBING &amp; VENTILATION</t>
  </si>
  <si>
    <t>Costs associated with air scrubbing or ozone treatment within a vacant property.</t>
  </si>
  <si>
    <t>TCC120</t>
  </si>
  <si>
    <t>HEPA VACUUM</t>
  </si>
  <si>
    <t>Costs associated with use of a HEPA vacuum system within a vacant property.</t>
  </si>
  <si>
    <t>TCC130</t>
  </si>
  <si>
    <t>BIOHAZARD REMOVAL</t>
  </si>
  <si>
    <t>Remove and dispose of biohazard rubbish from house and/or garage/shed/sub-floor etc.</t>
  </si>
  <si>
    <t>TPC100</t>
  </si>
  <si>
    <t>TPC120</t>
  </si>
  <si>
    <t>TPC130</t>
  </si>
  <si>
    <t>TPC140</t>
  </si>
  <si>
    <t>BORER ERADICATION</t>
  </si>
  <si>
    <t>TPC150</t>
  </si>
  <si>
    <t>BIRD NESTS, REM</t>
  </si>
  <si>
    <t>TRB100</t>
  </si>
  <si>
    <t>FULL STRIP OUT</t>
  </si>
  <si>
    <t>Remove and safely dispose of all wall, celing and floor linings, including all interior trim.</t>
  </si>
  <si>
    <t>TRB110</t>
  </si>
  <si>
    <t>PARTIAL STRIPOUT</t>
  </si>
  <si>
    <t>Remove and safely dispose of all wall and floor linings, including all interior trim. Excludes ceiling linings.</t>
  </si>
  <si>
    <t>TRB120</t>
  </si>
  <si>
    <t>INSULATION, REM</t>
  </si>
  <si>
    <t>Remove and safely dispose of all wall and ceiling insulation as required.</t>
  </si>
  <si>
    <t>TRB130</t>
  </si>
  <si>
    <t>FIXTURES &amp; FITTINGS, REM</t>
  </si>
  <si>
    <t>Remove and safely dispose of fixtures and fittings where required.</t>
  </si>
  <si>
    <t>TRB140</t>
  </si>
  <si>
    <t>DOORS &amp; WINDOWS, REM</t>
  </si>
  <si>
    <t>Remove and safely dispose of windows and doors where required, including frame.</t>
  </si>
  <si>
    <t>TRC100</t>
  </si>
  <si>
    <t>RUBBISH, REM</t>
  </si>
  <si>
    <t>Remove and dispose of rubbish from house and/or garage/shed/sub-floor etc.</t>
  </si>
  <si>
    <t>TRC110</t>
  </si>
  <si>
    <t>CONTENTS, REM</t>
  </si>
  <si>
    <t>Remove and safely dispose of tenant contents where required.</t>
  </si>
  <si>
    <t>TRC120</t>
  </si>
  <si>
    <t>FIRE PIT, REM</t>
  </si>
  <si>
    <t>Remove fire pit and soil within 200 dia, including excavation and safe disposal.</t>
  </si>
  <si>
    <t>TRC130</t>
  </si>
  <si>
    <t>LAWN MOWING</t>
  </si>
  <si>
    <t>Cut grass and safetly dispose of clippings.</t>
  </si>
  <si>
    <t>TRR100</t>
  </si>
  <si>
    <t>SAND AND SEAL FLOORS</t>
  </si>
  <si>
    <t>TRR110</t>
  </si>
  <si>
    <t>PLASTERBOARD SEALER</t>
  </si>
  <si>
    <t>Sealer coat to plasterboard.</t>
  </si>
  <si>
    <t>TRR120</t>
  </si>
  <si>
    <t>ASBESTOS SEALER</t>
  </si>
  <si>
    <t>Approved sealing method to encapsulate asbestos containing materials.</t>
  </si>
  <si>
    <t>TRS100</t>
  </si>
  <si>
    <t>ELECTRICAL WORKS</t>
  </si>
  <si>
    <t>Costs associated with electrical services</t>
  </si>
  <si>
    <t>TRS110</t>
  </si>
  <si>
    <t>PLUMBING WORKS</t>
  </si>
  <si>
    <t>Costs associated with plumbing services</t>
  </si>
  <si>
    <t>TRS120</t>
  </si>
  <si>
    <t>DRAINAGE WORKS</t>
  </si>
  <si>
    <t>Costs associated with drainage services</t>
  </si>
  <si>
    <t>TRS130</t>
  </si>
  <si>
    <t>GAS FITTING WORKS</t>
  </si>
  <si>
    <t>Costs associated with gas services</t>
  </si>
  <si>
    <t>FENCE, CLEAR HEDGE 1.5 - 2.5M HIGH</t>
  </si>
  <si>
    <t>Clear fence line of heavy vegetation and hedges in excess of 1500 high but not exceeding 2500 high, including roots to 200 deep below ground, sundry debris, incomplete remains of fencing, fence posts and fence foundations.</t>
  </si>
  <si>
    <t>YFE070</t>
  </si>
  <si>
    <t>FENCE, CLEAR HEDGE &gt; 2.5M HIGH</t>
  </si>
  <si>
    <t>Clear fence line of heavy vegetation and hedges in excess of 2500 high, including roots to 200 deep below ground, sundry debris, incomplete remains of fencing, fence posts and fence foundations.</t>
  </si>
  <si>
    <t>YFE480</t>
  </si>
  <si>
    <t>FENCE TIM CAPPING, S&amp;F</t>
  </si>
  <si>
    <t>Supply and fit timber capping to timber fence.</t>
  </si>
  <si>
    <t>YGT050</t>
  </si>
  <si>
    <t>GATE, ADJUST</t>
  </si>
  <si>
    <t>Adjust latch, striker plates and hinges to all types of gate.</t>
  </si>
  <si>
    <t>YGT130</t>
  </si>
  <si>
    <t>GATE STRIKER PLATE, REPL</t>
  </si>
  <si>
    <t>Plumb letterbox pole and re-concrete as required. Concreting of posts to be float finished at ground level.</t>
  </si>
  <si>
    <t>YLB240</t>
  </si>
  <si>
    <t>YLB245</t>
  </si>
  <si>
    <t>YMG540</t>
  </si>
  <si>
    <t>YMG565</t>
  </si>
  <si>
    <t>TREE STUMP SML, REM</t>
  </si>
  <si>
    <t>Cut back tree stump up to 200 dia to below ground level, make good hole and remove waste from site.</t>
  </si>
  <si>
    <t>Loosen topsoil by raking, sow grass seed at manufacturers recommended rate and water.</t>
  </si>
  <si>
    <t>YMS220</t>
  </si>
  <si>
    <t>TOPSOIL, S&amp;F</t>
  </si>
  <si>
    <t>Supply and spread topsoil.</t>
  </si>
  <si>
    <t>YMS300</t>
  </si>
  <si>
    <t>SYNTHETIC TURF, S&amp;F</t>
  </si>
  <si>
    <t>Rate for charging costs associated with mobile work platforms. Rate inclusive of set up, hireage and dismantlement costs. One charge per property.</t>
  </si>
  <si>
    <t>GRAB RAIL 300, S&amp;F/REPL</t>
  </si>
  <si>
    <t>CABINET CHILDPROOF CATCH, S&amp;F/REPL</t>
  </si>
  <si>
    <t>WINDOW TIM SECURITY STAY, S&amp;F/REPL</t>
  </si>
  <si>
    <t>WINDOW AL SECURITY STAY, S&amp;F/REPL</t>
  </si>
  <si>
    <t>WINDOW AL RESTRICTORS, S&amp;F/REPL</t>
  </si>
  <si>
    <t>LANDING TIM, S&amp;F/REPL</t>
  </si>
  <si>
    <t>Additional costs and work required to supply and fit education profile handrail in place of timber rail. Note this is an extra value to the other CSB codes.</t>
  </si>
  <si>
    <t>Replace 1m of exterior timber balustrade 1100 high, including posts, rails, balusters and handrail. Handrail to be timber rail with top two corners machined to profile. Painting to be measured separately.</t>
  </si>
  <si>
    <t>CSB505</t>
  </si>
  <si>
    <t>OPEN BALUSTRADE EXT TIM, REPL</t>
  </si>
  <si>
    <t>Replace 1m of exterior timber guard rail 1100 high, including posts and rails. Handrails using timber rail with top two corners machined to profile. Painting to be measured separately.</t>
  </si>
  <si>
    <t>DROP PELMET, S&amp;F/REPL</t>
  </si>
  <si>
    <t>BOX PELMET, S&amp;F/REPL</t>
  </si>
  <si>
    <t>Supply and fit security light fitting with SMX LED floodlight, switch and circuit. Circuit run concealed in walls and ceiling space, looped off existing lighting circuit.</t>
  </si>
  <si>
    <t>Replace exterior light fitting with security light fitting on existing circuit including SMX LED floodlight.</t>
  </si>
  <si>
    <t>ELE FLUSH BOX, S&amp;F/REPL</t>
  </si>
  <si>
    <t>ELE SMOKE ALARM, S&amp;F/REPL</t>
  </si>
  <si>
    <t>BATTERY S/ALARM 10 YEAR, S&amp;F/REPL</t>
  </si>
  <si>
    <t>ELE SMOKE ALARM DENYER, S&amp;F/REPL</t>
  </si>
  <si>
    <t>ELE SMOKE DTCTR DENYER, S&amp;F/REPL</t>
  </si>
  <si>
    <t>CLEAN WHOLE HSE &gt;5 BEDRM, MJR</t>
  </si>
  <si>
    <t>CLEAN WHOLE HSE &gt;5 BEDRM, MNR</t>
  </si>
  <si>
    <t>Adjust existing HWC tempering valve to 50°C if not already factory set.  Return the next day to test shower temp does not exceed 45°C  and nearest tap does not exceed 50°C.</t>
  </si>
  <si>
    <t>SOLAR WATER HEATER, S&amp;F/REPL</t>
  </si>
  <si>
    <t>Replace single lever mixer ceramic disc cartridge complete.</t>
  </si>
  <si>
    <t>VANITY, REFIX</t>
  </si>
  <si>
    <t>Refix vanity basin or unit.</t>
  </si>
  <si>
    <t>VANITY BASIN 600, S&amp;F/REPL</t>
  </si>
  <si>
    <t>Supply and install or replace 600 wide procurement vanity basin, including pipe or flexi-hose connection to existing wingbacks. Including all connections to existing water and waste pipes with new trap and re-fit existing single lever mixer.</t>
  </si>
  <si>
    <t>VANITY BASIN 750/900, S&amp;F/REPL</t>
  </si>
  <si>
    <t>Supply and install or replace 750 or 900 wide procurement vanity basin, including pipe or flexi-hose connection to existing wingbacks. Including all connections to existing water and waste pipes with new trap and re-fit existing single lever mixer.</t>
  </si>
  <si>
    <t>VANITY BASIN 1200, S&amp;F/REPL</t>
  </si>
  <si>
    <t>Supply and install or replace vanity basin exceeding 900 wide and not exceeding 1200 wide, including wall upstand and basin, and pipe or flexi-hose connection to existing wingbacks. Including all connections to existing water &amp; waste pipes with new trap and re-fit existing single lever mixer.</t>
  </si>
  <si>
    <t>PVA300</t>
  </si>
  <si>
    <t>VANITY WALL 600, S&amp;F/REPL</t>
  </si>
  <si>
    <t>Supply and install or replace 600 wide wall mounted procurement vanity unit, including pipe or flexi-hose connection to existing wingbacks. Including all connections to existing water and waste pipes with new trap and re-fit existing single lever mixer.</t>
  </si>
  <si>
    <t>PVA310</t>
  </si>
  <si>
    <t>VANITY WALL 750, S&amp;F/REPL</t>
  </si>
  <si>
    <t>Supply and install or replace 750 wide wall mounted procurement vanity unit, including pipe or flexi-hose connection to existing wingbacks. Including all connections to existing water and waste pipes with new trap and re-fit existing single lever mixer.</t>
  </si>
  <si>
    <t>PVA320</t>
  </si>
  <si>
    <t>VANITY WALL 900, S&amp;F/REPL</t>
  </si>
  <si>
    <t>Supply and install or replace 900 wide wall mounted procurement vanity unit, including pipe or flexi-hose connection to existing wingbacks. Including all connections to existing water and waste pipes with new trap and re-fit existing single lever mixer.</t>
  </si>
  <si>
    <t>PVA350</t>
  </si>
  <si>
    <t>VANITY FLOOR 600, S&amp;F/REPL</t>
  </si>
  <si>
    <t>Supply and install or replace 600 wide freestanding procurement vanity unit, including pipe or flexi-hose connection to existing wingbacks. Including all connections to existing water and waste pipes with new trap and re-fit existing single lever mixer.</t>
  </si>
  <si>
    <t>PVA360</t>
  </si>
  <si>
    <t>VANITY FLOOR 750, S&amp;F/REPL</t>
  </si>
  <si>
    <t>Supply and install or replace 750 wide freestanding procurement vanity unit, including pipe or flexi-hose connection to existing wingbacks. Including all connections to existing water and waste pipes with new trap and re-fit existing single lever mixer.</t>
  </si>
  <si>
    <t>PVA370</t>
  </si>
  <si>
    <t>VANITY FLOOR 900, S&amp;F/REPL</t>
  </si>
  <si>
    <t>Supply and install or replace 900 wide freestanding procurement vanity unit, including pipe or flexi-hose connection to existing wingbacks. Including all connections to existing water and waste pipes with new trap and re-fit existing single lever mixer.</t>
  </si>
  <si>
    <t>RMS850</t>
  </si>
  <si>
    <t>ROOF DISH, RELOCATE</t>
  </si>
  <si>
    <t>Remove and relocate aerial system/s and remount with new mounts to wall 3m above ground or deck level. Includes: up to 2 x visits by technician, cabling, new mounting systems, new U bolts for satellite dish if required.</t>
  </si>
  <si>
    <t>RMS870</t>
  </si>
  <si>
    <t>ROOF DISH 1, RELOCATE &amp; REPL</t>
  </si>
  <si>
    <t>Remove aerial systems and install new dish or aerial (not both) to wall 3m above ground or deck level. Includes: up to 2 x visits by technician, cabling, new mounting systems, either new UHF aerial OR new satellite dish.</t>
  </si>
  <si>
    <t>RMS875</t>
  </si>
  <si>
    <t>ROOF DISH 2, RELOCATE &amp; REPL</t>
  </si>
  <si>
    <t>Remove aerial systems and install new dish and aerial to wall 3m above ground or deck level. Includes: up to 2 x visits by technician, cabling, new mounting systems, new UHF aerial AND new satellite dish.</t>
  </si>
  <si>
    <t>Plumb clothesline pole and re-concrete as required. Concreting to be float finished at ground level.</t>
  </si>
  <si>
    <t>Replace rotary clothesline pole, including the concreting of pole. Refit existing head. Concreting to be float finished at ground level.</t>
  </si>
  <si>
    <t>Supply and fit Tasman rotary clothesline complete, including concreting of pole. Concreting to be float finished at ground level.</t>
  </si>
  <si>
    <t>Supply and fit Tasman T-Bar clothesline complete including poles, crossbars and concreting of poles. Concreting to be float finished at ground level.</t>
  </si>
  <si>
    <t>LETTERBOX PLASTIC, S&amp;F/REPL</t>
  </si>
  <si>
    <t>LETTERBOX MULTI, PLASTIC, S&amp;F</t>
  </si>
  <si>
    <t>Supply and install procurement plastic letterbox to mounting bracket, post or rail. Bracket, post and rail measured separately.</t>
  </si>
  <si>
    <t>LETTERBOX MULTI, METAL, S&amp;F</t>
  </si>
  <si>
    <t>Supply and install procurement metal letterbox to mounting bracket, post or rail. Bracket, post and rail measured separately.</t>
  </si>
  <si>
    <t>YLB250</t>
  </si>
  <si>
    <t>LETTERBOX MULTI, BRACKET, S&amp;F</t>
  </si>
  <si>
    <t>Supply and install procurement letterbox mounting bracket to fence.</t>
  </si>
  <si>
    <t>YLB251</t>
  </si>
  <si>
    <t>LETTERBOX MULTI, RAIL, S&amp;F</t>
  </si>
  <si>
    <t>Supply and install timber rail to procurement letterbox mounting bracket. Bracket measured separately.</t>
  </si>
  <si>
    <t>YLB400</t>
  </si>
  <si>
    <t>LETTERBOX LOCK, REPL</t>
  </si>
  <si>
    <t>Replace built in lock to letterbox flap, including adjustments to ensure proper functionality.</t>
  </si>
  <si>
    <t>Supply and fit procured synthetic turf as instructed, including excavation, drainage, base course and backfill as required.</t>
  </si>
  <si>
    <t>LATCH, REM REDUNDANT</t>
  </si>
  <si>
    <t>Remove redundant door latch and make good the door ready for paint or polyurethane finish by others.</t>
  </si>
  <si>
    <t>LATCH/LOCK HANDLES, REPL</t>
  </si>
  <si>
    <t>Replace door handle set (both faces of door), including spindle if required.</t>
  </si>
  <si>
    <t>Supply and fit or replace security stay to timber window, installed in the locked position.</t>
  </si>
  <si>
    <t>Supply and fit or replace security stay to aluminium window, installed in the locked position.</t>
  </si>
  <si>
    <t>Supply and fit polyester blanket R3.3 ceiling insulation in Zone 3 (S&amp;F)</t>
  </si>
  <si>
    <t>CIN305</t>
  </si>
  <si>
    <t>BUILDING WRAP POCKETS, S&amp;F</t>
  </si>
  <si>
    <t>Supply and fix fire retardant building wrap to external wall framing when exposed. Installed between studs from the inside.</t>
  </si>
  <si>
    <t>Replace cabinet shelving to kitchen / bathroom / laundry cupboard unit up to 400 wide.</t>
  </si>
  <si>
    <t>CLX760</t>
  </si>
  <si>
    <t>DECK TIM, S&amp;F/REPL</t>
  </si>
  <si>
    <t>Supply and fit or replace timber deck including decking, bearers, joists, piles, concreting of piles, junction at door threshold.  Includes demolition, where required.</t>
  </si>
  <si>
    <t>PLUMB FIXTURES PLY BACK S&amp;F/RPL</t>
  </si>
  <si>
    <t>CSB200</t>
  </si>
  <si>
    <t>HANDRAIL, REPL</t>
  </si>
  <si>
    <t>Replace handrail to stairs. Reuse existing brackets.</t>
  </si>
  <si>
    <t>CWA800</t>
  </si>
  <si>
    <t>WINDOW AL, REPL</t>
  </si>
  <si>
    <t>Replace aluminium window, including frame, flashings, beads, scribers etc.</t>
  </si>
  <si>
    <t>Replace complete timber window frame section, eg transom, mullion, sill or reveal, including removal and replacement of glazing where required.</t>
  </si>
  <si>
    <t>CWT600</t>
  </si>
  <si>
    <t>WINDOW TIM, REPL</t>
  </si>
  <si>
    <t>Replace timber window, including frame, flashings, beads, scribers etc.</t>
  </si>
  <si>
    <t>PAINT/STAIN FENCE PALING</t>
  </si>
  <si>
    <t>Paint or stain fence paling, per m of member.</t>
  </si>
  <si>
    <t>Paint interior door both faces and all edges.  Top and bottom edges shall have at least one full coat of undercoat or primer.</t>
  </si>
  <si>
    <t>DPI440</t>
  </si>
  <si>
    <t>Resurface timber bench top. Sand and two coats polyurethane.</t>
  </si>
  <si>
    <t>DPI920</t>
  </si>
  <si>
    <t>PREP, SEAL PAPER OR NEW GIB</t>
  </si>
  <si>
    <t>Prepare and seal wallpaper or new plasterboard in preparation for paint finish.</t>
  </si>
  <si>
    <t>Redecorate painted wetwalled bathroom, including: painting of walls; varnishing or painting of trim, windows, doors and cabinets.</t>
  </si>
  <si>
    <t>ECE125</t>
  </si>
  <si>
    <t>EARTH TAG OR CLAMP, REPL</t>
  </si>
  <si>
    <t>Replace earth clamp or tag.</t>
  </si>
  <si>
    <t>CABLE RUN, CAT6A</t>
  </si>
  <si>
    <t>Supply and install Cat6A cabling concealed in walls, including connection points at both ends.</t>
  </si>
  <si>
    <t>ECW605</t>
  </si>
  <si>
    <t>ELE 40A RCD, S&amp;F</t>
  </si>
  <si>
    <t>EDB255</t>
  </si>
  <si>
    <t>ELE 63A RCD, S&amp;F</t>
  </si>
  <si>
    <t>EXTRACT FAN CEILING, S&amp;F/RPL</t>
  </si>
  <si>
    <t>RANGEHOOD, RE-CIRCULATING, S&amp;F/RPL</t>
  </si>
  <si>
    <t>HEAT LAMP LIGHT FITTING, REPL</t>
  </si>
  <si>
    <t>Replace heat lamp light fitting complete with ducting, heat globes, halogen bulb and 3 gang wall switch.</t>
  </si>
  <si>
    <t>Supply and fit or replace procured tamper proof 10 year battery powered smoke alarm and base.</t>
  </si>
  <si>
    <t>EMS900</t>
  </si>
  <si>
    <t>TV AERIAL, COMMUNAL, REP/REPL</t>
  </si>
  <si>
    <t>Repair or replacement of TV aerial to communal properties</t>
  </si>
  <si>
    <t>EPR160</t>
  </si>
  <si>
    <t>DBL IP66 SWITCH, REPL</t>
  </si>
  <si>
    <t>Replace electric range oven door hinges to Simpson models of range</t>
  </si>
  <si>
    <t>ERG440</t>
  </si>
  <si>
    <t>RGE OVEN RACK, REPL</t>
  </si>
  <si>
    <t>Replace electric range oven rack to all types of range</t>
  </si>
  <si>
    <t>ERS690</t>
  </si>
  <si>
    <t>RGE ELE CERAMIC FUSE, REPL</t>
  </si>
  <si>
    <t>Replace electric range ceramic fuse.</t>
  </si>
  <si>
    <t>Sweep chimney, including use of harness if required.</t>
  </si>
  <si>
    <t>PDN705</t>
  </si>
  <si>
    <t>GULLY TRAP DISH, REPL</t>
  </si>
  <si>
    <t>Replace gully trap dish.</t>
  </si>
  <si>
    <t>VALVE HWC COMBTN SET S&amp;F/RPL</t>
  </si>
  <si>
    <t>3 IN 1 FILTER STOPCOCK S&amp;F/RPL</t>
  </si>
  <si>
    <t>SHOWER, S&amp;F</t>
  </si>
  <si>
    <t>Supply and install shower complete including plumbing in mixer and waste. Excluding builders work.</t>
  </si>
  <si>
    <t>TAP TIGHTEN</t>
  </si>
  <si>
    <t>Resecure tap to fitting, or handle to tap.  Replace indicator cap if required.</t>
  </si>
  <si>
    <t>TAP STOP VALVE CISTERN, REPL</t>
  </si>
  <si>
    <t>Replace Smartflush WC cistern. Connect to existing water supply, WC pan and overflow.</t>
  </si>
  <si>
    <t>Replace shed roof or section of profiled pre-finished steel roof to area not exceeding 10 m2 including new fire retardant underlay if rest of roof has underlay.</t>
  </si>
  <si>
    <t>SYNTHETIC RUBBER FLASH S&amp;F/RPL</t>
  </si>
  <si>
    <t>TRB200</t>
  </si>
  <si>
    <t>Additional preparation to remove lead paint. (Quotation required for each job)</t>
  </si>
  <si>
    <t>RUBBISH REM, 3.0M3 SKIP HIRE</t>
  </si>
  <si>
    <t>Clean up and remove rubbish from vacant house and dispose using 3.0m3 commercial skip hire including delivery, removal and tipping charges.</t>
  </si>
  <si>
    <t>YFE055</t>
  </si>
  <si>
    <t>FENCE, CLEAR HEDGE &lt; 1.5M HIGH</t>
  </si>
  <si>
    <t>Clear fence line of heavy vegetation and hedges not exceeding 1500 high, including roots to 200 deep below ground, sundry debris, incomplete remains of fencing, fence posts and fence foundations.</t>
  </si>
  <si>
    <t>Plumb fence post and re-concrete as required. Concreting of posts to be smoothed at ground level.</t>
  </si>
  <si>
    <t>Replace timber post to 1000 high fence, including concreting of post. Concreting of posts to be smoothed at ground level.</t>
  </si>
  <si>
    <t>Replace timber post to 1200 high fence, including concreting of post. Concreting of posts to be smoothed at ground level.</t>
  </si>
  <si>
    <t>Replace timber post to 1800 high fence, including concreting of posts. Concreting of posts to be smoothed at ground level.</t>
  </si>
  <si>
    <t>Supply and fit timber paling fence 1800 high, including palings, timber posts, timber rails and concreting of posts. Concreting of posts to be smoothed at ground level.</t>
  </si>
  <si>
    <t>Replace pipe post to 1000 high fence, including concreting of post. Concreting of posts to be smoothed at ground level.</t>
  </si>
  <si>
    <t>Supply and fit timber lapped paling fence 1200 high, including palings, timber posts, timber rails and concreting of posts. Concreting of posts to be smoothed at ground level.</t>
  </si>
  <si>
    <t>Supply and fit timber lapped paling fence 1800 high, including palings, timber posts, timber rails and concreting of posts. Concreting of posts to be smoothed at ground level.</t>
  </si>
  <si>
    <t>Supply and fit procurement pool type fence 1250 high, including hot dip galvanised fence welded panels, steel posts, and concreting of posts and 300 x 75 mowing strip. Concreting of posts to be smoothed at ground level.</t>
  </si>
  <si>
    <t>Supply and fit pipe and mesh fence 1200mm high, including pipe rail and posts, concreting of posts proprietary connectors, 2 strainer wires and chain link mesh. Concreting of posts to be smoothed at ground level.</t>
  </si>
  <si>
    <t>Supply and fit pipe and mesh fence 1800mm high, including pipe rail and posts, concreting of posts proprietary connectors, 3 strainer wires and chain link mesh. Concreting of posts to be smoothed at ground level.</t>
  </si>
  <si>
    <t>Replace striker plate to all types of latches on all types of gates, excluding striker plates for pool gates.</t>
  </si>
  <si>
    <t>Supply and fit procurement galvanised gate 1250 high, including two posts, self closing hinges, lockable latch, anti-theft fixings, and concreting of posts. Concreting to be smoothed at ground level.</t>
  </si>
  <si>
    <t>Supply and fit or replace procurement plastic padlockable NZ Post approved to post.  Colour: _____________</t>
  </si>
  <si>
    <t>BUSH/TREE CUT DOWN &lt;=2M2 HIGH</t>
  </si>
  <si>
    <t>YMG580</t>
  </si>
  <si>
    <t>POISON/DIG OUT STUMP</t>
  </si>
  <si>
    <t>Additional cost for poisoning/digging out banana or bamboo stump.</t>
  </si>
  <si>
    <t>AGC110</t>
  </si>
  <si>
    <t>MEANS OF COOKING 1 - STOVE GAS - GOOD</t>
  </si>
  <si>
    <t>AGC111</t>
  </si>
  <si>
    <t>MEANS OF COOKING 1 - STOVE GAS - AVERAGE</t>
  </si>
  <si>
    <t>AGC112</t>
  </si>
  <si>
    <t>MEANS OF COOKING 1 - STOVE GAS - POOR</t>
  </si>
  <si>
    <t>AGC120</t>
  </si>
  <si>
    <t>MEANS OF COOKING 1 - HOB GAS - GOOD</t>
  </si>
  <si>
    <t>AGC121</t>
  </si>
  <si>
    <t>MEANS OF COOKING 1 - HOB GAS - AVERAGE</t>
  </si>
  <si>
    <t>AGC122</t>
  </si>
  <si>
    <t>MEANS OF COOKING 1 - HOB GAS - POOR</t>
  </si>
  <si>
    <t>AGC130</t>
  </si>
  <si>
    <t>MEANS OF COOKING 1 - HOB ELECTRIC</t>
  </si>
  <si>
    <t>AGC140</t>
  </si>
  <si>
    <t>MEANS OF COOKING 1 - STOVE ELECTRIC</t>
  </si>
  <si>
    <t>AGC210</t>
  </si>
  <si>
    <t>MEANS OF COOKING 1 - OVEN GAS - GOOD</t>
  </si>
  <si>
    <t>AGC211</t>
  </si>
  <si>
    <t>MEANS OF COOKING 1 - OVEN GAS  - AVERAGE</t>
  </si>
  <si>
    <t>AGC212</t>
  </si>
  <si>
    <t>MEANS OF COOKING 1 - OVEN GAS  - POOR</t>
  </si>
  <si>
    <t>AGC220</t>
  </si>
  <si>
    <t>MEANS OF COOKING 1 - OVEN ELECTRIC</t>
  </si>
  <si>
    <t>AGH010</t>
  </si>
  <si>
    <t>FORM OF HEATING 1 - PANEL HEATER - GAS - GOOD</t>
  </si>
  <si>
    <t>AGH011</t>
  </si>
  <si>
    <t>FORM OF HEATING 1 - PANEL HEATER - GAS - AVERAGE</t>
  </si>
  <si>
    <t>AGH012</t>
  </si>
  <si>
    <t>FORM OF HEATING 1 - PANEL HEATER - GAS - POOR</t>
  </si>
  <si>
    <t>AGH020</t>
  </si>
  <si>
    <t>FORM OF HEATING 1 - HEAT PUMP</t>
  </si>
  <si>
    <t>AGH030</t>
  </si>
  <si>
    <t>FORM OF HEATING 1 - PANEL HEATER - ELECTRIC</t>
  </si>
  <si>
    <t>AGH040</t>
  </si>
  <si>
    <t>FORM OF HEATING 1 - OPEN FIRE</t>
  </si>
  <si>
    <t>AGH050</t>
  </si>
  <si>
    <t>FORM OF HEATING 1 - PELLET BURNER</t>
  </si>
  <si>
    <t>AGH060</t>
  </si>
  <si>
    <t>FORM OF HEATING 1 - SOLID FUEL BURNER</t>
  </si>
  <si>
    <t>AGH070</t>
  </si>
  <si>
    <t>FORM OF HEATING 1 - OTHER</t>
  </si>
  <si>
    <t>AGP100</t>
  </si>
  <si>
    <t>IDENTITY PIPEWORK - GALVANISED STEEL</t>
  </si>
  <si>
    <t>AGP101</t>
  </si>
  <si>
    <t>IDENTITY PIPEWORK - COPPER</t>
  </si>
  <si>
    <t>AGP102</t>
  </si>
  <si>
    <t>IDENTITY PIPEWORK - OTHER (eg PVC)</t>
  </si>
  <si>
    <t>AGS100</t>
  </si>
  <si>
    <t>GAS SYSTEM - NATURAL - CONNECTED</t>
  </si>
  <si>
    <t>AGS101</t>
  </si>
  <si>
    <t>GAS SYSTEM - NATURAL - DISCONNECTED</t>
  </si>
  <si>
    <t>AGS200</t>
  </si>
  <si>
    <t>GAS SYSTEM - LPG</t>
  </si>
  <si>
    <t>AGW010</t>
  </si>
  <si>
    <t>HOT WATER DELIVERY - GAS HWC - Good</t>
  </si>
  <si>
    <t>AGW011</t>
  </si>
  <si>
    <t>HOT WATER DELIVERY - GAS HWC - AVERAGE</t>
  </si>
  <si>
    <t>AGW012</t>
  </si>
  <si>
    <t>HOT WATER DELIVERY - GAS HWC - POOR</t>
  </si>
  <si>
    <t>AGW020</t>
  </si>
  <si>
    <t>HOT WATER DELIVERY - GAS INFINITY - Good</t>
  </si>
  <si>
    <t>AGW021</t>
  </si>
  <si>
    <t>HOT WATER DELIVERY - GAS INFINITY - AVERAGE</t>
  </si>
  <si>
    <t>AGW022</t>
  </si>
  <si>
    <t>HOT WATER DELIVERY - GAS INFINITY - POOR</t>
  </si>
  <si>
    <t>AGW030</t>
  </si>
  <si>
    <t>HOT WATER DELIVERY - ELECTRIC</t>
  </si>
  <si>
    <t>LATCH ONLY, MAG HEAD, S&amp;F/REPL</t>
  </si>
  <si>
    <t>Replace aluminium ranch slider Aria or Albany non-locking lockset complete, including handle.</t>
  </si>
  <si>
    <t>Replace aluminium ranch slider Aria or Albany locking lockset complete, including handle.</t>
  </si>
  <si>
    <t>Supply and fit Sylvan privacy turn knob to WC or bathroom door including removing bolt and making good</t>
  </si>
  <si>
    <t>Adjust sliding interior door, including track rollers, lock box and guide. Clean, grease and refix pelmet as applicable.</t>
  </si>
  <si>
    <t>Supply and install shower cubicle complete including sidewall. Excluding plumbing works.</t>
  </si>
  <si>
    <t>CWA320</t>
  </si>
  <si>
    <t>WINDOW AL SASH, REPL</t>
  </si>
  <si>
    <t>Replace aluminium window sash, including friction stays, hardware and glazing.</t>
  </si>
  <si>
    <t>Ease timber sash to provide 2mm clearance. Include weathergroove and making good paintwork where required.</t>
  </si>
  <si>
    <t>CWT060</t>
  </si>
  <si>
    <t>WINDOW TIM SASH, REHANG</t>
  </si>
  <si>
    <t>Rehang timber sash reusing existing hinges to provide 2mm clearance, including making good to paintwork.</t>
  </si>
  <si>
    <t>Repair timber sash, all types, by removing sash, reglue, cramp and wedge or pin with 6mm dowels, refit and rehang sash. Include weathergroove and patch painting.</t>
  </si>
  <si>
    <t>Paint spouting, downpipes and stacks.</t>
  </si>
  <si>
    <t>ECE127</t>
  </si>
  <si>
    <t>EARTH TOBY BOX, REPL</t>
  </si>
  <si>
    <t>Replace earth toby box</t>
  </si>
  <si>
    <t>Supply and fit 1P+N 63A 30MA RCD to distribution board including connection and all wiring in compliance with the ruling regulations.</t>
  </si>
  <si>
    <t>Adjust HWC thermostat to between 60-65°C and fit tamper evident sticker. Return the next day to test the shower temp does not exceed 45°C and nearest tap does not exceed 50°C.</t>
  </si>
  <si>
    <t>Replace HWC thermostat and set to between 60-65°C. Return the next day to test the shower temp does not exceed 45°C and nearest tap does not exceed 50°C.</t>
  </si>
  <si>
    <t>Disconnect hot water cylinder if required for maintenance or replacement. Reconnect on completion, and fit tamper evident sticker if required.</t>
  </si>
  <si>
    <t>Remove radio aerial outlet or redundant electrical fitting and supply and fit blank face plate.</t>
  </si>
  <si>
    <t>Replace double IP66 switch. Issue an Electrical Safety Certificate measured separately.</t>
  </si>
  <si>
    <t>Supply and lay non-slip vinyl flooring as an insert at entrance ways including removing existing floor covering, cutting in new panel and threshold bars.</t>
  </si>
  <si>
    <t>FVN510</t>
  </si>
  <si>
    <t>VINYL NON-SLIP 150MM HIGH SKIRTING, LAY</t>
  </si>
  <si>
    <t>Supply and lay 150 high coved skirting to new non-slip sheet vinyl flooring.</t>
  </si>
  <si>
    <t>Clean exterior walls, trim, windows, external face of spouting, soffits, porches (including those enclosed by a fly screen or storm door) etc of single storey house.</t>
  </si>
  <si>
    <t>Clean exterior walls, trim, windows, external face of spouting, soffits, porches (including those enclosed by a fly screen or storm door) etc of two storey house.</t>
  </si>
  <si>
    <t>PDP050</t>
  </si>
  <si>
    <t>DOWNPIPES, REMOVE &amp; STORE</t>
  </si>
  <si>
    <t>Remove and store downpipe</t>
  </si>
  <si>
    <t>PPW760</t>
  </si>
  <si>
    <t>BASKET WASTE PLUG</t>
  </si>
  <si>
    <t>Supply and fit basket waste plug</t>
  </si>
  <si>
    <t>PSP170</t>
  </si>
  <si>
    <t>SPOUTING REALGIN OR REFIX</t>
  </si>
  <si>
    <t>Realign or refix spouting</t>
  </si>
  <si>
    <t>Refix WC pan to floor using proprietary SS screws and sealant.</t>
  </si>
  <si>
    <t>Lift WC pan to allow for laying of new vinyl flooring and refix over flooring, including sealant.</t>
  </si>
  <si>
    <t>PWC220</t>
  </si>
  <si>
    <t>WC PAN STD, TURNTRUNK, REPL</t>
  </si>
  <si>
    <t>Supply and fit timber paling fence 1200 high, including palings, timber posts, timber rails and concreting of posts at nominal 2.4m centres. Concreting of posts to be smoothed at ground level.</t>
  </si>
  <si>
    <t>Replace single gate hinge or pin, including rehanging.</t>
  </si>
  <si>
    <t>Communal ground maintenance as per scope of works defined in individual site agreements.</t>
  </si>
  <si>
    <t>AHS110</t>
  </si>
  <si>
    <t>PPE LEAD PAINT, ADDITIONAL</t>
  </si>
  <si>
    <t>Additional PPE required for work with lead paint beyond those included in other rates.  Full detail required.</t>
  </si>
  <si>
    <t>BAA100</t>
  </si>
  <si>
    <t>BAA200</t>
  </si>
  <si>
    <t>BWK100</t>
  </si>
  <si>
    <t>BWK200</t>
  </si>
  <si>
    <t>BWK300</t>
  </si>
  <si>
    <t>CAA100</t>
  </si>
  <si>
    <t>CAA200</t>
  </si>
  <si>
    <t>CBT200</t>
  </si>
  <si>
    <t>CBT210</t>
  </si>
  <si>
    <t>CDA100</t>
  </si>
  <si>
    <t>CDA200</t>
  </si>
  <si>
    <t>CDA210</t>
  </si>
  <si>
    <t>CDA220</t>
  </si>
  <si>
    <t>CDA300</t>
  </si>
  <si>
    <t>CDA500</t>
  </si>
  <si>
    <t>CDA600</t>
  </si>
  <si>
    <t>CDT100</t>
  </si>
  <si>
    <t>CDT110</t>
  </si>
  <si>
    <t>CDT120</t>
  </si>
  <si>
    <t>CDT200</t>
  </si>
  <si>
    <t>CDT210</t>
  </si>
  <si>
    <t>CDT300</t>
  </si>
  <si>
    <t>CDT400</t>
  </si>
  <si>
    <t>CDT500</t>
  </si>
  <si>
    <t>CDT510</t>
  </si>
  <si>
    <t>CDT520</t>
  </si>
  <si>
    <t>CDT600</t>
  </si>
  <si>
    <t>CDT610</t>
  </si>
  <si>
    <t>CDT650</t>
  </si>
  <si>
    <t>CDT660</t>
  </si>
  <si>
    <t>CDT700</t>
  </si>
  <si>
    <t>CDT710</t>
  </si>
  <si>
    <t>CDT750</t>
  </si>
  <si>
    <t>CDT760</t>
  </si>
  <si>
    <t>CDT770</t>
  </si>
  <si>
    <t>CDT800</t>
  </si>
  <si>
    <t>CDT810</t>
  </si>
  <si>
    <t>CDT820</t>
  </si>
  <si>
    <t>CDX100</t>
  </si>
  <si>
    <t>CDX150</t>
  </si>
  <si>
    <t>CDX160</t>
  </si>
  <si>
    <t>CDX190</t>
  </si>
  <si>
    <t>CDX200</t>
  </si>
  <si>
    <t>CDX210</t>
  </si>
  <si>
    <t>CDX250</t>
  </si>
  <si>
    <t>CDX260</t>
  </si>
  <si>
    <t>CDX300</t>
  </si>
  <si>
    <t>DAP110</t>
  </si>
  <si>
    <t>DAP120</t>
  </si>
  <si>
    <t>EDB050</t>
  </si>
  <si>
    <t>EFN440</t>
  </si>
  <si>
    <t>YLB310</t>
  </si>
  <si>
    <t>BRK/BLOCKWORK DAYWORK, LABOUR</t>
  </si>
  <si>
    <t>Brickwork and blockwork daywork hourly rate, (worked hour). Rate to include allowances for: travel and establishment time, down time, overtime, holiday pay, insurances, levies, handtools, small plant items, minor consumables, overheads and profit.</t>
  </si>
  <si>
    <t>BRK/BLOCKWK DAYWORK, MATERIAL</t>
  </si>
  <si>
    <t>Cost of materials purchased and plant hired by Contractor for brickwork and blockwork daywork items. Cost to be recorded inclusive of GST and contractor margin.</t>
  </si>
  <si>
    <t>BRICK JOINTS, REPOINT</t>
  </si>
  <si>
    <t>Clean/rake out pointing to brickwork and re-point.</t>
  </si>
  <si>
    <t>SILL BRICK/BLOCK, RESET</t>
  </si>
  <si>
    <t>Reset sill bricks/blocks in new mortar.</t>
  </si>
  <si>
    <t>BRICK MAX 10NO, REPL</t>
  </si>
  <si>
    <t>Replace damaged bricks with new (max 10 Nº).</t>
  </si>
  <si>
    <t>CARPENTRY DAYWORK, LABOUR</t>
  </si>
  <si>
    <t>Carpentry daywork hourly rate, (worked hour). Rate to include allowances for: travel and establishment time, down time, overtime, holiday pay, insurances, levies, handtools, small plant items, minor consumables, overheads and profit.</t>
  </si>
  <si>
    <t>CARPENTRY DAYWORK, MATERIAL</t>
  </si>
  <si>
    <t>Cost of materials purchased and plant hired by Contractor for carpentry daywork items. Cost to be recorded inclusive of GST and contractor margin.</t>
  </si>
  <si>
    <t>BENCHTOP, TRIM BACK EDGE</t>
  </si>
  <si>
    <t>Cut back damaged edge of existing bench top and glue fix polyurethane finished timber edge strip ex 50 x 25.</t>
  </si>
  <si>
    <t>BENCHTOP EDGE STRIP, REPL</t>
  </si>
  <si>
    <t>Replace edge facing to timber or laminate bench top. Timber edge strips to be polyurethane finished.</t>
  </si>
  <si>
    <t>DR EXT AL GLAZED, REPL</t>
  </si>
  <si>
    <t>Replace exterior single aluminium door, glazed with clear or obscure safety glass. Replace hinges. Refit existing hardware.</t>
  </si>
  <si>
    <t>RANCHSLIDER LOWER TRACK, REPL</t>
  </si>
  <si>
    <t>Replace ranch slider lower track.</t>
  </si>
  <si>
    <t>RANCHSLIDER, ADJUST DR</t>
  </si>
  <si>
    <t>Clean ranch slider track &amp; rollers, and adjust.</t>
  </si>
  <si>
    <t>RANCHSLIDER ROLLERS, REPL</t>
  </si>
  <si>
    <t>Replace complete set of rollers to ranch slider door.</t>
  </si>
  <si>
    <t>RANCHSLIDER, REPLACE</t>
  </si>
  <si>
    <t>Replace ranch slider unit or door, including toughened glazing, flashings, scribers, etc.</t>
  </si>
  <si>
    <t>DR W/ROBE/SHOWER SCREEN REPL</t>
  </si>
  <si>
    <t>Replace sliding aluminium wardrobe or shower screen door to existing frame, including infill panel to suit. Refit existing hardware.</t>
  </si>
  <si>
    <t>SECURITY SCREEN DOOR, S&amp;F</t>
  </si>
  <si>
    <t>Supply and fit Amplimesh security door with pet resistant mesh complete with frame and hardware</t>
  </si>
  <si>
    <t>DR FRAME COMPONENT, REFIX</t>
  </si>
  <si>
    <t>Refix door frame component, jamb or head, including refixing architraves as appropriate. Refix Head = 1No., Refix Head + 1 Jamb = 2No., Refix Head + 2 Jambs = 3No.</t>
  </si>
  <si>
    <t>DR FRAME INT COMPONENT, REPL</t>
  </si>
  <si>
    <t>Replace interior door frame component (planted stop), jamb or head, to match existing, including rehanging doors and refixing architraves as appropriate. Replace Head  = 1No., Replace Head + 1 Jamb = 2No., Replace Head + 2 Jambs = 3No.</t>
  </si>
  <si>
    <t>DR FRAME EXT COMPONENT, REPL</t>
  </si>
  <si>
    <t>Replace exterior door frame component (rebated), jamb, head or sill, to match existing, including rehanging door and refixing architrave as appropriate. Replace Head = 1No., Replace Sill + 1 Jamb = 2No., Replace Sill + 2 Jambs = 3No.</t>
  </si>
  <si>
    <t>DR FRAME INT, REPL</t>
  </si>
  <si>
    <t>Replace interior door frame, including refixing architraves and rehanging door. Refit existing hardware.</t>
  </si>
  <si>
    <t>DR FRAME, EXT TIM, REPL</t>
  </si>
  <si>
    <t>Replace exterior timber door frame and sill, including refixing architraves and rehanging door. Refit existing hardware.</t>
  </si>
  <si>
    <t>DR PLT STOP COMPONENT, REFIX</t>
  </si>
  <si>
    <t>Refix planted timber door stop component, jamb or head. Refix Head=1No., Refix Head + 1 Jamb = 2No., Refix Head + 2 Jambs = 3No.</t>
  </si>
  <si>
    <t>DR JAMB, REPAIR</t>
  </si>
  <si>
    <t>Repair short section of door jamb, generally less than 0.5m long, by insertion of timber fillet, glued and screwed to jamb. Refix architraves, stops, and door hardware.</t>
  </si>
  <si>
    <t>DR, EASE</t>
  </si>
  <si>
    <t>Ease door, including planing, throwing hinges, refixing of stops and striker plate. Prime top and bottom edge, other painting to be measured separately.</t>
  </si>
  <si>
    <t>DR, REHANG</t>
  </si>
  <si>
    <t>Rehang door, reusing existing hinges. Prime top and bottom edge.</t>
  </si>
  <si>
    <t>DR, TRIM BOTTOM</t>
  </si>
  <si>
    <t>Trim bottom of interior door, including priming to top and bottom edge.</t>
  </si>
  <si>
    <t>DR CLASHING STRIP, REFIX</t>
  </si>
  <si>
    <t>Refix, glue and nail existing clashing strip on flush door.</t>
  </si>
  <si>
    <t>DR CLASHING STRIP, REPL</t>
  </si>
  <si>
    <t>Replace clashing strip to flush door. Refit door hardware.</t>
  </si>
  <si>
    <t>DR HOLE, REPR</t>
  </si>
  <si>
    <t>Repair hole in hollow core flush door. Repairs shall be made by cutting out, inserting and gluing a solid wooden patch in the face of the door. Maximum two repairs per door, otherwise replace.</t>
  </si>
  <si>
    <t>DR REGLUE VENEER</t>
  </si>
  <si>
    <t>Reglue veneer to one side of interior door.</t>
  </si>
  <si>
    <t>DR INT HINGED, REPL</t>
  </si>
  <si>
    <t>Replace interior hinged paint quality door, including new hinges and priming to top and bottom edge. Refit existing hardware.</t>
  </si>
  <si>
    <t>DR INT SLIDER, REPL</t>
  </si>
  <si>
    <t>Replace interior, sliding, paint quality door, including priming to top and bottom edge. Refit existing track and hardware.</t>
  </si>
  <si>
    <t>DR INT WIDEN</t>
  </si>
  <si>
    <t>Replace interior door with 910 wide hinged paint quality door, including modifying framing, new frame and trims and priming to top and bottom edge. Refit existing hardware.</t>
  </si>
  <si>
    <t>DR &amp; FRAME INT HINGED, S&amp;F</t>
  </si>
  <si>
    <t>Supply and fit interior hinged paint quality door and frame in prepared opening including architraves both sides, new hardware and priming to top and bottom edge.</t>
  </si>
  <si>
    <t>DR INT WARDROBE HINGED, S&amp;F</t>
  </si>
  <si>
    <t>Supply and fit interior hinged paint quality wardrobe door and frame in prepared opening including new hardware and priming to top and bottom edge.</t>
  </si>
  <si>
    <t>DR EXT TIM, REPL</t>
  </si>
  <si>
    <t>Replace exterior, H3.2 treated, solid core, paint quality door. Replace hinges and install new spyhole.  Refit existing hardware. Prime including all edges.</t>
  </si>
  <si>
    <t>DR EXT GLAZED, REPL</t>
  </si>
  <si>
    <t xml:space="preserve">Replace exterior, H3.2 treated, timber framed, ledged and glazed door to match existing. Replace hinges. Refit existing hardware. Prime including all edges. Glazing to be charged separately. </t>
  </si>
  <si>
    <t>DR EXT TIM GLAZED, REPL</t>
  </si>
  <si>
    <t xml:space="preserve">Replace exterior, H3.2 treated timber framed and glazed 2-4 light door. Replace hinges. Refit existing hardware. Prime including all edges. Glazing to be charged separately. </t>
  </si>
  <si>
    <t>DR S/FLOOR ACCESS, REPR</t>
  </si>
  <si>
    <t>Repair underfloor access door by re-nailing components as required and rehang. Refix on existing hinges or on new hinges if required.</t>
  </si>
  <si>
    <t>DR S/FLOOR ACCESS, REPL</t>
  </si>
  <si>
    <t>Replace underfloor access door with H3.2 treated framed and ledged door, including two 200mm galvanised tee hinges and 100mm galvanised pad bolt.</t>
  </si>
  <si>
    <t>DR FRAME S/FLOOR &lt;= 1M2, REPL</t>
  </si>
  <si>
    <t>Replace underfloor access door frame with H3.2 treated frame to door not exceeding 1 m2.</t>
  </si>
  <si>
    <t>DR GARAGE SGLE ROLLER, REPL</t>
  </si>
  <si>
    <t>DR GARAGE DBLE ROLLER, REPL</t>
  </si>
  <si>
    <t>DR GARAGE SGLE SECTNL, REPL</t>
  </si>
  <si>
    <t>DR GARAGE DBLE SECTNL, REPL</t>
  </si>
  <si>
    <t>DR SHED, REPL</t>
  </si>
  <si>
    <t>Replace garden shed door with H3.2 timber framed door clad with profiled galvanised steel, including 100mm galvanised pad bolt. Replace hinges.</t>
  </si>
  <si>
    <t>LATCH PRIVACY COMPL, REPL</t>
  </si>
  <si>
    <t>Replace or supply and fit privacy latch set complete.</t>
  </si>
  <si>
    <t>CURTAIN TRACK ONLY S&amp;F, VUR</t>
  </si>
  <si>
    <t>Supply &amp; fitting or replace of Supertrack curtain track (or equivalent) including necessary glides, end caps and 15% overhang each side where space allows (where approved triple woven curtains are also being supplied) installation in a vacant property</t>
  </si>
  <si>
    <t>CURTAIN TRACK ONLY S&amp;F, TEN</t>
  </si>
  <si>
    <t>Supply &amp; fitting or replace of Supertrack curtain track (or equivalent) including necessary glides, end caps and 15% overhang each side where space allows (where approved triple woven curtains are also being supplied) installation in a tenanted property</t>
  </si>
  <si>
    <t>Removal and disposal of existing curtains in tenants properties - up to 2 bedrooms</t>
  </si>
  <si>
    <t>Removal and disposal of existing curtains in tenants properties - 3 or more bedrooms</t>
  </si>
  <si>
    <t>PAINT, INT ADDITIONAL STRIP</t>
  </si>
  <si>
    <t>PAINT, INT TRIM ADDITIONAL STRIP</t>
  </si>
  <si>
    <t>Replace mains cable from point of entry to main switch/meter board.  Issue an electrical Safety Certificate measured separately.</t>
  </si>
  <si>
    <t>Replace electrical mains entry box, including connection</t>
  </si>
  <si>
    <t>ELECTRICAL D/BD, INSP/REPT</t>
  </si>
  <si>
    <t>RANGEHOOD LIGHT REPL</t>
  </si>
  <si>
    <t>HWC ELE SWITCH &amp; FLEX, S&amp;F/REPL</t>
  </si>
  <si>
    <t>Supply and fit  or replace new hot water cylinder switch and flex including connections.</t>
  </si>
  <si>
    <t>LIGHT, REPL</t>
  </si>
  <si>
    <t>Replace lamp</t>
  </si>
  <si>
    <t>ELE INSPECT</t>
  </si>
  <si>
    <t>Inspect installation and supply a Record of Inspection completed by a registered electrical inspector, in accordance with the requirements of the Electrical Regulations 2010, Clause 70. (Certified by a registered electrical inspector.)</t>
  </si>
  <si>
    <t>Builders work associated with the supply and fit of wood burner heater and flue. Includes Building Consent fee, flue extension, roof flashing, provision of or alteration to hearth, walls or ceiling. (Quotation required for each Job).</t>
  </si>
  <si>
    <t>Clean by waterblasting horizontal surfaces including paths, driveways, concrete patios and steps.</t>
  </si>
  <si>
    <t>Replace standard length  stainless steel sink bench, including upstands and waste outlet, 1525, 1675 or 1825  long. Connect to existing supply and waste pipework. Reuse existing taps to be charged separately.</t>
  </si>
  <si>
    <t>Replace non standard length stainless steel sink bench, including upstands and waste outlet, exceeding 1200 long but not exceeding 1500 long. Connect to existing supply and waste pipework. Reuse existing taps to be charged separately.</t>
  </si>
  <si>
    <t>Replace non standard length stainless steel sink bench, including upstands and waste outlet, exceeding 1500 long but not exceeding 1800 long. Connect to existing supply and waste pipework. Reuse existing taps to be charged separately.</t>
  </si>
  <si>
    <t>Replace non standard length stainless steel sink bench, including upstands and waste outlet, exceeding 1800 long but not exceeding 2100 long. Connect to existing supply and waste pipework. Reuse existing taps to be charged separately.</t>
  </si>
  <si>
    <t>Supply and fit pair of seismic restraint straps for hot water cylinder.</t>
  </si>
  <si>
    <t>FENCE TIM PALING, RENAIL</t>
  </si>
  <si>
    <t>Renail loose fence paling or similar. Rate per paling or similar.</t>
  </si>
  <si>
    <t>Supply and fit chain link mesh fence 1200 high, including timber posts at max 2400 crs, concreting of posts, timber top rail, 2 strainer wires and chain link mesh. Concreting of posts to be smoothed at ground level.</t>
  </si>
  <si>
    <t>LETTERBOX STREET NUMBER, S&amp;F/REPL</t>
  </si>
  <si>
    <t>Supply and fit street number sticker/label to front of letterbox, rivet fixed.</t>
  </si>
  <si>
    <t>Prune hedge including top and sides as applicable, remove waste from site. Measure prior to pruning and finished cut surfaces.  Average area to be charged.</t>
  </si>
  <si>
    <t>Cut down to withing 50mm of ground and remove tree exceeding 2.0m but not exceeding 5m high, and remove waste from site.</t>
  </si>
  <si>
    <t>Cut down to within 50mm of ground and remove tree exceeding 5m high and remove waste from site. (Quotation required for each Job).</t>
  </si>
  <si>
    <t>Coarse grind joint in concrete path flush where variance is above 15mm, including washing away slurry and the like.</t>
  </si>
  <si>
    <t>Costs to establish and disestablish at each property not included elsewhere. Only use where URG work orders are released by Kainga Ora outside of working hours</t>
  </si>
  <si>
    <t>Data collection of interior and exterior component condition as per Kainga Ora instructions</t>
  </si>
  <si>
    <t>REINSPECTION FEE, KAINGA ORA CHARGE</t>
  </si>
  <si>
    <t>Inspection fee for return visit by Kainga Ora personnel to the Rental Property to undertake an additional inspection where the final inspection showed incomplete or inadequate work. Charge to Contractor.</t>
  </si>
  <si>
    <t>GARAGE DOOR REPAIR</t>
  </si>
  <si>
    <t>Garage door repair works (All Tilt-a door works to include restraining cables fitted to spring).</t>
  </si>
  <si>
    <t>Replace prepainted steel roller garage door not exceeding 2600 wide to suit existing opening, including tracks, guides and lock.  Including removal and disposal of existing.</t>
  </si>
  <si>
    <t>Replace prepainted steel roller garage door exceeding 2600 wide but not exceeding 3200 wide to suit existing opening, including tracks, guides and lock.  Including removal and disposal of existing.</t>
  </si>
  <si>
    <t>Replace prepainted steel sectional garage door not exceeding 2600 wide to suit existing opening, including tracks, guides and lock and using a finger safe profile.  Including removal and disposal of existing.</t>
  </si>
  <si>
    <t>Replace prepainted steel sectional garage door exceeding 2600 wide but not exceeding 4800 wide to suit existing opening, including tracks, guides and lock and using a finger safe profile.  Including removal and disposal of existing.</t>
  </si>
  <si>
    <t>Supply and fix proprietary magnetic door latch let into head of door and frame. Make good door and frame and reuse existing door handles.</t>
  </si>
  <si>
    <t>KEY KĀINGA ORA CODED LOCK, REPL</t>
  </si>
  <si>
    <t>Supply set of 2 keys to Kāinga Ora coded lockset where key not available for copying.</t>
  </si>
  <si>
    <t>Replace lock barrel and supply set of 2 keys to existing lockset, including drilling barrel if required to gain access. Barrels will be stamped with Kainga Ora code</t>
  </si>
  <si>
    <t>Fit Kainga Ora supplied lock barrel to existing lockset.</t>
  </si>
  <si>
    <t>CURTAINS SUPPLY</t>
  </si>
  <si>
    <t>Semi custom approved triple woven polyester curtains, supply and deliver, including supply of hooks.</t>
  </si>
  <si>
    <t>CHM268</t>
  </si>
  <si>
    <t>CURTAIN INSTALL, VUR</t>
  </si>
  <si>
    <t>CHM283</t>
  </si>
  <si>
    <t>CURTAIN INSTALL, TEN</t>
  </si>
  <si>
    <t>Install only curtain in a tenanted property.</t>
  </si>
  <si>
    <t>CHM292</t>
  </si>
  <si>
    <t>CURTAIN TRACK REMOVE</t>
  </si>
  <si>
    <t>Remove curtain track.  Make good where brackets removed and paint.</t>
  </si>
  <si>
    <t>Supply and fit hand drawn curtain track including 20% overhang each end where space allows.(Where curtains are not being supplied)</t>
  </si>
  <si>
    <t>Supply and fit manhole for either (a) subfloor and (b) ceiling where required for insulation work.</t>
  </si>
  <si>
    <t>Remove bath, cradle and wet wall linings, construct side wall, line three sides of cubicle and outer side of side wall with wet wall lining. Excluding new SS shower tray and threshold, curtain rail and curtain, and plumbing works.</t>
  </si>
  <si>
    <t>Replace cabinet door, not exceeding 0.4m², on new hinges. Reuse existing hardware. (Door to match existing)</t>
  </si>
  <si>
    <t>Replace cabinet door, exceeding 0.4m², on new hinges. Reuse existing hardware. (Door to match existing)</t>
  </si>
  <si>
    <t>Replace PVC clashed overlaid cabinet door, not exceeding 0.4m² on new hinges.  Reuse existing hardware. (Door to match existing)</t>
  </si>
  <si>
    <t>Replace PVC clashed overlaid cabinet door, exceeding 0.4m² on new hinges.  Reuse existing hardware. (Door to match existing)</t>
  </si>
  <si>
    <t>CMS020</t>
  </si>
  <si>
    <t>FOUNDATIONS, REPAIR</t>
  </si>
  <si>
    <t>Carry out any foundation repairs as detailed in relevant tender/notices/contract documentation and any approved variations as instructed by the nominated Project Manager.</t>
  </si>
  <si>
    <t>Supply and fit 600 x 600 single tile and perimeter trim for wall protection to range.</t>
  </si>
  <si>
    <t>Inspect and report to Kainga Ora on condition of sub floor ventilation, including any remedial work required and an estimate of the cost.</t>
  </si>
  <si>
    <t>Replace timber sash not exceeding 1m² to all types of timber frame windows. Provide new hinges or friction stays, paint all faces and refit existing hardware.</t>
  </si>
  <si>
    <t>Replace timber sash exceeding 1m² to all types of timber frame windows. Provide new hinges or friction stays, paint all faces and refit existing hardware.</t>
  </si>
  <si>
    <t>Inspect and report to Kainga Ora on condition of distribution, switch and meter boards to entire house, recommended remedial works and cost of work.</t>
  </si>
  <si>
    <t>RANGEHOOD REMOVE</t>
  </si>
  <si>
    <t>Supply and fit or replace ceiling mounted ducted extract fan, including forming openings, ducting, roof, soffit or wall outlet and flashings. Excluding electrical connection.</t>
  </si>
  <si>
    <t>Supply and fit kitchen fan box fitted with centrifugal fan and rangehood filter. Excludes electrical connection and COC.</t>
  </si>
  <si>
    <t>RANGEHOOD, S&amp;F</t>
  </si>
  <si>
    <t>Supply and fit roof cavity mounted mechanical extract ventilation with 2 intakes and minimum 140 cubic m/hr per room. To include forming openings, ducting and roof penetrations. Excluding electrical connections.</t>
  </si>
  <si>
    <t>Supply and fit wall mounted extract fan  with delay timer, including forming openings, flashings.  Excluding electrical connection and CoC.</t>
  </si>
  <si>
    <t>Supply and fit or replace existing rangehood with 600mm compact canopy re-circulating (non-vented) rangehood in HLP properties only. Not hard wired / no COC required.</t>
  </si>
  <si>
    <t>Supply and install run on timer.</t>
  </si>
  <si>
    <t>Inspect heater and provide report to Kainga Ora on overall condition, recommended remedial works and cost of work.</t>
  </si>
  <si>
    <t>HEATER ELE, 1.5 KW</t>
  </si>
  <si>
    <t>Replace or supply and fit procurement 1.5kW electric heater, including connection to wall outlet, (outlet measured separately).</t>
  </si>
  <si>
    <t>EHT370</t>
  </si>
  <si>
    <t>HEATER ELE, 2.2 KW</t>
  </si>
  <si>
    <t>Replace or supply and fit procurement 2.2kW electric heater, including connection to wall outlet, (outlet measured separately).</t>
  </si>
  <si>
    <t>Carry out repairs or service to heat pump system.  Details of work in report to be provided to Kainga Ora.</t>
  </si>
  <si>
    <t>EHT600</t>
  </si>
  <si>
    <t>HEAT PUMP 3.5KW, S&amp;F/REPL</t>
  </si>
  <si>
    <t>EHT610</t>
  </si>
  <si>
    <t>HEAT PUMP 5.3KW, S&amp;F/REPL</t>
  </si>
  <si>
    <t>EHT620</t>
  </si>
  <si>
    <t>HEAT PUMP 7.1KW, S&amp;F/REPL</t>
  </si>
  <si>
    <t>EHT630</t>
  </si>
  <si>
    <t>HEAT PUMP 8.2KW, S&amp;F/REPL</t>
  </si>
  <si>
    <t>EHT640</t>
  </si>
  <si>
    <t>HEAT PUMP 9.0KW, S&amp;F/REPL</t>
  </si>
  <si>
    <t>Inspect hot water cylinder and provide report to Kainga Ora on overall condition, recommended remedial works and cost of work.</t>
  </si>
  <si>
    <t>LIGHT CEILING LED 25W, S&amp;F/REPL</t>
  </si>
  <si>
    <t>Supply and fit, or replace LED ceiling mounted light fitting including 25W lamp.</t>
  </si>
  <si>
    <t>Inspect electrical installation to entire house as per NZS 3019 Section 4, including underfloor and out buildings.  Provide report to Kainga Ora on overall condition, recommended remedial works and cost of work.</t>
  </si>
  <si>
    <t>Inspect electric range and provide report to Kainga Ora on condition, recommended remedial works and cost of work. Report to include age, projected life and serial number.</t>
  </si>
  <si>
    <t>Inspect open fire, surround and chimney, and provide report to Kainga Ora on overall condition, recommended remedial works and cost of work.</t>
  </si>
  <si>
    <t>Inspect solid fuel heater and provide report to Kainga Ora on condition, recommended remedial works and cost of work.</t>
  </si>
  <si>
    <t>HSF420</t>
  </si>
  <si>
    <t>HEATER WDBNR CLEAN INBUILT SUPPLY</t>
  </si>
  <si>
    <t>Supply only in-built clean-air woodburner heater and flue. Excludes Building Consent fee, flue extension, roof flashing material, provision of or alteration to hearth, walls or ceiling. Property Owner:___________ Lot No.:___________ DP No.:____________</t>
  </si>
  <si>
    <t>HSF510</t>
  </si>
  <si>
    <t>SOLID FUEL HEATER INBUILT, FIT</t>
  </si>
  <si>
    <t>Fit in-built solid fuel heater and flue. Excludes Building Consent fee, flue extension, roof flashing material, provision of or alteration to hearth, walls or ceiling. Property Owner:___________ Lot No.:___________ DP No.:____________</t>
  </si>
  <si>
    <t>KCH010</t>
  </si>
  <si>
    <t>PRE-SCOPE DISINFECT HSE &lt;=2 BEDRM</t>
  </si>
  <si>
    <t>Disinfect interior of up to two bedroom vacant house by wiping down doors, window catches and sills, light switches, benches, bathroom, kitchen and laundry fittings.  Includes single use PPE, cloths, etc and disposal.  ONLY FOR USE WHEN SPECIFICALLY INSTRUCTED.</t>
  </si>
  <si>
    <t>KCH020</t>
  </si>
  <si>
    <t>PRE-SCOPE DISINFECT HSE 2 - 5 BEDRM</t>
  </si>
  <si>
    <t>Disinfect interior of vacant house exceeding 2 bedrms but not exceeding 5 bedrms by wiping down doors, window catches and sills, light switches, benches, bathroom, kitchen and laundry fittings.  Includes single use PPE, cloths, etc and disposal.  ONLY FOR USE WHEN SPECIFICALLY INSTRUCTED.</t>
  </si>
  <si>
    <t>KCH030</t>
  </si>
  <si>
    <t>PRE-SCOPE DISINFECT HSE &gt;5 BEDRM</t>
  </si>
  <si>
    <t>Disinfect interior of vacant house exceeding 5 bedrms by wiping down doors, window catches and sills, light switches, benches, bathroom, kitchen and laundry fittings.  Includes single use PPE, cloths, etc and disposal.  ONLY FOR USE WHEN SPECIFICALLY INSTRUCTED.</t>
  </si>
  <si>
    <t>Clean surfaces of communal areas by fully washing and vacuuming as appropriate and agreed, including floor, walls, ceiling, windows, fittings, fixtures, cupboards, lifts, stairwells, rooms, garbage chutes. Remove all general waste. Report all defects and hazards to Kainga Ora including photographs.</t>
  </si>
  <si>
    <t>Clean and polish all windows of a complex/communal building. Report any building/window defects to Kainga Ora.</t>
  </si>
  <si>
    <t>OSC100</t>
  </si>
  <si>
    <t>EDGE PROTECTION</t>
  </si>
  <si>
    <t>Working at height edge protection when required to comply with H&amp;S Regulations. Rate for rental. Refer to method of measurement for rules and measurement. One charge per property.</t>
  </si>
  <si>
    <t>OSC110</t>
  </si>
  <si>
    <t>EDGE PROTECTION ESTAB</t>
  </si>
  <si>
    <t>Working at height edge protection when required to comply with H&amp;S Regulations. Rate includes for all costs including erection, dismantling and cartage. Includes for the provision of photo evidence of compliant structure provided and stored by the Head Contractor. Refer to method of measurement for rules and measurement. One charge per property.</t>
  </si>
  <si>
    <t>OSC120</t>
  </si>
  <si>
    <t>SCAFFOLDING</t>
  </si>
  <si>
    <t>Scaffolding to exterior of property when working platform is required above 3m.  Rate for rental.  Refer to method of measurement for rules &amp; measurement. One charge per property.</t>
  </si>
  <si>
    <t>OSC130</t>
  </si>
  <si>
    <t>SCAFFOLDING ESTAB</t>
  </si>
  <si>
    <t>Scaffolding to exterior of property when working platform is required above 3m. Rate incl erection, dismantling, &amp; cartage. Includes for the provision of photo evidence of compliant structure provided and stored by the Head Contractor. Refer to method of measurement for rules &amp; measurement. One charge per property.</t>
  </si>
  <si>
    <t>Inspect soil or stormwater drainage system and provide report to Kainga Ora on overall condition, recommended remedial works and cost of work.</t>
  </si>
  <si>
    <t>Inspect soil or stormwater drainage system using DVD equipment over length of less than 5.0m and provide report to Kainga Ora on overall condition, recommended remedial works and cost of work.</t>
  </si>
  <si>
    <t>Check condition of tank, accessories, grease traps, soakage/disposal fields and pumps for any damage/defects. Complete Septic Tank Service Report and submit to Kainga Ora with recommended scope of repairs if required.</t>
  </si>
  <si>
    <t>Remove laundry tub, hand basin or vanity, refix on existing cabinet or brackets over new wet wall lining or vinyl flooring. Adjust taps and waste, including incidentals as required.</t>
  </si>
  <si>
    <t>Clean and wash out spouting, valleys and downpipes for whole of house.</t>
  </si>
  <si>
    <t>SPOUTING &amp; VALLEYS, CLEAN</t>
  </si>
  <si>
    <t>Clean out spouting or valleys of debris and dispose of debris from site.</t>
  </si>
  <si>
    <t>Locate leaks in pipework and report to Kainga Ora for further instructions.</t>
  </si>
  <si>
    <t>Investigate cause of no water supply and report to Kainga Ora for further instructions or turn on or turn off water supply at main valve. Item not to be used for plumbing maintenance work.</t>
  </si>
  <si>
    <t>Replace water supply plastic pipe riser in wall from under floor to tap or valve, including all bends, fittings and connections.</t>
  </si>
  <si>
    <t>Check condition of tank, accessories, supply header, ball valves, pipework connections, lids etc for any damage/defects. Complete Water Tank Service Report and submit to Kāinga Ora with recommended scope of repairs if required.</t>
  </si>
  <si>
    <t>Inspect water pump and provide report to Kainga Ora on overall condition, recommended remedial works and cost of work.</t>
  </si>
  <si>
    <t>Service, repair or replace water pump as instructed by Kainga Ora</t>
  </si>
  <si>
    <t>RCC550</t>
  </si>
  <si>
    <t>ROOF CO/ST COMPL, S&amp;F</t>
  </si>
  <si>
    <t>Supply and fit complete profiled pre-finished steel roof, including all flashings and new fire retardant underlay.  (Actual surface area measured).</t>
  </si>
  <si>
    <t>RCC555</t>
  </si>
  <si>
    <t>ROOF CO/ST GEO COMPL, S&amp;F</t>
  </si>
  <si>
    <t>Supply and fit complete profiled pre-finished steel Marine/Geothermal roof, including all flashings and new fire retardant underlay.  (Actual surface area measured).</t>
  </si>
  <si>
    <t>Inspect roof and provide report  to Kainga Ora on recommended remedial work and cost of work.</t>
  </si>
  <si>
    <t>Clean and moss treat roof and spouting. Inspect all components of roof materials/membrane/gutters and report back any defects, damage, risk or recommendations to Kainga Ora. (Quotation required for each job).</t>
  </si>
  <si>
    <t>RMS700</t>
  </si>
  <si>
    <t>ROOF SHT METAL, REM</t>
  </si>
  <si>
    <t>Remove sheet metal roof. (Actual surface area measured).</t>
  </si>
  <si>
    <t>RMS720</t>
  </si>
  <si>
    <t>ROOF C/CT, REM</t>
  </si>
  <si>
    <t>Remove concrete or clay tile roof. (Actual surface area measured).</t>
  </si>
  <si>
    <t>ROOF, VENT, REINSTALL</t>
  </si>
  <si>
    <t>Remove, store and reinstall existing vent reusing the existing flashing and replace the flexi duct with new.</t>
  </si>
  <si>
    <t>ROOF, VENT NEW PROFILE, REPL</t>
  </si>
  <si>
    <t>Remove, store and reinstall existing Solar Tube including all parts.</t>
  </si>
  <si>
    <t>Inspect gas appliance and provide gas report to Kainga Ora on condition, recommend remedial works and cost of work.</t>
  </si>
  <si>
    <t>Inspect gas installation, (all appliances and pipework), for entire house and provide gas installation assessment report to Kainga Ora on condition, recommended remedial works and cost of work.</t>
  </si>
  <si>
    <t>Inspect and test entire property for meth contamination and provide report to Kainga Ora on overall condition, recommended remedial works and cost of work.</t>
  </si>
  <si>
    <t>Inspect and test entire property for heavy metal contamination and provide report to Kainga Ora on overall condition, recommended remedial works and cost of work.</t>
  </si>
  <si>
    <t>Inspect and test entire property for asbestos contamination and provide report to Kainga Ora on overall condition, recommended remedial works and cost of work.</t>
  </si>
  <si>
    <t>Inspect and test entire property for lead paint contamination and provide report to Kainga Ora on overall condition, recommended remedial works and cost of work.</t>
  </si>
  <si>
    <t>Inspect interior of property where hazardous mould, dampness or fungal growth is suspected and provide report to Kainga Ora on overall condition, recommended remedial works and cost of work.</t>
  </si>
  <si>
    <t>Carry out air monitoring tests, if required, in accordance with industry standards and government regulations. Testing to be carried out by an accredited testing organisation, and all results reported to Kāinga Ora.</t>
  </si>
  <si>
    <t>Carry out clearance test in previously contaminated areas and provide report to Kainga Ora.</t>
  </si>
  <si>
    <t>Carry out clearance test in previously contaminated areas where previous clearance test returned failed result and provide report to Kainga Ora.</t>
  </si>
  <si>
    <t>TPC115</t>
  </si>
  <si>
    <t>Cut grass to property and trim around fence line, including all yards and leave clippings on the ground, for area not exceeding 500m². Visual inspection for defects and hazards on site including security, fencing, drainage, and empty letterbox. Report all defects to Kainga Ora including photographs if available.</t>
  </si>
  <si>
    <t>Disposal of lawn clippings off site, for area not exceeding 500m². On written instruction from Kainga Ora.</t>
  </si>
  <si>
    <t>Cut grass to property and trim around fence line, including all yards and leave clippings on the ground, for area exceeding 500m². Visual inspection for defects and hazards on site including security, fencing, drainage, and empty letterbox. Report all defects to Kainga Ora including photographs if available</t>
  </si>
  <si>
    <t>Disposal of lawn clippings off site, for area exceeding 500m². On written instruction from Kainga Ora.</t>
  </si>
  <si>
    <t>Cut grass to vacant land and trim around fence line, weed spray as required, remove rubbish. Visual inspection for defects and hazards on site including fencing and drains, for area not exceeding 1,000m2.  Report all defects to Kainga Ora including photographs, if available</t>
  </si>
  <si>
    <t>Cut grass to vacant land and trim around fence line, weed spray as required, remove rubbish. Visual inspection for defects and hazards on site including fencing and drains, for area exceeding 1,000m2.  Report all defects to Kainga Ora including photographs if available</t>
  </si>
  <si>
    <t>AES810</t>
  </si>
  <si>
    <t>SPECIAL REGIONAL CHARGES</t>
  </si>
  <si>
    <t>Discretionary additional regional charges - MCCM prior approval required.</t>
  </si>
  <si>
    <t>AHS120</t>
  </si>
  <si>
    <t>ADDITIONAL PERSON</t>
  </si>
  <si>
    <t>Where Kainga Ora stipulates an additional person is required.  Full detail required.</t>
  </si>
  <si>
    <t>AHS600</t>
  </si>
  <si>
    <t>HEIGHT SAFETY CERT</t>
  </si>
  <si>
    <t>Annual check and certification of height safety systems.</t>
  </si>
  <si>
    <t>CBT140</t>
  </si>
  <si>
    <t>BENCHTOP LAM PBD, REPL</t>
  </si>
  <si>
    <t>Replace compact laminate faced particle board bench top (without upstand), including laminate to exposed edges.</t>
  </si>
  <si>
    <t>CDA110</t>
  </si>
  <si>
    <t>DR EXT AL, REPAIR</t>
  </si>
  <si>
    <t>Repair or rehang aluminium door or frame.  Full detail required.</t>
  </si>
  <si>
    <t>CDT900</t>
  </si>
  <si>
    <t>FIRE DOOR</t>
  </si>
  <si>
    <t>Repair or replace fire rated door, frame or hardware.</t>
  </si>
  <si>
    <t>Construct false wall to head or foot of bath to replace an existing bath shelf, less than 100 but greater than 50 wide, including wet wall lining to edge of enclosure. Wet wall lining to shower face covered separately.</t>
  </si>
  <si>
    <t>Construct false wall to head or foot of bath to replace an existing bath shelf not less than 100 wide, including wet wall lining to edge of enclosure. Wet wall lining to shower face covered separately.</t>
  </si>
  <si>
    <t>Construct 100 x 50 H1.2 treated timber framed wall including 10 plasterboard both sides, skirting and cornice complete. (excluding paint)</t>
  </si>
  <si>
    <t>Replace chrome plated aluminiun towel rail not exceeding 1100 long.</t>
  </si>
  <si>
    <t>L GRAB RAIL, S&amp;F/REPL</t>
  </si>
  <si>
    <t>Replace chrome plated aluminium shower curtain rail and end brackets. Refer to Method of Measurement Clause 5.5 (c) (ii)</t>
  </si>
  <si>
    <t>CHD385</t>
  </si>
  <si>
    <t>LOCKSMITH, GAIN ENTRY</t>
  </si>
  <si>
    <t>Gaining entry to a property or location using a locksmith.  For use ONLY when specifically instructed by KO.</t>
  </si>
  <si>
    <t>CHM210</t>
  </si>
  <si>
    <t>CURTAIN MEASURE</t>
  </si>
  <si>
    <t>Site measure for replacement of individual curtains.  Rate per property</t>
  </si>
  <si>
    <t>CHM264</t>
  </si>
  <si>
    <t>Install only curtain in a vacant property, per drop.</t>
  </si>
  <si>
    <t>Remove or reinstate curtains or blinds - Charged per room.</t>
  </si>
  <si>
    <t>Replace wardrobe rail, including mid support for rails &gt;1.8m.</t>
  </si>
  <si>
    <t>CHW120</t>
  </si>
  <si>
    <t>WINDOW AL WEDGE, REPL</t>
  </si>
  <si>
    <t>Replace window wedge to aluminium window.</t>
  </si>
  <si>
    <t>WINDOW HRDWR, MAKE GOOD</t>
  </si>
  <si>
    <t>Make good, fill holes, sand and prime where hardware is moved ready for paint or polyurethane finish by others. (Charge 1 per window)</t>
  </si>
  <si>
    <t>PADBOLT, S&amp;F/REPL</t>
  </si>
  <si>
    <t>Supply and fit or replace padbolt to shed door, letter box, subfloor door etc.</t>
  </si>
  <si>
    <t>CIN110</t>
  </si>
  <si>
    <t>INSULATION CEILING, RELAY</t>
  </si>
  <si>
    <t>Relay disturbed existing ceiling insulation.  (Not for use with current maintenance works, only for remediation of historically displaced insulation)</t>
  </si>
  <si>
    <t>CIN150</t>
  </si>
  <si>
    <t>INSULATION CEILING BLANKET R1.8, S&amp;F</t>
  </si>
  <si>
    <t>Supply and fit polyester blanket R1.8 ceiling insulation top up</t>
  </si>
  <si>
    <t>R1.9 INSULATION FLOOR POLYESTER, SEMI RIGID, S&amp;F</t>
  </si>
  <si>
    <t>Supply and fit Mammoth R1.9 underfloor insulation between floor joists. Install in accordance with manufacturers recommendations.</t>
  </si>
  <si>
    <t>CIN235</t>
  </si>
  <si>
    <t>INSULATION FLOOR, REM</t>
  </si>
  <si>
    <t>Remove underfloor insulation and strapping taking care not to damage wiring or plumbing, including remove or flatten remaining staples flush with timber, and dispose.</t>
  </si>
  <si>
    <t>Carefully demolish kitchen cabinetry including removal and disposal.  Benchtop to be stored if being reused. Plumbing work to be separately charged.</t>
  </si>
  <si>
    <t>CABINET MULLION, REPL</t>
  </si>
  <si>
    <t>Replace mullion in joinery cabinet. Secure and glue joints.</t>
  </si>
  <si>
    <t>CABINET KITCH WET U/B, S&amp;F</t>
  </si>
  <si>
    <t>Supply and install kitchen cabinet underbench wet unit 1675 - 1825 long complete, including cupboards, shelves, trim and hardware. Reuse existing SS benchtop. Plumbing work to be separately charged.</t>
  </si>
  <si>
    <t>CABINET KITCH DRY U/B, S&amp;F</t>
  </si>
  <si>
    <t>Supply and install kitchen cabinet underbench dry unit complete, including cupboards, laminate benchtop, shelves, trim and hardware.</t>
  </si>
  <si>
    <t>CABINET KITCH WALL UNIT, S&amp;F</t>
  </si>
  <si>
    <t>Supply and install kitchen cabinet wall unit complete, including cupboards, shelves and hardware.</t>
  </si>
  <si>
    <t>CABINET KITCH PANTRY UNIT, S&amp;F</t>
  </si>
  <si>
    <t>Supply and install kitchen 600 x 600 pantry unit 2000 high complete, including cupboards, shelves and hardware.</t>
  </si>
  <si>
    <t>Supply and fit wall or ceiling lining with 10 thick plasterboard, up to 2.0m² per room.</t>
  </si>
  <si>
    <t>Supply and fit wall or ceiling lining with 10 thick plasterboard, exceeding 2.0m² per room.</t>
  </si>
  <si>
    <t>Supply and fit wall or ceiling lining with 13 thick plasterboard, up to 2.0m² per room.</t>
  </si>
  <si>
    <t>Supply and fit wall or ceiling lining with 13 thick plasterboard, exceeding 2.0m² per room.</t>
  </si>
  <si>
    <t>PLSTR BD 10MM, WET &lt;=2M2, S&amp;F</t>
  </si>
  <si>
    <t>Supply and fit wall or ceiling lining with 10 thick moisture resistant plasterboard, up to 2.0m² per room.</t>
  </si>
  <si>
    <t>Supply and fit wall or ceiling lining with 10 thick moisture resistant plasterboard, exceeding 2.0m² per room.</t>
  </si>
  <si>
    <t>Replace defective wall or ceiling lining with 10 thick plasterboard, up to 2.0m² per room.</t>
  </si>
  <si>
    <t>Replace defective wall or ceiling lining with 10 thick plasterboard, exceeding 2.0m² per room.</t>
  </si>
  <si>
    <t>Replace defective wall or ceiling lining with 13 thick plasterboard, up to 2.0m² per room.</t>
  </si>
  <si>
    <t>Replace defective wall or ceiling lining with 13 thick plasterboard, exceeding 2.0m² per room.</t>
  </si>
  <si>
    <t>Replace defective wall or ceiling lining with 10 thick moisture resistant plasterboard, up to 2.0m² per room.</t>
  </si>
  <si>
    <t>Replace defective wall or ceiling lining with 10 thick moisture resistant plasterboard, exceeding 2.0m² per room.</t>
  </si>
  <si>
    <t>Cut out hole between studs and nogs in plasterboard or fibrous plaster wall or ceiling (up to 600 x 600) and repair with new 10 thick plasterboard.</t>
  </si>
  <si>
    <t>Replace defective ceiling lining with 12 thick softboard, including stopping fixings and priming.</t>
  </si>
  <si>
    <t>Replace defective ceiling tile with 12 thick softboard cut to match existing, with concealed fixings and including priming.</t>
  </si>
  <si>
    <t>Replace defective wall or ceiling lining with 12 CD UT plywood, including screw fixings.</t>
  </si>
  <si>
    <t>Supply and fix 17 CD H3 plywood as sublining in wet areas.</t>
  </si>
  <si>
    <t>Replace wet wall linings to walls over 1 side and 1 end of bath, including all Hardiglaze jointers, bath mould, Silkline scotia, sealants, etc.  Remove and reinstall shower rail if required.  Any plumbing work to be separately charged.</t>
  </si>
  <si>
    <t>Replace wet wall linings to walls over 1 side and 2 ends of bath, including all Hardiglaze jointers, bath mould, Silkline scotia, sealants, etc.  Remove and reinstall shower rail if required. Any plumbing work to be separately charged.</t>
  </si>
  <si>
    <t>Replace H3.2 treated timber horizontal or vertical weatherboard wall lining not exceeding 20m, including soakers.  Including disposal.</t>
  </si>
  <si>
    <t>Replace H3.2 treated timber horizontal or vertical weatherboard wall lining exceeding 20m, including soakers.  Including disposal.</t>
  </si>
  <si>
    <t>Close off existing fireplace with insulation to cavity and 12.5 thick pre-painted plywood panel, securely fixed and sealed into opening.</t>
  </si>
  <si>
    <t>Replace section of sundry prepainted flashing to walls, windows etc, including removing and replacing of cladding or joinery, all sealants and fixings.</t>
  </si>
  <si>
    <t>Supply and fit procurement garden shed secured against uplift.  Substructure, if required, measured separately.</t>
  </si>
  <si>
    <t>CMS717</t>
  </si>
  <si>
    <t>SHED FLOOR, S&amp;F</t>
  </si>
  <si>
    <t>Supply and fit procurement garden shed timber floor.</t>
  </si>
  <si>
    <t>Supply and fit procurement small garden shed secured against uplift.  Substructure, if required, measured separately.</t>
  </si>
  <si>
    <t>CMS722</t>
  </si>
  <si>
    <t>SHED SMALL FLOOR, S&amp;F</t>
  </si>
  <si>
    <t>Supply and fit procurement small garden shed timber floor.</t>
  </si>
  <si>
    <t>Supply and fit 900 wide galvanised mesh to exterior steps and ramps, staple fixed at 80 minimum centres in both directions. Leave no sharp or unfixed edges of mesh protruding. Put uppermost wire at right angles to direction of travel. Lower edges of mesh to steps to be folded back under steps 50 and stapled.</t>
  </si>
  <si>
    <t>Replace wall shelf in kitchen / bathroom / laundry, up to 200 deep.</t>
  </si>
  <si>
    <t>SHELF CUPBD TIMBER, S&amp;F</t>
  </si>
  <si>
    <t>Supply and fit 40x20 timber support or slats to cupboards including panel pin at each shelf end.</t>
  </si>
  <si>
    <t>CTI350</t>
  </si>
  <si>
    <t>SKIRTING WET AREA, REMOVE</t>
  </si>
  <si>
    <t>Remove skirting and dispose.  Install packing as required for new coved skirting</t>
  </si>
  <si>
    <t>Supply and fit or replace MDF drop pelmet to existing wall including removing existing track and removing and replacing scotia, 100 x 25 framing and 12 MDF fascia with V joints and arrissed edges with Rufflette Hiline top fixed track to KOHC detail.</t>
  </si>
  <si>
    <t>Supply and fit or replace MDF box pelmet to existing wall including 100 x 25 framing, 12 MDF fascia with arrissed edges with Rufflette Superfit face fixed track to KOHC detail and removing existing track.</t>
  </si>
  <si>
    <t>Repair short section of timber window frame, generally less than 0.5m long, by cutting out damaged portion of sill, frame, mullion or transom member and replacing with new portion to match existing, and patch paint. (Replace glazing if required measured separately).</t>
  </si>
  <si>
    <t>Repair short section of timber window frame, less than 0.2m long, by cutting out damaged portion of sill, frame, mullion or transom member and apply epoxy repair system and sculpt to match existing, and patch paint. (Replace glazing if required measured separately).</t>
  </si>
  <si>
    <t>CWT460</t>
  </si>
  <si>
    <t>WINDOW TIM DRAUGHT STOP BEAD</t>
  </si>
  <si>
    <t>Draught stop bead to timber window or door, including remove and replace hardware as required and paint finish</t>
  </si>
  <si>
    <t>CWT470</t>
  </si>
  <si>
    <t>WINDOW TIM, PVC BEAD &amp; SEAL</t>
  </si>
  <si>
    <t>Supply and install PVC bead with seal to timber window or door</t>
  </si>
  <si>
    <t>Additional preparation including removal of flaking paint and skimming to wall or ceiling, including windows and trim, prior to decoration.</t>
  </si>
  <si>
    <t>Strip interior of house using approved procurement stripper and scrapers, where additional application is required.</t>
  </si>
  <si>
    <t>Strip interior trim using approved procurement stripper and scrapers, where additional application is required.</t>
  </si>
  <si>
    <t>DPL100</t>
  </si>
  <si>
    <t>STOPPING, S&amp;F</t>
  </si>
  <si>
    <t>Stopping</t>
  </si>
  <si>
    <t>DPL110</t>
  </si>
  <si>
    <t>STOPPING PATCH, S&amp;F</t>
  </si>
  <si>
    <t>Stopping to patch up to 600 x 600.</t>
  </si>
  <si>
    <t>DPL120</t>
  </si>
  <si>
    <t>DPL130</t>
  </si>
  <si>
    <t>Strip exterior of house using approved procurement stripper and scrapers, including cleaning up debris and disposing and apply one primer coat.</t>
  </si>
  <si>
    <t>Strip exterior of house using approved procurement stripper and scrapers, where additional application is required.</t>
  </si>
  <si>
    <t>Paint exterior doors, including all edges and door frames.</t>
  </si>
  <si>
    <t>ECW030</t>
  </si>
  <si>
    <t>ELE U/GROUND CABLE, LOCATE</t>
  </si>
  <si>
    <t>Locate underground cable and mark its position</t>
  </si>
  <si>
    <t>No</t>
  </si>
  <si>
    <t>Supply and fit electrical power outlet and circuit. Circuit run concealed in walls and ceiling space and protected (as permitted by the Regulations).</t>
  </si>
  <si>
    <t>ECW305</t>
  </si>
  <si>
    <t>ELE WIRING 6mm PWR OUTLT-D/BD, S&amp;F</t>
  </si>
  <si>
    <t>Supply and fit electrical power outlet and circuit. Circuit run concealed in walls and ceiling space and protected (as permitted by the Regulations).  For use with 25 Amp and over heatpump outdoor units.</t>
  </si>
  <si>
    <t>Replace fused distribution board with distribution board containing 8 miniature circuit breakers, 2 RCDs, main switch and neutral and earth bus bars.  Supply and install PVC surround.</t>
  </si>
  <si>
    <t>Removal and safe disposal of existing rangehoods, (and ducting if required) at the same time as a new one is installed.</t>
  </si>
  <si>
    <t>EFN080</t>
  </si>
  <si>
    <t>RANGEHOOD, INSP/REPT</t>
  </si>
  <si>
    <t>Inspect and report to Kainga Ora on condition of rangehood, recommended remedial works and cost of work.</t>
  </si>
  <si>
    <t>Supply and fit externally venting range hood, vented externally to the roofline, including forming openings, excluding ducting kit and electrical connection. (new installations only)</t>
  </si>
  <si>
    <t>EFN235</t>
  </si>
  <si>
    <t>RANGEHOOD ONLY REPLACE</t>
  </si>
  <si>
    <t>Replace existing range hood only (bulkhead, ducting, flashings, etc unchanged).</t>
  </si>
  <si>
    <t>BULKHEAD, UNDER CEILING, S&amp;F/RPL</t>
  </si>
  <si>
    <t xml:space="preserve">Supply and fit or replace existing under ceiling bulkhead. </t>
  </si>
  <si>
    <t>KIT CEIL EXTRACT ALT VE2004, S&amp;F</t>
  </si>
  <si>
    <t>Replace range hood LED light</t>
  </si>
  <si>
    <t>Surface mounted cable conduit, including bends, joints, caps, etc.</t>
  </si>
  <si>
    <t>EFN800</t>
  </si>
  <si>
    <t>DUCT KIT, METAL ROOF</t>
  </si>
  <si>
    <t>Supply and install or replace ducting kit for metal roofing.</t>
  </si>
  <si>
    <t>EFN810</t>
  </si>
  <si>
    <t>DUCT KIT, TILED ROOF</t>
  </si>
  <si>
    <t>Supply and install or replace ducting kit for tiled roofing.</t>
  </si>
  <si>
    <t>EFN820</t>
  </si>
  <si>
    <t>DUCT KIT, EAVES</t>
  </si>
  <si>
    <t>Supply and install or replace ducting kit for eaves.</t>
  </si>
  <si>
    <t>Remove heater and install blank plate.</t>
  </si>
  <si>
    <t>EHT300</t>
  </si>
  <si>
    <t>HEATER HI-WALL, 2 KW</t>
  </si>
  <si>
    <t>Replace or supply and fit procurement 2kW Hi-Wall heater, including remote control cradle and connection to wall outlet, (outlet measured separately).</t>
  </si>
  <si>
    <t>EHT305</t>
  </si>
  <si>
    <t>HEATER HI-WALL, 2.4 KW</t>
  </si>
  <si>
    <t>Replace or supply and fit procurement 2.4kW Hi-Wall heater, including remote control cradle and connection to wall outlet, (outlet measured separately). (Not to be used until advised)</t>
  </si>
  <si>
    <t>EHT565</t>
  </si>
  <si>
    <t>Supply and fit or replace procurement 3.5KW Heat Pump system, including indoor and outdoor units, standard back to back installation (up to 3m) and electrical connection to existing outlet and CoC.  Polyslab base allowed 50% time.  Includes de-gassing and disposal of existing</t>
  </si>
  <si>
    <t>Supply and fit or replace procurement 5.3KW Heat Pump system, including indoor and outdoor units, standard back to back installation (up to 3m) and electrical connection to existing outlet and CoC.  Polyslab base allowed 50% time.  Includes de-gassing and disposal of existing</t>
  </si>
  <si>
    <t>Supply and fit or replace procurement 7.1KW Heat Pump system, including indoor and outdoor units, standard back to back installation (up to 3m) and electrical connection to existing outlet and CoC.  Polyslab base allowed 50% time.  Includes de-gassing and disposal of existing</t>
  </si>
  <si>
    <t>Supply and fit or replace procurement 8.2KW Heat Pump system, including indoor and outdoor units, standard back to back installation (up to 3m) and electrical connection to existing outlet and CoC.  Polyslab base allowed 50% time.  Includes de-gassing and disposal of existing</t>
  </si>
  <si>
    <t>Supply and fit or replace procurement 9.0KW Heat Pump system, including indoor and outdoor units, standard back to back installation (up to 3m) and electrical connection to existing outlet and CoC.  Polyslab base allowed 50% time.  Includes de-gassing and disposal of existing</t>
  </si>
  <si>
    <t>EHT710</t>
  </si>
  <si>
    <t>HEAT PUMP NON-STD INSTALL 3-10M</t>
  </si>
  <si>
    <t>Non-standard heatpump installation (over 3m less than 10m), costs in addition to standard heatpump installation.</t>
  </si>
  <si>
    <t>m</t>
  </si>
  <si>
    <t>EHT720</t>
  </si>
  <si>
    <t>HEAT PUMP NON-STD INSTALL &gt;10M</t>
  </si>
  <si>
    <t>Non-standard heatpump installation (over 10m), costs in addition to standard heatpump installation.</t>
  </si>
  <si>
    <t>EHT730</t>
  </si>
  <si>
    <t>HEAT PUMP MOUNT BRACKET</t>
  </si>
  <si>
    <t>Additional cost for mounting brackets for wall hung external heatpump unit</t>
  </si>
  <si>
    <t>EHT800</t>
  </si>
  <si>
    <t>DUCTED HEATING SYSTEM</t>
  </si>
  <si>
    <t>Ducted heating system.  (Quotation required for each job)</t>
  </si>
  <si>
    <t>Replace 2.0kW hot water cylinder element. Return the next day to test the shower temp does not exceed 45°C and nearest tap does not exceed 50°C.</t>
  </si>
  <si>
    <t>Replace 3.0kW hot water cylinder element. Return the next day to test the shower temp does not exceed 45°C and nearest tap does not exceed 50°C.</t>
  </si>
  <si>
    <t>ELF310</t>
  </si>
  <si>
    <t>LIGHT DOWNLIGHT, REPL</t>
  </si>
  <si>
    <t>Replace downlight fitting including bulb</t>
  </si>
  <si>
    <t>LIGHT CEILING LED 25W, SENSOR, S&amp;F/REPL</t>
  </si>
  <si>
    <t>Supply and fit, or replace LED ceiling mounted light fitting with sensor including 25W lamp.</t>
  </si>
  <si>
    <t>EMS045</t>
  </si>
  <si>
    <t>ELE ECC</t>
  </si>
  <si>
    <t>Supply and attach an Equipment Compliance Certificate label in accordance with the requirements of the Electrical (Safety) Regulations 2010, and amendments.</t>
  </si>
  <si>
    <t>EMS240</t>
  </si>
  <si>
    <t>ELE JUNCTION BOX, S&amp;F/REPL</t>
  </si>
  <si>
    <t>Supply and fit or replace electrical junction box.</t>
  </si>
  <si>
    <t>Replace electric range element control unit (simmerstat).  Reuse existing knob. Including Electrical Compliance Certificate.</t>
  </si>
  <si>
    <t>Replace electric range oven thermostat unit.  Reuse existing knob. Including Electrical Compliance Certificate.</t>
  </si>
  <si>
    <t>Replace electric oven element (all types) to non Simpson range.</t>
  </si>
  <si>
    <t>Replace electric range oven element connector block and contacts to non Simpson range. Including Electrical Compliance Certificate.</t>
  </si>
  <si>
    <t>Supply and fit flexible connection to electric range, including new range plug. Including Electrical Compliance Certificate.</t>
  </si>
  <si>
    <t>Fit recycled plug and lead to electric range. Including Electrical Compliance Certificate.</t>
  </si>
  <si>
    <t>Remove and reconnect fixed wired electric range for access during floor laying and finishing operations. Including Electrical Compliance Certificate.</t>
  </si>
  <si>
    <t>Fit electric range including anti-tipping device and drop bolt. Transportation of range from store and existing range to recycle, store or disposal as instructed. Including Electrical Compliance Certificate.</t>
  </si>
  <si>
    <t>ERG855</t>
  </si>
  <si>
    <t>RGE ELE, NON STD FIT</t>
  </si>
  <si>
    <t>Additional cost for installing non-procurement separate hob and oven. (1 charge per pair)</t>
  </si>
  <si>
    <t>ESE500</t>
  </si>
  <si>
    <t>PV SYSTEM INSPECT/REPAIR</t>
  </si>
  <si>
    <t>Inspect and report, or repair of photovoltaic energy system.  (Quotation required)</t>
  </si>
  <si>
    <t>Uplift and relay existing carpet and underlay.</t>
  </si>
  <si>
    <t>VINYL &lt;=4M2, LAY</t>
  </si>
  <si>
    <t>Supply and lay sheet vinyl flooring not exceeding 4.0m² per room, including floor preparation, penetrations and welding of joints.</t>
  </si>
  <si>
    <t>VINYL &gt;4M2, LAY</t>
  </si>
  <si>
    <t>Supply and lay sheet vinyl flooring exceeding 4.0m² per room, including floor preparation, penetrations and welding of joints.</t>
  </si>
  <si>
    <t>HSF160</t>
  </si>
  <si>
    <t>HEATER S/FUEL, AIR TUBE REPL</t>
  </si>
  <si>
    <t>Replace air tube to solid fuel heater.</t>
  </si>
  <si>
    <t>HEATER WDBNR F/STND DRAW, SUPPLY</t>
  </si>
  <si>
    <t>Supply only freestanding woodburner heater with drawer and flue. Excludes Building Consent fee, flue extension, roof flashing material, provision of or alteration to hearth, walls or ceiling. Property Owner:___________ Lot No.:___________ DP No.:____________</t>
  </si>
  <si>
    <t>HSF315</t>
  </si>
  <si>
    <t>HEATER WDBNR F/STND WBOX, SUPPLY</t>
  </si>
  <si>
    <t>Supply only freestanding woodburner heater with woodbox and flue. Excludes Building Consent fee, flue extension, roof flashing material, provision of or alteration to hearth, walls or ceiling. Property Owner:___________ Lot No.:___________ DP No.:____________</t>
  </si>
  <si>
    <t>HSF430</t>
  </si>
  <si>
    <t>HEATER WDBNR ROT/CHCH/OT INBUILT SUPPLY</t>
  </si>
  <si>
    <t>Supply only in-built clean-air woodburner heater and flue for Rotorua, Christchurch and Central Otago ULEB Zones ONLY. Excludes Building Consent fee, flue extension, roof flashing material, provision of or alteration to hearth, walls or ceiling. Property Owner:___________ Lot No.:___________ DP No.:____________</t>
  </si>
  <si>
    <t>HEATER WDBNR WETBACK ONLY, SUPPLY</t>
  </si>
  <si>
    <t>Supply only wetback to suit freestanding woodburner. Excludes Building Consent fee, flue extension, roof flashing material, provision of or alteration to hearth, walls or ceiling. Property Owner:___________ Lot No.:___________ DP No.:___________</t>
  </si>
  <si>
    <t>Major clean interior of up to two bedroom vacant house by fully washing and vacuuming, including floor, walls, ceiling, windows, all fittings, fixtures, wardrobes, cupboards and rubbish/recycling bins. Excludes range, extract, interior of kitchen cupboards and rubbish removal.</t>
  </si>
  <si>
    <t>Major clean interior of vacant house exceeding 2 bedrms but not exceeding 5 bedrms by fully washing and vacuuming, including floor, walls, ceiling, windows, all fittings, fixtures, wardrobes, cupboards and rubbish/recycling bins. Excludes range, extract, interior of kitchen cupboards and rubbish removal.</t>
  </si>
  <si>
    <t>Major clean interior of vacant house exceeding 5 bedrms by fully washing and vacuuming, including floor, walls, ceiling, windows, all fittings, fixtures, wardrobes, cupboards and rubbish/recycling bins. Excludes range, extract, interior of kitchen cupboards and rubbish removal.</t>
  </si>
  <si>
    <t>Minor clean interior of up to two bedroom vacant house by washing and vacuuming, including floor, walls, ceiling, windows, all fittings, fixtures, wardrobes, cupboards and rubbish/recycling bins. Excludes range, extract, interior of kitchen cupboards and rubbish removal.</t>
  </si>
  <si>
    <t>Minor clean interior of vacant house exceeding 2 bedrms but not exceeding 5 bedrms by washing and vacuuming, including floor, walls, ceiling, windows, all fittings, fixtures, wardrobes, cupboards and rubbish/recycling bins. Excludes range, extract, interior of kitchen cupboards and rubbish removal.</t>
  </si>
  <si>
    <t>Minor clean interior of vacant house exceeding 5 bedrms by washing and vacuuming, including floor, walls, ceiling, windows, all fittings, fixtures, wardrobes, cupboards and rubbish/recycling bins. Excludes range, extract, interior of kitchen cupboards and rubbish removal.</t>
  </si>
  <si>
    <t>KCH380</t>
  </si>
  <si>
    <t>CARPET, DRY</t>
  </si>
  <si>
    <t>Dry carpet using wet and dry vacuum and air blower.</t>
  </si>
  <si>
    <t>Inspect soil or stormwater drainage system using DVD equipment over length of greater than 5.0m and provide report to Kainga Ora on overall condition, recommended remedial works and cost of work. (Charge 1.5 if both sewer and stormwater are inspected)</t>
  </si>
  <si>
    <t>Clear blocked drain including gully trap, by plunging, rodding or machine, including clean up and making good.</t>
  </si>
  <si>
    <t>PDN230</t>
  </si>
  <si>
    <t>CHANNEL DRAIN, CLEAN</t>
  </si>
  <si>
    <t>Clean out channel drain and sump of debris and dispose of debris from site.</t>
  </si>
  <si>
    <t>Replace section of 100 dia sewer drain over length of less than 5.0 metres, including pipe, all fittings, excavating trench, stockpile topsoil and grass, backfilling, making good including reseeding as required.</t>
  </si>
  <si>
    <t>Replace section of 100 dia sewer drain over length of greater than 5.0 metres, including pipe, all fittings, excavating trench, stockpile topsoil and grass, backfilling, making good including reseeding as required.</t>
  </si>
  <si>
    <t>Replace section of 150 dia sewer drain over length of less than 5.0 metres, including pipe, all fittings, excavating trench, stockpile topsoil and grass, backfilling, making good including reseeding as required.</t>
  </si>
  <si>
    <t>Replace section of 150 dia sewer drain over length of greater than 5.0 metres, including pipe, all fittings, excavating trench, stockpile topsoil and grass, backfilling, making good including reseeding as required.</t>
  </si>
  <si>
    <t>Replace section of 100 dia stormwater drain over length of less than 5.0 metres, including pipe, all fittings, excavating trench, stockpile topsoil and grass, backfilling, making good including reseeding as required.</t>
  </si>
  <si>
    <t>Replace section of 100 dia stormwater drain over length of greater than 5.0 metres, including pipe, all fittings, excavating trench, stockpile topsoil and grass, backfilling, making good including reseeding as required.</t>
  </si>
  <si>
    <t>Replace section of 150 dia stormwater drain over length of less than 5.0 metres, including pipe, all fittings, excavating trench, stockpile topsoil and grass, backfilling, making good including reseeding as required.</t>
  </si>
  <si>
    <t>Replace section of 150 dia stormwater drain over length of greater than 5.0 metres, including pipe, all fittings, excavating trench, stockpile topsoil and grass, backfilling, making good including reseeding as required.</t>
  </si>
  <si>
    <t>Supply and fit 110 dia perforated coil drain, including excavating trench, stockpile topsoil and grass, backfilling with free draining material and filter sock, making good including reseeding as required.</t>
  </si>
  <si>
    <t>Replace gully trap, collection chamber and grate, including concrete surround and connection to existing riser pipe.</t>
  </si>
  <si>
    <t>Replace low or mains hwc with 135 litre electric low pressure hot water cylinder, including pressure relief drain, safetray, 40mm waste to exterior with vermin flap, element, thermostat, seismic restraints, pipework, lagging, incidentals and all connections to existing pipework. Excludes wiring.</t>
  </si>
  <si>
    <t>Replace low or mains hwc with 135 litre electric mains pressure hot water cylinder, including safetray, pressure relief drain, 40mm waste to exterior with vermin flap, element, thermostat, seismic restraints, pipework, lagging, incidentals and all connections to existing pipework. Excludes wiring.</t>
  </si>
  <si>
    <t>Replace low or mains hwc with 180 litre electric mains pressure hot water cylinder, including safetray, pressure relief drain, 40mm waste to exterior with vermin flap, element, thermostat, seismic restraints, pipework, lagging, incidentals and all connections to existing pipework. Excludes wiring.</t>
  </si>
  <si>
    <t>PHW200</t>
  </si>
  <si>
    <t>HWC ELE MAINS/P EXT 135L S&amp;I</t>
  </si>
  <si>
    <t>Supply and install 135 litre electric mains pressure external hot water cylinder, including base, element, thermostat, seismic restraints, pipework, valves, lagging, incidentals and running pipework to interior. Excludes wiring.</t>
  </si>
  <si>
    <t>PHW210</t>
  </si>
  <si>
    <t>HWC ELE MAINS/P EXT 180L S&amp;I</t>
  </si>
  <si>
    <t>Supply and install 180 litre electric mains pressure external hot water cylinder, including base, element, thermostat, seismic restraints, pipework, valves, lagging, incidentals and running pipework to interior. Excludes wiring.</t>
  </si>
  <si>
    <t>PHW220</t>
  </si>
  <si>
    <t>HWC ELE MAINS/P EXT 300L S&amp;I</t>
  </si>
  <si>
    <t>Supply and install 300 litre electric mains pressure external hot water cylinder, including base, element, thermostat, seismic restraints, pipework, valves, lagging, incidentals and running pipework to interior. Excludes wiring.</t>
  </si>
  <si>
    <t>PHW250</t>
  </si>
  <si>
    <t>HWC ELE MAINS/P EXT 135L RPL</t>
  </si>
  <si>
    <t>Replace 135 litre electric mains pressure external hot water cylinder, including element, thermostat, seismic restraints, pipework, valves, lagging and incidentals. Excludes wiring.</t>
  </si>
  <si>
    <t>PHW260</t>
  </si>
  <si>
    <t>HWC ELE MAINS/P EXT 180L RPL</t>
  </si>
  <si>
    <t>Replace 180 litre electric mains pressure external hot water cylinder, including element, thermostat, seismic restraints, pipework, valves, lagging and incidentals. Excludes wiring.</t>
  </si>
  <si>
    <t>PHW270</t>
  </si>
  <si>
    <t>HWC ELE MAINS/P EXT 300L RPL</t>
  </si>
  <si>
    <t>Replace 300 litre electric mains pressure external hot water cylinder, including element, thermostat, seismic restraints, pipework, valves, lagging and incidentals. Excludes wiring.</t>
  </si>
  <si>
    <t>Supply and fit temperature limiting valve in water supply pipeline, including adjusting to 50°C. Return the next day to test shower temp does not exceed 45°C and nearest tap does not exceed 50°C.</t>
  </si>
  <si>
    <t>Supply and fit or replace mains pressure electric hot water cylinder valve combination set, including tempering valve, pressure limiting valve, line strainer, non return isolator, cold water expansion valve and hot water drain pipe.  Return the next day to test shower temp does not exceed 45°C and nearest tap does not exceed 50°C.</t>
  </si>
  <si>
    <t>Temporarily remove pair of taps or mixer and outlet to allow other trade maintenance works, safely terminate, store and reinstall on completion, including new nipple when required.</t>
  </si>
  <si>
    <t>PPS520</t>
  </si>
  <si>
    <t>WATER PIPE U/GND MAIN THRUST BORE</t>
  </si>
  <si>
    <t>Replace section of underground water supply pipework not greater than 20 dia, by thrust boring. Quotation required for each job. (Only to be used if more cost effective than trenching)</t>
  </si>
  <si>
    <t>PPS600</t>
  </si>
  <si>
    <t>WATER TREAT, S&amp;F</t>
  </si>
  <si>
    <t>Supply and fit water treatment plant. (Quotation required)</t>
  </si>
  <si>
    <t>PPS610</t>
  </si>
  <si>
    <t>WATER TREAT, MAINTAIN</t>
  </si>
  <si>
    <t>Maintenance of water treatment plant</t>
  </si>
  <si>
    <t>PPS620</t>
  </si>
  <si>
    <t>WATER TESTING</t>
  </si>
  <si>
    <t>Water testing</t>
  </si>
  <si>
    <t>Supply and fit shower mixing valve service kit.  Water not to exceed 45°C.</t>
  </si>
  <si>
    <t>Replace complete shower mixer unit, water temperature not to exceed 45 degrees (making good wall linings measured separately).</t>
  </si>
  <si>
    <t>Supply and fit shower mixing valve to shower where one does not exist, including pipe connections to hot and cold water services.  Water temperature not to exceed 45 degrees.</t>
  </si>
  <si>
    <t>PTP105</t>
  </si>
  <si>
    <t>TAP WINGBACK, REPLACE</t>
  </si>
  <si>
    <t>Replace tap wingback, including forming neat access into wall cavity as required and providing flange to opening on completion.</t>
  </si>
  <si>
    <t>Replace tap to kitchen sink, including new nipple when required</t>
  </si>
  <si>
    <t>Replace tap to wash hand basin, including new nipple when required.</t>
  </si>
  <si>
    <t>Replace tap to bath, including new nipple when required.</t>
  </si>
  <si>
    <t>Replace tap to laundry tub, including new nipple when required, (bib type with no washing machine provision).</t>
  </si>
  <si>
    <t>Replace tap to laundry tub with lever tap, including new nipple when required.</t>
  </si>
  <si>
    <t>Replace combination tub tap/washing machine stop valve to laundry tub, including new nipple when required, (bib type with separate outlet and handle for washing machine).</t>
  </si>
  <si>
    <t>Replace tap to washing machine only, including new nipple when required.</t>
  </si>
  <si>
    <t>Replace faucet to kitchen sink, including new nipple when required.</t>
  </si>
  <si>
    <t>Replace exterior hose tap, including new nipple when required.</t>
  </si>
  <si>
    <t>Replace soil pipe seal to existing WC including remove, refix and reseal pan.</t>
  </si>
  <si>
    <t>Replace unvented WC pan. Connect to existing flush and soil pipes, including flexi-fit connector. Reuse existing seat and flap.</t>
  </si>
  <si>
    <t>Replace vented WC pan. Include for connecting to existing flush, vent and soil pipes, including flexi-fit connector. Reuse existing seat and flap.</t>
  </si>
  <si>
    <t>Replace unvented turntrunk WC pan. Connect to existing flush and soil pipes, including flexi-fit connector. Reuse existing seat and flap.</t>
  </si>
  <si>
    <t>RIN100</t>
  </si>
  <si>
    <t>INSULATION R2.9 SKILLION, S&amp;F</t>
  </si>
  <si>
    <t>Supply and fit procurement R2.9 polyester insulation to skillion roof framing when exposed.</t>
  </si>
  <si>
    <t>RIN110</t>
  </si>
  <si>
    <t>INSULATION R3.6 SKILLION, S&amp;F</t>
  </si>
  <si>
    <t>Supply and fit procurement R3.6 polyester insulation to skillion roof framing when exposed.</t>
  </si>
  <si>
    <t>ROOF SHT, TREAT</t>
  </si>
  <si>
    <t>Spray on roof treatment to corrugated or profiled roof.</t>
  </si>
  <si>
    <t xml:space="preserve">ROOF TILED, TREAT </t>
  </si>
  <si>
    <t>Spray on roof treatment to tiled roof.</t>
  </si>
  <si>
    <t>RMS250</t>
  </si>
  <si>
    <t>CHIMNEY, CLOSE OFF</t>
  </si>
  <si>
    <t>Close off top of chimney with 0.55 profiled prepainted steel roofing sheet securely fixed and sealed.</t>
  </si>
  <si>
    <t>RMS350</t>
  </si>
  <si>
    <t>BUTYNOL ROOF, REPLACE</t>
  </si>
  <si>
    <t>Remove and dispose of existing roof material, install new ply wood, drip edge flashings, adhesive, butynol, pressure bar seal, etc.  (Quotation required for each job).</t>
  </si>
  <si>
    <t>Remove and install new vent where the flashing no longer matches the new roofing profile (includes all new flashing, fixing kit and flexi duct).</t>
  </si>
  <si>
    <t>Eradicate house of all pest insects including spiders, fleas, cockroaches, etc (except ants). Includes return visits within 3 months for retreatment if requested.</t>
  </si>
  <si>
    <t>Eradicate house and outbuildings of rats, mice or other mammal pests. Includes return visits within 2 months for re-baiting and removal of carcases.</t>
  </si>
  <si>
    <t>Supply and fit galvanised pipe framed gate exceeding 1000 wide but not exceeding 1500 wide x 1000 high, including chain link mesh infill, heavy duty galvanised hinges and banana latch or drop bolt.</t>
  </si>
  <si>
    <t>Supply and fit galvanised pipe framed gate exceeding 1500 wide but not exceeding 2000 wide x 1000 high, including chain link mesh infill, heavy duty galvanised hinges and banana latch or drop bolt.</t>
  </si>
  <si>
    <t>Supply and fit galvanised pipe framed gate exceeding 2000 wide but not exceeding 3050 wide x 1000 high, including chain link mesh infill, heavy duty galvanised hinges and banana latch or drop bolt.</t>
  </si>
  <si>
    <t>Replace post with steel procurement letterbox post, including concreting and refixing letterbox, and disposal of existing.   Concreting of posts to be float finished at ground level.</t>
  </si>
  <si>
    <t>YMG205</t>
  </si>
  <si>
    <t>GRASS CUT SMALL AREA</t>
  </si>
  <si>
    <t xml:space="preserve">Cut grass and trim around edges, including disposal of clippings, for area not exceeding 100m². </t>
  </si>
  <si>
    <t>Cut down to within 50mm of ground, treat stump with herbicide and remove bush/tree not exceeding 2.0m high and remove waste from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</si>
</sst>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1"/>
      <color theme="1"/>
      <name val="Calibri"/>
      <family val="2"/>
      <scheme val="minor"/>
    </font>
    <font>
      <b/>
      <sz val="11"/>
      <color theme="1"/>
      <name val="Calibri"/>
      <family val="2"/>
      <scheme val="minor"/>
    </font>
    <font>
      <sz val="10"/>
      <color indexed="8"/>
      <name val="Arial"/>
      <family val="2"/>
    </font>
    <font>
      <b/>
      <sz val="14"/>
      <color theme="1"/>
      <name val="Calibri"/>
      <family val="2"/>
      <scheme val="minor"/>
    </font>
    <font>
      <b/>
      <sz val="44"/>
      <color theme="1"/>
      <name val="Calibri"/>
      <family val="2"/>
      <scheme val="minor"/>
    </font>
    <font>
      <b/>
      <sz val="11"/>
      <name val="Calibri"/>
      <family val="2"/>
      <scheme val="minor"/>
    </font>
    <font>
      <b/>
      <sz val="11"/>
      <color theme="0"/>
      <name val="Calibri"/>
      <family val="2"/>
      <scheme val="minor"/>
    </font>
    <font>
      <b/>
      <sz val="12"/>
      <color theme="1"/>
      <name val="Calibri"/>
      <family val="2"/>
      <scheme val="minor"/>
    </font>
    <font>
      <sz val="12"/>
      <color theme="1"/>
      <name val="Calibri"/>
      <family val="2"/>
      <scheme val="minor"/>
    </font>
    <font>
      <sz val="11"/>
      <name val="Calibri"/>
      <family val="2"/>
      <scheme val="minor"/>
    </font>
    <font>
      <sz val="10"/>
      <name val="Calibri"/>
      <family val="2"/>
      <scheme val="minor"/>
    </font>
    <font>
      <b/>
      <sz val="11"/>
      <name val="Calibri"/>
      <family val="2"/>
      <scheme val="minor"/>
    </font>
    <font>
      <sz val="10"/>
      <color theme="1"/>
      <name val="Calibri"/>
      <family val="2"/>
      <scheme val="minor"/>
    </font>
  </fonts>
  <fills count="10">
    <fill>
      <patternFill patternType="none"/>
    </fill>
    <fill>
      <patternFill patternType="gray125"/>
    </fill>
    <fill>
      <patternFill patternType="solid">
        <fgColor indexed="22"/>
        <bgColor indexed="0"/>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8" tint="0.79998168889431442"/>
        <bgColor indexed="64"/>
      </patternFill>
    </fill>
    <fill>
      <patternFill patternType="solid">
        <fgColor theme="4"/>
        <bgColor theme="4"/>
      </patternFill>
    </fill>
    <fill>
      <patternFill patternType="solid">
        <fgColor theme="7" tint="0.39997558519241921"/>
        <bgColor indexed="64"/>
      </patternFill>
    </fill>
    <fill>
      <patternFill patternType="solid">
        <fgColor theme="7" tint="0.39997558519241921"/>
        <bgColor indexed="0"/>
      </patternFill>
    </fill>
  </fills>
  <borders count="1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bottom/>
      <diagonal/>
    </border>
    <border>
      <left style="medium">
        <color indexed="64"/>
      </left>
      <right/>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s>
  <cellStyleXfs count="2">
    <xf numFmtId="0" fontId="0" fillId="0" borderId="0"/>
    <xf numFmtId="0" fontId="2" fillId="0" borderId="0"/>
  </cellStyleXfs>
  <cellXfs count="87">
    <xf numFmtId="0" fontId="0" fillId="0" borderId="0" xfId="0"/>
    <xf numFmtId="0" fontId="0" fillId="0" borderId="0" xfId="0" applyAlignment="1">
      <alignment wrapText="1"/>
    </xf>
    <xf numFmtId="0" fontId="1" fillId="0" borderId="0" xfId="0" applyFont="1"/>
    <xf numFmtId="0" fontId="4" fillId="0" borderId="6" xfId="0" applyFont="1" applyBorder="1" applyAlignment="1" applyProtection="1">
      <alignment horizontal="left"/>
    </xf>
    <xf numFmtId="49" fontId="4" fillId="0" borderId="0" xfId="0" applyNumberFormat="1" applyFont="1" applyBorder="1" applyAlignment="1" applyProtection="1">
      <alignment horizontal="left"/>
    </xf>
    <xf numFmtId="49" fontId="0" fillId="0" borderId="0" xfId="0" applyNumberFormat="1" applyProtection="1"/>
    <xf numFmtId="0" fontId="0" fillId="0" borderId="0" xfId="0" applyProtection="1"/>
    <xf numFmtId="0" fontId="1" fillId="0" borderId="0" xfId="0" applyFont="1" applyProtection="1"/>
    <xf numFmtId="49" fontId="7" fillId="3" borderId="2" xfId="0" applyNumberFormat="1" applyFont="1" applyFill="1" applyBorder="1" applyAlignment="1" applyProtection="1">
      <alignment horizontal="right"/>
    </xf>
    <xf numFmtId="0" fontId="5" fillId="6" borderId="14" xfId="0" applyFont="1" applyFill="1" applyBorder="1" applyAlignment="1" applyProtection="1">
      <alignment horizontal="center" vertical="center" wrapText="1"/>
    </xf>
    <xf numFmtId="0" fontId="5" fillId="6" borderId="14" xfId="0" applyFont="1" applyFill="1" applyBorder="1" applyAlignment="1" applyProtection="1">
      <alignment horizontal="center" vertical="center" textRotation="90" wrapText="1"/>
    </xf>
    <xf numFmtId="49" fontId="5" fillId="6" borderId="14" xfId="0" applyNumberFormat="1" applyFont="1" applyFill="1" applyBorder="1" applyAlignment="1" applyProtection="1">
      <alignment horizontal="center" vertical="center" wrapText="1"/>
    </xf>
    <xf numFmtId="49" fontId="5" fillId="0" borderId="7" xfId="0" applyNumberFormat="1" applyFont="1" applyFill="1" applyBorder="1" applyAlignment="1" applyProtection="1">
      <alignment horizontal="center" vertical="center" wrapText="1"/>
    </xf>
    <xf numFmtId="49" fontId="9" fillId="0" borderId="7" xfId="0" applyNumberFormat="1" applyFont="1" applyFill="1" applyBorder="1" applyAlignment="1" applyProtection="1">
      <alignment horizontal="center" vertical="center" wrapText="1"/>
    </xf>
    <xf numFmtId="49" fontId="10" fillId="0" borderId="7" xfId="0" applyNumberFormat="1" applyFont="1" applyFill="1" applyBorder="1" applyAlignment="1" applyProtection="1">
      <alignment horizontal="left" vertical="top" wrapText="1"/>
    </xf>
    <xf numFmtId="0" fontId="0" fillId="0" borderId="0" xfId="0" applyBorder="1" applyProtection="1"/>
    <xf numFmtId="0" fontId="1" fillId="0" borderId="0" xfId="0" applyFont="1" applyBorder="1" applyAlignment="1" applyProtection="1">
      <alignment horizontal="right" wrapText="1"/>
    </xf>
    <xf numFmtId="49" fontId="1" fillId="0" borderId="0" xfId="0" applyNumberFormat="1" applyFont="1" applyBorder="1" applyAlignment="1" applyProtection="1">
      <alignment horizontal="right" wrapText="1"/>
    </xf>
    <xf numFmtId="4" fontId="0" fillId="0" borderId="0" xfId="0" applyNumberFormat="1" applyBorder="1" applyProtection="1"/>
    <xf numFmtId="0" fontId="0" fillId="5" borderId="0" xfId="0" applyFill="1" applyProtection="1"/>
    <xf numFmtId="49" fontId="0" fillId="5" borderId="0" xfId="0" applyNumberFormat="1" applyFill="1" applyProtection="1"/>
    <xf numFmtId="49" fontId="5" fillId="0" borderId="11" xfId="0" applyNumberFormat="1" applyFont="1" applyFill="1" applyBorder="1" applyAlignment="1" applyProtection="1">
      <alignment horizontal="center" vertical="center" wrapText="1"/>
    </xf>
    <xf numFmtId="49" fontId="9" fillId="0" borderId="11" xfId="0" applyNumberFormat="1" applyFont="1" applyFill="1" applyBorder="1" applyAlignment="1" applyProtection="1">
      <alignment horizontal="center" vertical="center" wrapText="1"/>
    </xf>
    <xf numFmtId="49" fontId="10" fillId="0" borderId="11" xfId="0" applyNumberFormat="1" applyFont="1" applyFill="1" applyBorder="1" applyAlignment="1" applyProtection="1">
      <alignment horizontal="left" vertical="top" wrapText="1"/>
    </xf>
    <xf numFmtId="49" fontId="5" fillId="0" borderId="9" xfId="0" applyNumberFormat="1" applyFont="1" applyFill="1" applyBorder="1" applyAlignment="1" applyProtection="1">
      <alignment horizontal="center" vertical="center" wrapText="1"/>
      <protection locked="0"/>
    </xf>
    <xf numFmtId="49" fontId="5" fillId="0" borderId="7" xfId="0" applyNumberFormat="1" applyFont="1" applyFill="1" applyBorder="1" applyAlignment="1" applyProtection="1">
      <alignment horizontal="center" vertical="center" wrapText="1"/>
      <protection locked="0"/>
    </xf>
    <xf numFmtId="2" fontId="5" fillId="0" borderId="7" xfId="0" applyNumberFormat="1" applyFont="1" applyFill="1" applyBorder="1" applyAlignment="1" applyProtection="1">
      <alignment horizontal="center" vertical="center" wrapText="1"/>
      <protection locked="0"/>
    </xf>
    <xf numFmtId="49" fontId="5" fillId="0" borderId="12" xfId="0" applyNumberFormat="1" applyFont="1" applyFill="1" applyBorder="1" applyAlignment="1" applyProtection="1">
      <alignment horizontal="center" vertical="center" wrapText="1"/>
      <protection locked="0"/>
    </xf>
    <xf numFmtId="49" fontId="5" fillId="0" borderId="11" xfId="0" applyNumberFormat="1" applyFont="1" applyFill="1" applyBorder="1" applyAlignment="1" applyProtection="1">
      <alignment horizontal="center" vertical="center" wrapText="1"/>
      <protection locked="0"/>
    </xf>
    <xf numFmtId="2" fontId="5" fillId="0" borderId="11" xfId="0" applyNumberFormat="1" applyFont="1" applyFill="1" applyBorder="1" applyAlignment="1" applyProtection="1">
      <alignment horizontal="center" vertical="center" wrapText="1"/>
      <protection locked="0"/>
    </xf>
    <xf numFmtId="49" fontId="7" fillId="3" borderId="2" xfId="0" applyNumberFormat="1" applyFont="1" applyFill="1" applyBorder="1" applyAlignment="1" applyProtection="1">
      <alignment horizontal="left"/>
      <protection locked="0"/>
    </xf>
    <xf numFmtId="4" fontId="5" fillId="6" borderId="14" xfId="0" applyNumberFormat="1" applyFont="1" applyFill="1" applyBorder="1" applyAlignment="1" applyProtection="1">
      <alignment horizontal="center" vertical="center" wrapText="1"/>
    </xf>
    <xf numFmtId="2" fontId="5" fillId="6" borderId="14" xfId="0" applyNumberFormat="1" applyFont="1" applyFill="1" applyBorder="1" applyAlignment="1" applyProtection="1">
      <alignment horizontal="center" vertical="center" wrapText="1"/>
    </xf>
    <xf numFmtId="49" fontId="11" fillId="0" borderId="7" xfId="0" applyNumberFormat="1" applyFont="1" applyFill="1" applyBorder="1" applyAlignment="1" applyProtection="1">
      <alignment horizontal="center" vertical="center" wrapText="1"/>
      <protection locked="0"/>
    </xf>
    <xf numFmtId="2" fontId="11" fillId="0" borderId="8" xfId="0" applyNumberFormat="1" applyFont="1" applyFill="1" applyBorder="1" applyAlignment="1" applyProtection="1">
      <alignment horizontal="center" vertical="center" wrapText="1"/>
      <protection locked="0"/>
    </xf>
    <xf numFmtId="49" fontId="11" fillId="0" borderId="16" xfId="0" applyNumberFormat="1" applyFont="1" applyFill="1" applyBorder="1" applyAlignment="1" applyProtection="1">
      <alignment horizontal="center" vertical="center" wrapText="1"/>
    </xf>
    <xf numFmtId="49" fontId="11" fillId="0" borderId="8" xfId="0" applyNumberFormat="1" applyFont="1" applyFill="1" applyBorder="1" applyAlignment="1" applyProtection="1">
      <alignment horizontal="center" vertical="center" wrapText="1"/>
    </xf>
    <xf numFmtId="0" fontId="12" fillId="0" borderId="0" xfId="0" applyFont="1"/>
    <xf numFmtId="49" fontId="5" fillId="0" borderId="15" xfId="0" applyNumberFormat="1" applyFont="1" applyFill="1" applyBorder="1" applyAlignment="1" applyProtection="1">
      <alignment horizontal="center" vertical="center" wrapText="1"/>
      <protection locked="0"/>
    </xf>
    <xf numFmtId="49" fontId="5" fillId="0" borderId="16" xfId="0" applyNumberFormat="1" applyFont="1" applyFill="1" applyBorder="1" applyAlignment="1" applyProtection="1">
      <alignment horizontal="center" vertical="center" wrapText="1"/>
      <protection locked="0"/>
    </xf>
    <xf numFmtId="2" fontId="5" fillId="0" borderId="8" xfId="0" applyNumberFormat="1" applyFont="1" applyFill="1" applyBorder="1" applyAlignment="1" applyProtection="1">
      <alignment horizontal="center" vertical="center" wrapText="1"/>
      <protection locked="0"/>
    </xf>
    <xf numFmtId="49" fontId="5" fillId="0" borderId="8" xfId="0" applyNumberFormat="1" applyFont="1" applyFill="1" applyBorder="1" applyAlignment="1" applyProtection="1">
      <alignment horizontal="center" vertical="center" wrapText="1"/>
    </xf>
    <xf numFmtId="164" fontId="5" fillId="0" borderId="11" xfId="0" applyNumberFormat="1" applyFont="1" applyFill="1" applyBorder="1" applyAlignment="1" applyProtection="1">
      <alignment horizontal="center" vertical="center" wrapText="1"/>
    </xf>
    <xf numFmtId="164" fontId="5" fillId="0" borderId="13" xfId="0" applyNumberFormat="1" applyFont="1" applyFill="1" applyBorder="1" applyAlignment="1" applyProtection="1">
      <alignment horizontal="center" vertical="center" wrapText="1"/>
    </xf>
    <xf numFmtId="164" fontId="5" fillId="0" borderId="7" xfId="0" applyNumberFormat="1" applyFont="1" applyFill="1" applyBorder="1" applyAlignment="1" applyProtection="1">
      <alignment horizontal="center" vertical="center" wrapText="1"/>
    </xf>
    <xf numFmtId="164" fontId="5" fillId="0" borderId="5" xfId="0" applyNumberFormat="1" applyFont="1" applyFill="1" applyBorder="1" applyAlignment="1" applyProtection="1">
      <alignment horizontal="center" vertical="center" wrapText="1"/>
    </xf>
    <xf numFmtId="164" fontId="6" fillId="7" borderId="5" xfId="0" applyNumberFormat="1" applyFont="1" applyFill="1" applyBorder="1" applyAlignment="1" applyProtection="1">
      <alignment horizontal="center" vertical="center" wrapText="1"/>
    </xf>
    <xf numFmtId="164" fontId="11" fillId="0" borderId="3" xfId="0" applyNumberFormat="1" applyFont="1" applyFill="1" applyBorder="1" applyAlignment="1" applyProtection="1">
      <alignment horizontal="center" vertical="center" wrapText="1"/>
    </xf>
    <xf numFmtId="164" fontId="6" fillId="7" borderId="13" xfId="0" applyNumberFormat="1" applyFont="1" applyFill="1" applyBorder="1" applyAlignment="1" applyProtection="1">
      <alignment horizontal="center" vertical="center" wrapText="1"/>
    </xf>
    <xf numFmtId="49" fontId="11" fillId="0" borderId="16" xfId="0" applyNumberFormat="1" applyFont="1" applyFill="1" applyBorder="1" applyAlignment="1" applyProtection="1">
      <alignment horizontal="left" vertical="top" wrapText="1"/>
    </xf>
    <xf numFmtId="49" fontId="10" fillId="0" borderId="17" xfId="0" applyNumberFormat="1" applyFont="1" applyFill="1" applyBorder="1" applyAlignment="1" applyProtection="1">
      <alignment horizontal="left" vertical="top" wrapText="1"/>
    </xf>
    <xf numFmtId="164" fontId="5" fillId="0" borderId="8" xfId="0" applyNumberFormat="1" applyFont="1" applyFill="1" applyBorder="1" applyAlignment="1" applyProtection="1">
      <alignment horizontal="center" vertical="center" wrapText="1"/>
    </xf>
    <xf numFmtId="164" fontId="11" fillId="0" borderId="16" xfId="0" applyNumberFormat="1" applyFont="1" applyFill="1" applyBorder="1" applyAlignment="1" applyProtection="1">
      <alignment horizontal="center" vertical="center" wrapText="1"/>
    </xf>
    <xf numFmtId="164" fontId="5" fillId="0" borderId="17" xfId="0" applyNumberFormat="1" applyFont="1" applyFill="1" applyBorder="1" applyAlignment="1" applyProtection="1">
      <alignment horizontal="center" vertical="center" wrapText="1"/>
    </xf>
    <xf numFmtId="49" fontId="5" fillId="0" borderId="17" xfId="0" applyNumberFormat="1" applyFont="1" applyFill="1" applyBorder="1" applyAlignment="1" applyProtection="1">
      <alignment horizontal="center" vertical="center" wrapText="1"/>
      <protection locked="0"/>
    </xf>
    <xf numFmtId="0" fontId="2" fillId="2" borderId="4" xfId="1" applyFont="1" applyFill="1" applyBorder="1" applyAlignment="1">
      <alignment horizontal="center"/>
    </xf>
    <xf numFmtId="0" fontId="2" fillId="2" borderId="4" xfId="1" applyFont="1" applyFill="1" applyBorder="1" applyAlignment="1">
      <alignment horizontal="center" wrapText="1"/>
    </xf>
    <xf numFmtId="0" fontId="12" fillId="0" borderId="4" xfId="0" applyFont="1" applyBorder="1" applyAlignment="1">
      <alignment wrapText="1"/>
    </xf>
    <xf numFmtId="164" fontId="12" fillId="8" borderId="4" xfId="0" applyNumberFormat="1" applyFont="1" applyFill="1" applyBorder="1" applyAlignment="1">
      <alignment wrapText="1"/>
    </xf>
    <xf numFmtId="0" fontId="0" fillId="0" borderId="4" xfId="0" applyBorder="1"/>
    <xf numFmtId="164" fontId="0" fillId="8" borderId="4" xfId="0" applyNumberFormat="1" applyFill="1" applyBorder="1"/>
    <xf numFmtId="0" fontId="2" fillId="9" borderId="4" xfId="1" applyFont="1" applyFill="1" applyBorder="1" applyAlignment="1">
      <alignment horizontal="center"/>
    </xf>
    <xf numFmtId="0" fontId="0" fillId="8" borderId="0" xfId="0" applyFill="1"/>
    <xf numFmtId="0" fontId="1" fillId="0" borderId="1" xfId="0" applyFont="1" applyBorder="1" applyAlignment="1" applyProtection="1">
      <alignment horizontal="right" wrapText="1"/>
    </xf>
    <xf numFmtId="0" fontId="1" fillId="0" borderId="2" xfId="0" applyFont="1" applyBorder="1" applyAlignment="1" applyProtection="1">
      <alignment horizontal="right" wrapText="1"/>
    </xf>
    <xf numFmtId="0" fontId="1" fillId="0" borderId="3" xfId="0" applyFont="1" applyBorder="1" applyAlignment="1" applyProtection="1">
      <alignment horizontal="right" wrapText="1"/>
    </xf>
    <xf numFmtId="0" fontId="7" fillId="3" borderId="2" xfId="0" applyFont="1" applyFill="1" applyBorder="1" applyAlignment="1" applyProtection="1">
      <alignment horizontal="left"/>
      <protection locked="0"/>
    </xf>
    <xf numFmtId="0" fontId="7" fillId="3" borderId="3" xfId="0" applyFont="1" applyFill="1" applyBorder="1" applyAlignment="1" applyProtection="1">
      <alignment horizontal="left"/>
      <protection locked="0"/>
    </xf>
    <xf numFmtId="0" fontId="7" fillId="4" borderId="1" xfId="0" applyFont="1" applyFill="1" applyBorder="1" applyAlignment="1" applyProtection="1">
      <alignment horizontal="left"/>
    </xf>
    <xf numFmtId="0" fontId="7" fillId="4" borderId="2" xfId="0" applyFont="1" applyFill="1" applyBorder="1" applyAlignment="1" applyProtection="1">
      <alignment horizontal="left"/>
    </xf>
    <xf numFmtId="49" fontId="3" fillId="4" borderId="2" xfId="0" applyNumberFormat="1" applyFont="1" applyFill="1" applyBorder="1" applyAlignment="1" applyProtection="1">
      <alignment horizontal="left"/>
      <protection locked="0"/>
    </xf>
    <xf numFmtId="49" fontId="3" fillId="4" borderId="3" xfId="0" applyNumberFormat="1" applyFont="1" applyFill="1" applyBorder="1" applyAlignment="1" applyProtection="1">
      <alignment horizontal="left"/>
      <protection locked="0"/>
    </xf>
    <xf numFmtId="0" fontId="7" fillId="3" borderId="1" xfId="0" applyFont="1" applyFill="1" applyBorder="1" applyAlignment="1" applyProtection="1">
      <alignment horizontal="left"/>
    </xf>
    <xf numFmtId="0" fontId="7" fillId="3" borderId="2" xfId="0" applyFont="1" applyFill="1" applyBorder="1" applyAlignment="1" applyProtection="1">
      <alignment horizontal="left"/>
    </xf>
    <xf numFmtId="0" fontId="0" fillId="5" borderId="2" xfId="0" applyFill="1" applyBorder="1" applyProtection="1"/>
    <xf numFmtId="0" fontId="3" fillId="3" borderId="9" xfId="0" applyFont="1" applyFill="1" applyBorder="1" applyAlignment="1" applyProtection="1">
      <alignment horizontal="center"/>
    </xf>
    <xf numFmtId="0" fontId="3" fillId="3" borderId="8" xfId="0" applyFont="1" applyFill="1" applyBorder="1" applyAlignment="1" applyProtection="1">
      <alignment horizontal="center"/>
    </xf>
    <xf numFmtId="0" fontId="3" fillId="3" borderId="10" xfId="0" applyFont="1" applyFill="1" applyBorder="1" applyAlignment="1" applyProtection="1">
      <alignment horizontal="center"/>
    </xf>
    <xf numFmtId="0" fontId="3" fillId="3" borderId="1" xfId="0" applyFont="1" applyFill="1" applyBorder="1" applyAlignment="1" applyProtection="1">
      <alignment horizontal="center"/>
    </xf>
    <xf numFmtId="0" fontId="3" fillId="3" borderId="2" xfId="0" applyFont="1" applyFill="1" applyBorder="1" applyAlignment="1" applyProtection="1">
      <alignment horizontal="center"/>
    </xf>
    <xf numFmtId="0" fontId="3" fillId="3" borderId="3" xfId="0" applyFont="1" applyFill="1" applyBorder="1" applyAlignment="1" applyProtection="1">
      <alignment horizontal="center"/>
    </xf>
    <xf numFmtId="49" fontId="7" fillId="3" borderId="2" xfId="0" applyNumberFormat="1" applyFont="1" applyFill="1" applyBorder="1" applyAlignment="1" applyProtection="1">
      <alignment horizontal="left"/>
      <protection locked="0"/>
    </xf>
    <xf numFmtId="49" fontId="7" fillId="3" borderId="3" xfId="0" applyNumberFormat="1" applyFont="1" applyFill="1" applyBorder="1" applyAlignment="1" applyProtection="1">
      <alignment horizontal="left"/>
      <protection locked="0"/>
    </xf>
    <xf numFmtId="0" fontId="7" fillId="3" borderId="1" xfId="0" applyFont="1" applyFill="1" applyBorder="1" applyAlignment="1" applyProtection="1">
      <alignment horizontal="left" vertical="top"/>
    </xf>
    <xf numFmtId="0" fontId="7" fillId="3" borderId="2" xfId="0" applyFont="1" applyFill="1" applyBorder="1" applyAlignment="1" applyProtection="1">
      <alignment horizontal="left" vertical="top"/>
    </xf>
    <xf numFmtId="49" fontId="8" fillId="3" borderId="2" xfId="0" applyNumberFormat="1" applyFont="1" applyFill="1" applyBorder="1" applyAlignment="1" applyProtection="1">
      <alignment horizontal="left" vertical="center" wrapText="1"/>
      <protection locked="0"/>
    </xf>
    <xf numFmtId="49" fontId="8" fillId="3" borderId="3" xfId="0" applyNumberFormat="1" applyFont="1" applyFill="1" applyBorder="1" applyAlignment="1" applyProtection="1">
      <alignment horizontal="left" vertical="center" wrapText="1"/>
      <protection locked="0"/>
    </xf>
  </cellXfs>
  <cellStyles count="2">
    <cellStyle name="Normal" xfId="0" builtinId="0"/>
    <cellStyle name="Normal_Sheet1" xfId="1" xr:uid="{00000000-0005-0000-0000-000001000000}"/>
  </cellStyles>
  <dxfs count="28">
    <dxf>
      <font>
        <b/>
        <i val="0"/>
        <strike val="0"/>
        <condense val="0"/>
        <extend val="0"/>
        <outline val="0"/>
        <shadow val="0"/>
        <u val="none"/>
        <vertAlign val="baseline"/>
        <sz val="11"/>
        <color auto="1"/>
        <name val="Calibri"/>
        <scheme val="minor"/>
      </font>
      <numFmt numFmtId="164" formatCode="&quot;$&quot;#,##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medium">
          <color indexed="64"/>
        </right>
        <top style="medium">
          <color indexed="64"/>
        </top>
        <bottom style="medium">
          <color indexed="64"/>
        </bottom>
        <vertical/>
        <horizontal/>
      </border>
      <protection locked="1" hidden="0"/>
    </dxf>
    <dxf>
      <font>
        <b/>
        <i val="0"/>
        <strike val="0"/>
        <condense val="0"/>
        <extend val="0"/>
        <outline val="0"/>
        <shadow val="0"/>
        <u val="none"/>
        <vertAlign val="baseline"/>
        <sz val="11"/>
        <color auto="1"/>
        <name val="Calibri"/>
        <scheme val="minor"/>
      </font>
      <numFmt numFmtId="164" formatCode="&quot;$&quot;#,##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medium">
          <color indexed="64"/>
        </top>
        <bottom/>
        <vertical/>
        <horizontal/>
      </border>
      <protection locked="1" hidden="0"/>
    </dxf>
    <dxf>
      <font>
        <b/>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medium">
          <color indexed="64"/>
        </top>
        <bottom/>
        <vertical/>
        <horizontal/>
      </border>
      <protection locked="1" hidden="0"/>
    </dxf>
    <dxf>
      <font>
        <b val="0"/>
        <i val="0"/>
        <strike val="0"/>
        <condense val="0"/>
        <extend val="0"/>
        <outline val="0"/>
        <shadow val="0"/>
        <u val="none"/>
        <vertAlign val="baseline"/>
        <sz val="10"/>
        <color auto="1"/>
        <name val="Calibri"/>
        <scheme val="minor"/>
      </font>
      <numFmt numFmtId="30" formatCode="@"/>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medium">
          <color indexed="64"/>
        </top>
        <bottom/>
        <vertical/>
        <horizontal/>
      </border>
      <protection locked="1"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medium">
          <color indexed="64"/>
        </top>
        <bottom/>
        <vertical/>
        <horizontal/>
      </border>
      <protection locked="1" hidden="0"/>
    </dxf>
    <dxf>
      <font>
        <b/>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medium">
          <color indexed="64"/>
        </top>
        <bottom/>
        <vertical/>
        <horizontal/>
      </border>
      <protection locked="0" hidden="0"/>
    </dxf>
    <dxf>
      <font>
        <b/>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medium">
          <color indexed="64"/>
        </top>
        <bottom/>
        <vertical/>
        <horizontal/>
      </border>
      <protection locked="0" hidden="0"/>
    </dxf>
    <dxf>
      <font>
        <b/>
        <i val="0"/>
        <strike val="0"/>
        <condense val="0"/>
        <extend val="0"/>
        <outline val="0"/>
        <shadow val="0"/>
        <u val="none"/>
        <vertAlign val="baseline"/>
        <sz val="11"/>
        <color auto="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medium">
          <color indexed="64"/>
        </top>
        <bottom/>
        <vertical/>
        <horizontal/>
      </border>
      <protection locked="0" hidden="0"/>
    </dxf>
    <dxf>
      <font>
        <b/>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medium">
          <color indexed="64"/>
        </top>
        <bottom/>
        <vertical/>
        <horizontal/>
      </border>
      <protection locked="0" hidden="0"/>
    </dxf>
    <dxf>
      <font>
        <b/>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medium">
          <color indexed="64"/>
        </left>
        <right/>
        <top style="medium">
          <color indexed="64"/>
        </top>
        <bottom/>
        <vertical/>
        <horizontal/>
      </border>
      <protection locked="0" hidden="0"/>
    </dxf>
    <dxf>
      <border outline="0">
        <top style="medium">
          <color indexed="64"/>
        </top>
      </border>
    </dxf>
    <dxf>
      <protection locked="1" hidden="0"/>
    </dxf>
    <dxf>
      <border>
        <bottom style="medium">
          <color indexed="64"/>
        </bottom>
      </border>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center" textRotation="0" wrapText="1" indent="0" justifyLastLine="0" shrinkToFit="0" readingOrder="0"/>
      <border diagonalUp="0" diagonalDown="0">
        <left style="medium">
          <color indexed="64"/>
        </left>
        <right style="medium">
          <color indexed="64"/>
        </right>
        <top/>
        <bottom/>
        <vertical style="medium">
          <color indexed="64"/>
        </vertical>
        <horizontal style="medium">
          <color indexed="64"/>
        </horizontal>
      </border>
      <protection locked="1" hidden="0"/>
    </dxf>
    <dxf>
      <font>
        <b/>
        <i val="0"/>
        <strike val="0"/>
        <condense val="0"/>
        <extend val="0"/>
        <outline val="0"/>
        <shadow val="0"/>
        <u val="none"/>
        <vertAlign val="baseline"/>
        <sz val="11"/>
        <color auto="1"/>
        <name val="Calibri"/>
        <scheme val="minor"/>
      </font>
      <numFmt numFmtId="164" formatCode="&quot;$&quot;#,##0.00"/>
      <fill>
        <patternFill patternType="none">
          <fgColor indexed="64"/>
          <bgColor auto="1"/>
        </patternFill>
      </fill>
      <alignment horizontal="center" vertical="center" textRotation="0" wrapText="1" indent="0" justifyLastLine="0" shrinkToFit="0" readingOrder="0"/>
      <border diagonalUp="0" diagonalDown="0">
        <left/>
        <right style="medium">
          <color indexed="64"/>
        </right>
        <top style="medium">
          <color indexed="64"/>
        </top>
        <bottom style="medium">
          <color indexed="64"/>
        </bottom>
        <vertical/>
        <horizontal style="medium">
          <color indexed="64"/>
        </horizontal>
      </border>
      <protection locked="1" hidden="0"/>
    </dxf>
    <dxf>
      <font>
        <b/>
        <i val="0"/>
        <strike val="0"/>
        <condense val="0"/>
        <extend val="0"/>
        <outline val="0"/>
        <shadow val="0"/>
        <u val="none"/>
        <vertAlign val="baseline"/>
        <sz val="11"/>
        <color auto="1"/>
        <name val="Calibri"/>
        <scheme val="minor"/>
      </font>
      <numFmt numFmtId="164" formatCode="&quot;$&quot;#,##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vertical/>
        <horizontal/>
      </border>
      <protection locked="1" hidden="0"/>
    </dxf>
    <dxf>
      <font>
        <b/>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right/>
        <top style="medium">
          <color indexed="64"/>
        </top>
        <bottom/>
      </border>
      <protection locked="1" hidden="0"/>
    </dxf>
    <dxf>
      <font>
        <b/>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bottom/>
        <vertical/>
        <horizontal/>
      </border>
      <protection locked="1" hidden="0"/>
    </dxf>
    <dxf>
      <font>
        <b/>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medium">
          <color indexed="64"/>
        </top>
        <bottom/>
      </border>
      <protection locked="1" hidden="0"/>
    </dxf>
    <dxf>
      <font>
        <b/>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medium">
          <color indexed="64"/>
        </top>
        <bottom/>
      </border>
      <protection locked="0" hidden="0"/>
    </dxf>
    <dxf>
      <font>
        <b/>
        <i val="0"/>
        <strike val="0"/>
        <condense val="0"/>
        <extend val="0"/>
        <outline val="0"/>
        <shadow val="0"/>
        <u val="none"/>
        <vertAlign val="baseline"/>
        <sz val="11"/>
        <color auto="1"/>
        <name val="Calibri"/>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left style="thin">
          <color indexed="64"/>
        </left>
        <right/>
        <top style="medium">
          <color indexed="64"/>
        </top>
        <bottom/>
      </border>
      <protection locked="0" hidden="0"/>
    </dxf>
    <dxf>
      <font>
        <b/>
        <i val="0"/>
        <strike val="0"/>
        <condense val="0"/>
        <extend val="0"/>
        <outline val="0"/>
        <shadow val="0"/>
        <u val="none"/>
        <vertAlign val="baseline"/>
        <sz val="11"/>
        <color auto="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right/>
        <top style="medium">
          <color indexed="64"/>
        </top>
        <bottom/>
      </border>
      <protection locked="0" hidden="0"/>
    </dxf>
    <dxf>
      <font>
        <b/>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vertical/>
        <horizontal/>
      </border>
      <protection locked="0" hidden="0"/>
    </dxf>
    <dxf>
      <font>
        <b/>
        <i val="0"/>
        <strike val="0"/>
        <condense val="0"/>
        <extend val="0"/>
        <outline val="0"/>
        <shadow val="0"/>
        <u val="none"/>
        <vertAlign val="baseline"/>
        <sz val="11"/>
        <color auto="1"/>
        <name val="Calibri"/>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left/>
        <right style="thin">
          <color indexed="64"/>
        </right>
        <top style="medium">
          <color indexed="64"/>
        </top>
        <bottom/>
      </border>
      <protection locked="0" hidden="0"/>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scheme val="minor"/>
      </font>
      <numFmt numFmtId="30" formatCode="@"/>
      <fill>
        <patternFill patternType="none">
          <fgColor indexed="64"/>
          <bgColor auto="1"/>
        </patternFill>
      </fill>
      <alignment horizontal="center" vertical="center" textRotation="0" wrapText="1" indent="0" justifyLastLine="0" shrinkToFit="0" readingOrder="0"/>
      <protection locked="1" hidden="0"/>
    </dxf>
    <dxf>
      <border outline="0">
        <bottom style="medium">
          <color indexed="64"/>
        </bottom>
      </border>
    </dxf>
    <dxf>
      <font>
        <b/>
        <i val="0"/>
        <strike val="0"/>
        <condense val="0"/>
        <extend val="0"/>
        <outline val="0"/>
        <shadow val="0"/>
        <u val="none"/>
        <vertAlign val="baseline"/>
        <sz val="11"/>
        <color auto="1"/>
        <name val="Calibri"/>
        <scheme val="minor"/>
      </font>
      <numFmt numFmtId="30" formatCode="@"/>
      <fill>
        <patternFill patternType="solid">
          <fgColor indexed="64"/>
          <bgColor theme="8" tint="0.79998168889431442"/>
        </patternFill>
      </fill>
      <alignment horizontal="center" vertical="center" textRotation="0" wrapText="1" indent="0" justifyLastLine="0" shrinkToFit="0" readingOrder="0"/>
      <border diagonalUp="0" diagonalDown="0">
        <left style="medium">
          <color indexed="64"/>
        </left>
        <right style="medium">
          <color indexed="64"/>
        </right>
        <top/>
        <bottom/>
      </border>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3">
    <xsd:schema xmlns:xsd="http://www.w3.org/2001/XMLSchema" xmlns="">
      <xsd:element nillable="true" name="SubDocket">
        <xsd:complexType>
          <xsd:sequence minOccurs="0">
            <xsd:element minOccurs="0" nillable="true" type="xsd:integer" name="DocketRef" form="unqualified"/>
            <xsd:element minOccurs="0" nillable="true" type="xsd:string" name="SubContractor" form="unqualified"/>
            <xsd:element minOccurs="0" nillable="true" type="xsd:string" name="Address" form="unqualified"/>
            <xsd:element minOccurs="0" nillable="true" type="xsd:string" name="Onsite" form="unqualified"/>
            <xsd:element minOccurs="0" nillable="true" type="xsd:string" name="Comments" form="unqualified"/>
            <xsd:element minOccurs="0" nillable="true" name="CurrentPurchases" form="unqualified">
              <xsd:complexType>
                <xsd:sequence minOccurs="0">
                  <xsd:element minOccurs="0" maxOccurs="unbounded" nillable="true" name="cPurchase" form="unqualified">
                    <xsd:complexType>
                      <xsd:sequence minOccurs="0">
                        <xsd:element minOccurs="0" nillable="true" type="xsd:string" name="Location" form="unqualified"/>
                        <xsd:element minOccurs="0" nillable="true" type="xsd:string" name="Code" form="unqualified"/>
                        <xsd:element minOccurs="0" nillable="true" type="xsd:double" name="Quantity" form="unqualified"/>
                        <xsd:element minOccurs="0" nillable="true" type="xsd:string" name="IdentifyType" form="unqualified"/>
                        <xsd:element minOccurs="0" nillable="true" type="xsd:string" name="ItemComments" form="unqualified"/>
                        <xsd:element minOccurs="0" nillable="true" type="xsd:string" name="ItemShortDescription" form="unqualified"/>
                        <xsd:element minOccurs="0" nillable="true" type="xsd:string" name="ItemLongDescription" form="unqualified"/>
                        <xsd:element minOccurs="0" nillable="true" type="xsd:string" name="UOM" form="unqualified"/>
                        <xsd:element minOccurs="0" nillable="true" type="xsd:string" name="Rate" form="unqualified"/>
                        <xsd:element minOccurs="0" nillable="true" type="xsd:string" name="Amount" form="unqualified"/>
                      </xsd:sequence>
                    </xsd:complexType>
                  </xsd:element>
                </xsd:sequence>
              </xsd:complexType>
            </xsd:element>
            <xsd:element minOccurs="0" nillable="true" name="AdditionalPurchases" form="unqualified">
              <xsd:complexType>
                <xsd:sequence minOccurs="0">
                  <xsd:element minOccurs="0" maxOccurs="unbounded" nillable="true" name="nPurchase" form="unqualified">
                    <xsd:complexType>
                      <xsd:sequence minOccurs="0">
                        <xsd:element minOccurs="0" nillable="true" type="xsd:string" name="Location" form="unqualified"/>
                        <xsd:element minOccurs="0" nillable="true" type="xsd:string" name="Code" form="unqualified"/>
                        <xsd:element minOccurs="0" nillable="true" type="xsd:double" name="Quantity" form="unqualified"/>
                        <xsd:element minOccurs="0" nillable="true" type="xsd:string" name="IdentifyType" form="unqualified"/>
                        <xsd:element minOccurs="0" nillable="true" type="xsd:string" name="ItemComments" form="unqualified"/>
                        <xsd:element minOccurs="0" nillable="true" type="xsd:string" name="ItemShortDescription" form="unqualified"/>
                        <xsd:element minOccurs="0" nillable="true" type="xsd:string" name="ItemLongDescription" form="unqualified"/>
                        <xsd:element minOccurs="0" nillable="true" type="xsd:string" name="UOM" form="unqualified"/>
                        <xsd:element minOccurs="0" nillable="true" type="xsd:string" name="Rate" form="unqualified"/>
                        <xsd:element minOccurs="0" nillable="true" type="xsd:string" name="Amount" form="unqualified"/>
                      </xsd:sequence>
                    </xsd:complexType>
                  </xsd:element>
                </xsd:sequence>
              </xsd:complexType>
            </xsd:element>
          </xsd:sequence>
        </xsd:complexType>
      </xsd:element>
    </xsd:schema>
  </Schema>
  <Map ID="10" Name="SubDocket_Map" RootElement="SubDocket" SchemaID="Schema3" ShowImportExportValidationErrors="false" AutoFit="true" Append="false" PreserveSortAFLayout="true" PreserveFormat="true">
    <DataBinding FileBinding="true" ConnectionID="6" DataBindingLoadMode="1"/>
  </Map>
</MapInfo>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xmlMaps" Target="xmlMap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410634</xdr:colOff>
      <xdr:row>0</xdr:row>
      <xdr:rowOff>19050</xdr:rowOff>
    </xdr:from>
    <xdr:to>
      <xdr:col>9</xdr:col>
      <xdr:colOff>661458</xdr:colOff>
      <xdr:row>0</xdr:row>
      <xdr:rowOff>476250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rcRect/>
        <a:stretch>
          <a:fillRect/>
        </a:stretch>
      </xdr:blipFill>
      <xdr:spPr bwMode="auto">
        <a:xfrm>
          <a:off x="8506884" y="19050"/>
          <a:ext cx="1711324" cy="457200"/>
        </a:xfrm>
        <a:prstGeom prst="rect">
          <a:avLst/>
        </a:prstGeom>
        <a:noFill/>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CurrentPurchases" displayName="CurrentPurchases" ref="A7:J13" tableType="xml" totalsRowShown="0" headerRowDxfId="27" dataDxfId="25" headerRowBorderDxfId="26" tableBorderDxfId="24" connectionId="6">
  <autoFilter ref="A7:J13" xr:uid="{00000000-0009-0000-0100-000009000000}"/>
  <tableColumns count="10">
    <tableColumn id="2" xr3:uid="{00000000-0010-0000-0000-000002000000}" uniqueName="Location" name="Location Code" dataDxfId="23">
      <xmlColumnPr mapId="10" xpath="/SubDocket/CurrentPurchases/cPurchase/Location" xmlDataType="string"/>
    </tableColumn>
    <tableColumn id="1" xr3:uid="{00000000-0010-0000-0000-000001000000}" uniqueName="Code" name="SOR Code" dataDxfId="22">
      <xmlColumnPr mapId="10" xpath="/SubDocket/CurrentPurchases/cPurchase/Code" xmlDataType="string"/>
    </tableColumn>
    <tableColumn id="3" xr3:uid="{00000000-0010-0000-0000-000003000000}" uniqueName="Quantity" name="Qty" dataDxfId="21">
      <xmlColumnPr mapId="10" xpath="/SubDocket/CurrentPurchases/cPurchase/Quantity" xmlDataType="double"/>
    </tableColumn>
    <tableColumn id="4" xr3:uid="{00000000-0010-0000-0000-000004000000}" uniqueName="IdentifyType" name="Identify Damage (D) or Maintenance (M)" dataDxfId="20">
      <xmlColumnPr mapId="10" xpath="/SubDocket/CurrentPurchases/cPurchase/IdentifyType" xmlDataType="string"/>
    </tableColumn>
    <tableColumn id="5" xr3:uid="{00000000-0010-0000-0000-000005000000}" uniqueName="ItemComments" name="Item Comments" dataDxfId="19">
      <xmlColumnPr mapId="10" xpath="/SubDocket/CurrentPurchases/cPurchase/ItemComments" xmlDataType="string"/>
    </tableColumn>
    <tableColumn id="6" xr3:uid="{00000000-0010-0000-0000-000006000000}" uniqueName="ItemShortDescription" name="Item Description" dataDxfId="18">
      <calculatedColumnFormula>IF(CurrentPurchases[[#This Row],[SOR Code]]="","",VLOOKUP(CurrentPurchases[[#This Row],[SOR Code]],ItemList!A:E,2,0))</calculatedColumnFormula>
      <xmlColumnPr mapId="10" xpath="/SubDocket/CurrentPurchases/cPurchase/ItemShortDescription" xmlDataType="string"/>
    </tableColumn>
    <tableColumn id="7" xr3:uid="{00000000-0010-0000-0000-000007000000}" uniqueName="ItemLongDescription" name="Additional Description _x000a_for _x000a_Daywork Item Codes" dataDxfId="17">
      <calculatedColumnFormula>IF(CurrentPurchases[[#This Row],[SOR Code]]="","",VLOOKUP(CurrentPurchases[[#This Row],[SOR Code]],ItemList!A:E,3,0))</calculatedColumnFormula>
      <xmlColumnPr mapId="10" xpath="/SubDocket/CurrentPurchases/cPurchase/ItemLongDescription" xmlDataType="string"/>
    </tableColumn>
    <tableColumn id="8" xr3:uid="{00000000-0010-0000-0000-000008000000}" uniqueName="UOM" name="UoM" dataDxfId="16">
      <calculatedColumnFormula>IF(CurrentPurchases[[#This Row],[SOR Code]]="","",VLOOKUP(CurrentPurchases[[#This Row],[SOR Code]],ItemList!A:E,4,0))</calculatedColumnFormula>
      <xmlColumnPr mapId="10" xpath="/SubDocket/CurrentPurchases/cPurchase/UOM" xmlDataType="string"/>
    </tableColumn>
    <tableColumn id="9" xr3:uid="{00000000-0010-0000-0000-000009000000}" uniqueName="Rate" name="Rate _x000a_(Inc GST)_x000a_in $" dataDxfId="15">
      <calculatedColumnFormula>IF(CurrentPurchases[[#This Row],[SOR Code]]="","",VLOOKUP(CurrentPurchases[[#This Row],[SOR Code]],ItemList!A:E,5,0))</calculatedColumnFormula>
      <xmlColumnPr mapId="10" xpath="/SubDocket/CurrentPurchases/cPurchase/Rate" xmlDataType="string"/>
    </tableColumn>
    <tableColumn id="10" xr3:uid="{00000000-0010-0000-0000-00000A000000}" uniqueName="Amount" name="Amount_x000a_in $" dataDxfId="14">
      <calculatedColumnFormula>IF(CurrentPurchases[[#This Row],[Rate 
(Inc GST)
in $]]="","",IF(CurrentPurchases[[#This Row],[Qty]]="",CurrentPurchases[[#This Row],[Rate 
(Inc GST)
in $]],CurrentPurchases[[#This Row],[Qty]] * CurrentPurchases[[#This Row],[Rate 
(Inc GST)
in $]]))</calculatedColumnFormula>
      <xmlColumnPr mapId="10" xpath="/SubDocket/CurrentPurchases/cPurchase/Amount" xmlDataType="string"/>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1000000}" name="AdditionalPurchases" displayName="AdditionalPurchases" ref="A20:J50" tableType="xml" totalsRowShown="0" headerRowDxfId="13" dataDxfId="11" headerRowBorderDxfId="12" tableBorderDxfId="10" connectionId="6">
  <autoFilter ref="A20:J50" xr:uid="{00000000-0009-0000-0100-000013000000}"/>
  <tableColumns count="10">
    <tableColumn id="2" xr3:uid="{00000000-0010-0000-0100-000002000000}" uniqueName="Location" name="Location Code" dataDxfId="9">
      <xmlColumnPr mapId="10" xpath="/SubDocket/AdditionalPurchases/nPurchase/Location" xmlDataType="string"/>
    </tableColumn>
    <tableColumn id="1" xr3:uid="{00000000-0010-0000-0100-000001000000}" uniqueName="Code" name="SOR Code" dataDxfId="8">
      <xmlColumnPr mapId="10" xpath="/SubDocket/AdditionalPurchases/nPurchase/Code" xmlDataType="string"/>
    </tableColumn>
    <tableColumn id="3" xr3:uid="{00000000-0010-0000-0100-000003000000}" uniqueName="Quantity" name="Qty" dataDxfId="7">
      <xmlColumnPr mapId="10" xpath="/SubDocket/AdditionalPurchases/nPurchase/Quantity" xmlDataType="double"/>
    </tableColumn>
    <tableColumn id="4" xr3:uid="{00000000-0010-0000-0100-000004000000}" uniqueName="IdentifyType" name="Identify Damage (D) or Maintenance (M)" dataDxfId="6">
      <xmlColumnPr mapId="10" xpath="/SubDocket/AdditionalPurchases/nPurchase/IdentifyType" xmlDataType="string"/>
    </tableColumn>
    <tableColumn id="5" xr3:uid="{00000000-0010-0000-0100-000005000000}" uniqueName="ItemComments" name="Item Comments" dataDxfId="5">
      <xmlColumnPr mapId="10" xpath="/SubDocket/AdditionalPurchases/nPurchase/ItemComments" xmlDataType="string"/>
    </tableColumn>
    <tableColumn id="6" xr3:uid="{00000000-0010-0000-0100-000006000000}" uniqueName="ItemShortDescription" name="Item Description" dataDxfId="4">
      <calculatedColumnFormula>IF(B21="","",VLOOKUP(B21,ItemList!A:E,2,0))</calculatedColumnFormula>
      <xmlColumnPr mapId="10" xpath="/SubDocket/AdditionalPurchases/nPurchase/ItemShortDescription" xmlDataType="string"/>
    </tableColumn>
    <tableColumn id="7" xr3:uid="{00000000-0010-0000-0100-000007000000}" uniqueName="ItemLongDescription" name="Additional Description _x000a_for _x000a_Daywork Item Codes" dataDxfId="3">
      <calculatedColumnFormula>IF(B21="","",VLOOKUP(B21,ItemList!A:E,3,0))</calculatedColumnFormula>
      <xmlColumnPr mapId="10" xpath="/SubDocket/AdditionalPurchases/nPurchase/ItemLongDescription" xmlDataType="string"/>
    </tableColumn>
    <tableColumn id="8" xr3:uid="{00000000-0010-0000-0100-000008000000}" uniqueName="UOM" name="UoM" dataDxfId="2">
      <calculatedColumnFormula>IF(B21="","",VLOOKUP(B21,ItemList!A:E,4,0))</calculatedColumnFormula>
      <xmlColumnPr mapId="10" xpath="/SubDocket/AdditionalPurchases/nPurchase/UOM" xmlDataType="string"/>
    </tableColumn>
    <tableColumn id="9" xr3:uid="{00000000-0010-0000-0100-000009000000}" uniqueName="Rate" name="Rate _x000a_(Inc GST)_x000a_in $" dataDxfId="1">
      <calculatedColumnFormula>IF(B21="","",VLOOKUP(B21,ItemList!A:E,5,0))</calculatedColumnFormula>
      <xmlColumnPr mapId="10" xpath="/SubDocket/AdditionalPurchases/nPurchase/Rate" xmlDataType="string"/>
    </tableColumn>
    <tableColumn id="10" xr3:uid="{00000000-0010-0000-0100-00000A000000}" uniqueName="Amount" name="Amount_x000a_in $" dataDxfId="0">
      <calculatedColumnFormula>IF(AdditionalPurchases[SOR Code]="","",IF(AdditionalPurchases[Qty]="",AdditionalPurchases[Rate 
(Inc GST)
in $],AdditionalPurchases[Qty]*AdditionalPurchases[Rate 
(Inc GST)
in $]))</calculatedColumnFormula>
      <xmlColumnPr mapId="10" xpath="/SubDocket/AdditionalPurchases/nPurchase/Amount" xmlDataType="string"/>
    </tableColumn>
  </tableColumns>
  <tableStyleInfo name="TableStyleMedium9" showFirstColumn="0" showLastColumn="0" showRowStripes="1" showColumnStripes="0"/>
</table>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1" xr6:uid="{00000000-000C-0000-FFFF-FFFF02000000}" r="H4" connectionId="6">
    <xmlCellPr id="1" xr6:uid="{00000000-0010-0000-0200-000001000000}" uniqueName="DocketRef">
      <xmlPr mapId="10" xpath="/SubDocket/DocketRef" xmlDataType="integer"/>
    </xmlCellPr>
  </singleXmlCell>
  <singleXmlCell id="12" xr6:uid="{00000000-000C-0000-FFFF-FFFF03000000}" r="C2" connectionId="6">
    <xmlCellPr id="1" xr6:uid="{00000000-0010-0000-0300-000001000000}" uniqueName="SubContractor">
      <xmlPr mapId="10" xpath="/SubDocket/SubContractor" xmlDataType="string"/>
    </xmlCellPr>
  </singleXmlCell>
  <singleXmlCell id="13" xr6:uid="{00000000-000C-0000-FFFF-FFFF04000000}" r="C3" connectionId="6">
    <xmlCellPr id="1" xr6:uid="{00000000-0010-0000-0400-000001000000}" uniqueName="Address">
      <xmlPr mapId="10" xpath="/SubDocket/Address" xmlDataType="string"/>
    </xmlCellPr>
  </singleXmlCell>
  <singleXmlCell id="14" xr6:uid="{00000000-000C-0000-FFFF-FFFF05000000}" r="F4" connectionId="6">
    <xmlCellPr id="1" xr6:uid="{00000000-0010-0000-0500-000001000000}" uniqueName="Onsite">
      <xmlPr mapId="10" xpath="/SubDocket/Onsite" xmlDataType="string"/>
    </xmlCellPr>
  </singleXmlCell>
  <singleXmlCell id="15" xr6:uid="{00000000-000C-0000-FFFF-FFFF06000000}" r="C19" connectionId="6">
    <xmlCellPr id="1" xr6:uid="{00000000-0010-0000-0600-000001000000}" uniqueName="Comments">
      <xmlPr mapId="10" xpath="/SubDocket/Comments" xmlDataType="string"/>
    </xmlCellPr>
  </singleXmlCell>
</singleXmlCell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SingleCells" Target="../tables/tableSingleCells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51"/>
  <sheetViews>
    <sheetView tabSelected="1" topLeftCell="A7" zoomScale="90" zoomScaleNormal="90" workbookViewId="0">
      <selection activeCell="E23" sqref="E23"/>
    </sheetView>
  </sheetViews>
  <sheetFormatPr defaultColWidth="9.140625" defaultRowHeight="15" x14ac:dyDescent="0.25"/>
  <cols>
    <col min="1" max="1" width="11" style="6" customWidth="1"/>
    <col min="2" max="2" width="11.7109375" style="6" customWidth="1"/>
    <col min="3" max="3" width="8" style="6" customWidth="1"/>
    <col min="4" max="4" width="6.7109375" style="6" customWidth="1"/>
    <col min="5" max="5" width="21.140625" style="5" customWidth="1"/>
    <col min="6" max="6" width="28.140625" style="5" customWidth="1"/>
    <col min="7" max="7" width="36.28515625" style="5" customWidth="1"/>
    <col min="8" max="8" width="11" style="5" customWidth="1"/>
    <col min="9" max="10" width="11" style="6" customWidth="1"/>
    <col min="11" max="16384" width="9.140625" style="6"/>
  </cols>
  <sheetData>
    <row r="1" spans="1:11" ht="44.25" customHeight="1" thickBot="1" x14ac:dyDescent="0.9">
      <c r="A1" s="3" t="s">
        <v>2874</v>
      </c>
      <c r="B1" s="3"/>
      <c r="C1" s="3"/>
      <c r="D1" s="3"/>
      <c r="E1" s="4"/>
    </row>
    <row r="2" spans="1:11" ht="19.5" thickBot="1" x14ac:dyDescent="0.35">
      <c r="A2" s="68" t="s">
        <v>2325</v>
      </c>
      <c r="B2" s="69"/>
      <c r="C2" s="70"/>
      <c r="D2" s="70"/>
      <c r="E2" s="70"/>
      <c r="F2" s="70"/>
      <c r="G2" s="70"/>
      <c r="H2" s="70"/>
      <c r="I2" s="70"/>
      <c r="J2" s="71"/>
    </row>
    <row r="3" spans="1:11" ht="16.5" thickBot="1" x14ac:dyDescent="0.3">
      <c r="A3" s="72" t="s">
        <v>1965</v>
      </c>
      <c r="B3" s="73"/>
      <c r="C3" s="81"/>
      <c r="D3" s="81"/>
      <c r="E3" s="81"/>
      <c r="F3" s="81"/>
      <c r="G3" s="81"/>
      <c r="H3" s="81"/>
      <c r="I3" s="81"/>
      <c r="J3" s="82"/>
      <c r="K3" s="7"/>
    </row>
    <row r="4" spans="1:11" ht="16.5" thickBot="1" x14ac:dyDescent="0.3">
      <c r="A4" s="73" t="s">
        <v>2321</v>
      </c>
      <c r="B4" s="73"/>
      <c r="C4" s="73"/>
      <c r="D4" s="73"/>
      <c r="E4" s="73"/>
      <c r="F4" s="30"/>
      <c r="G4" s="8" t="s">
        <v>2320</v>
      </c>
      <c r="H4" s="66"/>
      <c r="I4" s="66"/>
      <c r="J4" s="67"/>
      <c r="K4" s="7"/>
    </row>
    <row r="5" spans="1:11" ht="15.75" thickBot="1" x14ac:dyDescent="0.3">
      <c r="A5" s="74"/>
      <c r="B5" s="74"/>
      <c r="C5" s="74"/>
      <c r="D5" s="74"/>
      <c r="E5" s="74"/>
      <c r="F5" s="74"/>
      <c r="G5" s="74"/>
      <c r="H5" s="74"/>
      <c r="I5" s="74"/>
      <c r="J5" s="74"/>
    </row>
    <row r="6" spans="1:11" ht="19.5" thickBot="1" x14ac:dyDescent="0.35">
      <c r="A6" s="75" t="s">
        <v>2315</v>
      </c>
      <c r="B6" s="76"/>
      <c r="C6" s="76"/>
      <c r="D6" s="76"/>
      <c r="E6" s="76"/>
      <c r="F6" s="76"/>
      <c r="G6" s="76"/>
      <c r="H6" s="76"/>
      <c r="I6" s="76"/>
      <c r="J6" s="77"/>
    </row>
    <row r="7" spans="1:11" ht="104.25" thickBot="1" x14ac:dyDescent="0.3">
      <c r="A7" s="9" t="s">
        <v>2163</v>
      </c>
      <c r="B7" s="9" t="s">
        <v>2314</v>
      </c>
      <c r="C7" s="9" t="s">
        <v>1962</v>
      </c>
      <c r="D7" s="10" t="s">
        <v>2313</v>
      </c>
      <c r="E7" s="11" t="s">
        <v>2319</v>
      </c>
      <c r="F7" s="11" t="s">
        <v>1959</v>
      </c>
      <c r="G7" s="11" t="s">
        <v>2164</v>
      </c>
      <c r="H7" s="11" t="s">
        <v>1963</v>
      </c>
      <c r="I7" s="31" t="s">
        <v>1960</v>
      </c>
      <c r="J7" s="31" t="s">
        <v>1961</v>
      </c>
    </row>
    <row r="8" spans="1:11" ht="15.75" customHeight="1" thickBot="1" x14ac:dyDescent="0.3">
      <c r="A8" s="38"/>
      <c r="B8" s="39"/>
      <c r="C8" s="34"/>
      <c r="D8" s="25"/>
      <c r="E8" s="39"/>
      <c r="F8" s="35" t="str">
        <f>IF(CurrentPurchases[[#This Row],[SOR Code]]="","",VLOOKUP(CurrentPurchases[[#This Row],[SOR Code]],ItemList!A:E,2,0))</f>
        <v/>
      </c>
      <c r="G8" s="49" t="str">
        <f>IF(CurrentPurchases[[#This Row],[SOR Code]]="","",VLOOKUP(CurrentPurchases[[#This Row],[SOR Code]],ItemList!A:E,3,0))</f>
        <v/>
      </c>
      <c r="H8" s="36" t="str">
        <f>IF(CurrentPurchases[[#This Row],[SOR Code]]="","",VLOOKUP(CurrentPurchases[[#This Row],[SOR Code]],ItemList!A:E,4,0))</f>
        <v/>
      </c>
      <c r="I8" s="52" t="str">
        <f>IF(CurrentPurchases[[#This Row],[SOR Code]]="","",VLOOKUP(CurrentPurchases[[#This Row],[SOR Code]],ItemList!A:E,5,0))</f>
        <v/>
      </c>
      <c r="J8" s="47" t="str">
        <f>IF(CurrentPurchases[[#This Row],[Rate 
(Inc GST)
in $]]="","",IF(CurrentPurchases[[#This Row],[Qty]]="",CurrentPurchases[[#This Row],[Rate 
(Inc GST)
in $]],CurrentPurchases[[#This Row],[Qty]] * CurrentPurchases[[#This Row],[Rate 
(Inc GST)
in $]]))</f>
        <v/>
      </c>
    </row>
    <row r="9" spans="1:11" ht="15.75" customHeight="1" thickBot="1" x14ac:dyDescent="0.3">
      <c r="A9" s="38"/>
      <c r="B9" s="39"/>
      <c r="C9" s="34"/>
      <c r="D9" s="33"/>
      <c r="E9" s="39"/>
      <c r="F9" s="35" t="str">
        <f>IF(CurrentPurchases[[#This Row],[SOR Code]]="","",VLOOKUP(CurrentPurchases[[#This Row],[SOR Code]],ItemList!A:E,2,0))</f>
        <v/>
      </c>
      <c r="G9" s="49" t="str">
        <f>IF(CurrentPurchases[[#This Row],[SOR Code]]="","",VLOOKUP(CurrentPurchases[[#This Row],[SOR Code]],ItemList!A:E,3,0))</f>
        <v/>
      </c>
      <c r="H9" s="36" t="str">
        <f>IF(CurrentPurchases[[#This Row],[SOR Code]]="","",VLOOKUP(CurrentPurchases[[#This Row],[SOR Code]],ItemList!A:E,4,0))</f>
        <v/>
      </c>
      <c r="I9" s="52" t="str">
        <f>IF(CurrentPurchases[[#This Row],[SOR Code]]="","",VLOOKUP(CurrentPurchases[[#This Row],[SOR Code]],ItemList!A:E,5,0))</f>
        <v/>
      </c>
      <c r="J9" s="47" t="str">
        <f>IF(CurrentPurchases[[#This Row],[Rate 
(Inc GST)
in $]]="","",IF(CurrentPurchases[[#This Row],[Qty]]="",CurrentPurchases[[#This Row],[Rate 
(Inc GST)
in $]],CurrentPurchases[[#This Row],[Qty]] * CurrentPurchases[[#This Row],[Rate 
(Inc GST)
in $]]))</f>
        <v/>
      </c>
    </row>
    <row r="10" spans="1:11" ht="15.75" customHeight="1" thickBot="1" x14ac:dyDescent="0.3">
      <c r="A10" s="38"/>
      <c r="B10" s="39"/>
      <c r="C10" s="34"/>
      <c r="D10" s="33"/>
      <c r="E10" s="39"/>
      <c r="F10" s="35" t="str">
        <f>IF(CurrentPurchases[[#This Row],[SOR Code]]="","",VLOOKUP(CurrentPurchases[[#This Row],[SOR Code]],ItemList!A:E,2,0))</f>
        <v/>
      </c>
      <c r="G10" s="49" t="str">
        <f>IF(CurrentPurchases[[#This Row],[SOR Code]]="","",VLOOKUP(CurrentPurchases[[#This Row],[SOR Code]],ItemList!A:E,3,0))</f>
        <v/>
      </c>
      <c r="H10" s="36" t="str">
        <f>IF(CurrentPurchases[[#This Row],[SOR Code]]="","",VLOOKUP(CurrentPurchases[[#This Row],[SOR Code]],ItemList!A:E,4,0))</f>
        <v/>
      </c>
      <c r="I10" s="52" t="str">
        <f>IF(CurrentPurchases[[#This Row],[SOR Code]]="","",VLOOKUP(CurrentPurchases[[#This Row],[SOR Code]],ItemList!A:E,5,0))</f>
        <v/>
      </c>
      <c r="J10" s="47" t="str">
        <f>IF(CurrentPurchases[[#This Row],[Rate 
(Inc GST)
in $]]="","",IF(CurrentPurchases[[#This Row],[Qty]]="",CurrentPurchases[[#This Row],[Rate 
(Inc GST)
in $]],CurrentPurchases[[#This Row],[Qty]] * CurrentPurchases[[#This Row],[Rate 
(Inc GST)
in $]]))</f>
        <v/>
      </c>
    </row>
    <row r="11" spans="1:11" ht="15.75" customHeight="1" thickBot="1" x14ac:dyDescent="0.3">
      <c r="A11" s="38"/>
      <c r="B11" s="39"/>
      <c r="C11" s="34"/>
      <c r="D11" s="25"/>
      <c r="E11" s="39"/>
      <c r="F11" s="35" t="str">
        <f>IF(CurrentPurchases[[#This Row],[SOR Code]]="","",VLOOKUP(CurrentPurchases[[#This Row],[SOR Code]],ItemList!A:E,2,0))</f>
        <v/>
      </c>
      <c r="G11" s="49" t="str">
        <f>IF(CurrentPurchases[[#This Row],[SOR Code]]="","",VLOOKUP(CurrentPurchases[[#This Row],[SOR Code]],ItemList!A:E,3,0))</f>
        <v/>
      </c>
      <c r="H11" s="36" t="str">
        <f>IF(CurrentPurchases[[#This Row],[SOR Code]]="","",VLOOKUP(CurrentPurchases[[#This Row],[SOR Code]],ItemList!A:E,4,0))</f>
        <v/>
      </c>
      <c r="I11" s="52" t="str">
        <f>IF(CurrentPurchases[[#This Row],[SOR Code]]="","",VLOOKUP(CurrentPurchases[[#This Row],[SOR Code]],ItemList!A:E,5,0))</f>
        <v/>
      </c>
      <c r="J11" s="47" t="str">
        <f>IF(CurrentPurchases[[#This Row],[Rate 
(Inc GST)
in $]]="","",IF(CurrentPurchases[[#This Row],[Qty]]="",CurrentPurchases[[#This Row],[Rate 
(Inc GST)
in $]],CurrentPurchases[[#This Row],[Qty]] * CurrentPurchases[[#This Row],[Rate 
(Inc GST)
in $]]))</f>
        <v/>
      </c>
    </row>
    <row r="12" spans="1:11" ht="15.75" customHeight="1" thickBot="1" x14ac:dyDescent="0.3">
      <c r="A12" s="38"/>
      <c r="B12" s="39"/>
      <c r="C12" s="34"/>
      <c r="D12" s="25"/>
      <c r="E12" s="39"/>
      <c r="F12" s="35" t="str">
        <f>IF(CurrentPurchases[[#This Row],[SOR Code]]="","",VLOOKUP(CurrentPurchases[[#This Row],[SOR Code]],ItemList!A:E,2,0))</f>
        <v/>
      </c>
      <c r="G12" s="49" t="str">
        <f>IF(CurrentPurchases[[#This Row],[SOR Code]]="","",VLOOKUP(CurrentPurchases[[#This Row],[SOR Code]],ItemList!A:E,3,0))</f>
        <v/>
      </c>
      <c r="H12" s="36" t="str">
        <f>IF(CurrentPurchases[[#This Row],[SOR Code]]="","",VLOOKUP(CurrentPurchases[[#This Row],[SOR Code]],ItemList!A:E,4,0))</f>
        <v/>
      </c>
      <c r="I12" s="52" t="str">
        <f>IF(CurrentPurchases[[#This Row],[SOR Code]]="","",VLOOKUP(CurrentPurchases[[#This Row],[SOR Code]],ItemList!A:E,5,0))</f>
        <v/>
      </c>
      <c r="J12" s="47" t="str">
        <f>IF(CurrentPurchases[[#This Row],[Rate 
(Inc GST)
in $]]="","",IF(CurrentPurchases[[#This Row],[Qty]]="",CurrentPurchases[[#This Row],[Rate 
(Inc GST)
in $]],CurrentPurchases[[#This Row],[Qty]] * CurrentPurchases[[#This Row],[Rate 
(Inc GST)
in $]]))</f>
        <v/>
      </c>
    </row>
    <row r="13" spans="1:11" ht="15.75" thickBot="1" x14ac:dyDescent="0.3">
      <c r="A13" s="24"/>
      <c r="B13" s="54"/>
      <c r="C13" s="40"/>
      <c r="D13" s="25"/>
      <c r="E13" s="25"/>
      <c r="F13" s="13" t="str">
        <f>IF(CurrentPurchases[[#This Row],[SOR Code]]="","",VLOOKUP(CurrentPurchases[[#This Row],[SOR Code]],ItemList!A:E,2,0))</f>
        <v/>
      </c>
      <c r="G13" s="50" t="str">
        <f>IF(CurrentPurchases[[#This Row],[SOR Code]]="","",VLOOKUP(CurrentPurchases[[#This Row],[SOR Code]],ItemList!A:E,3,0))</f>
        <v/>
      </c>
      <c r="H13" s="41" t="str">
        <f>IF(CurrentPurchases[[#This Row],[SOR Code]]="","",VLOOKUP(CurrentPurchases[[#This Row],[SOR Code]],ItemList!A:E,4,0))</f>
        <v/>
      </c>
      <c r="I13" s="53" t="str">
        <f>IF(CurrentPurchases[[#This Row],[SOR Code]]="","",VLOOKUP(CurrentPurchases[[#This Row],[SOR Code]],ItemList!A:E,5,0))</f>
        <v/>
      </c>
      <c r="J13" s="51" t="str">
        <f>IF(CurrentPurchases[[#This Row],[Rate 
(Inc GST)
in $]]="","",IF(CurrentPurchases[[#This Row],[Qty]]="",CurrentPurchases[[#This Row],[Rate 
(Inc GST)
in $]],CurrentPurchases[[#This Row],[Qty]] * CurrentPurchases[[#This Row],[Rate 
(Inc GST)
in $]]))</f>
        <v/>
      </c>
    </row>
    <row r="14" spans="1:11" ht="15.75" thickBot="1" x14ac:dyDescent="0.3">
      <c r="A14" s="63" t="s">
        <v>1964</v>
      </c>
      <c r="B14" s="64"/>
      <c r="C14" s="64"/>
      <c r="D14" s="64"/>
      <c r="E14" s="64"/>
      <c r="F14" s="64"/>
      <c r="G14" s="64"/>
      <c r="H14" s="64"/>
      <c r="I14" s="65"/>
      <c r="J14" s="48">
        <f>SUM(CurrentPurchases[Amount
in $])</f>
        <v>0</v>
      </c>
    </row>
    <row r="15" spans="1:11" x14ac:dyDescent="0.25">
      <c r="A15" s="15"/>
      <c r="B15" s="15"/>
      <c r="C15" s="16"/>
      <c r="D15" s="16"/>
      <c r="E15" s="17"/>
      <c r="F15" s="17"/>
      <c r="G15" s="17"/>
      <c r="H15" s="17"/>
      <c r="I15" s="16"/>
      <c r="J15" s="18"/>
    </row>
    <row r="16" spans="1:11" x14ac:dyDescent="0.25">
      <c r="A16" s="15"/>
      <c r="B16" s="15"/>
      <c r="C16" s="16"/>
      <c r="D16" s="16"/>
      <c r="E16" s="17"/>
      <c r="F16" s="17"/>
      <c r="G16" s="17"/>
      <c r="H16" s="17"/>
      <c r="I16" s="16"/>
      <c r="J16" s="18"/>
    </row>
    <row r="17" spans="1:10" ht="15.75" thickBot="1" x14ac:dyDescent="0.3">
      <c r="A17" s="19"/>
      <c r="B17" s="19"/>
      <c r="C17" s="19"/>
      <c r="D17" s="19"/>
      <c r="E17" s="20"/>
      <c r="F17" s="20"/>
      <c r="G17" s="20"/>
      <c r="H17" s="20"/>
      <c r="I17" s="19"/>
      <c r="J17" s="19"/>
    </row>
    <row r="18" spans="1:10" ht="19.5" thickBot="1" x14ac:dyDescent="0.35">
      <c r="A18" s="78" t="s">
        <v>2316</v>
      </c>
      <c r="B18" s="79"/>
      <c r="C18" s="79"/>
      <c r="D18" s="79"/>
      <c r="E18" s="79"/>
      <c r="F18" s="79"/>
      <c r="G18" s="79"/>
      <c r="H18" s="79"/>
      <c r="I18" s="79"/>
      <c r="J18" s="80"/>
    </row>
    <row r="19" spans="1:10" ht="57" customHeight="1" thickBot="1" x14ac:dyDescent="0.3">
      <c r="A19" s="83" t="s">
        <v>2318</v>
      </c>
      <c r="B19" s="84"/>
      <c r="C19" s="85"/>
      <c r="D19" s="85"/>
      <c r="E19" s="85"/>
      <c r="F19" s="85"/>
      <c r="G19" s="85"/>
      <c r="H19" s="85"/>
      <c r="I19" s="85"/>
      <c r="J19" s="86"/>
    </row>
    <row r="20" spans="1:10" ht="102" thickBot="1" x14ac:dyDescent="0.3">
      <c r="A20" s="9" t="s">
        <v>2163</v>
      </c>
      <c r="B20" s="9" t="s">
        <v>2314</v>
      </c>
      <c r="C20" s="9" t="s">
        <v>1962</v>
      </c>
      <c r="D20" s="10" t="s">
        <v>2313</v>
      </c>
      <c r="E20" s="11" t="s">
        <v>2319</v>
      </c>
      <c r="F20" s="11" t="s">
        <v>1959</v>
      </c>
      <c r="G20" s="11" t="s">
        <v>2164</v>
      </c>
      <c r="H20" s="11" t="s">
        <v>1963</v>
      </c>
      <c r="I20" s="32" t="s">
        <v>1960</v>
      </c>
      <c r="J20" s="32" t="s">
        <v>1961</v>
      </c>
    </row>
    <row r="21" spans="1:10" ht="15.75" thickBot="1" x14ac:dyDescent="0.3">
      <c r="A21" s="27"/>
      <c r="B21" s="28"/>
      <c r="C21" s="29"/>
      <c r="D21" s="28"/>
      <c r="E21" s="28"/>
      <c r="F21" s="22" t="str">
        <f>IF(B21="","",VLOOKUP(B21,ItemList!A:E,2,0))</f>
        <v/>
      </c>
      <c r="G21" s="23" t="str">
        <f>IF(B21="","",VLOOKUP(B21,ItemList!A:E,3,0))</f>
        <v/>
      </c>
      <c r="H21" s="21" t="str">
        <f>IF(B21="","",VLOOKUP(B21,ItemList!A:E,4,0))</f>
        <v/>
      </c>
      <c r="I21" s="42" t="str">
        <f>IF(B21="","",VLOOKUP(B21,ItemList!A:E,5,0))</f>
        <v/>
      </c>
      <c r="J21" s="43" t="str">
        <f>IF(AdditionalPurchases[SOR Code]="","",IF(AdditionalPurchases[Qty]="",AdditionalPurchases[Rate 
(Inc GST)
in $],AdditionalPurchases[Qty]*AdditionalPurchases[Rate 
(Inc GST)
in $]))</f>
        <v/>
      </c>
    </row>
    <row r="22" spans="1:10" ht="15.75" thickBot="1" x14ac:dyDescent="0.3">
      <c r="A22" s="24"/>
      <c r="B22" s="25"/>
      <c r="C22" s="26"/>
      <c r="D22" s="25"/>
      <c r="E22" s="25"/>
      <c r="F22" s="13" t="str">
        <f>IF(B22="","",VLOOKUP(B22,ItemList!A:E,2,0))</f>
        <v/>
      </c>
      <c r="G22" s="14" t="str">
        <f>IF(B22="","",VLOOKUP(B22,ItemList!A:E,3,0))</f>
        <v/>
      </c>
      <c r="H22" s="12" t="str">
        <f>IF(B22="","",VLOOKUP(B22,ItemList!A:E,4,0))</f>
        <v/>
      </c>
      <c r="I22" s="44" t="str">
        <f>IF(B22="","",VLOOKUP(B22,ItemList!A:E,5,0))</f>
        <v/>
      </c>
      <c r="J22" s="45" t="str">
        <f>IF(AdditionalPurchases[SOR Code]="","",IF(AdditionalPurchases[Qty]="",AdditionalPurchases[Rate 
(Inc GST)
in $],AdditionalPurchases[Qty]*AdditionalPurchases[Rate 
(Inc GST)
in $]))</f>
        <v/>
      </c>
    </row>
    <row r="23" spans="1:10" ht="15.75" thickBot="1" x14ac:dyDescent="0.3">
      <c r="A23" s="24"/>
      <c r="B23" s="25"/>
      <c r="C23" s="26"/>
      <c r="D23" s="25"/>
      <c r="E23" s="25"/>
      <c r="F23" s="13" t="str">
        <f>IF(B23="","",VLOOKUP(B23,ItemList!A:E,2,0))</f>
        <v/>
      </c>
      <c r="G23" s="14" t="str">
        <f>IF(B23="","",VLOOKUP(B23,ItemList!A:E,3,0))</f>
        <v/>
      </c>
      <c r="H23" s="12" t="str">
        <f>IF(B23="","",VLOOKUP(B23,ItemList!A:E,4,0))</f>
        <v/>
      </c>
      <c r="I23" s="44" t="str">
        <f>IF(B23="","",VLOOKUP(B23,ItemList!A:E,5,0))</f>
        <v/>
      </c>
      <c r="J23" s="45" t="str">
        <f>IF(AdditionalPurchases[SOR Code]="","",IF(AdditionalPurchases[Qty]="",AdditionalPurchases[Rate 
(Inc GST)
in $],AdditionalPurchases[Qty]*AdditionalPurchases[Rate 
(Inc GST)
in $]))</f>
        <v/>
      </c>
    </row>
    <row r="24" spans="1:10" ht="15.75" thickBot="1" x14ac:dyDescent="0.3">
      <c r="A24" s="24"/>
      <c r="B24" s="25"/>
      <c r="C24" s="26"/>
      <c r="D24" s="25"/>
      <c r="E24" s="25"/>
      <c r="F24" s="13" t="str">
        <f>IF(B24="","",VLOOKUP(B24,ItemList!A:E,2,0))</f>
        <v/>
      </c>
      <c r="G24" s="14" t="str">
        <f>IF(B24="","",VLOOKUP(B24,ItemList!A:E,3,0))</f>
        <v/>
      </c>
      <c r="H24" s="12" t="str">
        <f>IF(B24="","",VLOOKUP(B24,ItemList!A:E,4,0))</f>
        <v/>
      </c>
      <c r="I24" s="44" t="str">
        <f>IF(B24="","",VLOOKUP(B24,ItemList!A:E,5,0))</f>
        <v/>
      </c>
      <c r="J24" s="45" t="str">
        <f>IF(AdditionalPurchases[SOR Code]="","",IF(AdditionalPurchases[Qty]="",AdditionalPurchases[Rate 
(Inc GST)
in $],AdditionalPurchases[Qty]*AdditionalPurchases[Rate 
(Inc GST)
in $]))</f>
        <v/>
      </c>
    </row>
    <row r="25" spans="1:10" ht="15.75" thickBot="1" x14ac:dyDescent="0.3">
      <c r="A25" s="24"/>
      <c r="B25" s="25"/>
      <c r="C25" s="26"/>
      <c r="D25" s="25"/>
      <c r="E25" s="25"/>
      <c r="F25" s="13" t="str">
        <f>IF(B25="","",VLOOKUP(B25,ItemList!A:E,2,0))</f>
        <v/>
      </c>
      <c r="G25" s="14" t="str">
        <f>IF(B25="","",VLOOKUP(B25,ItemList!A:E,3,0))</f>
        <v/>
      </c>
      <c r="H25" s="12" t="str">
        <f>IF(B25="","",VLOOKUP(B25,ItemList!A:E,4,0))</f>
        <v/>
      </c>
      <c r="I25" s="44" t="str">
        <f>IF(B25="","",VLOOKUP(B25,ItemList!A:E,5,0))</f>
        <v/>
      </c>
      <c r="J25" s="45" t="str">
        <f>IF(AdditionalPurchases[SOR Code]="","",IF(AdditionalPurchases[Qty]="",AdditionalPurchases[Rate 
(Inc GST)
in $],AdditionalPurchases[Qty]*AdditionalPurchases[Rate 
(Inc GST)
in $]))</f>
        <v/>
      </c>
    </row>
    <row r="26" spans="1:10" ht="15.75" thickBot="1" x14ac:dyDescent="0.3">
      <c r="A26" s="24"/>
      <c r="B26" s="25"/>
      <c r="C26" s="26"/>
      <c r="D26" s="25"/>
      <c r="E26" s="25"/>
      <c r="F26" s="13" t="str">
        <f>IF(B26="","",VLOOKUP(B26,ItemList!A:E,2,0))</f>
        <v/>
      </c>
      <c r="G26" s="14" t="str">
        <f>IF(B26="","",VLOOKUP(B26,ItemList!A:E,3,0))</f>
        <v/>
      </c>
      <c r="H26" s="12" t="str">
        <f>IF(B26="","",VLOOKUP(B26,ItemList!A:E,4,0))</f>
        <v/>
      </c>
      <c r="I26" s="44" t="str">
        <f>IF(B26="","",VLOOKUP(B26,ItemList!A:E,5,0))</f>
        <v/>
      </c>
      <c r="J26" s="45" t="str">
        <f>IF(AdditionalPurchases[SOR Code]="","",IF(AdditionalPurchases[Qty]="",AdditionalPurchases[Rate 
(Inc GST)
in $],AdditionalPurchases[Qty]*AdditionalPurchases[Rate 
(Inc GST)
in $]))</f>
        <v/>
      </c>
    </row>
    <row r="27" spans="1:10" ht="15.75" thickBot="1" x14ac:dyDescent="0.3">
      <c r="A27" s="24"/>
      <c r="B27" s="25"/>
      <c r="C27" s="26"/>
      <c r="D27" s="25"/>
      <c r="E27" s="25"/>
      <c r="F27" s="13" t="str">
        <f>IF(B27="","",VLOOKUP(B27,ItemList!A:E,2,0))</f>
        <v/>
      </c>
      <c r="G27" s="14" t="str">
        <f>IF(B27="","",VLOOKUP(B27,ItemList!A:E,3,0))</f>
        <v/>
      </c>
      <c r="H27" s="12" t="str">
        <f>IF(B27="","",VLOOKUP(B27,ItemList!A:E,4,0))</f>
        <v/>
      </c>
      <c r="I27" s="44" t="str">
        <f>IF(B27="","",VLOOKUP(B27,ItemList!A:E,5,0))</f>
        <v/>
      </c>
      <c r="J27" s="45" t="str">
        <f>IF(AdditionalPurchases[SOR Code]="","",IF(AdditionalPurchases[Qty]="",AdditionalPurchases[Rate 
(Inc GST)
in $],AdditionalPurchases[Qty]*AdditionalPurchases[Rate 
(Inc GST)
in $]))</f>
        <v/>
      </c>
    </row>
    <row r="28" spans="1:10" ht="15.75" thickBot="1" x14ac:dyDescent="0.3">
      <c r="A28" s="24"/>
      <c r="B28" s="25"/>
      <c r="C28" s="26"/>
      <c r="D28" s="25"/>
      <c r="E28" s="25"/>
      <c r="F28" s="13" t="str">
        <f>IF(B28="","",VLOOKUP(B28,ItemList!A:E,2,0))</f>
        <v/>
      </c>
      <c r="G28" s="14" t="str">
        <f>IF(B28="","",VLOOKUP(B28,ItemList!A:E,3,0))</f>
        <v/>
      </c>
      <c r="H28" s="12" t="str">
        <f>IF(B28="","",VLOOKUP(B28,ItemList!A:E,4,0))</f>
        <v/>
      </c>
      <c r="I28" s="44" t="str">
        <f>IF(B28="","",VLOOKUP(B28,ItemList!A:E,5,0))</f>
        <v/>
      </c>
      <c r="J28" s="45" t="str">
        <f>IF(AdditionalPurchases[SOR Code]="","",IF(AdditionalPurchases[Qty]="",AdditionalPurchases[Rate 
(Inc GST)
in $],AdditionalPurchases[Qty]*AdditionalPurchases[Rate 
(Inc GST)
in $]))</f>
        <v/>
      </c>
    </row>
    <row r="29" spans="1:10" ht="15.75" thickBot="1" x14ac:dyDescent="0.3">
      <c r="A29" s="24"/>
      <c r="B29" s="25"/>
      <c r="C29" s="26"/>
      <c r="D29" s="25"/>
      <c r="E29" s="25"/>
      <c r="F29" s="13" t="str">
        <f>IF(B29="","",VLOOKUP(B29,ItemList!A:E,2,0))</f>
        <v/>
      </c>
      <c r="G29" s="14" t="str">
        <f>IF(B29="","",VLOOKUP(B29,ItemList!A:E,3,0))</f>
        <v/>
      </c>
      <c r="H29" s="12" t="str">
        <f>IF(B29="","",VLOOKUP(B29,ItemList!A:E,4,0))</f>
        <v/>
      </c>
      <c r="I29" s="44" t="str">
        <f>IF(B29="","",VLOOKUP(B29,ItemList!A:E,5,0))</f>
        <v/>
      </c>
      <c r="J29" s="45" t="str">
        <f>IF(AdditionalPurchases[SOR Code]="","",IF(AdditionalPurchases[Qty]="",AdditionalPurchases[Rate 
(Inc GST)
in $],AdditionalPurchases[Qty]*AdditionalPurchases[Rate 
(Inc GST)
in $]))</f>
        <v/>
      </c>
    </row>
    <row r="30" spans="1:10" ht="15.75" thickBot="1" x14ac:dyDescent="0.3">
      <c r="A30" s="24"/>
      <c r="B30" s="25"/>
      <c r="C30" s="26"/>
      <c r="D30" s="25"/>
      <c r="E30" s="25"/>
      <c r="F30" s="13" t="str">
        <f>IF(B30="","",VLOOKUP(B30,ItemList!A:E,2,0))</f>
        <v/>
      </c>
      <c r="G30" s="14" t="str">
        <f>IF(B30="","",VLOOKUP(B30,ItemList!A:E,3,0))</f>
        <v/>
      </c>
      <c r="H30" s="12" t="str">
        <f>IF(B30="","",VLOOKUP(B30,ItemList!A:E,4,0))</f>
        <v/>
      </c>
      <c r="I30" s="44" t="str">
        <f>IF(B30="","",VLOOKUP(B30,ItemList!A:E,5,0))</f>
        <v/>
      </c>
      <c r="J30" s="45" t="str">
        <f>IF(AdditionalPurchases[SOR Code]="","",IF(AdditionalPurchases[Qty]="",AdditionalPurchases[Rate 
(Inc GST)
in $],AdditionalPurchases[Qty]*AdditionalPurchases[Rate 
(Inc GST)
in $]))</f>
        <v/>
      </c>
    </row>
    <row r="31" spans="1:10" ht="15.75" thickBot="1" x14ac:dyDescent="0.3">
      <c r="A31" s="24"/>
      <c r="B31" s="25"/>
      <c r="C31" s="26"/>
      <c r="D31" s="25"/>
      <c r="E31" s="25"/>
      <c r="F31" s="13" t="str">
        <f>IF(B31="","",VLOOKUP(B31,ItemList!A:E,2,0))</f>
        <v/>
      </c>
      <c r="G31" s="14" t="str">
        <f>IF(B31="","",VLOOKUP(B31,ItemList!A:E,3,0))</f>
        <v/>
      </c>
      <c r="H31" s="12" t="str">
        <f>IF(B31="","",VLOOKUP(B31,ItemList!A:E,4,0))</f>
        <v/>
      </c>
      <c r="I31" s="44" t="str">
        <f>IF(B31="","",VLOOKUP(B31,ItemList!A:E,5,0))</f>
        <v/>
      </c>
      <c r="J31" s="45" t="str">
        <f>IF(AdditionalPurchases[SOR Code]="","",IF(AdditionalPurchases[Qty]="",AdditionalPurchases[Rate 
(Inc GST)
in $],AdditionalPurchases[Qty]*AdditionalPurchases[Rate 
(Inc GST)
in $]))</f>
        <v/>
      </c>
    </row>
    <row r="32" spans="1:10" ht="15.75" thickBot="1" x14ac:dyDescent="0.3">
      <c r="A32" s="24"/>
      <c r="B32" s="25"/>
      <c r="C32" s="26"/>
      <c r="D32" s="25"/>
      <c r="E32" s="25"/>
      <c r="F32" s="13" t="str">
        <f>IF(B32="","",VLOOKUP(B32,ItemList!A:E,2,0))</f>
        <v/>
      </c>
      <c r="G32" s="14" t="str">
        <f>IF(B32="","",VLOOKUP(B32,ItemList!A:E,3,0))</f>
        <v/>
      </c>
      <c r="H32" s="12" t="str">
        <f>IF(B32="","",VLOOKUP(B32,ItemList!A:E,4,0))</f>
        <v/>
      </c>
      <c r="I32" s="44" t="str">
        <f>IF(B32="","",VLOOKUP(B32,ItemList!A:E,5,0))</f>
        <v/>
      </c>
      <c r="J32" s="45" t="str">
        <f>IF(AdditionalPurchases[SOR Code]="","",IF(AdditionalPurchases[Qty]="",AdditionalPurchases[Rate 
(Inc GST)
in $],AdditionalPurchases[Qty]*AdditionalPurchases[Rate 
(Inc GST)
in $]))</f>
        <v/>
      </c>
    </row>
    <row r="33" spans="1:10" ht="15.75" thickBot="1" x14ac:dyDescent="0.3">
      <c r="A33" s="24"/>
      <c r="B33" s="25"/>
      <c r="C33" s="26"/>
      <c r="D33" s="25"/>
      <c r="E33" s="25"/>
      <c r="F33" s="13" t="str">
        <f>IF(B33="","",VLOOKUP(B33,ItemList!A:E,2,0))</f>
        <v/>
      </c>
      <c r="G33" s="14" t="str">
        <f>IF(B33="","",VLOOKUP(B33,ItemList!A:E,3,0))</f>
        <v/>
      </c>
      <c r="H33" s="12" t="str">
        <f>IF(B33="","",VLOOKUP(B33,ItemList!A:E,4,0))</f>
        <v/>
      </c>
      <c r="I33" s="44" t="str">
        <f>IF(B33="","",VLOOKUP(B33,ItemList!A:E,5,0))</f>
        <v/>
      </c>
      <c r="J33" s="45" t="str">
        <f>IF(AdditionalPurchases[SOR Code]="","",IF(AdditionalPurchases[Qty]="",AdditionalPurchases[Rate 
(Inc GST)
in $],AdditionalPurchases[Qty]*AdditionalPurchases[Rate 
(Inc GST)
in $]))</f>
        <v/>
      </c>
    </row>
    <row r="34" spans="1:10" ht="15.75" thickBot="1" x14ac:dyDescent="0.3">
      <c r="A34" s="24"/>
      <c r="B34" s="25"/>
      <c r="C34" s="26"/>
      <c r="D34" s="25"/>
      <c r="E34" s="25"/>
      <c r="F34" s="13" t="str">
        <f>IF(B34="","",VLOOKUP(B34,ItemList!A:E,2,0))</f>
        <v/>
      </c>
      <c r="G34" s="14" t="str">
        <f>IF(B34="","",VLOOKUP(B34,ItemList!A:E,3,0))</f>
        <v/>
      </c>
      <c r="H34" s="12" t="str">
        <f>IF(B34="","",VLOOKUP(B34,ItemList!A:E,4,0))</f>
        <v/>
      </c>
      <c r="I34" s="44" t="str">
        <f>IF(B34="","",VLOOKUP(B34,ItemList!A:E,5,0))</f>
        <v/>
      </c>
      <c r="J34" s="45" t="str">
        <f>IF(AdditionalPurchases[SOR Code]="","",IF(AdditionalPurchases[Qty]="",AdditionalPurchases[Rate 
(Inc GST)
in $],AdditionalPurchases[Qty]*AdditionalPurchases[Rate 
(Inc GST)
in $]))</f>
        <v/>
      </c>
    </row>
    <row r="35" spans="1:10" ht="15.75" thickBot="1" x14ac:dyDescent="0.3">
      <c r="A35" s="24"/>
      <c r="B35" s="25"/>
      <c r="C35" s="26"/>
      <c r="D35" s="25"/>
      <c r="E35" s="25"/>
      <c r="F35" s="13" t="str">
        <f>IF(B35="","",VLOOKUP(B35,ItemList!A:E,2,0))</f>
        <v/>
      </c>
      <c r="G35" s="14" t="str">
        <f>IF(B35="","",VLOOKUP(B35,ItemList!A:E,3,0))</f>
        <v/>
      </c>
      <c r="H35" s="12" t="str">
        <f>IF(B35="","",VLOOKUP(B35,ItemList!A:E,4,0))</f>
        <v/>
      </c>
      <c r="I35" s="44" t="str">
        <f>IF(B35="","",VLOOKUP(B35,ItemList!A:E,5,0))</f>
        <v/>
      </c>
      <c r="J35" s="45" t="str">
        <f>IF(AdditionalPurchases[SOR Code]="","",IF(AdditionalPurchases[Qty]="",AdditionalPurchases[Rate 
(Inc GST)
in $],AdditionalPurchases[Qty]*AdditionalPurchases[Rate 
(Inc GST)
in $]))</f>
        <v/>
      </c>
    </row>
    <row r="36" spans="1:10" ht="15.75" thickBot="1" x14ac:dyDescent="0.3">
      <c r="A36" s="24"/>
      <c r="B36" s="25"/>
      <c r="C36" s="26"/>
      <c r="D36" s="25"/>
      <c r="E36" s="25"/>
      <c r="F36" s="13" t="str">
        <f>IF(B36="","",VLOOKUP(B36,ItemList!A:E,2,0))</f>
        <v/>
      </c>
      <c r="G36" s="14" t="str">
        <f>IF(B36="","",VLOOKUP(B36,ItemList!A:E,3,0))</f>
        <v/>
      </c>
      <c r="H36" s="12" t="str">
        <f>IF(B36="","",VLOOKUP(B36,ItemList!A:E,4,0))</f>
        <v/>
      </c>
      <c r="I36" s="44" t="str">
        <f>IF(B36="","",VLOOKUP(B36,ItemList!A:E,5,0))</f>
        <v/>
      </c>
      <c r="J36" s="45" t="str">
        <f>IF(AdditionalPurchases[SOR Code]="","",IF(AdditionalPurchases[Qty]="",AdditionalPurchases[Rate 
(Inc GST)
in $],AdditionalPurchases[Qty]*AdditionalPurchases[Rate 
(Inc GST)
in $]))</f>
        <v/>
      </c>
    </row>
    <row r="37" spans="1:10" ht="15.75" thickBot="1" x14ac:dyDescent="0.3">
      <c r="A37" s="24"/>
      <c r="B37" s="25"/>
      <c r="C37" s="26"/>
      <c r="D37" s="25"/>
      <c r="E37" s="25"/>
      <c r="F37" s="13" t="str">
        <f>IF(B37="","",VLOOKUP(B37,ItemList!A:E,2,0))</f>
        <v/>
      </c>
      <c r="G37" s="14" t="str">
        <f>IF(B37="","",VLOOKUP(B37,ItemList!A:E,3,0))</f>
        <v/>
      </c>
      <c r="H37" s="12" t="str">
        <f>IF(B37="","",VLOOKUP(B37,ItemList!A:E,4,0))</f>
        <v/>
      </c>
      <c r="I37" s="44" t="str">
        <f>IF(B37="","",VLOOKUP(B37,ItemList!A:E,5,0))</f>
        <v/>
      </c>
      <c r="J37" s="45" t="str">
        <f>IF(AdditionalPurchases[SOR Code]="","",IF(AdditionalPurchases[Qty]="",AdditionalPurchases[Rate 
(Inc GST)
in $],AdditionalPurchases[Qty]*AdditionalPurchases[Rate 
(Inc GST)
in $]))</f>
        <v/>
      </c>
    </row>
    <row r="38" spans="1:10" ht="15.75" thickBot="1" x14ac:dyDescent="0.3">
      <c r="A38" s="24"/>
      <c r="B38" s="25"/>
      <c r="C38" s="26"/>
      <c r="D38" s="25"/>
      <c r="E38" s="25"/>
      <c r="F38" s="13" t="str">
        <f>IF(B38="","",VLOOKUP(B38,ItemList!A:E,2,0))</f>
        <v/>
      </c>
      <c r="G38" s="14" t="str">
        <f>IF(B38="","",VLOOKUP(B38,ItemList!A:E,3,0))</f>
        <v/>
      </c>
      <c r="H38" s="12" t="str">
        <f>IF(B38="","",VLOOKUP(B38,ItemList!A:E,4,0))</f>
        <v/>
      </c>
      <c r="I38" s="44" t="str">
        <f>IF(B38="","",VLOOKUP(B38,ItemList!A:E,5,0))</f>
        <v/>
      </c>
      <c r="J38" s="45" t="str">
        <f>IF(AdditionalPurchases[SOR Code]="","",IF(AdditionalPurchases[Qty]="",AdditionalPurchases[Rate 
(Inc GST)
in $],AdditionalPurchases[Qty]*AdditionalPurchases[Rate 
(Inc GST)
in $]))</f>
        <v/>
      </c>
    </row>
    <row r="39" spans="1:10" ht="15.75" thickBot="1" x14ac:dyDescent="0.3">
      <c r="A39" s="24"/>
      <c r="B39" s="25"/>
      <c r="C39" s="26"/>
      <c r="D39" s="25"/>
      <c r="E39" s="25"/>
      <c r="F39" s="13" t="str">
        <f>IF(B39="","",VLOOKUP(B39,ItemList!A:E,2,0))</f>
        <v/>
      </c>
      <c r="G39" s="14" t="str">
        <f>IF(B39="","",VLOOKUP(B39,ItemList!A:E,3,0))</f>
        <v/>
      </c>
      <c r="H39" s="12" t="str">
        <f>IF(B39="","",VLOOKUP(B39,ItemList!A:E,4,0))</f>
        <v/>
      </c>
      <c r="I39" s="44" t="str">
        <f>IF(B39="","",VLOOKUP(B39,ItemList!A:E,5,0))</f>
        <v/>
      </c>
      <c r="J39" s="45" t="str">
        <f>IF(AdditionalPurchases[SOR Code]="","",IF(AdditionalPurchases[Qty]="",AdditionalPurchases[Rate 
(Inc GST)
in $],AdditionalPurchases[Qty]*AdditionalPurchases[Rate 
(Inc GST)
in $]))</f>
        <v/>
      </c>
    </row>
    <row r="40" spans="1:10" ht="15.75" thickBot="1" x14ac:dyDescent="0.3">
      <c r="A40" s="24"/>
      <c r="B40" s="25"/>
      <c r="C40" s="26"/>
      <c r="D40" s="25"/>
      <c r="E40" s="25"/>
      <c r="F40" s="13" t="str">
        <f>IF(B40="","",VLOOKUP(B40,ItemList!A:E,2,0))</f>
        <v/>
      </c>
      <c r="G40" s="14" t="str">
        <f>IF(B40="","",VLOOKUP(B40,ItemList!A:E,3,0))</f>
        <v/>
      </c>
      <c r="H40" s="12" t="str">
        <f>IF(B40="","",VLOOKUP(B40,ItemList!A:E,4,0))</f>
        <v/>
      </c>
      <c r="I40" s="44" t="str">
        <f>IF(B40="","",VLOOKUP(B40,ItemList!A:E,5,0))</f>
        <v/>
      </c>
      <c r="J40" s="45" t="str">
        <f>IF(AdditionalPurchases[SOR Code]="","",IF(AdditionalPurchases[Qty]="",AdditionalPurchases[Rate 
(Inc GST)
in $],AdditionalPurchases[Qty]*AdditionalPurchases[Rate 
(Inc GST)
in $]))</f>
        <v/>
      </c>
    </row>
    <row r="41" spans="1:10" ht="15.75" thickBot="1" x14ac:dyDescent="0.3">
      <c r="A41" s="24"/>
      <c r="B41" s="25"/>
      <c r="C41" s="26"/>
      <c r="D41" s="25"/>
      <c r="E41" s="25"/>
      <c r="F41" s="13" t="str">
        <f>IF(B41="","",VLOOKUP(B41,ItemList!A:E,2,0))</f>
        <v/>
      </c>
      <c r="G41" s="14" t="str">
        <f>IF(B41="","",VLOOKUP(B41,ItemList!A:E,3,0))</f>
        <v/>
      </c>
      <c r="H41" s="12" t="str">
        <f>IF(B41="","",VLOOKUP(B41,ItemList!A:E,4,0))</f>
        <v/>
      </c>
      <c r="I41" s="44" t="str">
        <f>IF(B41="","",VLOOKUP(B41,ItemList!A:E,5,0))</f>
        <v/>
      </c>
      <c r="J41" s="45" t="str">
        <f>IF(AdditionalPurchases[SOR Code]="","",IF(AdditionalPurchases[Qty]="",AdditionalPurchases[Rate 
(Inc GST)
in $],AdditionalPurchases[Qty]*AdditionalPurchases[Rate 
(Inc GST)
in $]))</f>
        <v/>
      </c>
    </row>
    <row r="42" spans="1:10" ht="15.75" thickBot="1" x14ac:dyDescent="0.3">
      <c r="A42" s="24"/>
      <c r="B42" s="25"/>
      <c r="C42" s="26"/>
      <c r="D42" s="25"/>
      <c r="E42" s="25"/>
      <c r="F42" s="13" t="str">
        <f>IF(B42="","",VLOOKUP(B42,ItemList!A:E,2,0))</f>
        <v/>
      </c>
      <c r="G42" s="14" t="str">
        <f>IF(B42="","",VLOOKUP(B42,ItemList!A:E,3,0))</f>
        <v/>
      </c>
      <c r="H42" s="12" t="str">
        <f>IF(B42="","",VLOOKUP(B42,ItemList!A:E,4,0))</f>
        <v/>
      </c>
      <c r="I42" s="44" t="str">
        <f>IF(B42="","",VLOOKUP(B42,ItemList!A:E,5,0))</f>
        <v/>
      </c>
      <c r="J42" s="45" t="str">
        <f>IF(AdditionalPurchases[SOR Code]="","",IF(AdditionalPurchases[Qty]="",AdditionalPurchases[Rate 
(Inc GST)
in $],AdditionalPurchases[Qty]*AdditionalPurchases[Rate 
(Inc GST)
in $]))</f>
        <v/>
      </c>
    </row>
    <row r="43" spans="1:10" ht="15.75" thickBot="1" x14ac:dyDescent="0.3">
      <c r="A43" s="24"/>
      <c r="B43" s="25"/>
      <c r="C43" s="26"/>
      <c r="D43" s="25"/>
      <c r="E43" s="25"/>
      <c r="F43" s="13" t="str">
        <f>IF(B43="","",VLOOKUP(B43,ItemList!A:E,2,0))</f>
        <v/>
      </c>
      <c r="G43" s="14" t="str">
        <f>IF(B43="","",VLOOKUP(B43,ItemList!A:E,3,0))</f>
        <v/>
      </c>
      <c r="H43" s="12" t="str">
        <f>IF(B43="","",VLOOKUP(B43,ItemList!A:E,4,0))</f>
        <v/>
      </c>
      <c r="I43" s="44" t="str">
        <f>IF(B43="","",VLOOKUP(B43,ItemList!A:E,5,0))</f>
        <v/>
      </c>
      <c r="J43" s="45" t="str">
        <f>IF(AdditionalPurchases[SOR Code]="","",IF(AdditionalPurchases[Qty]="",AdditionalPurchases[Rate 
(Inc GST)
in $],AdditionalPurchases[Qty]*AdditionalPurchases[Rate 
(Inc GST)
in $]))</f>
        <v/>
      </c>
    </row>
    <row r="44" spans="1:10" ht="15.75" thickBot="1" x14ac:dyDescent="0.3">
      <c r="A44" s="24"/>
      <c r="B44" s="25"/>
      <c r="C44" s="26"/>
      <c r="D44" s="25"/>
      <c r="E44" s="25"/>
      <c r="F44" s="13" t="str">
        <f>IF(B44="","",VLOOKUP(B44,ItemList!A:E,2,0))</f>
        <v/>
      </c>
      <c r="G44" s="14" t="str">
        <f>IF(B44="","",VLOOKUP(B44,ItemList!A:E,3,0))</f>
        <v/>
      </c>
      <c r="H44" s="12" t="str">
        <f>IF(B44="","",VLOOKUP(B44,ItemList!A:E,4,0))</f>
        <v/>
      </c>
      <c r="I44" s="44" t="str">
        <f>IF(B44="","",VLOOKUP(B44,ItemList!A:E,5,0))</f>
        <v/>
      </c>
      <c r="J44" s="45" t="str">
        <f>IF(AdditionalPurchases[SOR Code]="","",IF(AdditionalPurchases[Qty]="",AdditionalPurchases[Rate 
(Inc GST)
in $],AdditionalPurchases[Qty]*AdditionalPurchases[Rate 
(Inc GST)
in $]))</f>
        <v/>
      </c>
    </row>
    <row r="45" spans="1:10" ht="15.75" thickBot="1" x14ac:dyDescent="0.3">
      <c r="A45" s="24"/>
      <c r="B45" s="25"/>
      <c r="C45" s="26"/>
      <c r="D45" s="25"/>
      <c r="E45" s="25"/>
      <c r="F45" s="13" t="str">
        <f>IF(B45="","",VLOOKUP(B45,ItemList!A:E,2,0))</f>
        <v/>
      </c>
      <c r="G45" s="14" t="str">
        <f>IF(B45="","",VLOOKUP(B45,ItemList!A:E,3,0))</f>
        <v/>
      </c>
      <c r="H45" s="12" t="str">
        <f>IF(B45="","",VLOOKUP(B45,ItemList!A:E,4,0))</f>
        <v/>
      </c>
      <c r="I45" s="44" t="str">
        <f>IF(B45="","",VLOOKUP(B45,ItemList!A:E,5,0))</f>
        <v/>
      </c>
      <c r="J45" s="45" t="str">
        <f>IF(AdditionalPurchases[SOR Code]="","",IF(AdditionalPurchases[Qty]="",AdditionalPurchases[Rate 
(Inc GST)
in $],AdditionalPurchases[Qty]*AdditionalPurchases[Rate 
(Inc GST)
in $]))</f>
        <v/>
      </c>
    </row>
    <row r="46" spans="1:10" ht="15.75" thickBot="1" x14ac:dyDescent="0.3">
      <c r="A46" s="24"/>
      <c r="B46" s="25"/>
      <c r="C46" s="26"/>
      <c r="D46" s="25"/>
      <c r="E46" s="25"/>
      <c r="F46" s="13" t="str">
        <f>IF(B46="","",VLOOKUP(B46,ItemList!A:E,2,0))</f>
        <v/>
      </c>
      <c r="G46" s="14" t="str">
        <f>IF(B46="","",VLOOKUP(B46,ItemList!A:E,3,0))</f>
        <v/>
      </c>
      <c r="H46" s="12" t="str">
        <f>IF(B46="","",VLOOKUP(B46,ItemList!A:E,4,0))</f>
        <v/>
      </c>
      <c r="I46" s="44" t="str">
        <f>IF(B46="","",VLOOKUP(B46,ItemList!A:E,5,0))</f>
        <v/>
      </c>
      <c r="J46" s="45" t="str">
        <f>IF(AdditionalPurchases[SOR Code]="","",IF(AdditionalPurchases[Qty]="",AdditionalPurchases[Rate 
(Inc GST)
in $],AdditionalPurchases[Qty]*AdditionalPurchases[Rate 
(Inc GST)
in $]))</f>
        <v/>
      </c>
    </row>
    <row r="47" spans="1:10" ht="15.75" thickBot="1" x14ac:dyDescent="0.3">
      <c r="A47" s="24"/>
      <c r="B47" s="25"/>
      <c r="C47" s="26"/>
      <c r="D47" s="25"/>
      <c r="E47" s="25"/>
      <c r="F47" s="13" t="str">
        <f>IF(B47="","",VLOOKUP(B47,ItemList!A:E,2,0))</f>
        <v/>
      </c>
      <c r="G47" s="14" t="str">
        <f>IF(B47="","",VLOOKUP(B47,ItemList!A:E,3,0))</f>
        <v/>
      </c>
      <c r="H47" s="12" t="str">
        <f>IF(B47="","",VLOOKUP(B47,ItemList!A:E,4,0))</f>
        <v/>
      </c>
      <c r="I47" s="44" t="str">
        <f>IF(B47="","",VLOOKUP(B47,ItemList!A:E,5,0))</f>
        <v/>
      </c>
      <c r="J47" s="45" t="str">
        <f>IF(AdditionalPurchases[SOR Code]="","",IF(AdditionalPurchases[Qty]="",AdditionalPurchases[Rate 
(Inc GST)
in $],AdditionalPurchases[Qty]*AdditionalPurchases[Rate 
(Inc GST)
in $]))</f>
        <v/>
      </c>
    </row>
    <row r="48" spans="1:10" ht="15.75" thickBot="1" x14ac:dyDescent="0.3">
      <c r="A48" s="24"/>
      <c r="B48" s="25"/>
      <c r="C48" s="26"/>
      <c r="D48" s="25"/>
      <c r="E48" s="25"/>
      <c r="F48" s="13" t="str">
        <f>IF(B48="","",VLOOKUP(B48,ItemList!A:E,2,0))</f>
        <v/>
      </c>
      <c r="G48" s="14" t="str">
        <f>IF(B48="","",VLOOKUP(B48,ItemList!A:E,3,0))</f>
        <v/>
      </c>
      <c r="H48" s="12" t="str">
        <f>IF(B48="","",VLOOKUP(B48,ItemList!A:E,4,0))</f>
        <v/>
      </c>
      <c r="I48" s="44" t="str">
        <f>IF(B48="","",VLOOKUP(B48,ItemList!A:E,5,0))</f>
        <v/>
      </c>
      <c r="J48" s="45" t="str">
        <f>IF(AdditionalPurchases[SOR Code]="","",IF(AdditionalPurchases[Qty]="",AdditionalPurchases[Rate 
(Inc GST)
in $],AdditionalPurchases[Qty]*AdditionalPurchases[Rate 
(Inc GST)
in $]))</f>
        <v/>
      </c>
    </row>
    <row r="49" spans="1:10" ht="15.75" thickBot="1" x14ac:dyDescent="0.3">
      <c r="A49" s="24"/>
      <c r="B49" s="25"/>
      <c r="C49" s="26"/>
      <c r="D49" s="25"/>
      <c r="E49" s="25"/>
      <c r="F49" s="13" t="str">
        <f>IF(B49="","",VLOOKUP(B49,ItemList!A:E,2,0))</f>
        <v/>
      </c>
      <c r="G49" s="14" t="str">
        <f>IF(B49="","",VLOOKUP(B49,ItemList!A:E,3,0))</f>
        <v/>
      </c>
      <c r="H49" s="12" t="str">
        <f>IF(B49="","",VLOOKUP(B49,ItemList!A:E,4,0))</f>
        <v/>
      </c>
      <c r="I49" s="44" t="str">
        <f>IF(B49="","",VLOOKUP(B49,ItemList!A:E,5,0))</f>
        <v/>
      </c>
      <c r="J49" s="45" t="str">
        <f>IF(AdditionalPurchases[SOR Code]="","",IF(AdditionalPurchases[Qty]="",AdditionalPurchases[Rate 
(Inc GST)
in $],AdditionalPurchases[Qty]*AdditionalPurchases[Rate 
(Inc GST)
in $]))</f>
        <v/>
      </c>
    </row>
    <row r="50" spans="1:10" ht="15.75" thickBot="1" x14ac:dyDescent="0.3">
      <c r="A50" s="24"/>
      <c r="B50" s="25"/>
      <c r="C50" s="26"/>
      <c r="D50" s="25"/>
      <c r="E50" s="25"/>
      <c r="F50" s="13" t="str">
        <f>IF(B50="","",VLOOKUP(B50,ItemList!A:E,2,0))</f>
        <v/>
      </c>
      <c r="G50" s="14" t="str">
        <f>IF(B50="","",VLOOKUP(B50,ItemList!A:E,3,0))</f>
        <v/>
      </c>
      <c r="H50" s="12" t="str">
        <f>IF(B50="","",VLOOKUP(B50,ItemList!A:E,4,0))</f>
        <v/>
      </c>
      <c r="I50" s="44" t="str">
        <f>IF(B50="","",VLOOKUP(B50,ItemList!A:E,5,0))</f>
        <v/>
      </c>
      <c r="J50" s="45" t="str">
        <f>IF(AdditionalPurchases[SOR Code]="","",IF(AdditionalPurchases[Qty]="",AdditionalPurchases[Rate 
(Inc GST)
in $],AdditionalPurchases[Qty]*AdditionalPurchases[Rate 
(Inc GST)
in $]))</f>
        <v/>
      </c>
    </row>
    <row r="51" spans="1:10" ht="15.75" thickBot="1" x14ac:dyDescent="0.3">
      <c r="A51" s="63" t="s">
        <v>1964</v>
      </c>
      <c r="B51" s="64"/>
      <c r="C51" s="64"/>
      <c r="D51" s="64"/>
      <c r="E51" s="64"/>
      <c r="F51" s="64"/>
      <c r="G51" s="64"/>
      <c r="H51" s="64"/>
      <c r="I51" s="65"/>
      <c r="J51" s="46">
        <f>SUM(AdditionalPurchases[Amount
in $])</f>
        <v>0</v>
      </c>
    </row>
  </sheetData>
  <sheetProtection formatRows="0" insertColumns="0" insertRows="0" deleteColumns="0" deleteRows="0" selectLockedCells="1"/>
  <dataConsolidate/>
  <mergeCells count="13">
    <mergeCell ref="A51:I51"/>
    <mergeCell ref="H4:J4"/>
    <mergeCell ref="A2:B2"/>
    <mergeCell ref="C2:J2"/>
    <mergeCell ref="A3:B3"/>
    <mergeCell ref="A5:J5"/>
    <mergeCell ref="A6:J6"/>
    <mergeCell ref="A18:J18"/>
    <mergeCell ref="C3:J3"/>
    <mergeCell ref="A19:B19"/>
    <mergeCell ref="C19:J19"/>
    <mergeCell ref="A14:I14"/>
    <mergeCell ref="A4:E4"/>
  </mergeCells>
  <dataValidations count="3">
    <dataValidation type="list" allowBlank="1" showInputMessage="1" showErrorMessage="1" sqref="A21:A50 A8:A13" xr:uid="{00000000-0002-0000-0000-000000000000}">
      <formula1>LocationCodes</formula1>
    </dataValidation>
    <dataValidation type="list" allowBlank="1" showInputMessage="1" showErrorMessage="1" sqref="B21:B50 B8:B13" xr:uid="{00000000-0002-0000-0000-000001000000}">
      <formula1>ItemCodes</formula1>
    </dataValidation>
    <dataValidation type="list" allowBlank="1" showInputMessage="1" showErrorMessage="1" sqref="D21:D50 D8:D13" xr:uid="{00000000-0002-0000-0000-000002000000}">
      <formula1>IdentifyType</formula1>
    </dataValidation>
  </dataValidations>
  <pageMargins left="0.34" right="0.19685039370078741" top="0.78740157480314965" bottom="0.59055118110236227" header="0.51181102362204722" footer="0.55118110236220474"/>
  <pageSetup paperSize="9" scale="90" orientation="portrait" r:id="rId1"/>
  <headerFooter>
    <oddHeader xml:space="preserve">&amp;C&amp;"-,Bold"&amp;20
</oddHeader>
    <oddFooter>Page &amp;P of &amp;N</oddFooter>
  </headerFooter>
  <drawing r:id="rId2"/>
  <tableParts count="2">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1408"/>
  <sheetViews>
    <sheetView workbookViewId="0">
      <pane ySplit="1" topLeftCell="A2" activePane="bottomLeft" state="frozen"/>
      <selection pane="bottomLeft" activeCell="E2" sqref="E2:E1408"/>
    </sheetView>
  </sheetViews>
  <sheetFormatPr defaultRowHeight="15" x14ac:dyDescent="0.25"/>
  <cols>
    <col min="1" max="1" width="9" bestFit="1" customWidth="1"/>
    <col min="2" max="2" width="31.5703125" customWidth="1"/>
    <col min="3" max="3" width="57.42578125" style="1" customWidth="1"/>
    <col min="4" max="4" width="11.140625" customWidth="1"/>
    <col min="5" max="5" width="14.85546875" style="62" customWidth="1"/>
  </cols>
  <sheetData>
    <row r="1" spans="1:5" s="37" customFormat="1" ht="12.75" x14ac:dyDescent="0.2">
      <c r="A1" s="55" t="s">
        <v>0</v>
      </c>
      <c r="B1" s="55" t="s">
        <v>1</v>
      </c>
      <c r="C1" s="56" t="s">
        <v>2</v>
      </c>
      <c r="D1" s="55" t="s">
        <v>3</v>
      </c>
      <c r="E1" s="61" t="s">
        <v>2042</v>
      </c>
    </row>
    <row r="2" spans="1:5" x14ac:dyDescent="0.25">
      <c r="A2" s="59" t="s">
        <v>2451</v>
      </c>
      <c r="B2" s="59" t="s">
        <v>2452</v>
      </c>
      <c r="C2" s="59" t="s">
        <v>2453</v>
      </c>
      <c r="D2" s="59" t="s">
        <v>7</v>
      </c>
      <c r="E2" s="60">
        <v>1</v>
      </c>
    </row>
    <row r="3" spans="1:5" x14ac:dyDescent="0.25">
      <c r="A3" s="59" t="s">
        <v>4</v>
      </c>
      <c r="B3" s="59" t="s">
        <v>5</v>
      </c>
      <c r="C3" s="59" t="s">
        <v>6</v>
      </c>
      <c r="D3" s="59" t="s">
        <v>7</v>
      </c>
      <c r="E3" s="60">
        <v>1</v>
      </c>
    </row>
    <row r="4" spans="1:5" x14ac:dyDescent="0.25">
      <c r="A4" s="59" t="s">
        <v>2454</v>
      </c>
      <c r="B4" s="59" t="s">
        <v>2455</v>
      </c>
      <c r="C4" s="59" t="s">
        <v>2456</v>
      </c>
      <c r="D4" s="59" t="s">
        <v>7</v>
      </c>
      <c r="E4" s="60">
        <v>1</v>
      </c>
    </row>
    <row r="5" spans="1:5" x14ac:dyDescent="0.25">
      <c r="A5" s="59" t="s">
        <v>2457</v>
      </c>
      <c r="B5" s="59" t="s">
        <v>2458</v>
      </c>
      <c r="C5" s="59" t="s">
        <v>2459</v>
      </c>
      <c r="D5" s="59" t="s">
        <v>7</v>
      </c>
      <c r="E5" s="60">
        <v>1</v>
      </c>
    </row>
    <row r="6" spans="1:5" x14ac:dyDescent="0.25">
      <c r="A6" s="59" t="s">
        <v>2460</v>
      </c>
      <c r="B6" s="59" t="s">
        <v>2461</v>
      </c>
      <c r="C6" s="59" t="s">
        <v>2462</v>
      </c>
      <c r="D6" s="59" t="s">
        <v>7</v>
      </c>
      <c r="E6" s="60">
        <v>1</v>
      </c>
    </row>
    <row r="7" spans="1:5" x14ac:dyDescent="0.25">
      <c r="A7" s="59" t="s">
        <v>8</v>
      </c>
      <c r="B7" s="59" t="s">
        <v>9</v>
      </c>
      <c r="C7" s="59" t="s">
        <v>3883</v>
      </c>
      <c r="D7" s="59" t="s">
        <v>7</v>
      </c>
      <c r="E7" s="60">
        <v>125</v>
      </c>
    </row>
    <row r="8" spans="1:5" x14ac:dyDescent="0.25">
      <c r="A8" s="59" t="s">
        <v>10</v>
      </c>
      <c r="B8" s="59" t="s">
        <v>2326</v>
      </c>
      <c r="C8" s="59" t="s">
        <v>2327</v>
      </c>
      <c r="D8" s="59" t="s">
        <v>7</v>
      </c>
      <c r="E8" s="60">
        <v>1</v>
      </c>
    </row>
    <row r="9" spans="1:5" x14ac:dyDescent="0.25">
      <c r="A9" s="59" t="s">
        <v>2043</v>
      </c>
      <c r="B9" s="59" t="s">
        <v>2845</v>
      </c>
      <c r="C9" s="59" t="s">
        <v>2846</v>
      </c>
      <c r="D9" s="59" t="s">
        <v>7</v>
      </c>
      <c r="E9" s="60">
        <v>0.01</v>
      </c>
    </row>
    <row r="10" spans="1:5" x14ac:dyDescent="0.25">
      <c r="A10" s="59" t="s">
        <v>2603</v>
      </c>
      <c r="B10" s="59" t="s">
        <v>2604</v>
      </c>
      <c r="C10" s="59" t="s">
        <v>2605</v>
      </c>
      <c r="D10" s="59" t="s">
        <v>17</v>
      </c>
      <c r="E10" s="60">
        <v>70.97</v>
      </c>
    </row>
    <row r="11" spans="1:5" x14ac:dyDescent="0.25">
      <c r="A11" s="59" t="s">
        <v>2463</v>
      </c>
      <c r="B11" s="59" t="s">
        <v>2464</v>
      </c>
      <c r="C11" s="59" t="s">
        <v>3884</v>
      </c>
      <c r="D11" s="59" t="s">
        <v>7</v>
      </c>
      <c r="E11" s="60">
        <v>1</v>
      </c>
    </row>
    <row r="12" spans="1:5" x14ac:dyDescent="0.25">
      <c r="A12" s="59" t="s">
        <v>11</v>
      </c>
      <c r="B12" s="59" t="s">
        <v>3885</v>
      </c>
      <c r="C12" s="59" t="s">
        <v>3886</v>
      </c>
      <c r="D12" s="59" t="s">
        <v>12</v>
      </c>
      <c r="E12" s="60">
        <v>-86.24</v>
      </c>
    </row>
    <row r="13" spans="1:5" x14ac:dyDescent="0.25">
      <c r="A13" s="59" t="s">
        <v>13</v>
      </c>
      <c r="B13" s="59" t="s">
        <v>2606</v>
      </c>
      <c r="C13" s="59" t="s">
        <v>2875</v>
      </c>
      <c r="D13" s="59" t="s">
        <v>12</v>
      </c>
      <c r="E13" s="60">
        <v>25.97</v>
      </c>
    </row>
    <row r="14" spans="1:5" x14ac:dyDescent="0.25">
      <c r="A14" s="59" t="s">
        <v>2607</v>
      </c>
      <c r="B14" s="59" t="s">
        <v>2608</v>
      </c>
      <c r="C14" s="59" t="s">
        <v>2876</v>
      </c>
      <c r="D14" s="59" t="s">
        <v>12</v>
      </c>
      <c r="E14" s="60">
        <v>25.97</v>
      </c>
    </row>
    <row r="15" spans="1:5" x14ac:dyDescent="0.25">
      <c r="A15" s="59" t="s">
        <v>2609</v>
      </c>
      <c r="B15" s="59" t="s">
        <v>2610</v>
      </c>
      <c r="C15" s="59" t="s">
        <v>2877</v>
      </c>
      <c r="D15" s="59" t="s">
        <v>12</v>
      </c>
      <c r="E15" s="60">
        <v>25.97</v>
      </c>
    </row>
    <row r="16" spans="1:5" x14ac:dyDescent="0.25">
      <c r="A16" s="59" t="s">
        <v>2044</v>
      </c>
      <c r="B16" s="59" t="s">
        <v>2045</v>
      </c>
      <c r="C16" s="59" t="s">
        <v>2328</v>
      </c>
      <c r="D16" s="59" t="s">
        <v>7</v>
      </c>
      <c r="E16" s="60">
        <v>1</v>
      </c>
    </row>
    <row r="17" spans="1:5" x14ac:dyDescent="0.25">
      <c r="A17" s="59" t="s">
        <v>2611</v>
      </c>
      <c r="B17" s="59" t="s">
        <v>2612</v>
      </c>
      <c r="C17" s="59" t="s">
        <v>2613</v>
      </c>
      <c r="D17" s="59" t="s">
        <v>7</v>
      </c>
      <c r="E17" s="60">
        <v>1</v>
      </c>
    </row>
    <row r="18" spans="1:5" x14ac:dyDescent="0.25">
      <c r="A18" s="59" t="s">
        <v>4032</v>
      </c>
      <c r="B18" s="59" t="s">
        <v>4033</v>
      </c>
      <c r="C18" s="59" t="s">
        <v>4034</v>
      </c>
      <c r="D18" s="59" t="s">
        <v>7</v>
      </c>
      <c r="E18" s="60">
        <v>1</v>
      </c>
    </row>
    <row r="19" spans="1:5" x14ac:dyDescent="0.25">
      <c r="A19" s="59" t="s">
        <v>3590</v>
      </c>
      <c r="B19" s="59" t="s">
        <v>3591</v>
      </c>
      <c r="C19" s="59" t="s">
        <v>3591</v>
      </c>
      <c r="D19" s="59" t="s">
        <v>7</v>
      </c>
      <c r="E19" s="60">
        <v>0.01</v>
      </c>
    </row>
    <row r="20" spans="1:5" x14ac:dyDescent="0.25">
      <c r="A20" s="59" t="s">
        <v>3592</v>
      </c>
      <c r="B20" s="59" t="s">
        <v>3593</v>
      </c>
      <c r="C20" s="59" t="s">
        <v>3593</v>
      </c>
      <c r="D20" s="59" t="s">
        <v>7</v>
      </c>
      <c r="E20" s="60">
        <v>0.01</v>
      </c>
    </row>
    <row r="21" spans="1:5" x14ac:dyDescent="0.25">
      <c r="A21" s="59" t="s">
        <v>3594</v>
      </c>
      <c r="B21" s="59" t="s">
        <v>3595</v>
      </c>
      <c r="C21" s="59" t="s">
        <v>3595</v>
      </c>
      <c r="D21" s="59" t="s">
        <v>7</v>
      </c>
      <c r="E21" s="60">
        <v>0.01</v>
      </c>
    </row>
    <row r="22" spans="1:5" x14ac:dyDescent="0.25">
      <c r="A22" s="59" t="s">
        <v>3596</v>
      </c>
      <c r="B22" s="59" t="s">
        <v>3597</v>
      </c>
      <c r="C22" s="59" t="s">
        <v>3597</v>
      </c>
      <c r="D22" s="59" t="s">
        <v>7</v>
      </c>
      <c r="E22" s="60">
        <v>0.01</v>
      </c>
    </row>
    <row r="23" spans="1:5" x14ac:dyDescent="0.25">
      <c r="A23" s="59" t="s">
        <v>3598</v>
      </c>
      <c r="B23" s="59" t="s">
        <v>3599</v>
      </c>
      <c r="C23" s="59" t="s">
        <v>3599</v>
      </c>
      <c r="D23" s="59" t="s">
        <v>7</v>
      </c>
      <c r="E23" s="60">
        <v>0.01</v>
      </c>
    </row>
    <row r="24" spans="1:5" x14ac:dyDescent="0.25">
      <c r="A24" s="59" t="s">
        <v>3600</v>
      </c>
      <c r="B24" s="59" t="s">
        <v>3601</v>
      </c>
      <c r="C24" s="59" t="s">
        <v>3601</v>
      </c>
      <c r="D24" s="59" t="s">
        <v>7</v>
      </c>
      <c r="E24" s="60">
        <v>0.01</v>
      </c>
    </row>
    <row r="25" spans="1:5" x14ac:dyDescent="0.25">
      <c r="A25" s="59" t="s">
        <v>3602</v>
      </c>
      <c r="B25" s="59" t="s">
        <v>3603</v>
      </c>
      <c r="C25" s="59" t="s">
        <v>3603</v>
      </c>
      <c r="D25" s="59" t="s">
        <v>7</v>
      </c>
      <c r="E25" s="60">
        <v>0.01</v>
      </c>
    </row>
    <row r="26" spans="1:5" x14ac:dyDescent="0.25">
      <c r="A26" s="59" t="s">
        <v>3604</v>
      </c>
      <c r="B26" s="59" t="s">
        <v>3605</v>
      </c>
      <c r="C26" s="59" t="s">
        <v>3605</v>
      </c>
      <c r="D26" s="59" t="s">
        <v>7</v>
      </c>
      <c r="E26" s="60">
        <v>0.01</v>
      </c>
    </row>
    <row r="27" spans="1:5" x14ac:dyDescent="0.25">
      <c r="A27" s="59" t="s">
        <v>3606</v>
      </c>
      <c r="B27" s="59" t="s">
        <v>3607</v>
      </c>
      <c r="C27" s="59" t="s">
        <v>3607</v>
      </c>
      <c r="D27" s="59" t="s">
        <v>7</v>
      </c>
      <c r="E27" s="60">
        <v>0.01</v>
      </c>
    </row>
    <row r="28" spans="1:5" x14ac:dyDescent="0.25">
      <c r="A28" s="59" t="s">
        <v>3608</v>
      </c>
      <c r="B28" s="59" t="s">
        <v>3609</v>
      </c>
      <c r="C28" s="59" t="s">
        <v>3609</v>
      </c>
      <c r="D28" s="59" t="s">
        <v>7</v>
      </c>
      <c r="E28" s="60">
        <v>0.01</v>
      </c>
    </row>
    <row r="29" spans="1:5" x14ac:dyDescent="0.25">
      <c r="A29" s="59" t="s">
        <v>3610</v>
      </c>
      <c r="B29" s="59" t="s">
        <v>3611</v>
      </c>
      <c r="C29" s="59" t="s">
        <v>3611</v>
      </c>
      <c r="D29" s="59" t="s">
        <v>7</v>
      </c>
      <c r="E29" s="60">
        <v>0.01</v>
      </c>
    </row>
    <row r="30" spans="1:5" x14ac:dyDescent="0.25">
      <c r="A30" s="59" t="s">
        <v>3612</v>
      </c>
      <c r="B30" s="59" t="s">
        <v>3613</v>
      </c>
      <c r="C30" s="59" t="s">
        <v>3613</v>
      </c>
      <c r="D30" s="59" t="s">
        <v>7</v>
      </c>
      <c r="E30" s="60">
        <v>0.01</v>
      </c>
    </row>
    <row r="31" spans="1:5" x14ac:dyDescent="0.25">
      <c r="A31" s="59" t="s">
        <v>3614</v>
      </c>
      <c r="B31" s="59" t="s">
        <v>3615</v>
      </c>
      <c r="C31" s="59" t="s">
        <v>3615</v>
      </c>
      <c r="D31" s="59" t="s">
        <v>7</v>
      </c>
      <c r="E31" s="60">
        <v>0.01</v>
      </c>
    </row>
    <row r="32" spans="1:5" x14ac:dyDescent="0.25">
      <c r="A32" s="59" t="s">
        <v>3616</v>
      </c>
      <c r="B32" s="59" t="s">
        <v>3617</v>
      </c>
      <c r="C32" s="59" t="s">
        <v>3617</v>
      </c>
      <c r="D32" s="59" t="s">
        <v>7</v>
      </c>
      <c r="E32" s="60">
        <v>0.01</v>
      </c>
    </row>
    <row r="33" spans="1:5" x14ac:dyDescent="0.25">
      <c r="A33" s="59" t="s">
        <v>3618</v>
      </c>
      <c r="B33" s="59" t="s">
        <v>3619</v>
      </c>
      <c r="C33" s="59" t="s">
        <v>3619</v>
      </c>
      <c r="D33" s="59" t="s">
        <v>7</v>
      </c>
      <c r="E33" s="60">
        <v>0.01</v>
      </c>
    </row>
    <row r="34" spans="1:5" x14ac:dyDescent="0.25">
      <c r="A34" s="59" t="s">
        <v>3620</v>
      </c>
      <c r="B34" s="59" t="s">
        <v>3621</v>
      </c>
      <c r="C34" s="59" t="s">
        <v>3621</v>
      </c>
      <c r="D34" s="59" t="s">
        <v>7</v>
      </c>
      <c r="E34" s="60">
        <v>0.01</v>
      </c>
    </row>
    <row r="35" spans="1:5" x14ac:dyDescent="0.25">
      <c r="A35" s="59" t="s">
        <v>3622</v>
      </c>
      <c r="B35" s="59" t="s">
        <v>3623</v>
      </c>
      <c r="C35" s="59" t="s">
        <v>3623</v>
      </c>
      <c r="D35" s="59" t="s">
        <v>7</v>
      </c>
      <c r="E35" s="60">
        <v>0.01</v>
      </c>
    </row>
    <row r="36" spans="1:5" x14ac:dyDescent="0.25">
      <c r="A36" s="59" t="s">
        <v>3624</v>
      </c>
      <c r="B36" s="59" t="s">
        <v>3625</v>
      </c>
      <c r="C36" s="59" t="s">
        <v>3625</v>
      </c>
      <c r="D36" s="59" t="s">
        <v>7</v>
      </c>
      <c r="E36" s="60">
        <v>0.01</v>
      </c>
    </row>
    <row r="37" spans="1:5" x14ac:dyDescent="0.25">
      <c r="A37" s="59" t="s">
        <v>3626</v>
      </c>
      <c r="B37" s="59" t="s">
        <v>3627</v>
      </c>
      <c r="C37" s="59" t="s">
        <v>3627</v>
      </c>
      <c r="D37" s="59" t="s">
        <v>7</v>
      </c>
      <c r="E37" s="60">
        <v>0.01</v>
      </c>
    </row>
    <row r="38" spans="1:5" x14ac:dyDescent="0.25">
      <c r="A38" s="59" t="s">
        <v>3628</v>
      </c>
      <c r="B38" s="59" t="s">
        <v>3629</v>
      </c>
      <c r="C38" s="59" t="s">
        <v>3629</v>
      </c>
      <c r="D38" s="59" t="s">
        <v>7</v>
      </c>
      <c r="E38" s="60">
        <v>0.01</v>
      </c>
    </row>
    <row r="39" spans="1:5" x14ac:dyDescent="0.25">
      <c r="A39" s="59" t="s">
        <v>3630</v>
      </c>
      <c r="B39" s="59" t="s">
        <v>3631</v>
      </c>
      <c r="C39" s="59" t="s">
        <v>3631</v>
      </c>
      <c r="D39" s="59" t="s">
        <v>7</v>
      </c>
      <c r="E39" s="60">
        <v>0.01</v>
      </c>
    </row>
    <row r="40" spans="1:5" x14ac:dyDescent="0.25">
      <c r="A40" s="59" t="s">
        <v>3632</v>
      </c>
      <c r="B40" s="59" t="s">
        <v>3633</v>
      </c>
      <c r="C40" s="59" t="s">
        <v>3633</v>
      </c>
      <c r="D40" s="59" t="s">
        <v>7</v>
      </c>
      <c r="E40" s="60">
        <v>0.01</v>
      </c>
    </row>
    <row r="41" spans="1:5" x14ac:dyDescent="0.25">
      <c r="A41" s="59" t="s">
        <v>3634</v>
      </c>
      <c r="B41" s="59" t="s">
        <v>3635</v>
      </c>
      <c r="C41" s="59" t="s">
        <v>3635</v>
      </c>
      <c r="D41" s="59" t="s">
        <v>7</v>
      </c>
      <c r="E41" s="60">
        <v>0.01</v>
      </c>
    </row>
    <row r="42" spans="1:5" x14ac:dyDescent="0.25">
      <c r="A42" s="59" t="s">
        <v>3636</v>
      </c>
      <c r="B42" s="59" t="s">
        <v>3637</v>
      </c>
      <c r="C42" s="59" t="s">
        <v>3637</v>
      </c>
      <c r="D42" s="59" t="s">
        <v>7</v>
      </c>
      <c r="E42" s="60">
        <v>0.01</v>
      </c>
    </row>
    <row r="43" spans="1:5" x14ac:dyDescent="0.25">
      <c r="A43" s="59" t="s">
        <v>3638</v>
      </c>
      <c r="B43" s="59" t="s">
        <v>3639</v>
      </c>
      <c r="C43" s="59" t="s">
        <v>3639</v>
      </c>
      <c r="D43" s="59" t="s">
        <v>7</v>
      </c>
      <c r="E43" s="60">
        <v>0.01</v>
      </c>
    </row>
    <row r="44" spans="1:5" x14ac:dyDescent="0.25">
      <c r="A44" s="59" t="s">
        <v>3640</v>
      </c>
      <c r="B44" s="59" t="s">
        <v>3641</v>
      </c>
      <c r="C44" s="59" t="s">
        <v>3641</v>
      </c>
      <c r="D44" s="59" t="s">
        <v>7</v>
      </c>
      <c r="E44" s="60">
        <v>0.01</v>
      </c>
    </row>
    <row r="45" spans="1:5" x14ac:dyDescent="0.25">
      <c r="A45" s="59" t="s">
        <v>3642</v>
      </c>
      <c r="B45" s="59" t="s">
        <v>3643</v>
      </c>
      <c r="C45" s="59" t="s">
        <v>3643</v>
      </c>
      <c r="D45" s="59" t="s">
        <v>7</v>
      </c>
      <c r="E45" s="60">
        <v>0.01</v>
      </c>
    </row>
    <row r="46" spans="1:5" x14ac:dyDescent="0.25">
      <c r="A46" s="59" t="s">
        <v>3644</v>
      </c>
      <c r="B46" s="59" t="s">
        <v>3645</v>
      </c>
      <c r="C46" s="59" t="s">
        <v>3645</v>
      </c>
      <c r="D46" s="59" t="s">
        <v>7</v>
      </c>
      <c r="E46" s="60">
        <v>0.01</v>
      </c>
    </row>
    <row r="47" spans="1:5" x14ac:dyDescent="0.25">
      <c r="A47" s="59" t="s">
        <v>3646</v>
      </c>
      <c r="B47" s="59" t="s">
        <v>3647</v>
      </c>
      <c r="C47" s="59" t="s">
        <v>3647</v>
      </c>
      <c r="D47" s="59" t="s">
        <v>7</v>
      </c>
      <c r="E47" s="60">
        <v>0.01</v>
      </c>
    </row>
    <row r="48" spans="1:5" x14ac:dyDescent="0.25">
      <c r="A48" s="59" t="s">
        <v>3648</v>
      </c>
      <c r="B48" s="59" t="s">
        <v>3649</v>
      </c>
      <c r="C48" s="59" t="s">
        <v>3649</v>
      </c>
      <c r="D48" s="59" t="s">
        <v>7</v>
      </c>
      <c r="E48" s="60">
        <v>0.01</v>
      </c>
    </row>
    <row r="49" spans="1:5" x14ac:dyDescent="0.25">
      <c r="A49" s="59" t="s">
        <v>3650</v>
      </c>
      <c r="B49" s="59" t="s">
        <v>3651</v>
      </c>
      <c r="C49" s="59" t="s">
        <v>3651</v>
      </c>
      <c r="D49" s="59" t="s">
        <v>7</v>
      </c>
      <c r="E49" s="60">
        <v>0.01</v>
      </c>
    </row>
    <row r="50" spans="1:5" x14ac:dyDescent="0.25">
      <c r="A50" s="59" t="s">
        <v>3652</v>
      </c>
      <c r="B50" s="59" t="s">
        <v>3653</v>
      </c>
      <c r="C50" s="59" t="s">
        <v>3653</v>
      </c>
      <c r="D50" s="59" t="s">
        <v>7</v>
      </c>
      <c r="E50" s="60">
        <v>0.01</v>
      </c>
    </row>
    <row r="51" spans="1:5" x14ac:dyDescent="0.25">
      <c r="A51" s="59" t="s">
        <v>3654</v>
      </c>
      <c r="B51" s="59" t="s">
        <v>3655</v>
      </c>
      <c r="C51" s="59" t="s">
        <v>3655</v>
      </c>
      <c r="D51" s="59" t="s">
        <v>7</v>
      </c>
      <c r="E51" s="60">
        <v>0.01</v>
      </c>
    </row>
    <row r="52" spans="1:5" x14ac:dyDescent="0.25">
      <c r="A52" s="59" t="s">
        <v>3656</v>
      </c>
      <c r="B52" s="59" t="s">
        <v>3657</v>
      </c>
      <c r="C52" s="59" t="s">
        <v>3657</v>
      </c>
      <c r="D52" s="59" t="s">
        <v>7</v>
      </c>
      <c r="E52" s="60">
        <v>0.01</v>
      </c>
    </row>
    <row r="53" spans="1:5" x14ac:dyDescent="0.25">
      <c r="A53" s="59" t="s">
        <v>2614</v>
      </c>
      <c r="B53" s="59" t="s">
        <v>2615</v>
      </c>
      <c r="C53" s="59" t="s">
        <v>2616</v>
      </c>
      <c r="D53" s="59" t="s">
        <v>7</v>
      </c>
      <c r="E53" s="60">
        <v>1</v>
      </c>
    </row>
    <row r="54" spans="1:5" x14ac:dyDescent="0.25">
      <c r="A54" s="59" t="s">
        <v>3704</v>
      </c>
      <c r="B54" s="59" t="s">
        <v>3705</v>
      </c>
      <c r="C54" s="59" t="s">
        <v>3706</v>
      </c>
      <c r="D54" s="59" t="s">
        <v>7</v>
      </c>
      <c r="E54" s="60">
        <v>1</v>
      </c>
    </row>
    <row r="55" spans="1:5" x14ac:dyDescent="0.25">
      <c r="A55" s="59" t="s">
        <v>4035</v>
      </c>
      <c r="B55" s="59" t="s">
        <v>4036</v>
      </c>
      <c r="C55" s="59" t="s">
        <v>4037</v>
      </c>
      <c r="D55" s="59" t="s">
        <v>7</v>
      </c>
      <c r="E55" s="60">
        <v>1</v>
      </c>
    </row>
    <row r="56" spans="1:5" x14ac:dyDescent="0.25">
      <c r="A56" s="59" t="s">
        <v>2878</v>
      </c>
      <c r="B56" s="59" t="s">
        <v>2879</v>
      </c>
      <c r="C56" s="59" t="s">
        <v>2880</v>
      </c>
      <c r="D56" s="59" t="s">
        <v>7</v>
      </c>
      <c r="E56" s="60">
        <v>1</v>
      </c>
    </row>
    <row r="57" spans="1:5" x14ac:dyDescent="0.25">
      <c r="A57" s="59" t="s">
        <v>2828</v>
      </c>
      <c r="B57" s="59" t="s">
        <v>2847</v>
      </c>
      <c r="C57" s="59" t="s">
        <v>3411</v>
      </c>
      <c r="D57" s="59" t="s">
        <v>7</v>
      </c>
      <c r="E57" s="60">
        <v>1</v>
      </c>
    </row>
    <row r="58" spans="1:5" x14ac:dyDescent="0.25">
      <c r="A58" s="59" t="s">
        <v>4038</v>
      </c>
      <c r="B58" s="59" t="s">
        <v>4039</v>
      </c>
      <c r="C58" s="59" t="s">
        <v>4040</v>
      </c>
      <c r="D58" s="59" t="s">
        <v>7</v>
      </c>
      <c r="E58" s="60">
        <v>1</v>
      </c>
    </row>
    <row r="59" spans="1:5" x14ac:dyDescent="0.25">
      <c r="A59" s="59" t="s">
        <v>2881</v>
      </c>
      <c r="B59" s="59" t="s">
        <v>2882</v>
      </c>
      <c r="C59" s="59" t="s">
        <v>2883</v>
      </c>
      <c r="D59" s="59" t="s">
        <v>7</v>
      </c>
      <c r="E59" s="60">
        <v>0.01</v>
      </c>
    </row>
    <row r="60" spans="1:5" x14ac:dyDescent="0.25">
      <c r="A60" s="59" t="s">
        <v>2884</v>
      </c>
      <c r="B60" s="59" t="s">
        <v>2885</v>
      </c>
      <c r="C60" s="59" t="s">
        <v>2886</v>
      </c>
      <c r="D60" s="59" t="s">
        <v>7</v>
      </c>
      <c r="E60" s="60">
        <v>0.01</v>
      </c>
    </row>
    <row r="61" spans="1:5" x14ac:dyDescent="0.25">
      <c r="A61" s="59" t="s">
        <v>2887</v>
      </c>
      <c r="B61" s="59" t="s">
        <v>2888</v>
      </c>
      <c r="C61" s="59" t="s">
        <v>2889</v>
      </c>
      <c r="D61" s="59" t="s">
        <v>7</v>
      </c>
      <c r="E61" s="60">
        <v>0.01</v>
      </c>
    </row>
    <row r="62" spans="1:5" x14ac:dyDescent="0.25">
      <c r="A62" s="59" t="s">
        <v>2890</v>
      </c>
      <c r="B62" s="59" t="s">
        <v>2891</v>
      </c>
      <c r="C62" s="59" t="s">
        <v>2892</v>
      </c>
      <c r="D62" s="59" t="s">
        <v>7</v>
      </c>
      <c r="E62" s="60">
        <v>0.01</v>
      </c>
    </row>
    <row r="63" spans="1:5" x14ac:dyDescent="0.25">
      <c r="A63" s="59" t="s">
        <v>2893</v>
      </c>
      <c r="B63" s="59" t="s">
        <v>2894</v>
      </c>
      <c r="C63" s="59" t="s">
        <v>2895</v>
      </c>
      <c r="D63" s="59" t="s">
        <v>7</v>
      </c>
      <c r="E63" s="60">
        <v>0.01</v>
      </c>
    </row>
    <row r="64" spans="1:5" x14ac:dyDescent="0.25">
      <c r="A64" s="59" t="s">
        <v>2896</v>
      </c>
      <c r="B64" s="59" t="s">
        <v>2897</v>
      </c>
      <c r="C64" s="59" t="s">
        <v>2898</v>
      </c>
      <c r="D64" s="59" t="s">
        <v>7</v>
      </c>
      <c r="E64" s="60">
        <v>0.01</v>
      </c>
    </row>
    <row r="65" spans="1:5" x14ac:dyDescent="0.25">
      <c r="A65" s="59" t="s">
        <v>2899</v>
      </c>
      <c r="B65" s="59" t="s">
        <v>2900</v>
      </c>
      <c r="C65" s="59" t="s">
        <v>2901</v>
      </c>
      <c r="D65" s="59" t="s">
        <v>7</v>
      </c>
      <c r="E65" s="60">
        <v>0.01</v>
      </c>
    </row>
    <row r="66" spans="1:5" x14ac:dyDescent="0.25">
      <c r="A66" s="59" t="s">
        <v>2902</v>
      </c>
      <c r="B66" s="59" t="s">
        <v>2903</v>
      </c>
      <c r="C66" s="59" t="s">
        <v>2904</v>
      </c>
      <c r="D66" s="59" t="s">
        <v>7</v>
      </c>
      <c r="E66" s="60">
        <v>0.01</v>
      </c>
    </row>
    <row r="67" spans="1:5" x14ac:dyDescent="0.25">
      <c r="A67" s="59" t="s">
        <v>2905</v>
      </c>
      <c r="B67" s="59" t="s">
        <v>2906</v>
      </c>
      <c r="C67" s="59" t="s">
        <v>2907</v>
      </c>
      <c r="D67" s="59" t="s">
        <v>7</v>
      </c>
      <c r="E67" s="60">
        <v>0.01</v>
      </c>
    </row>
    <row r="68" spans="1:5" x14ac:dyDescent="0.25">
      <c r="A68" s="59" t="s">
        <v>2908</v>
      </c>
      <c r="B68" s="59" t="s">
        <v>2909</v>
      </c>
      <c r="C68" s="59" t="s">
        <v>2910</v>
      </c>
      <c r="D68" s="59" t="s">
        <v>7</v>
      </c>
      <c r="E68" s="60">
        <v>0.01</v>
      </c>
    </row>
    <row r="69" spans="1:5" x14ac:dyDescent="0.25">
      <c r="A69" s="59" t="s">
        <v>2911</v>
      </c>
      <c r="B69" s="59" t="s">
        <v>2912</v>
      </c>
      <c r="C69" s="59" t="s">
        <v>2913</v>
      </c>
      <c r="D69" s="59" t="s">
        <v>7</v>
      </c>
      <c r="E69" s="60">
        <v>0.01</v>
      </c>
    </row>
    <row r="70" spans="1:5" x14ac:dyDescent="0.25">
      <c r="A70" s="59" t="s">
        <v>2914</v>
      </c>
      <c r="B70" s="59" t="s">
        <v>2915</v>
      </c>
      <c r="C70" s="59" t="s">
        <v>2916</v>
      </c>
      <c r="D70" s="59" t="s">
        <v>7</v>
      </c>
      <c r="E70" s="60">
        <v>0.01</v>
      </c>
    </row>
    <row r="71" spans="1:5" x14ac:dyDescent="0.25">
      <c r="A71" s="59" t="s">
        <v>2917</v>
      </c>
      <c r="B71" s="59" t="s">
        <v>2918</v>
      </c>
      <c r="C71" s="59" t="s">
        <v>2919</v>
      </c>
      <c r="D71" s="59" t="s">
        <v>7</v>
      </c>
      <c r="E71" s="60">
        <v>0.01</v>
      </c>
    </row>
    <row r="72" spans="1:5" x14ac:dyDescent="0.25">
      <c r="A72" s="59" t="s">
        <v>2920</v>
      </c>
      <c r="B72" s="59" t="s">
        <v>2921</v>
      </c>
      <c r="C72" s="59" t="s">
        <v>2922</v>
      </c>
      <c r="D72" s="59" t="s">
        <v>7</v>
      </c>
      <c r="E72" s="60">
        <v>0.01</v>
      </c>
    </row>
    <row r="73" spans="1:5" x14ac:dyDescent="0.25">
      <c r="A73" s="59" t="s">
        <v>2923</v>
      </c>
      <c r="B73" s="59" t="s">
        <v>2924</v>
      </c>
      <c r="C73" s="59" t="s">
        <v>2925</v>
      </c>
      <c r="D73" s="59" t="s">
        <v>7</v>
      </c>
      <c r="E73" s="60">
        <v>0.01</v>
      </c>
    </row>
    <row r="74" spans="1:5" x14ac:dyDescent="0.25">
      <c r="A74" s="59" t="s">
        <v>2926</v>
      </c>
      <c r="B74" s="59" t="s">
        <v>2927</v>
      </c>
      <c r="C74" s="59" t="s">
        <v>2928</v>
      </c>
      <c r="D74" s="59" t="s">
        <v>7</v>
      </c>
      <c r="E74" s="60">
        <v>0.01</v>
      </c>
    </row>
    <row r="75" spans="1:5" x14ac:dyDescent="0.25">
      <c r="A75" s="59" t="s">
        <v>2929</v>
      </c>
      <c r="B75" s="59" t="s">
        <v>2930</v>
      </c>
      <c r="C75" s="59" t="s">
        <v>2931</v>
      </c>
      <c r="D75" s="59" t="s">
        <v>7</v>
      </c>
      <c r="E75" s="60">
        <v>0.01</v>
      </c>
    </row>
    <row r="76" spans="1:5" x14ac:dyDescent="0.25">
      <c r="A76" s="59" t="s">
        <v>2932</v>
      </c>
      <c r="B76" s="59" t="s">
        <v>2933</v>
      </c>
      <c r="C76" s="59" t="s">
        <v>2934</v>
      </c>
      <c r="D76" s="59" t="s">
        <v>7</v>
      </c>
      <c r="E76" s="60">
        <v>0.01</v>
      </c>
    </row>
    <row r="77" spans="1:5" x14ac:dyDescent="0.25">
      <c r="A77" s="59" t="s">
        <v>2935</v>
      </c>
      <c r="B77" s="59" t="s">
        <v>2936</v>
      </c>
      <c r="C77" s="59" t="s">
        <v>2937</v>
      </c>
      <c r="D77" s="59" t="s">
        <v>7</v>
      </c>
      <c r="E77" s="60">
        <v>0.01</v>
      </c>
    </row>
    <row r="78" spans="1:5" x14ac:dyDescent="0.25">
      <c r="A78" s="59" t="s">
        <v>2938</v>
      </c>
      <c r="B78" s="59" t="s">
        <v>2939</v>
      </c>
      <c r="C78" s="59" t="s">
        <v>2940</v>
      </c>
      <c r="D78" s="59" t="s">
        <v>7</v>
      </c>
      <c r="E78" s="60">
        <v>0.01</v>
      </c>
    </row>
    <row r="79" spans="1:5" x14ac:dyDescent="0.25">
      <c r="A79" s="59" t="s">
        <v>2941</v>
      </c>
      <c r="B79" s="59" t="s">
        <v>2942</v>
      </c>
      <c r="C79" s="59" t="s">
        <v>2943</v>
      </c>
      <c r="D79" s="59" t="s">
        <v>7</v>
      </c>
      <c r="E79" s="60">
        <v>0.01</v>
      </c>
    </row>
    <row r="80" spans="1:5" x14ac:dyDescent="0.25">
      <c r="A80" s="59" t="s">
        <v>2944</v>
      </c>
      <c r="B80" s="59" t="s">
        <v>2945</v>
      </c>
      <c r="C80" s="59" t="s">
        <v>2946</v>
      </c>
      <c r="D80" s="59" t="s">
        <v>7</v>
      </c>
      <c r="E80" s="60">
        <v>0.01</v>
      </c>
    </row>
    <row r="81" spans="1:5" x14ac:dyDescent="0.25">
      <c r="A81" s="59" t="s">
        <v>2947</v>
      </c>
      <c r="B81" s="59" t="s">
        <v>2948</v>
      </c>
      <c r="C81" s="59" t="s">
        <v>2949</v>
      </c>
      <c r="D81" s="59" t="s">
        <v>7</v>
      </c>
      <c r="E81" s="60">
        <v>0.01</v>
      </c>
    </row>
    <row r="82" spans="1:5" x14ac:dyDescent="0.25">
      <c r="A82" s="59" t="s">
        <v>2950</v>
      </c>
      <c r="B82" s="59" t="s">
        <v>2951</v>
      </c>
      <c r="C82" s="59" t="s">
        <v>2952</v>
      </c>
      <c r="D82" s="59" t="s">
        <v>7</v>
      </c>
      <c r="E82" s="60">
        <v>0.01</v>
      </c>
    </row>
    <row r="83" spans="1:5" x14ac:dyDescent="0.25">
      <c r="A83" s="59" t="s">
        <v>2953</v>
      </c>
      <c r="B83" s="59" t="s">
        <v>2954</v>
      </c>
      <c r="C83" s="59" t="s">
        <v>2955</v>
      </c>
      <c r="D83" s="59" t="s">
        <v>7</v>
      </c>
      <c r="E83" s="60">
        <v>0.01</v>
      </c>
    </row>
    <row r="84" spans="1:5" x14ac:dyDescent="0.25">
      <c r="A84" s="59" t="s">
        <v>2956</v>
      </c>
      <c r="B84" s="59" t="s">
        <v>2957</v>
      </c>
      <c r="C84" s="59" t="s">
        <v>2958</v>
      </c>
      <c r="D84" s="59" t="s">
        <v>7</v>
      </c>
      <c r="E84" s="60">
        <v>0.01</v>
      </c>
    </row>
    <row r="85" spans="1:5" x14ac:dyDescent="0.25">
      <c r="A85" s="59" t="s">
        <v>2959</v>
      </c>
      <c r="B85" s="59" t="s">
        <v>2960</v>
      </c>
      <c r="C85" s="59" t="s">
        <v>2961</v>
      </c>
      <c r="D85" s="59" t="s">
        <v>7</v>
      </c>
      <c r="E85" s="60">
        <v>0.01</v>
      </c>
    </row>
    <row r="86" spans="1:5" x14ac:dyDescent="0.25">
      <c r="A86" s="59" t="s">
        <v>3707</v>
      </c>
      <c r="B86" s="59" t="s">
        <v>3759</v>
      </c>
      <c r="C86" s="59" t="s">
        <v>3760</v>
      </c>
      <c r="D86" s="59" t="s">
        <v>14</v>
      </c>
      <c r="E86" s="60">
        <v>47.07</v>
      </c>
    </row>
    <row r="87" spans="1:5" x14ac:dyDescent="0.25">
      <c r="A87" s="59" t="s">
        <v>3708</v>
      </c>
      <c r="B87" s="59" t="s">
        <v>3761</v>
      </c>
      <c r="C87" s="59" t="s">
        <v>3762</v>
      </c>
      <c r="D87" s="59" t="s">
        <v>7</v>
      </c>
      <c r="E87" s="60">
        <v>1</v>
      </c>
    </row>
    <row r="88" spans="1:5" x14ac:dyDescent="0.25">
      <c r="A88" s="59" t="s">
        <v>3709</v>
      </c>
      <c r="B88" s="59" t="s">
        <v>3763</v>
      </c>
      <c r="C88" s="59" t="s">
        <v>3764</v>
      </c>
      <c r="D88" s="59" t="s">
        <v>15</v>
      </c>
      <c r="E88" s="60">
        <v>163.4</v>
      </c>
    </row>
    <row r="89" spans="1:5" x14ac:dyDescent="0.25">
      <c r="A89" s="59" t="s">
        <v>3710</v>
      </c>
      <c r="B89" s="59" t="s">
        <v>3765</v>
      </c>
      <c r="C89" s="59" t="s">
        <v>3766</v>
      </c>
      <c r="D89" s="59" t="s">
        <v>16</v>
      </c>
      <c r="E89" s="60">
        <v>133.06</v>
      </c>
    </row>
    <row r="90" spans="1:5" x14ac:dyDescent="0.25">
      <c r="A90" s="59" t="s">
        <v>3711</v>
      </c>
      <c r="B90" s="59" t="s">
        <v>3767</v>
      </c>
      <c r="C90" s="59" t="s">
        <v>3768</v>
      </c>
      <c r="D90" s="59" t="s">
        <v>12</v>
      </c>
      <c r="E90" s="60">
        <v>66.67</v>
      </c>
    </row>
    <row r="91" spans="1:5" x14ac:dyDescent="0.25">
      <c r="A91" s="59" t="s">
        <v>3712</v>
      </c>
      <c r="B91" s="59" t="s">
        <v>3769</v>
      </c>
      <c r="C91" s="59" t="s">
        <v>3770</v>
      </c>
      <c r="D91" s="59" t="s">
        <v>14</v>
      </c>
      <c r="E91" s="60">
        <v>62.654089999999997</v>
      </c>
    </row>
    <row r="92" spans="1:5" x14ac:dyDescent="0.25">
      <c r="A92" s="59" t="s">
        <v>3713</v>
      </c>
      <c r="B92" s="59" t="s">
        <v>3771</v>
      </c>
      <c r="C92" s="59" t="s">
        <v>3772</v>
      </c>
      <c r="D92" s="59" t="s">
        <v>7</v>
      </c>
      <c r="E92" s="60">
        <v>1</v>
      </c>
    </row>
    <row r="93" spans="1:5" x14ac:dyDescent="0.25">
      <c r="A93" s="59" t="s">
        <v>4041</v>
      </c>
      <c r="B93" s="59" t="s">
        <v>4042</v>
      </c>
      <c r="C93" s="59" t="s">
        <v>4043</v>
      </c>
      <c r="D93" s="59" t="s">
        <v>16</v>
      </c>
      <c r="E93" s="60">
        <v>373.23066</v>
      </c>
    </row>
    <row r="94" spans="1:5" x14ac:dyDescent="0.25">
      <c r="A94" s="59" t="s">
        <v>3714</v>
      </c>
      <c r="B94" s="59" t="s">
        <v>3773</v>
      </c>
      <c r="C94" s="59" t="s">
        <v>3774</v>
      </c>
      <c r="D94" s="59" t="s">
        <v>16</v>
      </c>
      <c r="E94" s="60">
        <v>47.442220000000006</v>
      </c>
    </row>
    <row r="95" spans="1:5" x14ac:dyDescent="0.25">
      <c r="A95" s="59" t="s">
        <v>3715</v>
      </c>
      <c r="B95" s="59" t="s">
        <v>3775</v>
      </c>
      <c r="C95" s="59" t="s">
        <v>3776</v>
      </c>
      <c r="D95" s="59" t="s">
        <v>16</v>
      </c>
      <c r="E95" s="60">
        <v>28.146769999999997</v>
      </c>
    </row>
    <row r="96" spans="1:5" x14ac:dyDescent="0.25">
      <c r="A96" s="59" t="s">
        <v>3716</v>
      </c>
      <c r="B96" s="59" t="s">
        <v>3777</v>
      </c>
      <c r="C96" s="59" t="s">
        <v>3778</v>
      </c>
      <c r="D96" s="59" t="s">
        <v>12</v>
      </c>
      <c r="E96" s="60">
        <v>1875.05807</v>
      </c>
    </row>
    <row r="97" spans="1:5" x14ac:dyDescent="0.25">
      <c r="A97" s="59" t="s">
        <v>4044</v>
      </c>
      <c r="B97" s="59" t="s">
        <v>4045</v>
      </c>
      <c r="C97" s="59" t="s">
        <v>4046</v>
      </c>
      <c r="D97" s="59" t="s">
        <v>7</v>
      </c>
      <c r="E97" s="60">
        <v>1</v>
      </c>
    </row>
    <row r="98" spans="1:5" x14ac:dyDescent="0.25">
      <c r="A98" s="59" t="s">
        <v>3717</v>
      </c>
      <c r="B98" s="59" t="s">
        <v>3779</v>
      </c>
      <c r="C98" s="59" t="s">
        <v>3780</v>
      </c>
      <c r="D98" s="59" t="s">
        <v>12</v>
      </c>
      <c r="E98" s="60">
        <v>181.53757999999999</v>
      </c>
    </row>
    <row r="99" spans="1:5" x14ac:dyDescent="0.25">
      <c r="A99" s="59" t="s">
        <v>3718</v>
      </c>
      <c r="B99" s="59" t="s">
        <v>3781</v>
      </c>
      <c r="C99" s="59" t="s">
        <v>3782</v>
      </c>
      <c r="D99" s="59" t="s">
        <v>12</v>
      </c>
      <c r="E99" s="60">
        <v>22.972809999999999</v>
      </c>
    </row>
    <row r="100" spans="1:5" x14ac:dyDescent="0.25">
      <c r="A100" s="59" t="s">
        <v>3719</v>
      </c>
      <c r="B100" s="59" t="s">
        <v>3783</v>
      </c>
      <c r="C100" s="59" t="s">
        <v>3784</v>
      </c>
      <c r="D100" s="59" t="s">
        <v>12</v>
      </c>
      <c r="E100" s="60">
        <v>179.08957000000001</v>
      </c>
    </row>
    <row r="101" spans="1:5" x14ac:dyDescent="0.25">
      <c r="A101" s="59" t="s">
        <v>3720</v>
      </c>
      <c r="B101" s="59" t="s">
        <v>3785</v>
      </c>
      <c r="C101" s="59" t="s">
        <v>3786</v>
      </c>
      <c r="D101" s="59" t="s">
        <v>7</v>
      </c>
      <c r="E101" s="60">
        <v>1</v>
      </c>
    </row>
    <row r="102" spans="1:5" x14ac:dyDescent="0.25">
      <c r="A102" s="59" t="s">
        <v>3721</v>
      </c>
      <c r="B102" s="59" t="s">
        <v>3787</v>
      </c>
      <c r="C102" s="59" t="s">
        <v>3788</v>
      </c>
      <c r="D102" s="59" t="s">
        <v>12</v>
      </c>
      <c r="E102" s="60">
        <v>1398.1451000000002</v>
      </c>
    </row>
    <row r="103" spans="1:5" x14ac:dyDescent="0.25">
      <c r="A103" s="59" t="s">
        <v>3722</v>
      </c>
      <c r="B103" s="59" t="s">
        <v>3789</v>
      </c>
      <c r="C103" s="59" t="s">
        <v>3790</v>
      </c>
      <c r="D103" s="59" t="s">
        <v>12</v>
      </c>
      <c r="E103" s="60">
        <v>1048.4431299999999</v>
      </c>
    </row>
    <row r="104" spans="1:5" x14ac:dyDescent="0.25">
      <c r="A104" s="59" t="s">
        <v>3723</v>
      </c>
      <c r="B104" s="59" t="s">
        <v>3791</v>
      </c>
      <c r="C104" s="59" t="s">
        <v>3792</v>
      </c>
      <c r="D104" s="59" t="s">
        <v>12</v>
      </c>
      <c r="E104" s="60">
        <v>23.464549999999999</v>
      </c>
    </row>
    <row r="105" spans="1:5" x14ac:dyDescent="0.25">
      <c r="A105" s="59" t="s">
        <v>3724</v>
      </c>
      <c r="B105" s="59" t="s">
        <v>3793</v>
      </c>
      <c r="C105" s="59" t="s">
        <v>3794</v>
      </c>
      <c r="D105" s="59" t="s">
        <v>12</v>
      </c>
      <c r="E105" s="60">
        <v>187.40639000000002</v>
      </c>
    </row>
    <row r="106" spans="1:5" x14ac:dyDescent="0.25">
      <c r="A106" s="59" t="s">
        <v>3725</v>
      </c>
      <c r="B106" s="59" t="s">
        <v>3795</v>
      </c>
      <c r="C106" s="59" t="s">
        <v>3796</v>
      </c>
      <c r="D106" s="59" t="s">
        <v>12</v>
      </c>
      <c r="E106" s="60">
        <v>171.22172999999998</v>
      </c>
    </row>
    <row r="107" spans="1:5" x14ac:dyDescent="0.25">
      <c r="A107" s="59" t="s">
        <v>3726</v>
      </c>
      <c r="B107" s="59" t="s">
        <v>3797</v>
      </c>
      <c r="C107" s="59" t="s">
        <v>3798</v>
      </c>
      <c r="D107" s="59" t="s">
        <v>12</v>
      </c>
      <c r="E107" s="60">
        <v>651.07444999999996</v>
      </c>
    </row>
    <row r="108" spans="1:5" x14ac:dyDescent="0.25">
      <c r="A108" s="59" t="s">
        <v>3727</v>
      </c>
      <c r="B108" s="59" t="s">
        <v>3799</v>
      </c>
      <c r="C108" s="59" t="s">
        <v>3800</v>
      </c>
      <c r="D108" s="59" t="s">
        <v>12</v>
      </c>
      <c r="E108" s="60">
        <v>664.29797999999994</v>
      </c>
    </row>
    <row r="109" spans="1:5" x14ac:dyDescent="0.25">
      <c r="A109" s="59" t="s">
        <v>3728</v>
      </c>
      <c r="B109" s="59" t="s">
        <v>3801</v>
      </c>
      <c r="C109" s="59" t="s">
        <v>3802</v>
      </c>
      <c r="D109" s="59" t="s">
        <v>12</v>
      </c>
      <c r="E109" s="60">
        <v>9.54617</v>
      </c>
    </row>
    <row r="110" spans="1:5" x14ac:dyDescent="0.25">
      <c r="A110" s="59" t="s">
        <v>3729</v>
      </c>
      <c r="B110" s="59" t="s">
        <v>3803</v>
      </c>
      <c r="C110" s="59" t="s">
        <v>3804</v>
      </c>
      <c r="D110" s="59" t="s">
        <v>12</v>
      </c>
      <c r="E110" s="60">
        <v>82.441280000000006</v>
      </c>
    </row>
    <row r="111" spans="1:5" x14ac:dyDescent="0.25">
      <c r="A111" s="59" t="s">
        <v>3730</v>
      </c>
      <c r="B111" s="59" t="s">
        <v>3805</v>
      </c>
      <c r="C111" s="59" t="s">
        <v>3806</v>
      </c>
      <c r="D111" s="59" t="s">
        <v>12</v>
      </c>
      <c r="E111" s="60">
        <v>55.021430000000002</v>
      </c>
    </row>
    <row r="112" spans="1:5" x14ac:dyDescent="0.25">
      <c r="A112" s="59" t="s">
        <v>3731</v>
      </c>
      <c r="B112" s="59" t="s">
        <v>3807</v>
      </c>
      <c r="C112" s="59" t="s">
        <v>3808</v>
      </c>
      <c r="D112" s="59" t="s">
        <v>12</v>
      </c>
      <c r="E112" s="60">
        <v>50.146789999999996</v>
      </c>
    </row>
    <row r="113" spans="1:5" x14ac:dyDescent="0.25">
      <c r="A113" s="59" t="s">
        <v>3732</v>
      </c>
      <c r="B113" s="59" t="s">
        <v>3809</v>
      </c>
      <c r="C113" s="59" t="s">
        <v>3810</v>
      </c>
      <c r="D113" s="59" t="s">
        <v>12</v>
      </c>
      <c r="E113" s="60">
        <v>50.841640000000005</v>
      </c>
    </row>
    <row r="114" spans="1:5" x14ac:dyDescent="0.25">
      <c r="A114" s="59" t="s">
        <v>3733</v>
      </c>
      <c r="B114" s="59" t="s">
        <v>3811</v>
      </c>
      <c r="C114" s="59" t="s">
        <v>3812</v>
      </c>
      <c r="D114" s="59" t="s">
        <v>12</v>
      </c>
      <c r="E114" s="60">
        <v>21.29448</v>
      </c>
    </row>
    <row r="115" spans="1:5" x14ac:dyDescent="0.25">
      <c r="A115" s="59" t="s">
        <v>3734</v>
      </c>
      <c r="B115" s="59" t="s">
        <v>3813</v>
      </c>
      <c r="C115" s="59" t="s">
        <v>3814</v>
      </c>
      <c r="D115" s="59" t="s">
        <v>12</v>
      </c>
      <c r="E115" s="60">
        <v>81.864019999999996</v>
      </c>
    </row>
    <row r="116" spans="1:5" x14ac:dyDescent="0.25">
      <c r="A116" s="59" t="s">
        <v>3735</v>
      </c>
      <c r="B116" s="59" t="s">
        <v>3815</v>
      </c>
      <c r="C116" s="59" t="s">
        <v>3816</v>
      </c>
      <c r="D116" s="59" t="s">
        <v>12</v>
      </c>
      <c r="E116" s="60">
        <v>81.746430000000004</v>
      </c>
    </row>
    <row r="117" spans="1:5" x14ac:dyDescent="0.25">
      <c r="A117" s="59" t="s">
        <v>3736</v>
      </c>
      <c r="B117" s="59" t="s">
        <v>3817</v>
      </c>
      <c r="C117" s="59" t="s">
        <v>3818</v>
      </c>
      <c r="D117" s="59" t="s">
        <v>12</v>
      </c>
      <c r="E117" s="60">
        <v>20.353759999999998</v>
      </c>
    </row>
    <row r="118" spans="1:5" x14ac:dyDescent="0.25">
      <c r="A118" s="59" t="s">
        <v>3737</v>
      </c>
      <c r="B118" s="59" t="s">
        <v>3819</v>
      </c>
      <c r="C118" s="59" t="s">
        <v>3820</v>
      </c>
      <c r="D118" s="59" t="s">
        <v>12</v>
      </c>
      <c r="E118" s="60">
        <v>278.01483000000002</v>
      </c>
    </row>
    <row r="119" spans="1:5" x14ac:dyDescent="0.25">
      <c r="A119" s="59" t="s">
        <v>3738</v>
      </c>
      <c r="B119" s="59" t="s">
        <v>3821</v>
      </c>
      <c r="C119" s="59" t="s">
        <v>3822</v>
      </c>
      <c r="D119" s="59" t="s">
        <v>12</v>
      </c>
      <c r="E119" s="60">
        <v>175.12358</v>
      </c>
    </row>
    <row r="120" spans="1:5" x14ac:dyDescent="0.25">
      <c r="A120" s="59" t="s">
        <v>3739</v>
      </c>
      <c r="B120" s="59" t="s">
        <v>3823</v>
      </c>
      <c r="C120" s="59" t="s">
        <v>3824</v>
      </c>
      <c r="D120" s="59" t="s">
        <v>12</v>
      </c>
      <c r="E120" s="60">
        <v>1052.3877400000001</v>
      </c>
    </row>
    <row r="121" spans="1:5" x14ac:dyDescent="0.25">
      <c r="A121" s="59" t="s">
        <v>3740</v>
      </c>
      <c r="B121" s="59" t="s">
        <v>3825</v>
      </c>
      <c r="C121" s="59" t="s">
        <v>3826</v>
      </c>
      <c r="D121" s="59" t="s">
        <v>12</v>
      </c>
      <c r="E121" s="60">
        <v>814.16109000000006</v>
      </c>
    </row>
    <row r="122" spans="1:5" x14ac:dyDescent="0.25">
      <c r="A122" s="59" t="s">
        <v>3741</v>
      </c>
      <c r="B122" s="59" t="s">
        <v>3827</v>
      </c>
      <c r="C122" s="59" t="s">
        <v>3828</v>
      </c>
      <c r="D122" s="59" t="s">
        <v>12</v>
      </c>
      <c r="E122" s="60">
        <v>820.91716999999994</v>
      </c>
    </row>
    <row r="123" spans="1:5" x14ac:dyDescent="0.25">
      <c r="A123" s="59" t="s">
        <v>3742</v>
      </c>
      <c r="B123" s="59" t="s">
        <v>3829</v>
      </c>
      <c r="C123" s="59" t="s">
        <v>3830</v>
      </c>
      <c r="D123" s="59" t="s">
        <v>12</v>
      </c>
      <c r="E123" s="60">
        <v>702.10850999999991</v>
      </c>
    </row>
    <row r="124" spans="1:5" x14ac:dyDescent="0.25">
      <c r="A124" s="59" t="s">
        <v>3743</v>
      </c>
      <c r="B124" s="59" t="s">
        <v>3831</v>
      </c>
      <c r="C124" s="59" t="s">
        <v>3832</v>
      </c>
      <c r="D124" s="59" t="s">
        <v>12</v>
      </c>
      <c r="E124" s="60">
        <v>1248.6882099999998</v>
      </c>
    </row>
    <row r="125" spans="1:5" x14ac:dyDescent="0.25">
      <c r="A125" s="59" t="s">
        <v>3744</v>
      </c>
      <c r="B125" s="59" t="s">
        <v>3833</v>
      </c>
      <c r="C125" s="59" t="s">
        <v>3834</v>
      </c>
      <c r="D125" s="59" t="s">
        <v>12</v>
      </c>
      <c r="E125" s="60">
        <v>885.64512000000002</v>
      </c>
    </row>
    <row r="126" spans="1:5" x14ac:dyDescent="0.25">
      <c r="A126" s="59" t="s">
        <v>4047</v>
      </c>
      <c r="B126" s="59" t="s">
        <v>4048</v>
      </c>
      <c r="C126" s="59" t="s">
        <v>4049</v>
      </c>
      <c r="D126" s="59" t="s">
        <v>7</v>
      </c>
      <c r="E126" s="60">
        <v>1</v>
      </c>
    </row>
    <row r="127" spans="1:5" x14ac:dyDescent="0.25">
      <c r="A127" s="59" t="s">
        <v>3745</v>
      </c>
      <c r="B127" s="59" t="s">
        <v>3835</v>
      </c>
      <c r="C127" s="59" t="s">
        <v>3836</v>
      </c>
      <c r="D127" s="59" t="s">
        <v>12</v>
      </c>
      <c r="E127" s="60">
        <v>61.520949999999999</v>
      </c>
    </row>
    <row r="128" spans="1:5" x14ac:dyDescent="0.25">
      <c r="A128" s="59" t="s">
        <v>3746</v>
      </c>
      <c r="B128" s="59" t="s">
        <v>3837</v>
      </c>
      <c r="C128" s="59" t="s">
        <v>3838</v>
      </c>
      <c r="D128" s="59" t="s">
        <v>12</v>
      </c>
      <c r="E128" s="60">
        <v>282.10909999999996</v>
      </c>
    </row>
    <row r="129" spans="1:5" x14ac:dyDescent="0.25">
      <c r="A129" s="59" t="s">
        <v>3747</v>
      </c>
      <c r="B129" s="59" t="s">
        <v>3839</v>
      </c>
      <c r="C129" s="59" t="s">
        <v>3840</v>
      </c>
      <c r="D129" s="59" t="s">
        <v>12</v>
      </c>
      <c r="E129" s="60">
        <v>117.48310000000001</v>
      </c>
    </row>
    <row r="130" spans="1:5" x14ac:dyDescent="0.25">
      <c r="A130" s="59" t="s">
        <v>3748</v>
      </c>
      <c r="B130" s="59" t="s">
        <v>3887</v>
      </c>
      <c r="C130" s="59" t="s">
        <v>3888</v>
      </c>
      <c r="D130" s="59" t="s">
        <v>7</v>
      </c>
      <c r="E130" s="60">
        <v>1</v>
      </c>
    </row>
    <row r="131" spans="1:5" x14ac:dyDescent="0.25">
      <c r="A131" s="59" t="s">
        <v>3749</v>
      </c>
      <c r="B131" s="59" t="s">
        <v>3841</v>
      </c>
      <c r="C131" s="59" t="s">
        <v>3889</v>
      </c>
      <c r="D131" s="59" t="s">
        <v>12</v>
      </c>
      <c r="E131" s="60">
        <v>1752.6575699999999</v>
      </c>
    </row>
    <row r="132" spans="1:5" x14ac:dyDescent="0.25">
      <c r="A132" s="59" t="s">
        <v>3750</v>
      </c>
      <c r="B132" s="59" t="s">
        <v>3842</v>
      </c>
      <c r="C132" s="59" t="s">
        <v>3890</v>
      </c>
      <c r="D132" s="59" t="s">
        <v>12</v>
      </c>
      <c r="E132" s="60">
        <v>2243.4034000000001</v>
      </c>
    </row>
    <row r="133" spans="1:5" x14ac:dyDescent="0.25">
      <c r="A133" s="59" t="s">
        <v>3751</v>
      </c>
      <c r="B133" s="59" t="s">
        <v>3843</v>
      </c>
      <c r="C133" s="59" t="s">
        <v>3891</v>
      </c>
      <c r="D133" s="59" t="s">
        <v>12</v>
      </c>
      <c r="E133" s="60">
        <v>2593.9285</v>
      </c>
    </row>
    <row r="134" spans="1:5" x14ac:dyDescent="0.25">
      <c r="A134" s="59" t="s">
        <v>3752</v>
      </c>
      <c r="B134" s="59" t="s">
        <v>3844</v>
      </c>
      <c r="C134" s="59" t="s">
        <v>3892</v>
      </c>
      <c r="D134" s="59" t="s">
        <v>12</v>
      </c>
      <c r="E134" s="60">
        <v>3505.3151399999997</v>
      </c>
    </row>
    <row r="135" spans="1:5" x14ac:dyDescent="0.25">
      <c r="A135" s="59" t="s">
        <v>3753</v>
      </c>
      <c r="B135" s="59" t="s">
        <v>3845</v>
      </c>
      <c r="C135" s="59" t="s">
        <v>3846</v>
      </c>
      <c r="D135" s="59" t="s">
        <v>12</v>
      </c>
      <c r="E135" s="60">
        <v>380.51054999999997</v>
      </c>
    </row>
    <row r="136" spans="1:5" x14ac:dyDescent="0.25">
      <c r="A136" s="59" t="s">
        <v>20</v>
      </c>
      <c r="B136" s="59" t="s">
        <v>21</v>
      </c>
      <c r="C136" s="59" t="s">
        <v>22</v>
      </c>
      <c r="D136" s="59" t="s">
        <v>12</v>
      </c>
      <c r="E136" s="60">
        <v>593.39121</v>
      </c>
    </row>
    <row r="137" spans="1:5" x14ac:dyDescent="0.25">
      <c r="A137" s="59" t="s">
        <v>2619</v>
      </c>
      <c r="B137" s="59" t="s">
        <v>2620</v>
      </c>
      <c r="C137" s="59" t="s">
        <v>2962</v>
      </c>
      <c r="D137" s="59" t="s">
        <v>12</v>
      </c>
      <c r="E137" s="60">
        <v>159.44135</v>
      </c>
    </row>
    <row r="138" spans="1:5" x14ac:dyDescent="0.25">
      <c r="A138" s="59" t="s">
        <v>23</v>
      </c>
      <c r="B138" s="59" t="s">
        <v>24</v>
      </c>
      <c r="C138" s="59" t="s">
        <v>25</v>
      </c>
      <c r="D138" s="59" t="s">
        <v>16</v>
      </c>
      <c r="E138" s="60">
        <v>23.079709999999999</v>
      </c>
    </row>
    <row r="139" spans="1:5" x14ac:dyDescent="0.25">
      <c r="A139" s="59" t="s">
        <v>26</v>
      </c>
      <c r="B139" s="59" t="s">
        <v>2329</v>
      </c>
      <c r="C139" s="59" t="s">
        <v>2330</v>
      </c>
      <c r="D139" s="59" t="s">
        <v>16</v>
      </c>
      <c r="E139" s="60">
        <v>24.041809999999998</v>
      </c>
    </row>
    <row r="140" spans="1:5" x14ac:dyDescent="0.25">
      <c r="A140" s="59" t="s">
        <v>27</v>
      </c>
      <c r="B140" s="59" t="s">
        <v>28</v>
      </c>
      <c r="C140" s="59" t="s">
        <v>2331</v>
      </c>
      <c r="D140" s="59" t="s">
        <v>16</v>
      </c>
      <c r="E140" s="60">
        <v>24.170089999999998</v>
      </c>
    </row>
    <row r="141" spans="1:5" x14ac:dyDescent="0.25">
      <c r="A141" s="59" t="s">
        <v>29</v>
      </c>
      <c r="B141" s="59" t="s">
        <v>30</v>
      </c>
      <c r="C141" s="59" t="s">
        <v>2332</v>
      </c>
      <c r="D141" s="59" t="s">
        <v>16</v>
      </c>
      <c r="E141" s="60">
        <v>31.81344</v>
      </c>
    </row>
    <row r="142" spans="1:5" x14ac:dyDescent="0.25">
      <c r="A142" s="59" t="s">
        <v>31</v>
      </c>
      <c r="B142" s="59" t="s">
        <v>32</v>
      </c>
      <c r="C142" s="59" t="s">
        <v>2333</v>
      </c>
      <c r="D142" s="59" t="s">
        <v>16</v>
      </c>
      <c r="E142" s="60">
        <v>32.262419999999999</v>
      </c>
    </row>
    <row r="143" spans="1:5" x14ac:dyDescent="0.25">
      <c r="A143" s="59" t="s">
        <v>33</v>
      </c>
      <c r="B143" s="59" t="s">
        <v>34</v>
      </c>
      <c r="C143" s="59" t="s">
        <v>2334</v>
      </c>
      <c r="D143" s="59" t="s">
        <v>16</v>
      </c>
      <c r="E143" s="60">
        <v>42.21481</v>
      </c>
    </row>
    <row r="144" spans="1:5" x14ac:dyDescent="0.25">
      <c r="A144" s="59" t="s">
        <v>35</v>
      </c>
      <c r="B144" s="59" t="s">
        <v>36</v>
      </c>
      <c r="C144" s="59" t="s">
        <v>2335</v>
      </c>
      <c r="D144" s="59" t="s">
        <v>16</v>
      </c>
      <c r="E144" s="60">
        <v>41.744450000000001</v>
      </c>
    </row>
    <row r="145" spans="1:5" x14ac:dyDescent="0.25">
      <c r="A145" s="59" t="s">
        <v>37</v>
      </c>
      <c r="B145" s="59" t="s">
        <v>38</v>
      </c>
      <c r="C145" s="59" t="s">
        <v>2336</v>
      </c>
      <c r="D145" s="59" t="s">
        <v>16</v>
      </c>
      <c r="E145" s="60">
        <v>32.326560000000001</v>
      </c>
    </row>
    <row r="146" spans="1:5" x14ac:dyDescent="0.25">
      <c r="A146" s="59" t="s">
        <v>39</v>
      </c>
      <c r="B146" s="59" t="s">
        <v>40</v>
      </c>
      <c r="C146" s="59" t="s">
        <v>2337</v>
      </c>
      <c r="D146" s="59" t="s">
        <v>16</v>
      </c>
      <c r="E146" s="60">
        <v>32.273110000000003</v>
      </c>
    </row>
    <row r="147" spans="1:5" x14ac:dyDescent="0.25">
      <c r="A147" s="59" t="s">
        <v>41</v>
      </c>
      <c r="B147" s="59" t="s">
        <v>42</v>
      </c>
      <c r="C147" s="59" t="s">
        <v>43</v>
      </c>
      <c r="D147" s="59" t="s">
        <v>15</v>
      </c>
      <c r="E147" s="60">
        <v>45.678369999999994</v>
      </c>
    </row>
    <row r="148" spans="1:5" x14ac:dyDescent="0.25">
      <c r="A148" s="59" t="s">
        <v>2338</v>
      </c>
      <c r="B148" s="59" t="s">
        <v>2047</v>
      </c>
      <c r="C148" s="59" t="s">
        <v>2048</v>
      </c>
      <c r="D148" s="59" t="s">
        <v>16</v>
      </c>
      <c r="E148" s="60">
        <v>49.131239999999998</v>
      </c>
    </row>
    <row r="149" spans="1:5" x14ac:dyDescent="0.25">
      <c r="A149" s="59" t="s">
        <v>44</v>
      </c>
      <c r="B149" s="59" t="s">
        <v>45</v>
      </c>
      <c r="C149" s="59" t="s">
        <v>4050</v>
      </c>
      <c r="D149" s="59" t="s">
        <v>12</v>
      </c>
      <c r="E149" s="60">
        <v>148.94377000000003</v>
      </c>
    </row>
    <row r="150" spans="1:5" x14ac:dyDescent="0.25">
      <c r="A150" s="59" t="s">
        <v>46</v>
      </c>
      <c r="B150" s="59" t="s">
        <v>47</v>
      </c>
      <c r="C150" s="59" t="s">
        <v>4051</v>
      </c>
      <c r="D150" s="59" t="s">
        <v>12</v>
      </c>
      <c r="E150" s="60">
        <v>161.25864999999999</v>
      </c>
    </row>
    <row r="151" spans="1:5" x14ac:dyDescent="0.25">
      <c r="A151" s="59" t="s">
        <v>2339</v>
      </c>
      <c r="B151" s="59" t="s">
        <v>2046</v>
      </c>
      <c r="C151" s="59" t="s">
        <v>4052</v>
      </c>
      <c r="D151" s="59" t="s">
        <v>16</v>
      </c>
      <c r="E151" s="60">
        <v>492.85176000000001</v>
      </c>
    </row>
    <row r="152" spans="1:5" x14ac:dyDescent="0.25">
      <c r="A152" s="59" t="s">
        <v>48</v>
      </c>
      <c r="B152" s="59" t="s">
        <v>49</v>
      </c>
      <c r="C152" s="59" t="s">
        <v>2340</v>
      </c>
      <c r="D152" s="59" t="s">
        <v>12</v>
      </c>
      <c r="E152" s="60">
        <v>29.215769999999999</v>
      </c>
    </row>
    <row r="153" spans="1:5" x14ac:dyDescent="0.25">
      <c r="A153" s="59" t="s">
        <v>50</v>
      </c>
      <c r="B153" s="59" t="s">
        <v>51</v>
      </c>
      <c r="C153" s="59" t="s">
        <v>4053</v>
      </c>
      <c r="D153" s="59" t="s">
        <v>12</v>
      </c>
      <c r="E153" s="60">
        <v>37.361550000000001</v>
      </c>
    </row>
    <row r="154" spans="1:5" x14ac:dyDescent="0.25">
      <c r="A154" s="59" t="s">
        <v>52</v>
      </c>
      <c r="B154" s="59" t="s">
        <v>4054</v>
      </c>
      <c r="C154" s="59" t="s">
        <v>2621</v>
      </c>
      <c r="D154" s="59" t="s">
        <v>12</v>
      </c>
      <c r="E154" s="60">
        <v>197.13428999999999</v>
      </c>
    </row>
    <row r="155" spans="1:5" x14ac:dyDescent="0.25">
      <c r="A155" s="59" t="s">
        <v>1966</v>
      </c>
      <c r="B155" s="59" t="s">
        <v>3412</v>
      </c>
      <c r="C155" s="59" t="s">
        <v>2622</v>
      </c>
      <c r="D155" s="59" t="s">
        <v>12</v>
      </c>
      <c r="E155" s="60">
        <v>125.85337000000001</v>
      </c>
    </row>
    <row r="156" spans="1:5" x14ac:dyDescent="0.25">
      <c r="A156" s="59" t="s">
        <v>53</v>
      </c>
      <c r="B156" s="59" t="s">
        <v>54</v>
      </c>
      <c r="C156" s="59" t="s">
        <v>4055</v>
      </c>
      <c r="D156" s="59" t="s">
        <v>12</v>
      </c>
      <c r="E156" s="60">
        <v>25.966010000000001</v>
      </c>
    </row>
    <row r="157" spans="1:5" x14ac:dyDescent="0.25">
      <c r="A157" s="59" t="s">
        <v>55</v>
      </c>
      <c r="B157" s="59" t="s">
        <v>56</v>
      </c>
      <c r="C157" s="59" t="s">
        <v>57</v>
      </c>
      <c r="D157" s="59" t="s">
        <v>12</v>
      </c>
      <c r="E157" s="60">
        <v>38.366410000000002</v>
      </c>
    </row>
    <row r="158" spans="1:5" x14ac:dyDescent="0.25">
      <c r="A158" s="59" t="s">
        <v>58</v>
      </c>
      <c r="B158" s="59" t="s">
        <v>59</v>
      </c>
      <c r="C158" s="59" t="s">
        <v>60</v>
      </c>
      <c r="D158" s="59" t="s">
        <v>12</v>
      </c>
      <c r="E158" s="60">
        <v>40.696829999999999</v>
      </c>
    </row>
    <row r="159" spans="1:5" x14ac:dyDescent="0.25">
      <c r="A159" s="59" t="s">
        <v>2623</v>
      </c>
      <c r="B159" s="59" t="s">
        <v>2624</v>
      </c>
      <c r="C159" s="59" t="s">
        <v>2625</v>
      </c>
      <c r="D159" s="59" t="s">
        <v>12</v>
      </c>
      <c r="E159" s="60">
        <v>114.29748000000001</v>
      </c>
    </row>
    <row r="160" spans="1:5" x14ac:dyDescent="0.25">
      <c r="A160" s="59" t="s">
        <v>61</v>
      </c>
      <c r="B160" s="59" t="s">
        <v>62</v>
      </c>
      <c r="C160" s="59" t="s">
        <v>63</v>
      </c>
      <c r="D160" s="59" t="s">
        <v>12</v>
      </c>
      <c r="E160" s="60">
        <v>79.587050000000005</v>
      </c>
    </row>
    <row r="161" spans="1:5" x14ac:dyDescent="0.25">
      <c r="A161" s="59" t="s">
        <v>64</v>
      </c>
      <c r="B161" s="59" t="s">
        <v>65</v>
      </c>
      <c r="C161" s="59" t="s">
        <v>66</v>
      </c>
      <c r="D161" s="59" t="s">
        <v>12</v>
      </c>
      <c r="E161" s="60">
        <v>248.93803</v>
      </c>
    </row>
    <row r="162" spans="1:5" x14ac:dyDescent="0.25">
      <c r="A162" s="59" t="s">
        <v>67</v>
      </c>
      <c r="B162" s="59" t="s">
        <v>68</v>
      </c>
      <c r="C162" s="59" t="s">
        <v>2963</v>
      </c>
      <c r="D162" s="59" t="s">
        <v>7</v>
      </c>
      <c r="E162" s="60">
        <v>1</v>
      </c>
    </row>
    <row r="163" spans="1:5" x14ac:dyDescent="0.25">
      <c r="A163" s="59" t="s">
        <v>69</v>
      </c>
      <c r="B163" s="59" t="s">
        <v>70</v>
      </c>
      <c r="C163" s="59" t="s">
        <v>2341</v>
      </c>
      <c r="D163" s="59" t="s">
        <v>12</v>
      </c>
      <c r="E163" s="60">
        <v>14.45288</v>
      </c>
    </row>
    <row r="164" spans="1:5" x14ac:dyDescent="0.25">
      <c r="A164" s="59" t="s">
        <v>71</v>
      </c>
      <c r="B164" s="59" t="s">
        <v>72</v>
      </c>
      <c r="C164" s="59" t="s">
        <v>2466</v>
      </c>
      <c r="D164" s="59" t="s">
        <v>12</v>
      </c>
      <c r="E164" s="60">
        <v>30.60547</v>
      </c>
    </row>
    <row r="165" spans="1:5" x14ac:dyDescent="0.25">
      <c r="A165" s="59" t="s">
        <v>73</v>
      </c>
      <c r="B165" s="59" t="s">
        <v>74</v>
      </c>
      <c r="C165" s="59" t="s">
        <v>75</v>
      </c>
      <c r="D165" s="59" t="s">
        <v>12</v>
      </c>
      <c r="E165" s="60">
        <v>15.96017</v>
      </c>
    </row>
    <row r="166" spans="1:5" x14ac:dyDescent="0.25">
      <c r="A166" s="59" t="s">
        <v>76</v>
      </c>
      <c r="B166" s="59" t="s">
        <v>77</v>
      </c>
      <c r="C166" s="59" t="s">
        <v>78</v>
      </c>
      <c r="D166" s="59" t="s">
        <v>12</v>
      </c>
      <c r="E166" s="60">
        <v>17.349869999999999</v>
      </c>
    </row>
    <row r="167" spans="1:5" x14ac:dyDescent="0.25">
      <c r="A167" s="59" t="s">
        <v>79</v>
      </c>
      <c r="B167" s="59" t="s">
        <v>80</v>
      </c>
      <c r="C167" s="59" t="s">
        <v>81</v>
      </c>
      <c r="D167" s="59" t="s">
        <v>12</v>
      </c>
      <c r="E167" s="60">
        <v>18.643360000000001</v>
      </c>
    </row>
    <row r="168" spans="1:5" x14ac:dyDescent="0.25">
      <c r="A168" s="59" t="s">
        <v>82</v>
      </c>
      <c r="B168" s="59" t="s">
        <v>83</v>
      </c>
      <c r="C168" s="59" t="s">
        <v>84</v>
      </c>
      <c r="D168" s="59" t="s">
        <v>12</v>
      </c>
      <c r="E168" s="60">
        <v>19.862019999999998</v>
      </c>
    </row>
    <row r="169" spans="1:5" x14ac:dyDescent="0.25">
      <c r="A169" s="59" t="s">
        <v>85</v>
      </c>
      <c r="B169" s="59" t="s">
        <v>3413</v>
      </c>
      <c r="C169" s="59" t="s">
        <v>86</v>
      </c>
      <c r="D169" s="59" t="s">
        <v>12</v>
      </c>
      <c r="E169" s="60">
        <v>15.457740000000001</v>
      </c>
    </row>
    <row r="170" spans="1:5" x14ac:dyDescent="0.25">
      <c r="A170" s="59" t="s">
        <v>1967</v>
      </c>
      <c r="B170" s="59" t="s">
        <v>1968</v>
      </c>
      <c r="C170" s="59" t="s">
        <v>1969</v>
      </c>
      <c r="D170" s="59" t="s">
        <v>12</v>
      </c>
      <c r="E170" s="60">
        <v>31.19342</v>
      </c>
    </row>
    <row r="171" spans="1:5" x14ac:dyDescent="0.25">
      <c r="A171" s="59" t="s">
        <v>87</v>
      </c>
      <c r="B171" s="59" t="s">
        <v>88</v>
      </c>
      <c r="C171" s="59" t="s">
        <v>89</v>
      </c>
      <c r="D171" s="59" t="s">
        <v>12</v>
      </c>
      <c r="E171" s="60">
        <v>28.873690000000003</v>
      </c>
    </row>
    <row r="172" spans="1:5" x14ac:dyDescent="0.25">
      <c r="A172" s="59" t="s">
        <v>90</v>
      </c>
      <c r="B172" s="59" t="s">
        <v>3491</v>
      </c>
      <c r="C172" s="59" t="s">
        <v>3492</v>
      </c>
      <c r="D172" s="59" t="s">
        <v>12</v>
      </c>
      <c r="E172" s="60">
        <v>12.336259999999999</v>
      </c>
    </row>
    <row r="173" spans="1:5" x14ac:dyDescent="0.25">
      <c r="A173" s="59" t="s">
        <v>91</v>
      </c>
      <c r="B173" s="59" t="s">
        <v>92</v>
      </c>
      <c r="C173" s="59" t="s">
        <v>93</v>
      </c>
      <c r="D173" s="59" t="s">
        <v>12</v>
      </c>
      <c r="E173" s="60">
        <v>15.104970000000002</v>
      </c>
    </row>
    <row r="174" spans="1:5" x14ac:dyDescent="0.25">
      <c r="A174" s="59" t="s">
        <v>94</v>
      </c>
      <c r="B174" s="59" t="s">
        <v>95</v>
      </c>
      <c r="C174" s="59" t="s">
        <v>96</v>
      </c>
      <c r="D174" s="59" t="s">
        <v>12</v>
      </c>
      <c r="E174" s="60">
        <v>53.83484</v>
      </c>
    </row>
    <row r="175" spans="1:5" x14ac:dyDescent="0.25">
      <c r="A175" s="59" t="s">
        <v>97</v>
      </c>
      <c r="B175" s="59" t="s">
        <v>98</v>
      </c>
      <c r="C175" s="59" t="s">
        <v>99</v>
      </c>
      <c r="D175" s="59" t="s">
        <v>12</v>
      </c>
      <c r="E175" s="60">
        <v>49.409179999999999</v>
      </c>
    </row>
    <row r="176" spans="1:5" x14ac:dyDescent="0.25">
      <c r="A176" s="59" t="s">
        <v>100</v>
      </c>
      <c r="B176" s="59" t="s">
        <v>101</v>
      </c>
      <c r="C176" s="59" t="s">
        <v>102</v>
      </c>
      <c r="D176" s="59" t="s">
        <v>12</v>
      </c>
      <c r="E176" s="60">
        <v>47.068069999999999</v>
      </c>
    </row>
    <row r="177" spans="1:5" x14ac:dyDescent="0.25">
      <c r="A177" s="59" t="s">
        <v>103</v>
      </c>
      <c r="B177" s="59" t="s">
        <v>3658</v>
      </c>
      <c r="C177" s="59" t="s">
        <v>3893</v>
      </c>
      <c r="D177" s="59" t="s">
        <v>12</v>
      </c>
      <c r="E177" s="60">
        <v>74.509299999999996</v>
      </c>
    </row>
    <row r="178" spans="1:5" x14ac:dyDescent="0.25">
      <c r="A178" s="59" t="s">
        <v>104</v>
      </c>
      <c r="B178" s="59" t="s">
        <v>3493</v>
      </c>
      <c r="C178" s="59" t="s">
        <v>3494</v>
      </c>
      <c r="D178" s="59" t="s">
        <v>12</v>
      </c>
      <c r="E178" s="60">
        <v>46.565640000000002</v>
      </c>
    </row>
    <row r="179" spans="1:5" x14ac:dyDescent="0.25">
      <c r="A179" s="59" t="s">
        <v>105</v>
      </c>
      <c r="B179" s="59" t="s">
        <v>106</v>
      </c>
      <c r="C179" s="59" t="s">
        <v>107</v>
      </c>
      <c r="D179" s="59" t="s">
        <v>12</v>
      </c>
      <c r="E179" s="60">
        <v>28.88438</v>
      </c>
    </row>
    <row r="180" spans="1:5" x14ac:dyDescent="0.25">
      <c r="A180" s="59" t="s">
        <v>108</v>
      </c>
      <c r="B180" s="59" t="s">
        <v>109</v>
      </c>
      <c r="C180" s="59" t="s">
        <v>110</v>
      </c>
      <c r="D180" s="59" t="s">
        <v>12</v>
      </c>
      <c r="E180" s="60">
        <v>108.52488</v>
      </c>
    </row>
    <row r="181" spans="1:5" x14ac:dyDescent="0.25">
      <c r="A181" s="59" t="s">
        <v>111</v>
      </c>
      <c r="B181" s="59" t="s">
        <v>112</v>
      </c>
      <c r="C181" s="59" t="s">
        <v>113</v>
      </c>
      <c r="D181" s="59" t="s">
        <v>12</v>
      </c>
      <c r="E181" s="60">
        <v>71.879559999999998</v>
      </c>
    </row>
    <row r="182" spans="1:5" x14ac:dyDescent="0.25">
      <c r="A182" s="59" t="s">
        <v>114</v>
      </c>
      <c r="B182" s="59" t="s">
        <v>3847</v>
      </c>
      <c r="C182" s="59" t="s">
        <v>3848</v>
      </c>
      <c r="D182" s="59" t="s">
        <v>12</v>
      </c>
      <c r="E182" s="60">
        <v>80.623980000000003</v>
      </c>
    </row>
    <row r="183" spans="1:5" x14ac:dyDescent="0.25">
      <c r="A183" s="59" t="s">
        <v>115</v>
      </c>
      <c r="B183" s="59" t="s">
        <v>116</v>
      </c>
      <c r="C183" s="59" t="s">
        <v>117</v>
      </c>
      <c r="D183" s="59" t="s">
        <v>12</v>
      </c>
      <c r="E183" s="60">
        <v>209.22468000000001</v>
      </c>
    </row>
    <row r="184" spans="1:5" x14ac:dyDescent="0.25">
      <c r="A184" s="59" t="s">
        <v>118</v>
      </c>
      <c r="B184" s="59" t="s">
        <v>119</v>
      </c>
      <c r="C184" s="59" t="s">
        <v>120</v>
      </c>
      <c r="D184" s="59" t="s">
        <v>12</v>
      </c>
      <c r="E184" s="60">
        <v>102.60262</v>
      </c>
    </row>
    <row r="185" spans="1:5" x14ac:dyDescent="0.25">
      <c r="A185" s="59" t="s">
        <v>121</v>
      </c>
      <c r="B185" s="59" t="s">
        <v>122</v>
      </c>
      <c r="C185" s="59" t="s">
        <v>123</v>
      </c>
      <c r="D185" s="59" t="s">
        <v>12</v>
      </c>
      <c r="E185" s="60">
        <v>235.03034000000002</v>
      </c>
    </row>
    <row r="186" spans="1:5" x14ac:dyDescent="0.25">
      <c r="A186" s="59" t="s">
        <v>124</v>
      </c>
      <c r="B186" s="59" t="s">
        <v>125</v>
      </c>
      <c r="C186" s="59" t="s">
        <v>1970</v>
      </c>
      <c r="D186" s="59" t="s">
        <v>12</v>
      </c>
      <c r="E186" s="60">
        <v>125.34025</v>
      </c>
    </row>
    <row r="187" spans="1:5" x14ac:dyDescent="0.25">
      <c r="A187" s="59" t="s">
        <v>2964</v>
      </c>
      <c r="B187" s="59" t="s">
        <v>2965</v>
      </c>
      <c r="C187" s="59" t="s">
        <v>3659</v>
      </c>
      <c r="D187" s="59" t="s">
        <v>12</v>
      </c>
      <c r="E187" s="60">
        <v>130.64248999999998</v>
      </c>
    </row>
    <row r="188" spans="1:5" x14ac:dyDescent="0.25">
      <c r="A188" s="59" t="s">
        <v>2966</v>
      </c>
      <c r="B188" s="59" t="s">
        <v>2967</v>
      </c>
      <c r="C188" s="59" t="s">
        <v>3660</v>
      </c>
      <c r="D188" s="59" t="s">
        <v>12</v>
      </c>
      <c r="E188" s="60">
        <v>159.03513000000001</v>
      </c>
    </row>
    <row r="189" spans="1:5" x14ac:dyDescent="0.25">
      <c r="A189" s="59" t="s">
        <v>126</v>
      </c>
      <c r="B189" s="59" t="s">
        <v>127</v>
      </c>
      <c r="C189" s="59" t="s">
        <v>2050</v>
      </c>
      <c r="D189" s="59" t="s">
        <v>12</v>
      </c>
      <c r="E189" s="60">
        <v>122.10118</v>
      </c>
    </row>
    <row r="190" spans="1:5" x14ac:dyDescent="0.25">
      <c r="A190" s="59" t="s">
        <v>128</v>
      </c>
      <c r="B190" s="59" t="s">
        <v>129</v>
      </c>
      <c r="C190" s="59" t="s">
        <v>2051</v>
      </c>
      <c r="D190" s="59" t="s">
        <v>12</v>
      </c>
      <c r="E190" s="60">
        <v>115.76201</v>
      </c>
    </row>
    <row r="191" spans="1:5" x14ac:dyDescent="0.25">
      <c r="A191" s="59" t="s">
        <v>2626</v>
      </c>
      <c r="B191" s="59" t="s">
        <v>2627</v>
      </c>
      <c r="C191" s="59" t="s">
        <v>2628</v>
      </c>
      <c r="D191" s="59" t="s">
        <v>12</v>
      </c>
      <c r="E191" s="60">
        <v>118.47727</v>
      </c>
    </row>
    <row r="192" spans="1:5" x14ac:dyDescent="0.25">
      <c r="A192" s="59" t="s">
        <v>130</v>
      </c>
      <c r="B192" s="59" t="s">
        <v>131</v>
      </c>
      <c r="C192" s="59" t="s">
        <v>132</v>
      </c>
      <c r="D192" s="59" t="s">
        <v>12</v>
      </c>
      <c r="E192" s="60">
        <v>132.21392</v>
      </c>
    </row>
    <row r="193" spans="1:5" x14ac:dyDescent="0.25">
      <c r="A193" s="59" t="s">
        <v>133</v>
      </c>
      <c r="B193" s="59" t="s">
        <v>134</v>
      </c>
      <c r="C193" s="59" t="s">
        <v>2342</v>
      </c>
      <c r="D193" s="59" t="s">
        <v>12</v>
      </c>
      <c r="E193" s="60">
        <v>93.558880000000002</v>
      </c>
    </row>
    <row r="194" spans="1:5" x14ac:dyDescent="0.25">
      <c r="A194" s="59" t="s">
        <v>2629</v>
      </c>
      <c r="B194" s="59" t="s">
        <v>2630</v>
      </c>
      <c r="C194" s="59" t="s">
        <v>2631</v>
      </c>
      <c r="D194" s="59" t="s">
        <v>12</v>
      </c>
      <c r="E194" s="60">
        <v>34.806640000000002</v>
      </c>
    </row>
    <row r="195" spans="1:5" x14ac:dyDescent="0.25">
      <c r="A195" s="59" t="s">
        <v>4056</v>
      </c>
      <c r="B195" s="59" t="s">
        <v>4057</v>
      </c>
      <c r="C195" s="59" t="s">
        <v>4058</v>
      </c>
      <c r="D195" s="59" t="s">
        <v>7</v>
      </c>
      <c r="E195" s="60">
        <v>1</v>
      </c>
    </row>
    <row r="196" spans="1:5" x14ac:dyDescent="0.25">
      <c r="A196" s="59" t="s">
        <v>135</v>
      </c>
      <c r="B196" s="59" t="s">
        <v>3894</v>
      </c>
      <c r="C196" s="59" t="s">
        <v>3895</v>
      </c>
      <c r="D196" s="59" t="s">
        <v>12</v>
      </c>
      <c r="E196" s="60">
        <v>41.712380000000003</v>
      </c>
    </row>
    <row r="197" spans="1:5" x14ac:dyDescent="0.25">
      <c r="A197" s="59" t="s">
        <v>136</v>
      </c>
      <c r="B197" s="59" t="s">
        <v>137</v>
      </c>
      <c r="C197" s="59" t="s">
        <v>3896</v>
      </c>
      <c r="D197" s="59" t="s">
        <v>12</v>
      </c>
      <c r="E197" s="60">
        <v>89.282879999999992</v>
      </c>
    </row>
    <row r="198" spans="1:5" x14ac:dyDescent="0.25">
      <c r="A198" s="59" t="s">
        <v>138</v>
      </c>
      <c r="B198" s="59" t="s">
        <v>139</v>
      </c>
      <c r="C198" s="59" t="s">
        <v>3897</v>
      </c>
      <c r="D198" s="59" t="s">
        <v>12</v>
      </c>
      <c r="E198" s="60">
        <v>34.806640000000002</v>
      </c>
    </row>
    <row r="199" spans="1:5" x14ac:dyDescent="0.25">
      <c r="A199" s="59" t="s">
        <v>2632</v>
      </c>
      <c r="B199" s="59" t="s">
        <v>2633</v>
      </c>
      <c r="C199" s="59" t="s">
        <v>2634</v>
      </c>
      <c r="D199" s="59" t="s">
        <v>12</v>
      </c>
      <c r="E199" s="60">
        <v>86.450029999999998</v>
      </c>
    </row>
    <row r="200" spans="1:5" x14ac:dyDescent="0.25">
      <c r="A200" s="59" t="s">
        <v>140</v>
      </c>
      <c r="B200" s="59" t="s">
        <v>141</v>
      </c>
      <c r="C200" s="59" t="s">
        <v>142</v>
      </c>
      <c r="D200" s="59" t="s">
        <v>12</v>
      </c>
      <c r="E200" s="60">
        <v>104.79407</v>
      </c>
    </row>
    <row r="201" spans="1:5" x14ac:dyDescent="0.25">
      <c r="A201" s="59" t="s">
        <v>2054</v>
      </c>
      <c r="B201" s="59" t="s">
        <v>2055</v>
      </c>
      <c r="C201" s="59" t="s">
        <v>2635</v>
      </c>
      <c r="D201" s="59" t="s">
        <v>12</v>
      </c>
      <c r="E201" s="60">
        <v>29.98545</v>
      </c>
    </row>
    <row r="202" spans="1:5" x14ac:dyDescent="0.25">
      <c r="A202" s="59" t="s">
        <v>2343</v>
      </c>
      <c r="B202" s="59" t="s">
        <v>2049</v>
      </c>
      <c r="C202" s="59" t="s">
        <v>2636</v>
      </c>
      <c r="D202" s="59" t="s">
        <v>12</v>
      </c>
      <c r="E202" s="60">
        <v>37.243960000000001</v>
      </c>
    </row>
    <row r="203" spans="1:5" x14ac:dyDescent="0.25">
      <c r="A203" s="59" t="s">
        <v>2056</v>
      </c>
      <c r="B203" s="59" t="s">
        <v>2057</v>
      </c>
      <c r="C203" s="59" t="s">
        <v>2637</v>
      </c>
      <c r="D203" s="59" t="s">
        <v>12</v>
      </c>
      <c r="E203" s="60">
        <v>72.360609999999994</v>
      </c>
    </row>
    <row r="204" spans="1:5" x14ac:dyDescent="0.25">
      <c r="A204" s="59" t="s">
        <v>143</v>
      </c>
      <c r="B204" s="59" t="s">
        <v>144</v>
      </c>
      <c r="C204" s="59" t="s">
        <v>145</v>
      </c>
      <c r="D204" s="59" t="s">
        <v>12</v>
      </c>
      <c r="E204" s="60">
        <v>13.073870000000001</v>
      </c>
    </row>
    <row r="205" spans="1:5" x14ac:dyDescent="0.25">
      <c r="A205" s="59" t="s">
        <v>146</v>
      </c>
      <c r="B205" s="59" t="s">
        <v>147</v>
      </c>
      <c r="C205" s="59" t="s">
        <v>148</v>
      </c>
      <c r="D205" s="59" t="s">
        <v>12</v>
      </c>
      <c r="E205" s="60">
        <v>32.946579999999997</v>
      </c>
    </row>
    <row r="206" spans="1:5" x14ac:dyDescent="0.25">
      <c r="A206" s="59" t="s">
        <v>2638</v>
      </c>
      <c r="B206" s="59" t="s">
        <v>2639</v>
      </c>
      <c r="C206" s="59" t="s">
        <v>2640</v>
      </c>
      <c r="D206" s="59" t="s">
        <v>12</v>
      </c>
      <c r="E206" s="60">
        <v>34.475250000000003</v>
      </c>
    </row>
    <row r="207" spans="1:5" x14ac:dyDescent="0.25">
      <c r="A207" s="59" t="s">
        <v>149</v>
      </c>
      <c r="B207" s="59" t="s">
        <v>150</v>
      </c>
      <c r="C207" s="59" t="s">
        <v>151</v>
      </c>
      <c r="D207" s="59" t="s">
        <v>12</v>
      </c>
      <c r="E207" s="60">
        <v>526.46112000000005</v>
      </c>
    </row>
    <row r="208" spans="1:5" x14ac:dyDescent="0.25">
      <c r="A208" s="59" t="s">
        <v>152</v>
      </c>
      <c r="B208" s="59" t="s">
        <v>153</v>
      </c>
      <c r="C208" s="59" t="s">
        <v>3661</v>
      </c>
      <c r="D208" s="59" t="s">
        <v>12</v>
      </c>
      <c r="E208" s="60">
        <v>94.424769999999995</v>
      </c>
    </row>
    <row r="209" spans="1:5" x14ac:dyDescent="0.25">
      <c r="A209" s="59" t="s">
        <v>154</v>
      </c>
      <c r="B209" s="59" t="s">
        <v>155</v>
      </c>
      <c r="C209" s="59" t="s">
        <v>3662</v>
      </c>
      <c r="D209" s="59" t="s">
        <v>12</v>
      </c>
      <c r="E209" s="60">
        <v>49.858159999999998</v>
      </c>
    </row>
    <row r="210" spans="1:5" x14ac:dyDescent="0.25">
      <c r="A210" s="59" t="s">
        <v>156</v>
      </c>
      <c r="B210" s="59" t="s">
        <v>157</v>
      </c>
      <c r="C210" s="59" t="s">
        <v>158</v>
      </c>
      <c r="D210" s="59" t="s">
        <v>12</v>
      </c>
      <c r="E210" s="60">
        <v>27.505369999999999</v>
      </c>
    </row>
    <row r="211" spans="1:5" x14ac:dyDescent="0.25">
      <c r="A211" s="59" t="s">
        <v>159</v>
      </c>
      <c r="B211" s="59" t="s">
        <v>160</v>
      </c>
      <c r="C211" s="59" t="s">
        <v>161</v>
      </c>
      <c r="D211" s="59" t="s">
        <v>12</v>
      </c>
      <c r="E211" s="60">
        <v>162.49868999999998</v>
      </c>
    </row>
    <row r="212" spans="1:5" x14ac:dyDescent="0.25">
      <c r="A212" s="59" t="s">
        <v>162</v>
      </c>
      <c r="B212" s="59" t="s">
        <v>163</v>
      </c>
      <c r="C212" s="59" t="s">
        <v>164</v>
      </c>
      <c r="D212" s="59" t="s">
        <v>12</v>
      </c>
      <c r="E212" s="60">
        <v>293.37635999999998</v>
      </c>
    </row>
    <row r="213" spans="1:5" x14ac:dyDescent="0.25">
      <c r="A213" s="59" t="s">
        <v>165</v>
      </c>
      <c r="B213" s="59" t="s">
        <v>166</v>
      </c>
      <c r="C213" s="59" t="s">
        <v>167</v>
      </c>
      <c r="D213" s="59" t="s">
        <v>12</v>
      </c>
      <c r="E213" s="60">
        <v>74.723100000000002</v>
      </c>
    </row>
    <row r="214" spans="1:5" x14ac:dyDescent="0.25">
      <c r="A214" s="59" t="s">
        <v>168</v>
      </c>
      <c r="B214" s="59" t="s">
        <v>169</v>
      </c>
      <c r="C214" s="59" t="s">
        <v>170</v>
      </c>
      <c r="D214" s="59" t="s">
        <v>12</v>
      </c>
      <c r="E214" s="60">
        <v>62.568570000000001</v>
      </c>
    </row>
    <row r="215" spans="1:5" x14ac:dyDescent="0.25">
      <c r="A215" s="59" t="s">
        <v>2344</v>
      </c>
      <c r="B215" s="59" t="s">
        <v>2052</v>
      </c>
      <c r="C215" s="59" t="s">
        <v>2053</v>
      </c>
      <c r="D215" s="59" t="s">
        <v>12</v>
      </c>
      <c r="E215" s="60">
        <v>1016.5441699999999</v>
      </c>
    </row>
    <row r="216" spans="1:5" x14ac:dyDescent="0.25">
      <c r="A216" s="59" t="s">
        <v>2641</v>
      </c>
      <c r="B216" s="59" t="s">
        <v>2642</v>
      </c>
      <c r="C216" s="59" t="s">
        <v>2643</v>
      </c>
      <c r="D216" s="59" t="s">
        <v>7</v>
      </c>
      <c r="E216" s="60">
        <v>1</v>
      </c>
    </row>
    <row r="217" spans="1:5" x14ac:dyDescent="0.25">
      <c r="A217" s="59" t="s">
        <v>171</v>
      </c>
      <c r="B217" s="59" t="s">
        <v>172</v>
      </c>
      <c r="C217" s="59" t="s">
        <v>173</v>
      </c>
      <c r="D217" s="59" t="s">
        <v>12</v>
      </c>
      <c r="E217" s="60">
        <v>12.090390000000001</v>
      </c>
    </row>
    <row r="218" spans="1:5" x14ac:dyDescent="0.25">
      <c r="A218" s="59" t="s">
        <v>2968</v>
      </c>
      <c r="B218" s="59" t="s">
        <v>2969</v>
      </c>
      <c r="C218" s="59" t="s">
        <v>2970</v>
      </c>
      <c r="D218" s="59" t="s">
        <v>12</v>
      </c>
      <c r="E218" s="60">
        <v>25.59186</v>
      </c>
    </row>
    <row r="219" spans="1:5" x14ac:dyDescent="0.25">
      <c r="A219" s="59" t="s">
        <v>174</v>
      </c>
      <c r="B219" s="59" t="s">
        <v>175</v>
      </c>
      <c r="C219" s="59" t="s">
        <v>176</v>
      </c>
      <c r="D219" s="59" t="s">
        <v>12</v>
      </c>
      <c r="E219" s="60">
        <v>26.607410000000002</v>
      </c>
    </row>
    <row r="220" spans="1:5" x14ac:dyDescent="0.25">
      <c r="A220" s="59" t="s">
        <v>4059</v>
      </c>
      <c r="B220" s="59" t="s">
        <v>4060</v>
      </c>
      <c r="C220" s="59" t="s">
        <v>4061</v>
      </c>
      <c r="D220" s="59" t="s">
        <v>12</v>
      </c>
      <c r="E220" s="60">
        <v>64.94</v>
      </c>
    </row>
    <row r="221" spans="1:5" x14ac:dyDescent="0.25">
      <c r="A221" s="59" t="s">
        <v>4062</v>
      </c>
      <c r="B221" s="59" t="s">
        <v>3898</v>
      </c>
      <c r="C221" s="59" t="s">
        <v>3899</v>
      </c>
      <c r="D221" s="59" t="s">
        <v>15</v>
      </c>
      <c r="E221" s="60">
        <v>27.15</v>
      </c>
    </row>
    <row r="222" spans="1:5" x14ac:dyDescent="0.25">
      <c r="A222" s="59" t="s">
        <v>3900</v>
      </c>
      <c r="B222" s="59" t="s">
        <v>3901</v>
      </c>
      <c r="C222" s="59" t="s">
        <v>4063</v>
      </c>
      <c r="D222" s="59" t="s">
        <v>12</v>
      </c>
      <c r="E222" s="60">
        <v>11.08</v>
      </c>
    </row>
    <row r="223" spans="1:5" x14ac:dyDescent="0.25">
      <c r="A223" s="59" t="s">
        <v>2345</v>
      </c>
      <c r="B223" s="59" t="s">
        <v>3849</v>
      </c>
      <c r="C223" s="59" t="s">
        <v>3850</v>
      </c>
      <c r="D223" s="59" t="s">
        <v>16</v>
      </c>
      <c r="E223" s="60">
        <v>24.93</v>
      </c>
    </row>
    <row r="224" spans="1:5" x14ac:dyDescent="0.25">
      <c r="A224" s="59" t="s">
        <v>3902</v>
      </c>
      <c r="B224" s="59" t="s">
        <v>3903</v>
      </c>
      <c r="C224" s="59" t="s">
        <v>3904</v>
      </c>
      <c r="D224" s="59" t="s">
        <v>12</v>
      </c>
      <c r="E224" s="60">
        <v>13.68</v>
      </c>
    </row>
    <row r="225" spans="1:5" x14ac:dyDescent="0.25">
      <c r="A225" s="59" t="s">
        <v>2346</v>
      </c>
      <c r="B225" s="59" t="s">
        <v>3851</v>
      </c>
      <c r="C225" s="59" t="s">
        <v>3852</v>
      </c>
      <c r="D225" s="59" t="s">
        <v>16</v>
      </c>
      <c r="E225" s="60">
        <v>25.91</v>
      </c>
    </row>
    <row r="226" spans="1:5" x14ac:dyDescent="0.25">
      <c r="A226" s="59" t="s">
        <v>2644</v>
      </c>
      <c r="B226" s="59" t="s">
        <v>2645</v>
      </c>
      <c r="C226" s="59" t="s">
        <v>2646</v>
      </c>
      <c r="D226" s="59" t="s">
        <v>12</v>
      </c>
      <c r="E226" s="60">
        <v>21.78</v>
      </c>
    </row>
    <row r="227" spans="1:5" x14ac:dyDescent="0.25">
      <c r="A227" s="59" t="s">
        <v>3905</v>
      </c>
      <c r="B227" s="59" t="s">
        <v>3906</v>
      </c>
      <c r="C227" s="59" t="s">
        <v>3907</v>
      </c>
      <c r="D227" s="59" t="s">
        <v>12</v>
      </c>
      <c r="E227" s="60">
        <v>21.49</v>
      </c>
    </row>
    <row r="228" spans="1:5" x14ac:dyDescent="0.25">
      <c r="A228" s="59" t="s">
        <v>2971</v>
      </c>
      <c r="B228" s="59" t="s">
        <v>2972</v>
      </c>
      <c r="C228" s="59" t="s">
        <v>4064</v>
      </c>
      <c r="D228" s="59" t="s">
        <v>12</v>
      </c>
      <c r="E228" s="60">
        <v>25.16</v>
      </c>
    </row>
    <row r="229" spans="1:5" x14ac:dyDescent="0.25">
      <c r="A229" s="59" t="s">
        <v>2829</v>
      </c>
      <c r="B229" s="59" t="s">
        <v>2848</v>
      </c>
      <c r="C229" s="59" t="s">
        <v>3853</v>
      </c>
      <c r="D229" s="59" t="s">
        <v>17</v>
      </c>
      <c r="E229" s="60">
        <v>64.48</v>
      </c>
    </row>
    <row r="230" spans="1:5" x14ac:dyDescent="0.25">
      <c r="A230" s="59" t="s">
        <v>2830</v>
      </c>
      <c r="B230" s="59" t="s">
        <v>2849</v>
      </c>
      <c r="C230" s="59" t="s">
        <v>3854</v>
      </c>
      <c r="D230" s="59" t="s">
        <v>17</v>
      </c>
      <c r="E230" s="60">
        <v>131.9</v>
      </c>
    </row>
    <row r="231" spans="1:5" x14ac:dyDescent="0.25">
      <c r="A231" s="59" t="s">
        <v>177</v>
      </c>
      <c r="B231" s="59" t="s">
        <v>178</v>
      </c>
      <c r="C231" s="59" t="s">
        <v>179</v>
      </c>
      <c r="D231" s="59" t="s">
        <v>12</v>
      </c>
      <c r="E231" s="60">
        <v>16.847439999999999</v>
      </c>
    </row>
    <row r="232" spans="1:5" x14ac:dyDescent="0.25">
      <c r="A232" s="59" t="s">
        <v>180</v>
      </c>
      <c r="B232" s="59" t="s">
        <v>181</v>
      </c>
      <c r="C232" s="59" t="s">
        <v>4065</v>
      </c>
      <c r="D232" s="59" t="s">
        <v>16</v>
      </c>
      <c r="E232" s="60">
        <v>47.709470000000003</v>
      </c>
    </row>
    <row r="233" spans="1:5" x14ac:dyDescent="0.25">
      <c r="A233" s="59" t="s">
        <v>2647</v>
      </c>
      <c r="B233" s="59" t="s">
        <v>2648</v>
      </c>
      <c r="C233" s="59" t="s">
        <v>3908</v>
      </c>
      <c r="D233" s="59" t="s">
        <v>16</v>
      </c>
      <c r="E233" s="60">
        <v>42.407229999999998</v>
      </c>
    </row>
    <row r="234" spans="1:5" x14ac:dyDescent="0.25">
      <c r="A234" s="59" t="s">
        <v>182</v>
      </c>
      <c r="B234" s="59" t="s">
        <v>183</v>
      </c>
      <c r="C234" s="59" t="s">
        <v>184</v>
      </c>
      <c r="D234" s="59" t="s">
        <v>12</v>
      </c>
      <c r="E234" s="60">
        <v>29.333360000000003</v>
      </c>
    </row>
    <row r="235" spans="1:5" x14ac:dyDescent="0.25">
      <c r="A235" s="59" t="s">
        <v>185</v>
      </c>
      <c r="B235" s="59" t="s">
        <v>186</v>
      </c>
      <c r="C235" s="59" t="s">
        <v>2649</v>
      </c>
      <c r="D235" s="59" t="s">
        <v>12</v>
      </c>
      <c r="E235" s="60">
        <v>30.755130000000001</v>
      </c>
    </row>
    <row r="236" spans="1:5" x14ac:dyDescent="0.25">
      <c r="A236" s="59" t="s">
        <v>4066</v>
      </c>
      <c r="B236" s="59" t="s">
        <v>4067</v>
      </c>
      <c r="C236" s="59" t="s">
        <v>4068</v>
      </c>
      <c r="D236" s="59" t="s">
        <v>12</v>
      </c>
      <c r="E236" s="60">
        <v>4.0194399999999995</v>
      </c>
    </row>
    <row r="237" spans="1:5" x14ac:dyDescent="0.25">
      <c r="A237" s="59" t="s">
        <v>187</v>
      </c>
      <c r="B237" s="59" t="s">
        <v>3414</v>
      </c>
      <c r="C237" s="59" t="s">
        <v>3495</v>
      </c>
      <c r="D237" s="59" t="s">
        <v>12</v>
      </c>
      <c r="E237" s="60">
        <v>55.106949999999998</v>
      </c>
    </row>
    <row r="238" spans="1:5" x14ac:dyDescent="0.25">
      <c r="A238" s="59" t="s">
        <v>188</v>
      </c>
      <c r="B238" s="59" t="s">
        <v>3415</v>
      </c>
      <c r="C238" s="59" t="s">
        <v>3496</v>
      </c>
      <c r="D238" s="59" t="s">
        <v>12</v>
      </c>
      <c r="E238" s="60">
        <v>53.46069</v>
      </c>
    </row>
    <row r="239" spans="1:5" x14ac:dyDescent="0.25">
      <c r="A239" s="59" t="s">
        <v>189</v>
      </c>
      <c r="B239" s="59" t="s">
        <v>3416</v>
      </c>
      <c r="C239" s="59" t="s">
        <v>190</v>
      </c>
      <c r="D239" s="59" t="s">
        <v>12</v>
      </c>
      <c r="E239" s="60">
        <v>62.857199999999999</v>
      </c>
    </row>
    <row r="240" spans="1:5" x14ac:dyDescent="0.25">
      <c r="A240" s="59" t="s">
        <v>191</v>
      </c>
      <c r="B240" s="59" t="s">
        <v>192</v>
      </c>
      <c r="C240" s="59" t="s">
        <v>2347</v>
      </c>
      <c r="D240" s="59" t="s">
        <v>12</v>
      </c>
      <c r="E240" s="60">
        <v>16.50536</v>
      </c>
    </row>
    <row r="241" spans="1:5" x14ac:dyDescent="0.25">
      <c r="A241" s="59" t="s">
        <v>2973</v>
      </c>
      <c r="B241" s="59" t="s">
        <v>4069</v>
      </c>
      <c r="C241" s="59" t="s">
        <v>4070</v>
      </c>
      <c r="D241" s="59" t="s">
        <v>12</v>
      </c>
      <c r="E241" s="60">
        <v>8.8513199999999994</v>
      </c>
    </row>
    <row r="242" spans="1:5" x14ac:dyDescent="0.25">
      <c r="A242" s="59" t="s">
        <v>193</v>
      </c>
      <c r="B242" s="59" t="s">
        <v>194</v>
      </c>
      <c r="C242" s="59" t="s">
        <v>195</v>
      </c>
      <c r="D242" s="59" t="s">
        <v>12</v>
      </c>
      <c r="E242" s="60">
        <v>127.41410999999999</v>
      </c>
    </row>
    <row r="243" spans="1:5" x14ac:dyDescent="0.25">
      <c r="A243" s="59" t="s">
        <v>196</v>
      </c>
      <c r="B243" s="59" t="s">
        <v>197</v>
      </c>
      <c r="C243" s="59" t="s">
        <v>198</v>
      </c>
      <c r="D243" s="59" t="s">
        <v>12</v>
      </c>
      <c r="E243" s="60">
        <v>130.61042</v>
      </c>
    </row>
    <row r="244" spans="1:5" x14ac:dyDescent="0.25">
      <c r="A244" s="59" t="s">
        <v>199</v>
      </c>
      <c r="B244" s="59" t="s">
        <v>200</v>
      </c>
      <c r="C244" s="59" t="s">
        <v>201</v>
      </c>
      <c r="D244" s="59" t="s">
        <v>12</v>
      </c>
      <c r="E244" s="60">
        <v>46.073900000000002</v>
      </c>
    </row>
    <row r="245" spans="1:5" x14ac:dyDescent="0.25">
      <c r="A245" s="59" t="s">
        <v>202</v>
      </c>
      <c r="B245" s="59" t="s">
        <v>203</v>
      </c>
      <c r="C245" s="59" t="s">
        <v>204</v>
      </c>
      <c r="D245" s="59" t="s">
        <v>12</v>
      </c>
      <c r="E245" s="60">
        <v>50.275069999999999</v>
      </c>
    </row>
    <row r="246" spans="1:5" x14ac:dyDescent="0.25">
      <c r="A246" s="59" t="s">
        <v>205</v>
      </c>
      <c r="B246" s="59" t="s">
        <v>206</v>
      </c>
      <c r="C246" s="59" t="s">
        <v>207</v>
      </c>
      <c r="D246" s="59" t="s">
        <v>12</v>
      </c>
      <c r="E246" s="60">
        <v>28.071940000000001</v>
      </c>
    </row>
    <row r="247" spans="1:5" x14ac:dyDescent="0.25">
      <c r="A247" s="59" t="s">
        <v>208</v>
      </c>
      <c r="B247" s="59" t="s">
        <v>209</v>
      </c>
      <c r="C247" s="59" t="s">
        <v>210</v>
      </c>
      <c r="D247" s="59" t="s">
        <v>12</v>
      </c>
      <c r="E247" s="60">
        <v>113.51711</v>
      </c>
    </row>
    <row r="248" spans="1:5" x14ac:dyDescent="0.25">
      <c r="A248" s="59" t="s">
        <v>211</v>
      </c>
      <c r="B248" s="59" t="s">
        <v>212</v>
      </c>
      <c r="C248" s="59" t="s">
        <v>213</v>
      </c>
      <c r="D248" s="59" t="s">
        <v>12</v>
      </c>
      <c r="E248" s="60">
        <v>17.071930000000002</v>
      </c>
    </row>
    <row r="249" spans="1:5" x14ac:dyDescent="0.25">
      <c r="A249" s="59" t="s">
        <v>214</v>
      </c>
      <c r="B249" s="59" t="s">
        <v>215</v>
      </c>
      <c r="C249" s="59" t="s">
        <v>216</v>
      </c>
      <c r="D249" s="59" t="s">
        <v>12</v>
      </c>
      <c r="E249" s="60">
        <v>10.925180000000001</v>
      </c>
    </row>
    <row r="250" spans="1:5" x14ac:dyDescent="0.25">
      <c r="A250" s="59" t="s">
        <v>217</v>
      </c>
      <c r="B250" s="59" t="s">
        <v>4071</v>
      </c>
      <c r="C250" s="59" t="s">
        <v>4072</v>
      </c>
      <c r="D250" s="59" t="s">
        <v>12</v>
      </c>
      <c r="E250" s="60">
        <v>20.706530000000001</v>
      </c>
    </row>
    <row r="251" spans="1:5" x14ac:dyDescent="0.25">
      <c r="A251" s="59" t="s">
        <v>4073</v>
      </c>
      <c r="B251" s="59" t="s">
        <v>4074</v>
      </c>
      <c r="C251" s="59" t="s">
        <v>4075</v>
      </c>
      <c r="D251" s="59" t="s">
        <v>15</v>
      </c>
      <c r="E251" s="60">
        <v>2.7900899999999997</v>
      </c>
    </row>
    <row r="252" spans="1:5" x14ac:dyDescent="0.25">
      <c r="A252" s="59" t="s">
        <v>4076</v>
      </c>
      <c r="B252" s="59" t="s">
        <v>4077</v>
      </c>
      <c r="C252" s="59" t="s">
        <v>4078</v>
      </c>
      <c r="D252" s="59" t="s">
        <v>15</v>
      </c>
      <c r="E252" s="60">
        <v>16.986409999999999</v>
      </c>
    </row>
    <row r="253" spans="1:5" x14ac:dyDescent="0.25">
      <c r="A253" s="59" t="s">
        <v>2974</v>
      </c>
      <c r="B253" s="59" t="s">
        <v>2975</v>
      </c>
      <c r="C253" s="59" t="s">
        <v>2976</v>
      </c>
      <c r="D253" s="59" t="s">
        <v>15</v>
      </c>
      <c r="E253" s="60">
        <v>21.679320000000001</v>
      </c>
    </row>
    <row r="254" spans="1:5" x14ac:dyDescent="0.25">
      <c r="A254" s="59" t="s">
        <v>2977</v>
      </c>
      <c r="B254" s="59" t="s">
        <v>2978</v>
      </c>
      <c r="C254" s="59" t="s">
        <v>3497</v>
      </c>
      <c r="D254" s="59" t="s">
        <v>15</v>
      </c>
      <c r="E254" s="60">
        <v>22.972809999999999</v>
      </c>
    </row>
    <row r="255" spans="1:5" x14ac:dyDescent="0.25">
      <c r="A255" s="59" t="s">
        <v>218</v>
      </c>
      <c r="B255" s="59" t="s">
        <v>219</v>
      </c>
      <c r="C255" s="59" t="s">
        <v>220</v>
      </c>
      <c r="D255" s="59" t="s">
        <v>15</v>
      </c>
      <c r="E255" s="60">
        <v>37.286720000000003</v>
      </c>
    </row>
    <row r="256" spans="1:5" x14ac:dyDescent="0.25">
      <c r="A256" s="59" t="s">
        <v>221</v>
      </c>
      <c r="B256" s="59" t="s">
        <v>4079</v>
      </c>
      <c r="C256" s="59" t="s">
        <v>4080</v>
      </c>
      <c r="D256" s="59" t="s">
        <v>15</v>
      </c>
      <c r="E256" s="60">
        <v>31.022379999999998</v>
      </c>
    </row>
    <row r="257" spans="1:5" x14ac:dyDescent="0.25">
      <c r="A257" s="59" t="s">
        <v>222</v>
      </c>
      <c r="B257" s="59" t="s">
        <v>223</v>
      </c>
      <c r="C257" s="59" t="s">
        <v>224</v>
      </c>
      <c r="D257" s="59" t="s">
        <v>15</v>
      </c>
      <c r="E257" s="60">
        <v>2.7580200000000001</v>
      </c>
    </row>
    <row r="258" spans="1:5" x14ac:dyDescent="0.25">
      <c r="A258" s="59" t="s">
        <v>4081</v>
      </c>
      <c r="B258" s="59" t="s">
        <v>4082</v>
      </c>
      <c r="C258" s="59" t="s">
        <v>4083</v>
      </c>
      <c r="D258" s="59" t="s">
        <v>15</v>
      </c>
      <c r="E258" s="60">
        <v>3.2069999999999999</v>
      </c>
    </row>
    <row r="259" spans="1:5" x14ac:dyDescent="0.25">
      <c r="A259" s="59" t="s">
        <v>225</v>
      </c>
      <c r="B259" s="59" t="s">
        <v>226</v>
      </c>
      <c r="C259" s="59" t="s">
        <v>1971</v>
      </c>
      <c r="D259" s="59" t="s">
        <v>15</v>
      </c>
      <c r="E259" s="60">
        <v>6.5422799999999999</v>
      </c>
    </row>
    <row r="260" spans="1:5" x14ac:dyDescent="0.25">
      <c r="A260" s="59" t="s">
        <v>227</v>
      </c>
      <c r="B260" s="59" t="s">
        <v>2467</v>
      </c>
      <c r="C260" s="59" t="s">
        <v>2058</v>
      </c>
      <c r="D260" s="59" t="s">
        <v>15</v>
      </c>
      <c r="E260" s="60">
        <v>9.0437400000000014</v>
      </c>
    </row>
    <row r="261" spans="1:5" x14ac:dyDescent="0.25">
      <c r="A261" s="59" t="s">
        <v>3498</v>
      </c>
      <c r="B261" s="59" t="s">
        <v>3499</v>
      </c>
      <c r="C261" s="59" t="s">
        <v>3500</v>
      </c>
      <c r="D261" s="59" t="s">
        <v>15</v>
      </c>
      <c r="E261" s="60">
        <v>22.88729</v>
      </c>
    </row>
    <row r="262" spans="1:5" x14ac:dyDescent="0.25">
      <c r="A262" s="59" t="s">
        <v>2348</v>
      </c>
      <c r="B262" s="59" t="s">
        <v>2059</v>
      </c>
      <c r="C262" s="59" t="s">
        <v>2060</v>
      </c>
      <c r="D262" s="59" t="s">
        <v>16</v>
      </c>
      <c r="E262" s="60">
        <v>342.50759999999997</v>
      </c>
    </row>
    <row r="263" spans="1:5" x14ac:dyDescent="0.25">
      <c r="A263" s="59" t="s">
        <v>2979</v>
      </c>
      <c r="B263" s="59" t="s">
        <v>2980</v>
      </c>
      <c r="C263" s="59" t="s">
        <v>3909</v>
      </c>
      <c r="D263" s="59" t="s">
        <v>17</v>
      </c>
      <c r="E263" s="60">
        <v>113.51711</v>
      </c>
    </row>
    <row r="264" spans="1:5" x14ac:dyDescent="0.25">
      <c r="A264" s="59" t="s">
        <v>2981</v>
      </c>
      <c r="B264" s="59" t="s">
        <v>2982</v>
      </c>
      <c r="C264" s="59" t="s">
        <v>2983</v>
      </c>
      <c r="D264" s="59" t="s">
        <v>15</v>
      </c>
      <c r="E264" s="60">
        <v>38.430550000000004</v>
      </c>
    </row>
    <row r="265" spans="1:5" x14ac:dyDescent="0.25">
      <c r="A265" s="59" t="s">
        <v>2349</v>
      </c>
      <c r="B265" s="59" t="s">
        <v>2061</v>
      </c>
      <c r="C265" s="59" t="s">
        <v>4084</v>
      </c>
      <c r="D265" s="59" t="s">
        <v>16</v>
      </c>
      <c r="E265" s="60">
        <v>78.785300000000007</v>
      </c>
    </row>
    <row r="266" spans="1:5" x14ac:dyDescent="0.25">
      <c r="A266" s="59" t="s">
        <v>228</v>
      </c>
      <c r="B266" s="59" t="s">
        <v>4085</v>
      </c>
      <c r="C266" s="59" t="s">
        <v>4086</v>
      </c>
      <c r="D266" s="59" t="s">
        <v>12</v>
      </c>
      <c r="E266" s="60">
        <v>106.58999</v>
      </c>
    </row>
    <row r="267" spans="1:5" x14ac:dyDescent="0.25">
      <c r="A267" s="59" t="s">
        <v>229</v>
      </c>
      <c r="B267" s="59" t="s">
        <v>230</v>
      </c>
      <c r="C267" s="59" t="s">
        <v>3501</v>
      </c>
      <c r="D267" s="59" t="s">
        <v>16</v>
      </c>
      <c r="E267" s="60">
        <v>99.545280000000005</v>
      </c>
    </row>
    <row r="268" spans="1:5" x14ac:dyDescent="0.25">
      <c r="A268" s="59" t="s">
        <v>2062</v>
      </c>
      <c r="B268" s="59" t="s">
        <v>4087</v>
      </c>
      <c r="C268" s="59" t="s">
        <v>4088</v>
      </c>
      <c r="D268" s="59" t="s">
        <v>12</v>
      </c>
      <c r="E268" s="60">
        <v>2821.0482400000001</v>
      </c>
    </row>
    <row r="269" spans="1:5" x14ac:dyDescent="0.25">
      <c r="A269" s="59" t="s">
        <v>2063</v>
      </c>
      <c r="B269" s="59" t="s">
        <v>4089</v>
      </c>
      <c r="C269" s="59" t="s">
        <v>4090</v>
      </c>
      <c r="D269" s="59" t="s">
        <v>16</v>
      </c>
      <c r="E269" s="60">
        <v>2095.1437900000001</v>
      </c>
    </row>
    <row r="270" spans="1:5" x14ac:dyDescent="0.25">
      <c r="A270" s="59" t="s">
        <v>2064</v>
      </c>
      <c r="B270" s="59" t="s">
        <v>4091</v>
      </c>
      <c r="C270" s="59" t="s">
        <v>4092</v>
      </c>
      <c r="D270" s="59" t="s">
        <v>16</v>
      </c>
      <c r="E270" s="60">
        <v>921.53144999999995</v>
      </c>
    </row>
    <row r="271" spans="1:5" x14ac:dyDescent="0.25">
      <c r="A271" s="59" t="s">
        <v>2065</v>
      </c>
      <c r="B271" s="59" t="s">
        <v>4093</v>
      </c>
      <c r="C271" s="59" t="s">
        <v>4094</v>
      </c>
      <c r="D271" s="59" t="s">
        <v>12</v>
      </c>
      <c r="E271" s="60">
        <v>1373.60086</v>
      </c>
    </row>
    <row r="272" spans="1:5" x14ac:dyDescent="0.25">
      <c r="A272" s="59" t="s">
        <v>2650</v>
      </c>
      <c r="B272" s="59" t="s">
        <v>2651</v>
      </c>
      <c r="C272" s="59" t="s">
        <v>2652</v>
      </c>
      <c r="D272" s="59" t="s">
        <v>12</v>
      </c>
      <c r="E272" s="60">
        <v>351.60479000000004</v>
      </c>
    </row>
    <row r="273" spans="1:5" x14ac:dyDescent="0.25">
      <c r="A273" s="59" t="s">
        <v>2984</v>
      </c>
      <c r="B273" s="59" t="s">
        <v>2985</v>
      </c>
      <c r="C273" s="59" t="s">
        <v>2986</v>
      </c>
      <c r="D273" s="59" t="s">
        <v>12</v>
      </c>
      <c r="E273" s="60">
        <v>473.24630000000002</v>
      </c>
    </row>
    <row r="274" spans="1:5" x14ac:dyDescent="0.25">
      <c r="A274" s="59" t="s">
        <v>2653</v>
      </c>
      <c r="B274" s="59" t="s">
        <v>2654</v>
      </c>
      <c r="C274" s="59" t="s">
        <v>2655</v>
      </c>
      <c r="D274" s="59" t="s">
        <v>12</v>
      </c>
      <c r="E274" s="60">
        <v>337.06639000000001</v>
      </c>
    </row>
    <row r="275" spans="1:5" x14ac:dyDescent="0.25">
      <c r="A275" s="59" t="s">
        <v>2656</v>
      </c>
      <c r="B275" s="59" t="s">
        <v>2657</v>
      </c>
      <c r="C275" s="59" t="s">
        <v>2658</v>
      </c>
      <c r="D275" s="59" t="s">
        <v>12</v>
      </c>
      <c r="E275" s="60">
        <v>65.604529999999997</v>
      </c>
    </row>
    <row r="276" spans="1:5" x14ac:dyDescent="0.25">
      <c r="A276" s="59" t="s">
        <v>2987</v>
      </c>
      <c r="B276" s="59" t="s">
        <v>2147</v>
      </c>
      <c r="C276" s="59" t="s">
        <v>3663</v>
      </c>
      <c r="D276" s="59" t="s">
        <v>12</v>
      </c>
      <c r="E276" s="60">
        <v>1107.8795299999999</v>
      </c>
    </row>
    <row r="277" spans="1:5" x14ac:dyDescent="0.25">
      <c r="A277" s="59" t="s">
        <v>2988</v>
      </c>
      <c r="B277" s="59" t="s">
        <v>2033</v>
      </c>
      <c r="C277" s="59" t="s">
        <v>3910</v>
      </c>
      <c r="D277" s="59" t="s">
        <v>12</v>
      </c>
      <c r="E277" s="60">
        <v>1888.4098799999999</v>
      </c>
    </row>
    <row r="278" spans="1:5" x14ac:dyDescent="0.25">
      <c r="A278" s="59" t="s">
        <v>231</v>
      </c>
      <c r="B278" s="59" t="s">
        <v>232</v>
      </c>
      <c r="C278" s="59" t="s">
        <v>233</v>
      </c>
      <c r="D278" s="59" t="s">
        <v>12</v>
      </c>
      <c r="E278" s="60">
        <v>318.29475000000002</v>
      </c>
    </row>
    <row r="279" spans="1:5" x14ac:dyDescent="0.25">
      <c r="A279" s="59" t="s">
        <v>2350</v>
      </c>
      <c r="B279" s="59" t="s">
        <v>2066</v>
      </c>
      <c r="C279" s="59" t="s">
        <v>2067</v>
      </c>
      <c r="D279" s="59" t="s">
        <v>12</v>
      </c>
      <c r="E279" s="60">
        <v>1807.5079599999999</v>
      </c>
    </row>
    <row r="280" spans="1:5" x14ac:dyDescent="0.25">
      <c r="A280" s="59" t="s">
        <v>234</v>
      </c>
      <c r="B280" s="59" t="s">
        <v>235</v>
      </c>
      <c r="C280" s="59" t="s">
        <v>236</v>
      </c>
      <c r="D280" s="59" t="s">
        <v>12</v>
      </c>
      <c r="E280" s="60">
        <v>33.470390000000002</v>
      </c>
    </row>
    <row r="281" spans="1:5" x14ac:dyDescent="0.25">
      <c r="A281" s="59" t="s">
        <v>237</v>
      </c>
      <c r="B281" s="59" t="s">
        <v>238</v>
      </c>
      <c r="C281" s="59" t="s">
        <v>239</v>
      </c>
      <c r="D281" s="59" t="s">
        <v>12</v>
      </c>
      <c r="E281" s="60">
        <v>38.035019999999996</v>
      </c>
    </row>
    <row r="282" spans="1:5" x14ac:dyDescent="0.25">
      <c r="A282" s="59" t="s">
        <v>240</v>
      </c>
      <c r="B282" s="59" t="s">
        <v>241</v>
      </c>
      <c r="C282" s="59" t="s">
        <v>242</v>
      </c>
      <c r="D282" s="59" t="s">
        <v>12</v>
      </c>
      <c r="E282" s="60">
        <v>37.43638</v>
      </c>
    </row>
    <row r="283" spans="1:5" x14ac:dyDescent="0.25">
      <c r="A283" s="59" t="s">
        <v>243</v>
      </c>
      <c r="B283" s="59" t="s">
        <v>244</v>
      </c>
      <c r="C283" s="59" t="s">
        <v>245</v>
      </c>
      <c r="D283" s="59" t="s">
        <v>12</v>
      </c>
      <c r="E283" s="60">
        <v>56.165259999999996</v>
      </c>
    </row>
    <row r="284" spans="1:5" x14ac:dyDescent="0.25">
      <c r="A284" s="59" t="s">
        <v>246</v>
      </c>
      <c r="B284" s="59" t="s">
        <v>247</v>
      </c>
      <c r="C284" s="59" t="s">
        <v>3911</v>
      </c>
      <c r="D284" s="59" t="s">
        <v>12</v>
      </c>
      <c r="E284" s="60">
        <v>132.88739000000001</v>
      </c>
    </row>
    <row r="285" spans="1:5" x14ac:dyDescent="0.25">
      <c r="A285" s="59" t="s">
        <v>248</v>
      </c>
      <c r="B285" s="59" t="s">
        <v>249</v>
      </c>
      <c r="C285" s="59" t="s">
        <v>3912</v>
      </c>
      <c r="D285" s="59" t="s">
        <v>12</v>
      </c>
      <c r="E285" s="60">
        <v>185.88840999999999</v>
      </c>
    </row>
    <row r="286" spans="1:5" x14ac:dyDescent="0.25">
      <c r="A286" s="59" t="s">
        <v>250</v>
      </c>
      <c r="B286" s="59" t="s">
        <v>251</v>
      </c>
      <c r="C286" s="59" t="s">
        <v>3913</v>
      </c>
      <c r="D286" s="59" t="s">
        <v>12</v>
      </c>
      <c r="E286" s="60">
        <v>153.18770000000001</v>
      </c>
    </row>
    <row r="287" spans="1:5" x14ac:dyDescent="0.25">
      <c r="A287" s="59" t="s">
        <v>252</v>
      </c>
      <c r="B287" s="59" t="s">
        <v>253</v>
      </c>
      <c r="C287" s="59" t="s">
        <v>3914</v>
      </c>
      <c r="D287" s="59" t="s">
        <v>12</v>
      </c>
      <c r="E287" s="60">
        <v>217.59495000000001</v>
      </c>
    </row>
    <row r="288" spans="1:5" x14ac:dyDescent="0.25">
      <c r="A288" s="59" t="s">
        <v>2989</v>
      </c>
      <c r="B288" s="59" t="s">
        <v>2990</v>
      </c>
      <c r="C288" s="59" t="s">
        <v>2991</v>
      </c>
      <c r="D288" s="59" t="s">
        <v>12</v>
      </c>
      <c r="E288" s="60">
        <v>57.533580000000001</v>
      </c>
    </row>
    <row r="289" spans="1:5" x14ac:dyDescent="0.25">
      <c r="A289" s="59" t="s">
        <v>254</v>
      </c>
      <c r="B289" s="59" t="s">
        <v>255</v>
      </c>
      <c r="C289" s="59" t="s">
        <v>256</v>
      </c>
      <c r="D289" s="59" t="s">
        <v>12</v>
      </c>
      <c r="E289" s="60">
        <v>31.898959999999999</v>
      </c>
    </row>
    <row r="290" spans="1:5" x14ac:dyDescent="0.25">
      <c r="A290" s="59" t="s">
        <v>257</v>
      </c>
      <c r="B290" s="59" t="s">
        <v>258</v>
      </c>
      <c r="C290" s="59" t="s">
        <v>2351</v>
      </c>
      <c r="D290" s="59" t="s">
        <v>12</v>
      </c>
      <c r="E290" s="60">
        <v>55.096260000000001</v>
      </c>
    </row>
    <row r="291" spans="1:5" x14ac:dyDescent="0.25">
      <c r="A291" s="59" t="s">
        <v>259</v>
      </c>
      <c r="B291" s="59" t="s">
        <v>260</v>
      </c>
      <c r="C291" s="59" t="s">
        <v>261</v>
      </c>
      <c r="D291" s="59" t="s">
        <v>12</v>
      </c>
      <c r="E291" s="60">
        <v>71.387820000000005</v>
      </c>
    </row>
    <row r="292" spans="1:5" x14ac:dyDescent="0.25">
      <c r="A292" s="59" t="s">
        <v>262</v>
      </c>
      <c r="B292" s="59" t="s">
        <v>263</v>
      </c>
      <c r="C292" s="59" t="s">
        <v>264</v>
      </c>
      <c r="D292" s="59" t="s">
        <v>12</v>
      </c>
      <c r="E292" s="60">
        <v>44.844550000000005</v>
      </c>
    </row>
    <row r="293" spans="1:5" x14ac:dyDescent="0.25">
      <c r="A293" s="59" t="s">
        <v>265</v>
      </c>
      <c r="B293" s="59" t="s">
        <v>266</v>
      </c>
      <c r="C293" s="59" t="s">
        <v>267</v>
      </c>
      <c r="D293" s="59" t="s">
        <v>12</v>
      </c>
      <c r="E293" s="60">
        <v>63.284800000000004</v>
      </c>
    </row>
    <row r="294" spans="1:5" x14ac:dyDescent="0.25">
      <c r="A294" s="59" t="s">
        <v>268</v>
      </c>
      <c r="B294" s="59" t="s">
        <v>269</v>
      </c>
      <c r="C294" s="59" t="s">
        <v>270</v>
      </c>
      <c r="D294" s="59" t="s">
        <v>12</v>
      </c>
      <c r="E294" s="60">
        <v>40.803730000000002</v>
      </c>
    </row>
    <row r="295" spans="1:5" x14ac:dyDescent="0.25">
      <c r="A295" s="59" t="s">
        <v>271</v>
      </c>
      <c r="B295" s="59" t="s">
        <v>272</v>
      </c>
      <c r="C295" s="59" t="s">
        <v>273</v>
      </c>
      <c r="D295" s="59" t="s">
        <v>12</v>
      </c>
      <c r="E295" s="60">
        <v>204.27521000000002</v>
      </c>
    </row>
    <row r="296" spans="1:5" x14ac:dyDescent="0.25">
      <c r="A296" s="59" t="s">
        <v>2659</v>
      </c>
      <c r="B296" s="59" t="s">
        <v>2660</v>
      </c>
      <c r="C296" s="59" t="s">
        <v>2661</v>
      </c>
      <c r="D296" s="59" t="s">
        <v>12</v>
      </c>
      <c r="E296" s="60">
        <v>22.620039999999999</v>
      </c>
    </row>
    <row r="297" spans="1:5" x14ac:dyDescent="0.25">
      <c r="A297" s="59" t="s">
        <v>2992</v>
      </c>
      <c r="B297" s="59" t="s">
        <v>2993</v>
      </c>
      <c r="C297" s="59" t="s">
        <v>4095</v>
      </c>
      <c r="D297" s="59" t="s">
        <v>15</v>
      </c>
      <c r="E297" s="60">
        <v>26.17981</v>
      </c>
    </row>
    <row r="298" spans="1:5" x14ac:dyDescent="0.25">
      <c r="A298" s="59" t="s">
        <v>2994</v>
      </c>
      <c r="B298" s="59" t="s">
        <v>2995</v>
      </c>
      <c r="C298" s="59" t="s">
        <v>4096</v>
      </c>
      <c r="D298" s="59" t="s">
        <v>15</v>
      </c>
      <c r="E298" s="60">
        <v>22.01071</v>
      </c>
    </row>
    <row r="299" spans="1:5" x14ac:dyDescent="0.25">
      <c r="A299" s="59" t="s">
        <v>2996</v>
      </c>
      <c r="B299" s="59" t="s">
        <v>2997</v>
      </c>
      <c r="C299" s="59" t="s">
        <v>4097</v>
      </c>
      <c r="D299" s="59" t="s">
        <v>15</v>
      </c>
      <c r="E299" s="60">
        <v>29.73958</v>
      </c>
    </row>
    <row r="300" spans="1:5" x14ac:dyDescent="0.25">
      <c r="A300" s="59" t="s">
        <v>2998</v>
      </c>
      <c r="B300" s="59" t="s">
        <v>2999</v>
      </c>
      <c r="C300" s="59" t="s">
        <v>4098</v>
      </c>
      <c r="D300" s="59" t="s">
        <v>15</v>
      </c>
      <c r="E300" s="60">
        <v>25.3353</v>
      </c>
    </row>
    <row r="301" spans="1:5" x14ac:dyDescent="0.25">
      <c r="A301" s="59" t="s">
        <v>3000</v>
      </c>
      <c r="B301" s="59" t="s">
        <v>4099</v>
      </c>
      <c r="C301" s="59" t="s">
        <v>4100</v>
      </c>
      <c r="D301" s="59" t="s">
        <v>15</v>
      </c>
      <c r="E301" s="60">
        <v>37.030160000000002</v>
      </c>
    </row>
    <row r="302" spans="1:5" x14ac:dyDescent="0.25">
      <c r="A302" s="59" t="s">
        <v>3001</v>
      </c>
      <c r="B302" s="59" t="s">
        <v>3002</v>
      </c>
      <c r="C302" s="59" t="s">
        <v>4101</v>
      </c>
      <c r="D302" s="59" t="s">
        <v>15</v>
      </c>
      <c r="E302" s="60">
        <v>32.529670000000003</v>
      </c>
    </row>
    <row r="303" spans="1:5" x14ac:dyDescent="0.25">
      <c r="A303" s="59" t="s">
        <v>274</v>
      </c>
      <c r="B303" s="59" t="s">
        <v>2468</v>
      </c>
      <c r="C303" s="59" t="s">
        <v>4102</v>
      </c>
      <c r="D303" s="59" t="s">
        <v>15</v>
      </c>
      <c r="E303" s="60">
        <v>40.664760000000001</v>
      </c>
    </row>
    <row r="304" spans="1:5" x14ac:dyDescent="0.25">
      <c r="A304" s="59" t="s">
        <v>275</v>
      </c>
      <c r="B304" s="59" t="s">
        <v>2469</v>
      </c>
      <c r="C304" s="59" t="s">
        <v>4103</v>
      </c>
      <c r="D304" s="59" t="s">
        <v>15</v>
      </c>
      <c r="E304" s="60">
        <v>36.153579999999998</v>
      </c>
    </row>
    <row r="305" spans="1:5" x14ac:dyDescent="0.25">
      <c r="A305" s="59" t="s">
        <v>276</v>
      </c>
      <c r="B305" s="59" t="s">
        <v>2470</v>
      </c>
      <c r="C305" s="59" t="s">
        <v>4104</v>
      </c>
      <c r="D305" s="59" t="s">
        <v>15</v>
      </c>
      <c r="E305" s="60">
        <v>44.224529999999994</v>
      </c>
    </row>
    <row r="306" spans="1:5" x14ac:dyDescent="0.25">
      <c r="A306" s="59" t="s">
        <v>277</v>
      </c>
      <c r="B306" s="59" t="s">
        <v>2471</v>
      </c>
      <c r="C306" s="59" t="s">
        <v>4105</v>
      </c>
      <c r="D306" s="59" t="s">
        <v>15</v>
      </c>
      <c r="E306" s="60">
        <v>39.478169999999999</v>
      </c>
    </row>
    <row r="307" spans="1:5" x14ac:dyDescent="0.25">
      <c r="A307" s="59" t="s">
        <v>2831</v>
      </c>
      <c r="B307" s="59" t="s">
        <v>2850</v>
      </c>
      <c r="C307" s="59" t="s">
        <v>4106</v>
      </c>
      <c r="D307" s="59" t="s">
        <v>15</v>
      </c>
      <c r="E307" s="60">
        <v>51.504419999999996</v>
      </c>
    </row>
    <row r="308" spans="1:5" x14ac:dyDescent="0.25">
      <c r="A308" s="59" t="s">
        <v>2832</v>
      </c>
      <c r="B308" s="59" t="s">
        <v>2851</v>
      </c>
      <c r="C308" s="59" t="s">
        <v>4107</v>
      </c>
      <c r="D308" s="59" t="s">
        <v>15</v>
      </c>
      <c r="E308" s="60">
        <v>46.672539999999998</v>
      </c>
    </row>
    <row r="309" spans="1:5" x14ac:dyDescent="0.25">
      <c r="A309" s="59" t="s">
        <v>278</v>
      </c>
      <c r="B309" s="59" t="s">
        <v>2472</v>
      </c>
      <c r="C309" s="59" t="s">
        <v>4108</v>
      </c>
      <c r="D309" s="59" t="s">
        <v>12</v>
      </c>
      <c r="E309" s="60">
        <v>39.488859999999995</v>
      </c>
    </row>
    <row r="310" spans="1:5" x14ac:dyDescent="0.25">
      <c r="A310" s="59" t="s">
        <v>279</v>
      </c>
      <c r="B310" s="59" t="s">
        <v>280</v>
      </c>
      <c r="C310" s="59" t="s">
        <v>281</v>
      </c>
      <c r="D310" s="59" t="s">
        <v>15</v>
      </c>
      <c r="E310" s="60">
        <v>79.116690000000006</v>
      </c>
    </row>
    <row r="311" spans="1:5" x14ac:dyDescent="0.25">
      <c r="A311" s="59" t="s">
        <v>282</v>
      </c>
      <c r="B311" s="59" t="s">
        <v>283</v>
      </c>
      <c r="C311" s="59" t="s">
        <v>4109</v>
      </c>
      <c r="D311" s="59" t="s">
        <v>15</v>
      </c>
      <c r="E311" s="60">
        <v>93.836820000000003</v>
      </c>
    </row>
    <row r="312" spans="1:5" x14ac:dyDescent="0.25">
      <c r="A312" s="59" t="s">
        <v>284</v>
      </c>
      <c r="B312" s="59" t="s">
        <v>285</v>
      </c>
      <c r="C312" s="59" t="s">
        <v>4110</v>
      </c>
      <c r="D312" s="59" t="s">
        <v>15</v>
      </c>
      <c r="E312" s="60">
        <v>74.573440000000005</v>
      </c>
    </row>
    <row r="313" spans="1:5" x14ac:dyDescent="0.25">
      <c r="A313" s="59" t="s">
        <v>286</v>
      </c>
      <c r="B313" s="59" t="s">
        <v>287</v>
      </c>
      <c r="C313" s="59" t="s">
        <v>288</v>
      </c>
      <c r="D313" s="59" t="s">
        <v>16</v>
      </c>
      <c r="E313" s="60">
        <v>24.202159999999999</v>
      </c>
    </row>
    <row r="314" spans="1:5" x14ac:dyDescent="0.25">
      <c r="A314" s="59" t="s">
        <v>2352</v>
      </c>
      <c r="B314" s="59" t="s">
        <v>2353</v>
      </c>
      <c r="C314" s="59" t="s">
        <v>4111</v>
      </c>
      <c r="D314" s="59" t="s">
        <v>15</v>
      </c>
      <c r="E314" s="60">
        <v>85.64828</v>
      </c>
    </row>
    <row r="315" spans="1:5" x14ac:dyDescent="0.25">
      <c r="A315" s="59" t="s">
        <v>2354</v>
      </c>
      <c r="B315" s="59" t="s">
        <v>2355</v>
      </c>
      <c r="C315" s="59" t="s">
        <v>4112</v>
      </c>
      <c r="D315" s="59" t="s">
        <v>15</v>
      </c>
      <c r="E315" s="60">
        <v>94.510289999999998</v>
      </c>
    </row>
    <row r="316" spans="1:5" x14ac:dyDescent="0.25">
      <c r="A316" s="59" t="s">
        <v>289</v>
      </c>
      <c r="B316" s="59" t="s">
        <v>290</v>
      </c>
      <c r="C316" s="59" t="s">
        <v>2477</v>
      </c>
      <c r="D316" s="59" t="s">
        <v>15</v>
      </c>
      <c r="E316" s="60">
        <v>171.62795</v>
      </c>
    </row>
    <row r="317" spans="1:5" x14ac:dyDescent="0.25">
      <c r="A317" s="59" t="s">
        <v>291</v>
      </c>
      <c r="B317" s="59" t="s">
        <v>292</v>
      </c>
      <c r="C317" s="59" t="s">
        <v>4113</v>
      </c>
      <c r="D317" s="59" t="s">
        <v>12</v>
      </c>
      <c r="E317" s="60">
        <v>921.95905000000005</v>
      </c>
    </row>
    <row r="318" spans="1:5" x14ac:dyDescent="0.25">
      <c r="A318" s="59" t="s">
        <v>293</v>
      </c>
      <c r="B318" s="59" t="s">
        <v>294</v>
      </c>
      <c r="C318" s="59" t="s">
        <v>4114</v>
      </c>
      <c r="D318" s="59" t="s">
        <v>12</v>
      </c>
      <c r="E318" s="60">
        <v>1218.8203500000002</v>
      </c>
    </row>
    <row r="319" spans="1:5" x14ac:dyDescent="0.25">
      <c r="A319" s="59" t="s">
        <v>295</v>
      </c>
      <c r="B319" s="59" t="s">
        <v>296</v>
      </c>
      <c r="C319" s="59" t="s">
        <v>1972</v>
      </c>
      <c r="D319" s="59" t="s">
        <v>16</v>
      </c>
      <c r="E319" s="60">
        <v>35.84357</v>
      </c>
    </row>
    <row r="320" spans="1:5" x14ac:dyDescent="0.25">
      <c r="A320" s="59" t="s">
        <v>2833</v>
      </c>
      <c r="B320" s="59" t="s">
        <v>2852</v>
      </c>
      <c r="C320" s="59" t="s">
        <v>2853</v>
      </c>
      <c r="D320" s="59" t="s">
        <v>12</v>
      </c>
      <c r="E320" s="60">
        <v>965.20010000000002</v>
      </c>
    </row>
    <row r="321" spans="1:5" x14ac:dyDescent="0.25">
      <c r="A321" s="59" t="s">
        <v>2662</v>
      </c>
      <c r="B321" s="59" t="s">
        <v>2854</v>
      </c>
      <c r="C321" s="59" t="s">
        <v>2855</v>
      </c>
      <c r="D321" s="59" t="s">
        <v>15</v>
      </c>
      <c r="E321" s="60">
        <v>231.74850999999998</v>
      </c>
    </row>
    <row r="322" spans="1:5" x14ac:dyDescent="0.25">
      <c r="A322" s="59" t="s">
        <v>297</v>
      </c>
      <c r="B322" s="59" t="s">
        <v>298</v>
      </c>
      <c r="C322" s="59" t="s">
        <v>299</v>
      </c>
      <c r="D322" s="59" t="s">
        <v>16</v>
      </c>
      <c r="E322" s="60">
        <v>21.690010000000001</v>
      </c>
    </row>
    <row r="323" spans="1:5" x14ac:dyDescent="0.25">
      <c r="A323" s="59" t="s">
        <v>300</v>
      </c>
      <c r="B323" s="59" t="s">
        <v>2478</v>
      </c>
      <c r="C323" s="59" t="s">
        <v>4115</v>
      </c>
      <c r="D323" s="59" t="s">
        <v>16</v>
      </c>
      <c r="E323" s="60">
        <v>32.476219999999998</v>
      </c>
    </row>
    <row r="324" spans="1:5" x14ac:dyDescent="0.25">
      <c r="A324" s="59" t="s">
        <v>301</v>
      </c>
      <c r="B324" s="59" t="s">
        <v>302</v>
      </c>
      <c r="C324" s="59" t="s">
        <v>4116</v>
      </c>
      <c r="D324" s="59" t="s">
        <v>16</v>
      </c>
      <c r="E324" s="60">
        <v>30.723059999999997</v>
      </c>
    </row>
    <row r="325" spans="1:5" x14ac:dyDescent="0.25">
      <c r="A325" s="59" t="s">
        <v>303</v>
      </c>
      <c r="B325" s="59" t="s">
        <v>304</v>
      </c>
      <c r="C325" s="59" t="s">
        <v>305</v>
      </c>
      <c r="D325" s="59" t="s">
        <v>16</v>
      </c>
      <c r="E325" s="60">
        <v>27.03501</v>
      </c>
    </row>
    <row r="326" spans="1:5" x14ac:dyDescent="0.25">
      <c r="A326" s="59" t="s">
        <v>306</v>
      </c>
      <c r="B326" s="59" t="s">
        <v>307</v>
      </c>
      <c r="C326" s="59" t="s">
        <v>308</v>
      </c>
      <c r="D326" s="59" t="s">
        <v>16</v>
      </c>
      <c r="E326" s="60">
        <v>40.493720000000003</v>
      </c>
    </row>
    <row r="327" spans="1:5" x14ac:dyDescent="0.25">
      <c r="A327" s="59" t="s">
        <v>309</v>
      </c>
      <c r="B327" s="59" t="s">
        <v>310</v>
      </c>
      <c r="C327" s="59" t="s">
        <v>311</v>
      </c>
      <c r="D327" s="59" t="s">
        <v>12</v>
      </c>
      <c r="E327" s="60">
        <v>16.590879999999999</v>
      </c>
    </row>
    <row r="328" spans="1:5" x14ac:dyDescent="0.25">
      <c r="A328" s="59" t="s">
        <v>312</v>
      </c>
      <c r="B328" s="59" t="s">
        <v>313</v>
      </c>
      <c r="C328" s="59" t="s">
        <v>314</v>
      </c>
      <c r="D328" s="59" t="s">
        <v>16</v>
      </c>
      <c r="E328" s="60">
        <v>110.97289000000001</v>
      </c>
    </row>
    <row r="329" spans="1:5" x14ac:dyDescent="0.25">
      <c r="A329" s="59" t="s">
        <v>315</v>
      </c>
      <c r="B329" s="59" t="s">
        <v>316</v>
      </c>
      <c r="C329" s="59" t="s">
        <v>2356</v>
      </c>
      <c r="D329" s="59" t="s">
        <v>15</v>
      </c>
      <c r="E329" s="60">
        <v>61.873720000000006</v>
      </c>
    </row>
    <row r="330" spans="1:5" x14ac:dyDescent="0.25">
      <c r="A330" s="59" t="s">
        <v>317</v>
      </c>
      <c r="B330" s="59" t="s">
        <v>318</v>
      </c>
      <c r="C330" s="59" t="s">
        <v>2357</v>
      </c>
      <c r="D330" s="59" t="s">
        <v>15</v>
      </c>
      <c r="E330" s="60">
        <v>67.443210000000008</v>
      </c>
    </row>
    <row r="331" spans="1:5" x14ac:dyDescent="0.25">
      <c r="A331" s="59" t="s">
        <v>319</v>
      </c>
      <c r="B331" s="59" t="s">
        <v>320</v>
      </c>
      <c r="C331" s="59" t="s">
        <v>2358</v>
      </c>
      <c r="D331" s="59" t="s">
        <v>15</v>
      </c>
      <c r="E331" s="60">
        <v>73.825140000000005</v>
      </c>
    </row>
    <row r="332" spans="1:5" x14ac:dyDescent="0.25">
      <c r="A332" s="59" t="s">
        <v>321</v>
      </c>
      <c r="B332" s="59" t="s">
        <v>322</v>
      </c>
      <c r="C332" s="59" t="s">
        <v>2359</v>
      </c>
      <c r="D332" s="59" t="s">
        <v>15</v>
      </c>
      <c r="E332" s="60">
        <v>79.41601</v>
      </c>
    </row>
    <row r="333" spans="1:5" x14ac:dyDescent="0.25">
      <c r="A333" s="59" t="s">
        <v>323</v>
      </c>
      <c r="B333" s="59" t="s">
        <v>324</v>
      </c>
      <c r="C333" s="59" t="s">
        <v>325</v>
      </c>
      <c r="D333" s="59" t="s">
        <v>16</v>
      </c>
      <c r="E333" s="60">
        <v>8.9475299999999987</v>
      </c>
    </row>
    <row r="334" spans="1:5" x14ac:dyDescent="0.25">
      <c r="A334" s="59" t="s">
        <v>326</v>
      </c>
      <c r="B334" s="59" t="s">
        <v>327</v>
      </c>
      <c r="C334" s="59" t="s">
        <v>328</v>
      </c>
      <c r="D334" s="59" t="s">
        <v>16</v>
      </c>
      <c r="E334" s="60">
        <v>20.55687</v>
      </c>
    </row>
    <row r="335" spans="1:5" x14ac:dyDescent="0.25">
      <c r="A335" s="59" t="s">
        <v>329</v>
      </c>
      <c r="B335" s="59" t="s">
        <v>330</v>
      </c>
      <c r="C335" s="59" t="s">
        <v>331</v>
      </c>
      <c r="D335" s="59" t="s">
        <v>16</v>
      </c>
      <c r="E335" s="60">
        <v>17.8523</v>
      </c>
    </row>
    <row r="336" spans="1:5" x14ac:dyDescent="0.25">
      <c r="A336" s="59" t="s">
        <v>332</v>
      </c>
      <c r="B336" s="59" t="s">
        <v>3417</v>
      </c>
      <c r="C336" s="59" t="s">
        <v>3003</v>
      </c>
      <c r="D336" s="59" t="s">
        <v>15</v>
      </c>
      <c r="E336" s="60">
        <v>999.73949000000005</v>
      </c>
    </row>
    <row r="337" spans="1:5" x14ac:dyDescent="0.25">
      <c r="A337" s="59" t="s">
        <v>3502</v>
      </c>
      <c r="B337" s="59" t="s">
        <v>3503</v>
      </c>
      <c r="C337" s="59" t="s">
        <v>3504</v>
      </c>
      <c r="D337" s="59" t="s">
        <v>15</v>
      </c>
      <c r="E337" s="60">
        <v>492.44554000000005</v>
      </c>
    </row>
    <row r="338" spans="1:5" x14ac:dyDescent="0.25">
      <c r="A338" s="59" t="s">
        <v>333</v>
      </c>
      <c r="B338" s="59" t="s">
        <v>334</v>
      </c>
      <c r="C338" s="59" t="s">
        <v>3004</v>
      </c>
      <c r="D338" s="59" t="s">
        <v>16</v>
      </c>
      <c r="E338" s="60">
        <v>855.40311000000008</v>
      </c>
    </row>
    <row r="339" spans="1:5" x14ac:dyDescent="0.25">
      <c r="A339" s="59" t="s">
        <v>2663</v>
      </c>
      <c r="B339" s="59" t="s">
        <v>2664</v>
      </c>
      <c r="C339" s="59" t="s">
        <v>2665</v>
      </c>
      <c r="D339" s="59" t="s">
        <v>7</v>
      </c>
      <c r="E339" s="60">
        <v>1</v>
      </c>
    </row>
    <row r="340" spans="1:5" x14ac:dyDescent="0.25">
      <c r="A340" s="59" t="s">
        <v>3915</v>
      </c>
      <c r="B340" s="59" t="s">
        <v>3916</v>
      </c>
      <c r="C340" s="59" t="s">
        <v>3917</v>
      </c>
      <c r="D340" s="59" t="s">
        <v>7</v>
      </c>
      <c r="E340" s="60">
        <v>1</v>
      </c>
    </row>
    <row r="341" spans="1:5" x14ac:dyDescent="0.25">
      <c r="A341" s="59" t="s">
        <v>2360</v>
      </c>
      <c r="B341" s="59" t="s">
        <v>2068</v>
      </c>
      <c r="C341" s="59" t="s">
        <v>2069</v>
      </c>
      <c r="D341" s="59" t="s">
        <v>16</v>
      </c>
      <c r="E341" s="60">
        <v>113.42089999999999</v>
      </c>
    </row>
    <row r="342" spans="1:5" x14ac:dyDescent="0.25">
      <c r="A342" s="59" t="s">
        <v>2361</v>
      </c>
      <c r="B342" s="59" t="s">
        <v>2073</v>
      </c>
      <c r="C342" s="59" t="s">
        <v>2074</v>
      </c>
      <c r="D342" s="59" t="s">
        <v>12</v>
      </c>
      <c r="E342" s="60">
        <v>180.47927000000001</v>
      </c>
    </row>
    <row r="343" spans="1:5" x14ac:dyDescent="0.25">
      <c r="A343" s="59" t="s">
        <v>2362</v>
      </c>
      <c r="B343" s="59" t="s">
        <v>2075</v>
      </c>
      <c r="C343" s="59" t="s">
        <v>2076</v>
      </c>
      <c r="D343" s="59" t="s">
        <v>12</v>
      </c>
      <c r="E343" s="60">
        <v>1106.48983</v>
      </c>
    </row>
    <row r="344" spans="1:5" x14ac:dyDescent="0.25">
      <c r="A344" s="59" t="s">
        <v>335</v>
      </c>
      <c r="B344" s="59" t="s">
        <v>336</v>
      </c>
      <c r="C344" s="59" t="s">
        <v>337</v>
      </c>
      <c r="D344" s="59" t="s">
        <v>12</v>
      </c>
      <c r="E344" s="60">
        <v>104.87959000000001</v>
      </c>
    </row>
    <row r="345" spans="1:5" x14ac:dyDescent="0.25">
      <c r="A345" s="59" t="s">
        <v>338</v>
      </c>
      <c r="B345" s="59" t="s">
        <v>339</v>
      </c>
      <c r="C345" s="59" t="s">
        <v>340</v>
      </c>
      <c r="D345" s="59" t="s">
        <v>12</v>
      </c>
      <c r="E345" s="60">
        <v>161.28003000000001</v>
      </c>
    </row>
    <row r="346" spans="1:5" x14ac:dyDescent="0.25">
      <c r="A346" s="59" t="s">
        <v>2070</v>
      </c>
      <c r="B346" s="59" t="s">
        <v>2071</v>
      </c>
      <c r="C346" s="59" t="s">
        <v>2072</v>
      </c>
      <c r="D346" s="59" t="s">
        <v>16</v>
      </c>
      <c r="E346" s="60">
        <v>21.40138</v>
      </c>
    </row>
    <row r="347" spans="1:5" x14ac:dyDescent="0.25">
      <c r="A347" s="59" t="s">
        <v>341</v>
      </c>
      <c r="B347" s="59" t="s">
        <v>342</v>
      </c>
      <c r="C347" s="59" t="s">
        <v>343</v>
      </c>
      <c r="D347" s="59" t="s">
        <v>15</v>
      </c>
      <c r="E347" s="60">
        <v>21.76484</v>
      </c>
    </row>
    <row r="348" spans="1:5" x14ac:dyDescent="0.25">
      <c r="A348" s="59" t="s">
        <v>1973</v>
      </c>
      <c r="B348" s="59" t="s">
        <v>1974</v>
      </c>
      <c r="C348" s="59" t="s">
        <v>1975</v>
      </c>
      <c r="D348" s="59" t="s">
        <v>7</v>
      </c>
      <c r="E348" s="60">
        <v>1</v>
      </c>
    </row>
    <row r="349" spans="1:5" x14ac:dyDescent="0.25">
      <c r="A349" s="59" t="s">
        <v>1976</v>
      </c>
      <c r="B349" s="59" t="s">
        <v>1977</v>
      </c>
      <c r="C349" s="59" t="s">
        <v>1978</v>
      </c>
      <c r="D349" s="59" t="s">
        <v>7</v>
      </c>
      <c r="E349" s="60">
        <v>1</v>
      </c>
    </row>
    <row r="350" spans="1:5" x14ac:dyDescent="0.25">
      <c r="A350" s="59" t="s">
        <v>1979</v>
      </c>
      <c r="B350" s="59" t="s">
        <v>1980</v>
      </c>
      <c r="C350" s="59" t="s">
        <v>1981</v>
      </c>
      <c r="D350" s="59" t="s">
        <v>7</v>
      </c>
      <c r="E350" s="60">
        <v>1</v>
      </c>
    </row>
    <row r="351" spans="1:5" x14ac:dyDescent="0.25">
      <c r="A351" s="59" t="s">
        <v>2363</v>
      </c>
      <c r="B351" s="59" t="s">
        <v>2364</v>
      </c>
      <c r="C351" s="59" t="s">
        <v>4117</v>
      </c>
      <c r="D351" s="59" t="s">
        <v>12</v>
      </c>
      <c r="E351" s="60">
        <v>184.12456</v>
      </c>
    </row>
    <row r="352" spans="1:5" x14ac:dyDescent="0.25">
      <c r="A352" s="59" t="s">
        <v>344</v>
      </c>
      <c r="B352" s="59" t="s">
        <v>3505</v>
      </c>
      <c r="C352" s="59" t="s">
        <v>3005</v>
      </c>
      <c r="D352" s="59" t="s">
        <v>12</v>
      </c>
      <c r="E352" s="60">
        <v>173.04972000000001</v>
      </c>
    </row>
    <row r="353" spans="1:5" x14ac:dyDescent="0.25">
      <c r="A353" s="59" t="s">
        <v>345</v>
      </c>
      <c r="B353" s="59" t="s">
        <v>346</v>
      </c>
      <c r="C353" s="59" t="s">
        <v>3918</v>
      </c>
      <c r="D353" s="59" t="s">
        <v>12</v>
      </c>
      <c r="E353" s="60">
        <v>128.77173999999999</v>
      </c>
    </row>
    <row r="354" spans="1:5" x14ac:dyDescent="0.25">
      <c r="A354" s="59" t="s">
        <v>347</v>
      </c>
      <c r="B354" s="59" t="s">
        <v>348</v>
      </c>
      <c r="C354" s="59" t="s">
        <v>2666</v>
      </c>
      <c r="D354" s="59" t="s">
        <v>12</v>
      </c>
      <c r="E354" s="60">
        <v>181.84759000000003</v>
      </c>
    </row>
    <row r="355" spans="1:5" x14ac:dyDescent="0.25">
      <c r="A355" s="59" t="s">
        <v>349</v>
      </c>
      <c r="B355" s="59" t="s">
        <v>350</v>
      </c>
      <c r="C355" s="59" t="s">
        <v>2856</v>
      </c>
      <c r="D355" s="59" t="s">
        <v>12</v>
      </c>
      <c r="E355" s="60">
        <v>79.191519999999997</v>
      </c>
    </row>
    <row r="356" spans="1:5" x14ac:dyDescent="0.25">
      <c r="A356" s="59" t="s">
        <v>351</v>
      </c>
      <c r="B356" s="59" t="s">
        <v>352</v>
      </c>
      <c r="C356" s="59" t="s">
        <v>4118</v>
      </c>
      <c r="D356" s="59" t="s">
        <v>16</v>
      </c>
      <c r="E356" s="60">
        <v>70.254679999999993</v>
      </c>
    </row>
    <row r="357" spans="1:5" x14ac:dyDescent="0.25">
      <c r="A357" s="59" t="s">
        <v>2834</v>
      </c>
      <c r="B357" s="59" t="s">
        <v>2857</v>
      </c>
      <c r="C357" s="59" t="s">
        <v>2858</v>
      </c>
      <c r="D357" s="59" t="s">
        <v>16</v>
      </c>
      <c r="E357" s="60">
        <v>6.63849</v>
      </c>
    </row>
    <row r="358" spans="1:5" x14ac:dyDescent="0.25">
      <c r="A358" s="59" t="s">
        <v>353</v>
      </c>
      <c r="B358" s="59" t="s">
        <v>354</v>
      </c>
      <c r="C358" s="59" t="s">
        <v>355</v>
      </c>
      <c r="D358" s="59" t="s">
        <v>7</v>
      </c>
      <c r="E358" s="60">
        <v>1</v>
      </c>
    </row>
    <row r="359" spans="1:5" x14ac:dyDescent="0.25">
      <c r="A359" s="59" t="s">
        <v>356</v>
      </c>
      <c r="B359" s="59" t="s">
        <v>357</v>
      </c>
      <c r="C359" s="59" t="s">
        <v>358</v>
      </c>
      <c r="D359" s="59" t="s">
        <v>7</v>
      </c>
      <c r="E359" s="60">
        <v>1</v>
      </c>
    </row>
    <row r="360" spans="1:5" x14ac:dyDescent="0.25">
      <c r="A360" s="59" t="s">
        <v>359</v>
      </c>
      <c r="B360" s="59" t="s">
        <v>360</v>
      </c>
      <c r="C360" s="59" t="s">
        <v>4119</v>
      </c>
      <c r="D360" s="59" t="s">
        <v>12</v>
      </c>
      <c r="E360" s="60">
        <v>1251.61727</v>
      </c>
    </row>
    <row r="361" spans="1:5" x14ac:dyDescent="0.25">
      <c r="A361" s="59" t="s">
        <v>4120</v>
      </c>
      <c r="B361" s="59" t="s">
        <v>4121</v>
      </c>
      <c r="C361" s="59" t="s">
        <v>4122</v>
      </c>
      <c r="D361" s="59" t="s">
        <v>12</v>
      </c>
      <c r="E361" s="60">
        <v>234.19652000000002</v>
      </c>
    </row>
    <row r="362" spans="1:5" x14ac:dyDescent="0.25">
      <c r="A362" s="59" t="s">
        <v>2667</v>
      </c>
      <c r="B362" s="59" t="s">
        <v>2668</v>
      </c>
      <c r="C362" s="59" t="s">
        <v>4123</v>
      </c>
      <c r="D362" s="59" t="s">
        <v>12</v>
      </c>
      <c r="E362" s="60">
        <v>1111.1079100000002</v>
      </c>
    </row>
    <row r="363" spans="1:5" x14ac:dyDescent="0.25">
      <c r="A363" s="59" t="s">
        <v>4124</v>
      </c>
      <c r="B363" s="59" t="s">
        <v>4125</v>
      </c>
      <c r="C363" s="59" t="s">
        <v>4126</v>
      </c>
      <c r="D363" s="59" t="s">
        <v>12</v>
      </c>
      <c r="E363" s="60">
        <v>196.56772000000001</v>
      </c>
    </row>
    <row r="364" spans="1:5" x14ac:dyDescent="0.25">
      <c r="A364" s="59" t="s">
        <v>361</v>
      </c>
      <c r="B364" s="59" t="s">
        <v>362</v>
      </c>
      <c r="C364" s="59" t="s">
        <v>363</v>
      </c>
      <c r="D364" s="59" t="s">
        <v>7</v>
      </c>
      <c r="E364" s="60">
        <v>1</v>
      </c>
    </row>
    <row r="365" spans="1:5" x14ac:dyDescent="0.25">
      <c r="A365" s="59" t="s">
        <v>364</v>
      </c>
      <c r="B365" s="59" t="s">
        <v>365</v>
      </c>
      <c r="C365" s="59" t="s">
        <v>366</v>
      </c>
      <c r="D365" s="59" t="s">
        <v>7</v>
      </c>
      <c r="E365" s="60">
        <v>1</v>
      </c>
    </row>
    <row r="366" spans="1:5" x14ac:dyDescent="0.25">
      <c r="A366" s="59" t="s">
        <v>367</v>
      </c>
      <c r="B366" s="59" t="s">
        <v>368</v>
      </c>
      <c r="C366" s="59" t="s">
        <v>369</v>
      </c>
      <c r="D366" s="59" t="s">
        <v>7</v>
      </c>
      <c r="E366" s="60">
        <v>1</v>
      </c>
    </row>
    <row r="367" spans="1:5" x14ac:dyDescent="0.25">
      <c r="A367" s="59" t="s">
        <v>370</v>
      </c>
      <c r="B367" s="59" t="s">
        <v>371</v>
      </c>
      <c r="C367" s="59" t="s">
        <v>372</v>
      </c>
      <c r="D367" s="59" t="s">
        <v>7</v>
      </c>
      <c r="E367" s="60">
        <v>1</v>
      </c>
    </row>
    <row r="368" spans="1:5" x14ac:dyDescent="0.25">
      <c r="A368" s="59" t="s">
        <v>2669</v>
      </c>
      <c r="B368" s="59" t="s">
        <v>2670</v>
      </c>
      <c r="C368" s="59" t="s">
        <v>2671</v>
      </c>
      <c r="D368" s="59" t="s">
        <v>7</v>
      </c>
      <c r="E368" s="60">
        <v>1</v>
      </c>
    </row>
    <row r="369" spans="1:5" x14ac:dyDescent="0.25">
      <c r="A369" s="59" t="s">
        <v>373</v>
      </c>
      <c r="B369" s="59" t="s">
        <v>374</v>
      </c>
      <c r="C369" s="59" t="s">
        <v>375</v>
      </c>
      <c r="D369" s="59" t="s">
        <v>12</v>
      </c>
      <c r="E369" s="60">
        <v>55.716279999999998</v>
      </c>
    </row>
    <row r="370" spans="1:5" x14ac:dyDescent="0.25">
      <c r="A370" s="59" t="s">
        <v>376</v>
      </c>
      <c r="B370" s="59" t="s">
        <v>377</v>
      </c>
      <c r="C370" s="59" t="s">
        <v>1982</v>
      </c>
      <c r="D370" s="59" t="s">
        <v>12</v>
      </c>
      <c r="E370" s="60">
        <v>247.40935999999999</v>
      </c>
    </row>
    <row r="371" spans="1:5" x14ac:dyDescent="0.25">
      <c r="A371" s="59" t="s">
        <v>378</v>
      </c>
      <c r="B371" s="59" t="s">
        <v>379</v>
      </c>
      <c r="C371" s="59" t="s">
        <v>380</v>
      </c>
      <c r="D371" s="59" t="s">
        <v>12</v>
      </c>
      <c r="E371" s="60">
        <v>169.21200999999999</v>
      </c>
    </row>
    <row r="372" spans="1:5" x14ac:dyDescent="0.25">
      <c r="A372" s="59" t="s">
        <v>381</v>
      </c>
      <c r="B372" s="59" t="s">
        <v>382</v>
      </c>
      <c r="C372" s="59" t="s">
        <v>383</v>
      </c>
      <c r="D372" s="59" t="s">
        <v>12</v>
      </c>
      <c r="E372" s="60">
        <v>203.22759000000002</v>
      </c>
    </row>
    <row r="373" spans="1:5" x14ac:dyDescent="0.25">
      <c r="A373" s="59" t="s">
        <v>2835</v>
      </c>
      <c r="B373" s="59" t="s">
        <v>2859</v>
      </c>
      <c r="C373" s="59" t="s">
        <v>4127</v>
      </c>
      <c r="D373" s="59" t="s">
        <v>16</v>
      </c>
      <c r="E373" s="60">
        <v>85.103089999999995</v>
      </c>
    </row>
    <row r="374" spans="1:5" x14ac:dyDescent="0.25">
      <c r="A374" s="59" t="s">
        <v>384</v>
      </c>
      <c r="B374" s="59" t="s">
        <v>385</v>
      </c>
      <c r="C374" s="59" t="s">
        <v>386</v>
      </c>
      <c r="D374" s="59" t="s">
        <v>16</v>
      </c>
      <c r="E374" s="60">
        <v>14.98738</v>
      </c>
    </row>
    <row r="375" spans="1:5" x14ac:dyDescent="0.25">
      <c r="A375" s="59" t="s">
        <v>3506</v>
      </c>
      <c r="B375" s="59" t="s">
        <v>3507</v>
      </c>
      <c r="C375" s="59" t="s">
        <v>3508</v>
      </c>
      <c r="D375" s="59" t="s">
        <v>16</v>
      </c>
      <c r="E375" s="60">
        <v>69.01464</v>
      </c>
    </row>
    <row r="376" spans="1:5" x14ac:dyDescent="0.25">
      <c r="A376" s="59" t="s">
        <v>3006</v>
      </c>
      <c r="B376" s="59" t="s">
        <v>3007</v>
      </c>
      <c r="C376" s="59" t="s">
        <v>3418</v>
      </c>
      <c r="D376" s="59" t="s">
        <v>16</v>
      </c>
      <c r="E376" s="60">
        <v>26.1905</v>
      </c>
    </row>
    <row r="377" spans="1:5" x14ac:dyDescent="0.25">
      <c r="A377" s="59" t="s">
        <v>387</v>
      </c>
      <c r="B377" s="59" t="s">
        <v>388</v>
      </c>
      <c r="C377" s="59" t="s">
        <v>389</v>
      </c>
      <c r="D377" s="59" t="s">
        <v>12</v>
      </c>
      <c r="E377" s="60">
        <v>78.336320000000001</v>
      </c>
    </row>
    <row r="378" spans="1:5" x14ac:dyDescent="0.25">
      <c r="A378" s="59" t="s">
        <v>2365</v>
      </c>
      <c r="B378" s="59" t="s">
        <v>2077</v>
      </c>
      <c r="C378" s="59" t="s">
        <v>2366</v>
      </c>
      <c r="D378" s="59" t="s">
        <v>16</v>
      </c>
      <c r="E378" s="60">
        <v>300.80590999999998</v>
      </c>
    </row>
    <row r="379" spans="1:5" x14ac:dyDescent="0.25">
      <c r="A379" s="59" t="s">
        <v>390</v>
      </c>
      <c r="B379" s="59" t="s">
        <v>391</v>
      </c>
      <c r="C379" s="59" t="s">
        <v>3419</v>
      </c>
      <c r="D379" s="59" t="s">
        <v>16</v>
      </c>
      <c r="E379" s="60">
        <v>271.01288</v>
      </c>
    </row>
    <row r="380" spans="1:5" x14ac:dyDescent="0.25">
      <c r="A380" s="59" t="s">
        <v>3420</v>
      </c>
      <c r="B380" s="59" t="s">
        <v>3421</v>
      </c>
      <c r="C380" s="59" t="s">
        <v>3422</v>
      </c>
      <c r="D380" s="59" t="s">
        <v>16</v>
      </c>
      <c r="E380" s="60">
        <v>135.66678999999999</v>
      </c>
    </row>
    <row r="381" spans="1:5" x14ac:dyDescent="0.25">
      <c r="A381" s="59" t="s">
        <v>2672</v>
      </c>
      <c r="B381" s="59" t="s">
        <v>2673</v>
      </c>
      <c r="C381" s="59" t="s">
        <v>2674</v>
      </c>
      <c r="D381" s="59" t="s">
        <v>12</v>
      </c>
      <c r="E381" s="60">
        <v>26.254639999999998</v>
      </c>
    </row>
    <row r="382" spans="1:5" x14ac:dyDescent="0.25">
      <c r="A382" s="59" t="s">
        <v>392</v>
      </c>
      <c r="B382" s="59" t="s">
        <v>393</v>
      </c>
      <c r="C382" s="59" t="s">
        <v>2367</v>
      </c>
      <c r="D382" s="59" t="s">
        <v>16</v>
      </c>
      <c r="E382" s="60">
        <v>964.07765000000006</v>
      </c>
    </row>
    <row r="383" spans="1:5" x14ac:dyDescent="0.25">
      <c r="A383" s="59" t="s">
        <v>2368</v>
      </c>
      <c r="B383" s="59" t="s">
        <v>2369</v>
      </c>
      <c r="C383" s="59" t="s">
        <v>2370</v>
      </c>
      <c r="D383" s="59" t="s">
        <v>16</v>
      </c>
      <c r="E383" s="60">
        <v>176.19257999999999</v>
      </c>
    </row>
    <row r="384" spans="1:5" x14ac:dyDescent="0.25">
      <c r="A384" s="59" t="s">
        <v>394</v>
      </c>
      <c r="B384" s="59" t="s">
        <v>395</v>
      </c>
      <c r="C384" s="59" t="s">
        <v>4128</v>
      </c>
      <c r="D384" s="59" t="s">
        <v>16</v>
      </c>
      <c r="E384" s="60">
        <v>48.682259999999999</v>
      </c>
    </row>
    <row r="385" spans="1:5" x14ac:dyDescent="0.25">
      <c r="A385" s="59" t="s">
        <v>396</v>
      </c>
      <c r="B385" s="59" t="s">
        <v>397</v>
      </c>
      <c r="C385" s="59" t="s">
        <v>398</v>
      </c>
      <c r="D385" s="59" t="s">
        <v>16</v>
      </c>
      <c r="E385" s="60">
        <v>73.622030000000009</v>
      </c>
    </row>
    <row r="386" spans="1:5" x14ac:dyDescent="0.25">
      <c r="A386" s="59" t="s">
        <v>2675</v>
      </c>
      <c r="B386" s="59" t="s">
        <v>4129</v>
      </c>
      <c r="C386" s="59" t="s">
        <v>4130</v>
      </c>
      <c r="D386" s="59" t="s">
        <v>16</v>
      </c>
      <c r="E386" s="60">
        <v>15.265319999999999</v>
      </c>
    </row>
    <row r="387" spans="1:5" x14ac:dyDescent="0.25">
      <c r="A387" s="59" t="s">
        <v>2479</v>
      </c>
      <c r="B387" s="59" t="s">
        <v>2480</v>
      </c>
      <c r="C387" s="59" t="s">
        <v>2481</v>
      </c>
      <c r="D387" s="59" t="s">
        <v>7</v>
      </c>
      <c r="E387" s="60">
        <v>1</v>
      </c>
    </row>
    <row r="388" spans="1:5" x14ac:dyDescent="0.25">
      <c r="A388" s="59" t="s">
        <v>2482</v>
      </c>
      <c r="B388" s="59" t="s">
        <v>2483</v>
      </c>
      <c r="C388" s="59" t="s">
        <v>2484</v>
      </c>
      <c r="D388" s="59" t="s">
        <v>7</v>
      </c>
      <c r="E388" s="60">
        <v>1</v>
      </c>
    </row>
    <row r="389" spans="1:5" x14ac:dyDescent="0.25">
      <c r="A389" s="59" t="s">
        <v>2485</v>
      </c>
      <c r="B389" s="59" t="s">
        <v>2486</v>
      </c>
      <c r="C389" s="59" t="s">
        <v>2487</v>
      </c>
      <c r="D389" s="59" t="s">
        <v>7</v>
      </c>
      <c r="E389" s="60">
        <v>1</v>
      </c>
    </row>
    <row r="390" spans="1:5" x14ac:dyDescent="0.25">
      <c r="A390" s="59" t="s">
        <v>2488</v>
      </c>
      <c r="B390" s="59" t="s">
        <v>2489</v>
      </c>
      <c r="C390" s="59" t="s">
        <v>2490</v>
      </c>
      <c r="D390" s="59" t="s">
        <v>7</v>
      </c>
      <c r="E390" s="60">
        <v>1</v>
      </c>
    </row>
    <row r="391" spans="1:5" x14ac:dyDescent="0.25">
      <c r="A391" s="59" t="s">
        <v>2491</v>
      </c>
      <c r="B391" s="59" t="s">
        <v>2492</v>
      </c>
      <c r="C391" s="59" t="s">
        <v>2493</v>
      </c>
      <c r="D391" s="59" t="s">
        <v>7</v>
      </c>
      <c r="E391" s="60">
        <v>1</v>
      </c>
    </row>
    <row r="392" spans="1:5" x14ac:dyDescent="0.25">
      <c r="A392" s="59" t="s">
        <v>399</v>
      </c>
      <c r="B392" s="59" t="s">
        <v>400</v>
      </c>
      <c r="C392" s="59" t="s">
        <v>401</v>
      </c>
      <c r="D392" s="59" t="s">
        <v>16</v>
      </c>
      <c r="E392" s="60">
        <v>84.450999999999993</v>
      </c>
    </row>
    <row r="393" spans="1:5" x14ac:dyDescent="0.25">
      <c r="A393" s="59" t="s">
        <v>402</v>
      </c>
      <c r="B393" s="59" t="s">
        <v>403</v>
      </c>
      <c r="C393" s="59" t="s">
        <v>404</v>
      </c>
      <c r="D393" s="59" t="s">
        <v>15</v>
      </c>
      <c r="E393" s="60">
        <v>220.91953999999998</v>
      </c>
    </row>
    <row r="394" spans="1:5" x14ac:dyDescent="0.25">
      <c r="A394" s="59" t="s">
        <v>405</v>
      </c>
      <c r="B394" s="59" t="s">
        <v>406</v>
      </c>
      <c r="C394" s="59" t="s">
        <v>407</v>
      </c>
      <c r="D394" s="59" t="s">
        <v>15</v>
      </c>
      <c r="E394" s="60">
        <v>156.58712</v>
      </c>
    </row>
    <row r="395" spans="1:5" x14ac:dyDescent="0.25">
      <c r="A395" s="59" t="s">
        <v>3008</v>
      </c>
      <c r="B395" s="59" t="s">
        <v>3009</v>
      </c>
      <c r="C395" s="59" t="s">
        <v>3010</v>
      </c>
      <c r="D395" s="59" t="s">
        <v>15</v>
      </c>
      <c r="E395" s="60">
        <v>214.99728000000002</v>
      </c>
    </row>
    <row r="396" spans="1:5" x14ac:dyDescent="0.25">
      <c r="A396" s="59" t="s">
        <v>3011</v>
      </c>
      <c r="B396" s="59" t="s">
        <v>3012</v>
      </c>
      <c r="C396" s="59" t="s">
        <v>3013</v>
      </c>
      <c r="D396" s="59" t="s">
        <v>15</v>
      </c>
      <c r="E396" s="60">
        <v>149.62792999999999</v>
      </c>
    </row>
    <row r="397" spans="1:5" x14ac:dyDescent="0.25">
      <c r="A397" s="59" t="s">
        <v>408</v>
      </c>
      <c r="B397" s="59" t="s">
        <v>409</v>
      </c>
      <c r="C397" s="59" t="s">
        <v>410</v>
      </c>
      <c r="D397" s="59" t="s">
        <v>15</v>
      </c>
      <c r="E397" s="60">
        <v>197.08084000000002</v>
      </c>
    </row>
    <row r="398" spans="1:5" x14ac:dyDescent="0.25">
      <c r="A398" s="59" t="s">
        <v>411</v>
      </c>
      <c r="B398" s="59" t="s">
        <v>412</v>
      </c>
      <c r="C398" s="59" t="s">
        <v>413</v>
      </c>
      <c r="D398" s="59" t="s">
        <v>15</v>
      </c>
      <c r="E398" s="60">
        <v>143.93016</v>
      </c>
    </row>
    <row r="399" spans="1:5" x14ac:dyDescent="0.25">
      <c r="A399" s="59" t="s">
        <v>414</v>
      </c>
      <c r="B399" s="59" t="s">
        <v>415</v>
      </c>
      <c r="C399" s="59" t="s">
        <v>416</v>
      </c>
      <c r="D399" s="59" t="s">
        <v>12</v>
      </c>
      <c r="E399" s="60">
        <v>553.16474000000005</v>
      </c>
    </row>
    <row r="400" spans="1:5" x14ac:dyDescent="0.25">
      <c r="A400" s="59" t="s">
        <v>417</v>
      </c>
      <c r="B400" s="59" t="s">
        <v>418</v>
      </c>
      <c r="C400" s="59" t="s">
        <v>419</v>
      </c>
      <c r="D400" s="59" t="s">
        <v>16</v>
      </c>
      <c r="E400" s="60">
        <v>7.5685200000000004</v>
      </c>
    </row>
    <row r="401" spans="1:5" x14ac:dyDescent="0.25">
      <c r="A401" s="59" t="s">
        <v>420</v>
      </c>
      <c r="B401" s="59" t="s">
        <v>421</v>
      </c>
      <c r="C401" s="59" t="s">
        <v>422</v>
      </c>
      <c r="D401" s="59" t="s">
        <v>16</v>
      </c>
      <c r="E401" s="60">
        <v>17.60643</v>
      </c>
    </row>
    <row r="402" spans="1:5" x14ac:dyDescent="0.25">
      <c r="A402" s="59" t="s">
        <v>423</v>
      </c>
      <c r="B402" s="59" t="s">
        <v>424</v>
      </c>
      <c r="C402" s="59" t="s">
        <v>425</v>
      </c>
      <c r="D402" s="59" t="s">
        <v>16</v>
      </c>
      <c r="E402" s="60">
        <v>24.020429999999998</v>
      </c>
    </row>
    <row r="403" spans="1:5" x14ac:dyDescent="0.25">
      <c r="A403" s="59" t="s">
        <v>426</v>
      </c>
      <c r="B403" s="59" t="s">
        <v>427</v>
      </c>
      <c r="C403" s="59" t="s">
        <v>428</v>
      </c>
      <c r="D403" s="59" t="s">
        <v>16</v>
      </c>
      <c r="E403" s="60">
        <v>28.307120000000001</v>
      </c>
    </row>
    <row r="404" spans="1:5" x14ac:dyDescent="0.25">
      <c r="A404" s="59" t="s">
        <v>429</v>
      </c>
      <c r="B404" s="59" t="s">
        <v>430</v>
      </c>
      <c r="C404" s="59" t="s">
        <v>431</v>
      </c>
      <c r="D404" s="59" t="s">
        <v>16</v>
      </c>
      <c r="E404" s="60">
        <v>39.830939999999998</v>
      </c>
    </row>
    <row r="405" spans="1:5" x14ac:dyDescent="0.25">
      <c r="A405" s="59" t="s">
        <v>432</v>
      </c>
      <c r="B405" s="59" t="s">
        <v>2494</v>
      </c>
      <c r="C405" s="59" t="s">
        <v>433</v>
      </c>
      <c r="D405" s="59" t="s">
        <v>16</v>
      </c>
      <c r="E405" s="60">
        <v>22.64142</v>
      </c>
    </row>
    <row r="406" spans="1:5" x14ac:dyDescent="0.25">
      <c r="A406" s="59" t="s">
        <v>434</v>
      </c>
      <c r="B406" s="59" t="s">
        <v>2495</v>
      </c>
      <c r="C406" s="59" t="s">
        <v>435</v>
      </c>
      <c r="D406" s="59" t="s">
        <v>16</v>
      </c>
      <c r="E406" s="60">
        <v>31.09721</v>
      </c>
    </row>
    <row r="407" spans="1:5" x14ac:dyDescent="0.25">
      <c r="A407" s="59" t="s">
        <v>436</v>
      </c>
      <c r="B407" s="59" t="s">
        <v>2496</v>
      </c>
      <c r="C407" s="59" t="s">
        <v>437</v>
      </c>
      <c r="D407" s="59" t="s">
        <v>16</v>
      </c>
      <c r="E407" s="60">
        <v>39.916460000000001</v>
      </c>
    </row>
    <row r="408" spans="1:5" x14ac:dyDescent="0.25">
      <c r="A408" s="59" t="s">
        <v>4131</v>
      </c>
      <c r="B408" s="59" t="s">
        <v>4132</v>
      </c>
      <c r="C408" s="59" t="s">
        <v>4133</v>
      </c>
      <c r="D408" s="59" t="s">
        <v>16</v>
      </c>
      <c r="E408" s="60">
        <v>10.005839999999999</v>
      </c>
    </row>
    <row r="409" spans="1:5" x14ac:dyDescent="0.25">
      <c r="A409" s="59" t="s">
        <v>1983</v>
      </c>
      <c r="B409" s="59" t="s">
        <v>3423</v>
      </c>
      <c r="C409" s="59" t="s">
        <v>4134</v>
      </c>
      <c r="D409" s="59" t="s">
        <v>16</v>
      </c>
      <c r="E409" s="60">
        <v>134.42675</v>
      </c>
    </row>
    <row r="410" spans="1:5" x14ac:dyDescent="0.25">
      <c r="A410" s="59" t="s">
        <v>1984</v>
      </c>
      <c r="B410" s="59" t="s">
        <v>3424</v>
      </c>
      <c r="C410" s="59" t="s">
        <v>4135</v>
      </c>
      <c r="D410" s="59" t="s">
        <v>16</v>
      </c>
      <c r="E410" s="60">
        <v>86.792109999999994</v>
      </c>
    </row>
    <row r="411" spans="1:5" x14ac:dyDescent="0.25">
      <c r="A411" s="59" t="s">
        <v>438</v>
      </c>
      <c r="B411" s="59" t="s">
        <v>439</v>
      </c>
      <c r="C411" s="59" t="s">
        <v>440</v>
      </c>
      <c r="D411" s="59" t="s">
        <v>16</v>
      </c>
      <c r="E411" s="60">
        <v>7.8357700000000001</v>
      </c>
    </row>
    <row r="412" spans="1:5" x14ac:dyDescent="0.25">
      <c r="A412" s="59" t="s">
        <v>441</v>
      </c>
      <c r="B412" s="59" t="s">
        <v>2371</v>
      </c>
      <c r="C412" s="59" t="s">
        <v>442</v>
      </c>
      <c r="D412" s="59" t="s">
        <v>16</v>
      </c>
      <c r="E412" s="60">
        <v>18.985440000000001</v>
      </c>
    </row>
    <row r="413" spans="1:5" x14ac:dyDescent="0.25">
      <c r="A413" s="59" t="s">
        <v>443</v>
      </c>
      <c r="B413" s="59" t="s">
        <v>444</v>
      </c>
      <c r="C413" s="59" t="s">
        <v>445</v>
      </c>
      <c r="D413" s="59" t="s">
        <v>16</v>
      </c>
      <c r="E413" s="60">
        <v>26.147740000000002</v>
      </c>
    </row>
    <row r="414" spans="1:5" x14ac:dyDescent="0.25">
      <c r="A414" s="59" t="s">
        <v>446</v>
      </c>
      <c r="B414" s="59" t="s">
        <v>447</v>
      </c>
      <c r="C414" s="59" t="s">
        <v>448</v>
      </c>
      <c r="D414" s="59" t="s">
        <v>16</v>
      </c>
      <c r="E414" s="60">
        <v>34.870779999999996</v>
      </c>
    </row>
    <row r="415" spans="1:5" x14ac:dyDescent="0.25">
      <c r="A415" s="59" t="s">
        <v>449</v>
      </c>
      <c r="B415" s="59" t="s">
        <v>450</v>
      </c>
      <c r="C415" s="59" t="s">
        <v>451</v>
      </c>
      <c r="D415" s="59" t="s">
        <v>16</v>
      </c>
      <c r="E415" s="60">
        <v>48.308109999999999</v>
      </c>
    </row>
    <row r="416" spans="1:5" x14ac:dyDescent="0.25">
      <c r="A416" s="59" t="s">
        <v>452</v>
      </c>
      <c r="B416" s="59" t="s">
        <v>453</v>
      </c>
      <c r="C416" s="59" t="s">
        <v>454</v>
      </c>
      <c r="D416" s="59" t="s">
        <v>16</v>
      </c>
      <c r="E416" s="60">
        <v>25.420820000000003</v>
      </c>
    </row>
    <row r="417" spans="1:5" x14ac:dyDescent="0.25">
      <c r="A417" s="59" t="s">
        <v>455</v>
      </c>
      <c r="B417" s="59" t="s">
        <v>456</v>
      </c>
      <c r="C417" s="59" t="s">
        <v>457</v>
      </c>
      <c r="D417" s="59" t="s">
        <v>16</v>
      </c>
      <c r="E417" s="60">
        <v>34.101100000000002</v>
      </c>
    </row>
    <row r="418" spans="1:5" x14ac:dyDescent="0.25">
      <c r="A418" s="59" t="s">
        <v>458</v>
      </c>
      <c r="B418" s="59" t="s">
        <v>459</v>
      </c>
      <c r="C418" s="59" t="s">
        <v>460</v>
      </c>
      <c r="D418" s="59" t="s">
        <v>16</v>
      </c>
      <c r="E418" s="60">
        <v>46.223560000000006</v>
      </c>
    </row>
    <row r="419" spans="1:5" x14ac:dyDescent="0.25">
      <c r="A419" s="59" t="s">
        <v>461</v>
      </c>
      <c r="B419" s="59" t="s">
        <v>462</v>
      </c>
      <c r="C419" s="59" t="s">
        <v>463</v>
      </c>
      <c r="D419" s="59" t="s">
        <v>16</v>
      </c>
      <c r="E419" s="60">
        <v>70.554000000000002</v>
      </c>
    </row>
    <row r="420" spans="1:5" x14ac:dyDescent="0.25">
      <c r="A420" s="59" t="s">
        <v>464</v>
      </c>
      <c r="B420" s="59" t="s">
        <v>465</v>
      </c>
      <c r="C420" s="59" t="s">
        <v>3919</v>
      </c>
      <c r="D420" s="59" t="s">
        <v>17</v>
      </c>
      <c r="E420" s="60">
        <v>54.796939999999999</v>
      </c>
    </row>
    <row r="421" spans="1:5" x14ac:dyDescent="0.25">
      <c r="A421" s="59" t="s">
        <v>466</v>
      </c>
      <c r="B421" s="59" t="s">
        <v>467</v>
      </c>
      <c r="C421" s="59" t="s">
        <v>468</v>
      </c>
      <c r="D421" s="59" t="s">
        <v>12</v>
      </c>
      <c r="E421" s="60">
        <v>56.892179999999996</v>
      </c>
    </row>
    <row r="422" spans="1:5" x14ac:dyDescent="0.25">
      <c r="A422" s="59" t="s">
        <v>469</v>
      </c>
      <c r="B422" s="59" t="s">
        <v>470</v>
      </c>
      <c r="C422" s="59" t="s">
        <v>471</v>
      </c>
      <c r="D422" s="59" t="s">
        <v>12</v>
      </c>
      <c r="E422" s="60">
        <v>41.968939999999996</v>
      </c>
    </row>
    <row r="423" spans="1:5" x14ac:dyDescent="0.25">
      <c r="A423" s="59" t="s">
        <v>472</v>
      </c>
      <c r="B423" s="59" t="s">
        <v>473</v>
      </c>
      <c r="C423" s="59" t="s">
        <v>474</v>
      </c>
      <c r="D423" s="59" t="s">
        <v>12</v>
      </c>
      <c r="E423" s="60">
        <v>29.344049999999999</v>
      </c>
    </row>
    <row r="424" spans="1:5" x14ac:dyDescent="0.25">
      <c r="A424" s="59" t="s">
        <v>475</v>
      </c>
      <c r="B424" s="59" t="s">
        <v>476</v>
      </c>
      <c r="C424" s="59" t="s">
        <v>477</v>
      </c>
      <c r="D424" s="59" t="s">
        <v>16</v>
      </c>
      <c r="E424" s="60">
        <v>30.423740000000002</v>
      </c>
    </row>
    <row r="425" spans="1:5" x14ac:dyDescent="0.25">
      <c r="A425" s="59" t="s">
        <v>478</v>
      </c>
      <c r="B425" s="59" t="s">
        <v>479</v>
      </c>
      <c r="C425" s="59" t="s">
        <v>480</v>
      </c>
      <c r="D425" s="59" t="s">
        <v>16</v>
      </c>
      <c r="E425" s="60">
        <v>83.10405999999999</v>
      </c>
    </row>
    <row r="426" spans="1:5" x14ac:dyDescent="0.25">
      <c r="A426" s="59" t="s">
        <v>481</v>
      </c>
      <c r="B426" s="59" t="s">
        <v>482</v>
      </c>
      <c r="C426" s="59" t="s">
        <v>483</v>
      </c>
      <c r="D426" s="59" t="s">
        <v>12</v>
      </c>
      <c r="E426" s="60">
        <v>103.91748999999999</v>
      </c>
    </row>
    <row r="427" spans="1:5" x14ac:dyDescent="0.25">
      <c r="A427" s="59" t="s">
        <v>484</v>
      </c>
      <c r="B427" s="59" t="s">
        <v>2372</v>
      </c>
      <c r="C427" s="59" t="s">
        <v>485</v>
      </c>
      <c r="D427" s="59" t="s">
        <v>16</v>
      </c>
      <c r="E427" s="60">
        <v>17.691950000000002</v>
      </c>
    </row>
    <row r="428" spans="1:5" x14ac:dyDescent="0.25">
      <c r="A428" s="59" t="s">
        <v>486</v>
      </c>
      <c r="B428" s="59" t="s">
        <v>487</v>
      </c>
      <c r="C428" s="59" t="s">
        <v>488</v>
      </c>
      <c r="D428" s="59" t="s">
        <v>16</v>
      </c>
      <c r="E428" s="60">
        <v>32.369320000000002</v>
      </c>
    </row>
    <row r="429" spans="1:5" x14ac:dyDescent="0.25">
      <c r="A429" s="59" t="s">
        <v>3014</v>
      </c>
      <c r="B429" s="59" t="s">
        <v>3015</v>
      </c>
      <c r="C429" s="59" t="s">
        <v>3016</v>
      </c>
      <c r="D429" s="59" t="s">
        <v>16</v>
      </c>
      <c r="E429" s="60">
        <v>47.431529999999995</v>
      </c>
    </row>
    <row r="430" spans="1:5" x14ac:dyDescent="0.25">
      <c r="A430" s="59" t="s">
        <v>3664</v>
      </c>
      <c r="B430" s="59" t="s">
        <v>3665</v>
      </c>
      <c r="C430" s="59" t="s">
        <v>3666</v>
      </c>
      <c r="D430" s="59" t="s">
        <v>7</v>
      </c>
      <c r="E430" s="60">
        <v>1</v>
      </c>
    </row>
    <row r="431" spans="1:5" x14ac:dyDescent="0.25">
      <c r="A431" s="59" t="s">
        <v>489</v>
      </c>
      <c r="B431" s="59" t="s">
        <v>490</v>
      </c>
      <c r="C431" s="59" t="s">
        <v>491</v>
      </c>
      <c r="D431" s="59" t="s">
        <v>7</v>
      </c>
      <c r="E431" s="60">
        <v>1</v>
      </c>
    </row>
    <row r="432" spans="1:5" x14ac:dyDescent="0.25">
      <c r="A432" s="59" t="s">
        <v>492</v>
      </c>
      <c r="B432" s="59" t="s">
        <v>493</v>
      </c>
      <c r="C432" s="59" t="s">
        <v>494</v>
      </c>
      <c r="D432" s="59" t="s">
        <v>12</v>
      </c>
      <c r="E432" s="60">
        <v>1234.0749800000001</v>
      </c>
    </row>
    <row r="433" spans="1:5" x14ac:dyDescent="0.25">
      <c r="A433" s="59" t="s">
        <v>3509</v>
      </c>
      <c r="B433" s="59" t="s">
        <v>3510</v>
      </c>
      <c r="C433" s="59" t="s">
        <v>3511</v>
      </c>
      <c r="D433" s="59" t="s">
        <v>7</v>
      </c>
      <c r="E433" s="60">
        <v>1</v>
      </c>
    </row>
    <row r="434" spans="1:5" x14ac:dyDescent="0.25">
      <c r="A434" s="59" t="s">
        <v>497</v>
      </c>
      <c r="B434" s="59" t="s">
        <v>498</v>
      </c>
      <c r="C434" s="59" t="s">
        <v>3667</v>
      </c>
      <c r="D434" s="59" t="s">
        <v>12</v>
      </c>
      <c r="E434" s="60">
        <v>40.985460000000003</v>
      </c>
    </row>
    <row r="435" spans="1:5" x14ac:dyDescent="0.25">
      <c r="A435" s="59" t="s">
        <v>3668</v>
      </c>
      <c r="B435" s="59" t="s">
        <v>3669</v>
      </c>
      <c r="C435" s="59" t="s">
        <v>3670</v>
      </c>
      <c r="D435" s="59" t="s">
        <v>12</v>
      </c>
      <c r="E435" s="60">
        <v>55.320750000000004</v>
      </c>
    </row>
    <row r="436" spans="1:5" x14ac:dyDescent="0.25">
      <c r="A436" s="59" t="s">
        <v>499</v>
      </c>
      <c r="B436" s="59" t="s">
        <v>500</v>
      </c>
      <c r="C436" s="59" t="s">
        <v>3671</v>
      </c>
      <c r="D436" s="59" t="s">
        <v>12</v>
      </c>
      <c r="E436" s="60">
        <v>113.02537000000001</v>
      </c>
    </row>
    <row r="437" spans="1:5" x14ac:dyDescent="0.25">
      <c r="A437" s="59" t="s">
        <v>501</v>
      </c>
      <c r="B437" s="59" t="s">
        <v>502</v>
      </c>
      <c r="C437" s="59" t="s">
        <v>3920</v>
      </c>
      <c r="D437" s="59" t="s">
        <v>12</v>
      </c>
      <c r="E437" s="60">
        <v>611.43592999999998</v>
      </c>
    </row>
    <row r="438" spans="1:5" x14ac:dyDescent="0.25">
      <c r="A438" s="59" t="s">
        <v>503</v>
      </c>
      <c r="B438" s="59" t="s">
        <v>504</v>
      </c>
      <c r="C438" s="59" t="s">
        <v>3921</v>
      </c>
      <c r="D438" s="59" t="s">
        <v>12</v>
      </c>
      <c r="E438" s="60">
        <v>720.07839999999999</v>
      </c>
    </row>
    <row r="439" spans="1:5" x14ac:dyDescent="0.25">
      <c r="A439" s="59" t="s">
        <v>505</v>
      </c>
      <c r="B439" s="59" t="s">
        <v>506</v>
      </c>
      <c r="C439" s="59" t="s">
        <v>4136</v>
      </c>
      <c r="D439" s="59" t="s">
        <v>12</v>
      </c>
      <c r="E439" s="60">
        <v>158.01957999999999</v>
      </c>
    </row>
    <row r="440" spans="1:5" x14ac:dyDescent="0.25">
      <c r="A440" s="59" t="s">
        <v>3017</v>
      </c>
      <c r="B440" s="59" t="s">
        <v>3018</v>
      </c>
      <c r="C440" s="59" t="s">
        <v>4137</v>
      </c>
      <c r="D440" s="59" t="s">
        <v>12</v>
      </c>
      <c r="E440" s="60">
        <v>124.65609000000001</v>
      </c>
    </row>
    <row r="441" spans="1:5" x14ac:dyDescent="0.25">
      <c r="A441" s="59" t="s">
        <v>507</v>
      </c>
      <c r="B441" s="59" t="s">
        <v>508</v>
      </c>
      <c r="C441" s="59" t="s">
        <v>3512</v>
      </c>
      <c r="D441" s="59" t="s">
        <v>7</v>
      </c>
      <c r="E441" s="60">
        <v>1</v>
      </c>
    </row>
    <row r="442" spans="1:5" x14ac:dyDescent="0.25">
      <c r="A442" s="59" t="s">
        <v>509</v>
      </c>
      <c r="B442" s="59" t="s">
        <v>510</v>
      </c>
      <c r="C442" s="59" t="s">
        <v>511</v>
      </c>
      <c r="D442" s="59" t="s">
        <v>16</v>
      </c>
      <c r="E442" s="60">
        <v>56.518029999999996</v>
      </c>
    </row>
    <row r="443" spans="1:5" x14ac:dyDescent="0.25">
      <c r="A443" s="59" t="s">
        <v>4138</v>
      </c>
      <c r="B443" s="59" t="s">
        <v>4139</v>
      </c>
      <c r="C443" s="59" t="s">
        <v>4140</v>
      </c>
      <c r="D443" s="59" t="s">
        <v>16</v>
      </c>
      <c r="E443" s="60">
        <v>26.233259999999998</v>
      </c>
    </row>
    <row r="444" spans="1:5" x14ac:dyDescent="0.25">
      <c r="A444" s="59" t="s">
        <v>4141</v>
      </c>
      <c r="B444" s="59" t="s">
        <v>4142</v>
      </c>
      <c r="C444" s="59" t="s">
        <v>4143</v>
      </c>
      <c r="D444" s="59" t="s">
        <v>16</v>
      </c>
      <c r="E444" s="60">
        <v>13.116629999999999</v>
      </c>
    </row>
    <row r="445" spans="1:5" x14ac:dyDescent="0.25">
      <c r="A445" s="59" t="s">
        <v>3513</v>
      </c>
      <c r="B445" s="59" t="s">
        <v>3514</v>
      </c>
      <c r="C445" s="59" t="s">
        <v>3515</v>
      </c>
      <c r="D445" s="59" t="s">
        <v>7</v>
      </c>
      <c r="E445" s="60">
        <v>1</v>
      </c>
    </row>
    <row r="446" spans="1:5" x14ac:dyDescent="0.25">
      <c r="A446" s="59" t="s">
        <v>512</v>
      </c>
      <c r="B446" s="59" t="s">
        <v>513</v>
      </c>
      <c r="C446" s="59" t="s">
        <v>514</v>
      </c>
      <c r="D446" s="59" t="s">
        <v>14</v>
      </c>
      <c r="E446" s="60">
        <v>41.58</v>
      </c>
    </row>
    <row r="447" spans="1:5" x14ac:dyDescent="0.25">
      <c r="A447" s="59" t="s">
        <v>515</v>
      </c>
      <c r="B447" s="59" t="s">
        <v>516</v>
      </c>
      <c r="C447" s="59" t="s">
        <v>517</v>
      </c>
      <c r="D447" s="59" t="s">
        <v>7</v>
      </c>
      <c r="E447" s="60">
        <v>1</v>
      </c>
    </row>
    <row r="448" spans="1:5" x14ac:dyDescent="0.25">
      <c r="A448" s="59" t="s">
        <v>518</v>
      </c>
      <c r="B448" s="59" t="s">
        <v>519</v>
      </c>
      <c r="C448" s="59" t="s">
        <v>4144</v>
      </c>
      <c r="D448" s="59" t="s">
        <v>15</v>
      </c>
      <c r="E448" s="60">
        <v>6.97</v>
      </c>
    </row>
    <row r="449" spans="1:5" x14ac:dyDescent="0.25">
      <c r="A449" s="59" t="s">
        <v>3754</v>
      </c>
      <c r="B449" s="59" t="s">
        <v>3855</v>
      </c>
      <c r="C449" s="59" t="s">
        <v>4145</v>
      </c>
      <c r="D449" s="59" t="s">
        <v>15</v>
      </c>
      <c r="E449" s="60">
        <v>33.15</v>
      </c>
    </row>
    <row r="450" spans="1:5" x14ac:dyDescent="0.25">
      <c r="A450" s="59" t="s">
        <v>3755</v>
      </c>
      <c r="B450" s="59" t="s">
        <v>3856</v>
      </c>
      <c r="C450" s="59" t="s">
        <v>4146</v>
      </c>
      <c r="D450" s="59" t="s">
        <v>16</v>
      </c>
      <c r="E450" s="60">
        <v>5.24</v>
      </c>
    </row>
    <row r="451" spans="1:5" x14ac:dyDescent="0.25">
      <c r="A451" s="59" t="s">
        <v>520</v>
      </c>
      <c r="B451" s="59" t="s">
        <v>521</v>
      </c>
      <c r="C451" s="59" t="s">
        <v>522</v>
      </c>
      <c r="D451" s="59" t="s">
        <v>15</v>
      </c>
      <c r="E451" s="60">
        <v>8.02</v>
      </c>
    </row>
    <row r="452" spans="1:5" x14ac:dyDescent="0.25">
      <c r="A452" s="59" t="s">
        <v>523</v>
      </c>
      <c r="B452" s="59" t="s">
        <v>524</v>
      </c>
      <c r="C452" s="59" t="s">
        <v>525</v>
      </c>
      <c r="D452" s="59" t="s">
        <v>15</v>
      </c>
      <c r="E452" s="60">
        <v>8.02</v>
      </c>
    </row>
    <row r="453" spans="1:5" x14ac:dyDescent="0.25">
      <c r="A453" s="59" t="s">
        <v>526</v>
      </c>
      <c r="B453" s="59" t="s">
        <v>527</v>
      </c>
      <c r="C453" s="59" t="s">
        <v>528</v>
      </c>
      <c r="D453" s="59" t="s">
        <v>12</v>
      </c>
      <c r="E453" s="60">
        <v>103.13</v>
      </c>
    </row>
    <row r="454" spans="1:5" x14ac:dyDescent="0.25">
      <c r="A454" s="59" t="s">
        <v>529</v>
      </c>
      <c r="B454" s="59" t="s">
        <v>530</v>
      </c>
      <c r="C454" s="59" t="s">
        <v>531</v>
      </c>
      <c r="D454" s="59" t="s">
        <v>12</v>
      </c>
      <c r="E454" s="60">
        <v>241.32</v>
      </c>
    </row>
    <row r="455" spans="1:5" x14ac:dyDescent="0.25">
      <c r="A455" s="59" t="s">
        <v>532</v>
      </c>
      <c r="B455" s="59" t="s">
        <v>533</v>
      </c>
      <c r="C455" s="59" t="s">
        <v>534</v>
      </c>
      <c r="D455" s="59" t="s">
        <v>12</v>
      </c>
      <c r="E455" s="60">
        <v>152.69</v>
      </c>
    </row>
    <row r="456" spans="1:5" x14ac:dyDescent="0.25">
      <c r="A456" s="59" t="s">
        <v>535</v>
      </c>
      <c r="B456" s="59" t="s">
        <v>536</v>
      </c>
      <c r="C456" s="59" t="s">
        <v>537</v>
      </c>
      <c r="D456" s="59" t="s">
        <v>12</v>
      </c>
      <c r="E456" s="60">
        <v>161.56</v>
      </c>
    </row>
    <row r="457" spans="1:5" x14ac:dyDescent="0.25">
      <c r="A457" s="59" t="s">
        <v>538</v>
      </c>
      <c r="B457" s="59" t="s">
        <v>539</v>
      </c>
      <c r="C457" s="59" t="s">
        <v>540</v>
      </c>
      <c r="D457" s="59" t="s">
        <v>16</v>
      </c>
      <c r="E457" s="60">
        <v>16.22</v>
      </c>
    </row>
    <row r="458" spans="1:5" x14ac:dyDescent="0.25">
      <c r="A458" s="59" t="s">
        <v>541</v>
      </c>
      <c r="B458" s="59" t="s">
        <v>542</v>
      </c>
      <c r="C458" s="59" t="s">
        <v>543</v>
      </c>
      <c r="D458" s="59" t="s">
        <v>12</v>
      </c>
      <c r="E458" s="60">
        <v>153.94999999999999</v>
      </c>
    </row>
    <row r="459" spans="1:5" x14ac:dyDescent="0.25">
      <c r="A459" s="59" t="s">
        <v>544</v>
      </c>
      <c r="B459" s="59" t="s">
        <v>545</v>
      </c>
      <c r="C459" s="59" t="s">
        <v>546</v>
      </c>
      <c r="D459" s="59" t="s">
        <v>12</v>
      </c>
      <c r="E459" s="60">
        <v>113.72</v>
      </c>
    </row>
    <row r="460" spans="1:5" x14ac:dyDescent="0.25">
      <c r="A460" s="59" t="s">
        <v>547</v>
      </c>
      <c r="B460" s="59" t="s">
        <v>548</v>
      </c>
      <c r="C460" s="59" t="s">
        <v>549</v>
      </c>
      <c r="D460" s="59" t="s">
        <v>12</v>
      </c>
      <c r="E460" s="60">
        <v>172.32</v>
      </c>
    </row>
    <row r="461" spans="1:5" x14ac:dyDescent="0.25">
      <c r="A461" s="59" t="s">
        <v>550</v>
      </c>
      <c r="B461" s="59" t="s">
        <v>551</v>
      </c>
      <c r="C461" s="59" t="s">
        <v>552</v>
      </c>
      <c r="D461" s="59" t="s">
        <v>12</v>
      </c>
      <c r="E461" s="60">
        <v>355.37</v>
      </c>
    </row>
    <row r="462" spans="1:5" x14ac:dyDescent="0.25">
      <c r="A462" s="59" t="s">
        <v>553</v>
      </c>
      <c r="B462" s="59" t="s">
        <v>554</v>
      </c>
      <c r="C462" s="59" t="s">
        <v>555</v>
      </c>
      <c r="D462" s="59" t="s">
        <v>12</v>
      </c>
      <c r="E462" s="60">
        <v>108.99</v>
      </c>
    </row>
    <row r="463" spans="1:5" x14ac:dyDescent="0.25">
      <c r="A463" s="59" t="s">
        <v>556</v>
      </c>
      <c r="B463" s="59" t="s">
        <v>557</v>
      </c>
      <c r="C463" s="59" t="s">
        <v>558</v>
      </c>
      <c r="D463" s="59" t="s">
        <v>12</v>
      </c>
      <c r="E463" s="60">
        <v>62.5</v>
      </c>
    </row>
    <row r="464" spans="1:5" x14ac:dyDescent="0.25">
      <c r="A464" s="59" t="s">
        <v>559</v>
      </c>
      <c r="B464" s="59" t="s">
        <v>560</v>
      </c>
      <c r="C464" s="59" t="s">
        <v>561</v>
      </c>
      <c r="D464" s="59" t="s">
        <v>12</v>
      </c>
      <c r="E464" s="60">
        <v>62.5</v>
      </c>
    </row>
    <row r="465" spans="1:5" x14ac:dyDescent="0.25">
      <c r="A465" s="59" t="s">
        <v>3019</v>
      </c>
      <c r="B465" s="59" t="s">
        <v>3020</v>
      </c>
      <c r="C465" s="59" t="s">
        <v>3021</v>
      </c>
      <c r="D465" s="59" t="s">
        <v>15</v>
      </c>
      <c r="E465" s="60">
        <v>17.43</v>
      </c>
    </row>
    <row r="466" spans="1:5" x14ac:dyDescent="0.25">
      <c r="A466" s="59" t="s">
        <v>562</v>
      </c>
      <c r="B466" s="59" t="s">
        <v>563</v>
      </c>
      <c r="C466" s="59" t="s">
        <v>3022</v>
      </c>
      <c r="D466" s="59" t="s">
        <v>15</v>
      </c>
      <c r="E466" s="60">
        <v>8.1</v>
      </c>
    </row>
    <row r="467" spans="1:5" x14ac:dyDescent="0.25">
      <c r="A467" s="59" t="s">
        <v>564</v>
      </c>
      <c r="B467" s="59" t="s">
        <v>565</v>
      </c>
      <c r="C467" s="59" t="s">
        <v>566</v>
      </c>
      <c r="D467" s="59" t="s">
        <v>15</v>
      </c>
      <c r="E467" s="60">
        <v>20.260000000000002</v>
      </c>
    </row>
    <row r="468" spans="1:5" x14ac:dyDescent="0.25">
      <c r="A468" s="59" t="s">
        <v>621</v>
      </c>
      <c r="B468" s="59" t="s">
        <v>622</v>
      </c>
      <c r="C468" s="59" t="s">
        <v>3518</v>
      </c>
      <c r="D468" s="59" t="s">
        <v>12</v>
      </c>
      <c r="E468" s="60">
        <v>79.87</v>
      </c>
    </row>
    <row r="469" spans="1:5" x14ac:dyDescent="0.25">
      <c r="A469" s="59" t="s">
        <v>2373</v>
      </c>
      <c r="B469" s="59" t="s">
        <v>2078</v>
      </c>
      <c r="C469" s="59" t="s">
        <v>3026</v>
      </c>
      <c r="D469" s="59" t="s">
        <v>12</v>
      </c>
      <c r="E469" s="60">
        <v>13.95</v>
      </c>
    </row>
    <row r="470" spans="1:5" x14ac:dyDescent="0.25">
      <c r="A470" s="59" t="s">
        <v>623</v>
      </c>
      <c r="B470" s="59" t="s">
        <v>624</v>
      </c>
      <c r="C470" s="59" t="s">
        <v>625</v>
      </c>
      <c r="D470" s="59" t="s">
        <v>12</v>
      </c>
      <c r="E470" s="60">
        <v>110.93</v>
      </c>
    </row>
    <row r="471" spans="1:5" x14ac:dyDescent="0.25">
      <c r="A471" s="59" t="s">
        <v>626</v>
      </c>
      <c r="B471" s="59" t="s">
        <v>627</v>
      </c>
      <c r="C471" s="59" t="s">
        <v>628</v>
      </c>
      <c r="D471" s="59" t="s">
        <v>12</v>
      </c>
      <c r="E471" s="60">
        <v>188.8</v>
      </c>
    </row>
    <row r="472" spans="1:5" x14ac:dyDescent="0.25">
      <c r="A472" s="59" t="s">
        <v>629</v>
      </c>
      <c r="B472" s="59" t="s">
        <v>630</v>
      </c>
      <c r="C472" s="59" t="s">
        <v>631</v>
      </c>
      <c r="D472" s="59" t="s">
        <v>15</v>
      </c>
      <c r="E472" s="60">
        <v>38.17</v>
      </c>
    </row>
    <row r="473" spans="1:5" x14ac:dyDescent="0.25">
      <c r="A473" s="59" t="s">
        <v>632</v>
      </c>
      <c r="B473" s="59" t="s">
        <v>633</v>
      </c>
      <c r="C473" s="59" t="s">
        <v>634</v>
      </c>
      <c r="D473" s="59" t="s">
        <v>12</v>
      </c>
      <c r="E473" s="60">
        <v>25.9</v>
      </c>
    </row>
    <row r="474" spans="1:5" x14ac:dyDescent="0.25">
      <c r="A474" s="59" t="s">
        <v>635</v>
      </c>
      <c r="B474" s="59" t="s">
        <v>636</v>
      </c>
      <c r="C474" s="59" t="s">
        <v>637</v>
      </c>
      <c r="D474" s="59" t="s">
        <v>16</v>
      </c>
      <c r="E474" s="60">
        <v>83.04</v>
      </c>
    </row>
    <row r="475" spans="1:5" x14ac:dyDescent="0.25">
      <c r="A475" s="59" t="s">
        <v>638</v>
      </c>
      <c r="B475" s="59" t="s">
        <v>639</v>
      </c>
      <c r="C475" s="59" t="s">
        <v>640</v>
      </c>
      <c r="D475" s="59" t="s">
        <v>16</v>
      </c>
      <c r="E475" s="60">
        <v>27.21</v>
      </c>
    </row>
    <row r="476" spans="1:5" x14ac:dyDescent="0.25">
      <c r="A476" s="59" t="s">
        <v>3519</v>
      </c>
      <c r="B476" s="59" t="s">
        <v>19</v>
      </c>
      <c r="C476" s="59" t="s">
        <v>3520</v>
      </c>
      <c r="D476" s="59" t="s">
        <v>16</v>
      </c>
      <c r="E476" s="60">
        <v>50.61</v>
      </c>
    </row>
    <row r="477" spans="1:5" x14ac:dyDescent="0.25">
      <c r="A477" s="59" t="s">
        <v>641</v>
      </c>
      <c r="B477" s="59" t="s">
        <v>642</v>
      </c>
      <c r="C477" s="59" t="s">
        <v>643</v>
      </c>
      <c r="D477" s="59" t="s">
        <v>16</v>
      </c>
      <c r="E477" s="60">
        <v>6.81</v>
      </c>
    </row>
    <row r="478" spans="1:5" x14ac:dyDescent="0.25">
      <c r="A478" s="59" t="s">
        <v>644</v>
      </c>
      <c r="B478" s="59" t="s">
        <v>645</v>
      </c>
      <c r="C478" s="59" t="s">
        <v>646</v>
      </c>
      <c r="D478" s="59" t="s">
        <v>16</v>
      </c>
      <c r="E478" s="60">
        <v>12.01</v>
      </c>
    </row>
    <row r="479" spans="1:5" x14ac:dyDescent="0.25">
      <c r="A479" s="59" t="s">
        <v>647</v>
      </c>
      <c r="B479" s="59" t="s">
        <v>648</v>
      </c>
      <c r="C479" s="59" t="s">
        <v>3027</v>
      </c>
      <c r="D479" s="59" t="s">
        <v>16</v>
      </c>
      <c r="E479" s="60">
        <v>0.47</v>
      </c>
    </row>
    <row r="480" spans="1:5" x14ac:dyDescent="0.25">
      <c r="A480" s="59" t="s">
        <v>649</v>
      </c>
      <c r="B480" s="59" t="s">
        <v>650</v>
      </c>
      <c r="C480" s="59" t="s">
        <v>651</v>
      </c>
      <c r="D480" s="59" t="s">
        <v>15</v>
      </c>
      <c r="E480" s="60">
        <v>30.77</v>
      </c>
    </row>
    <row r="481" spans="1:5" x14ac:dyDescent="0.25">
      <c r="A481" s="59" t="s">
        <v>652</v>
      </c>
      <c r="B481" s="59" t="s">
        <v>653</v>
      </c>
      <c r="C481" s="59" t="s">
        <v>654</v>
      </c>
      <c r="D481" s="59" t="s">
        <v>15</v>
      </c>
      <c r="E481" s="60">
        <v>19.61</v>
      </c>
    </row>
    <row r="482" spans="1:5" x14ac:dyDescent="0.25">
      <c r="A482" s="59" t="s">
        <v>655</v>
      </c>
      <c r="B482" s="59" t="s">
        <v>656</v>
      </c>
      <c r="C482" s="59" t="s">
        <v>657</v>
      </c>
      <c r="D482" s="59" t="s">
        <v>15</v>
      </c>
      <c r="E482" s="60">
        <v>3.53</v>
      </c>
    </row>
    <row r="483" spans="1:5" x14ac:dyDescent="0.25">
      <c r="A483" s="59" t="s">
        <v>3521</v>
      </c>
      <c r="B483" s="59" t="s">
        <v>3522</v>
      </c>
      <c r="C483" s="59" t="s">
        <v>3523</v>
      </c>
      <c r="D483" s="59" t="s">
        <v>15</v>
      </c>
      <c r="E483" s="60">
        <v>5.21</v>
      </c>
    </row>
    <row r="484" spans="1:5" x14ac:dyDescent="0.25">
      <c r="A484" s="59" t="s">
        <v>4147</v>
      </c>
      <c r="B484" s="59" t="s">
        <v>4148</v>
      </c>
      <c r="C484" s="59" t="s">
        <v>4149</v>
      </c>
      <c r="D484" s="59" t="s">
        <v>15</v>
      </c>
      <c r="E484" s="60">
        <v>15.25</v>
      </c>
    </row>
    <row r="485" spans="1:5" x14ac:dyDescent="0.25">
      <c r="A485" s="59" t="s">
        <v>4150</v>
      </c>
      <c r="B485" s="59" t="s">
        <v>4151</v>
      </c>
      <c r="C485" s="59" t="s">
        <v>4152</v>
      </c>
      <c r="D485" s="59" t="s">
        <v>12</v>
      </c>
      <c r="E485" s="60">
        <v>16.760000000000002</v>
      </c>
    </row>
    <row r="486" spans="1:5" x14ac:dyDescent="0.25">
      <c r="A486" s="59" t="s">
        <v>4153</v>
      </c>
      <c r="B486" s="59" t="s">
        <v>2473</v>
      </c>
      <c r="C486" s="59" t="s">
        <v>2474</v>
      </c>
      <c r="D486" s="59" t="s">
        <v>15</v>
      </c>
      <c r="E486" s="60">
        <v>14.95</v>
      </c>
    </row>
    <row r="487" spans="1:5" x14ac:dyDescent="0.25">
      <c r="A487" s="59" t="s">
        <v>4154</v>
      </c>
      <c r="B487" s="59" t="s">
        <v>2475</v>
      </c>
      <c r="C487" s="59" t="s">
        <v>2476</v>
      </c>
      <c r="D487" s="59" t="s">
        <v>16</v>
      </c>
      <c r="E487" s="60">
        <v>10.36</v>
      </c>
    </row>
    <row r="488" spans="1:5" x14ac:dyDescent="0.25">
      <c r="A488" s="59" t="s">
        <v>658</v>
      </c>
      <c r="B488" s="59" t="s">
        <v>659</v>
      </c>
      <c r="C488" s="59" t="s">
        <v>660</v>
      </c>
      <c r="D488" s="59" t="s">
        <v>12</v>
      </c>
      <c r="E488" s="60">
        <v>185.04</v>
      </c>
    </row>
    <row r="489" spans="1:5" x14ac:dyDescent="0.25">
      <c r="A489" s="59" t="s">
        <v>3028</v>
      </c>
      <c r="B489" s="59" t="s">
        <v>3029</v>
      </c>
      <c r="C489" s="59" t="s">
        <v>3030</v>
      </c>
      <c r="D489" s="59" t="s">
        <v>12</v>
      </c>
      <c r="E489" s="60">
        <v>152.16</v>
      </c>
    </row>
    <row r="490" spans="1:5" x14ac:dyDescent="0.25">
      <c r="A490" s="59" t="s">
        <v>661</v>
      </c>
      <c r="B490" s="59" t="s">
        <v>662</v>
      </c>
      <c r="C490" s="59" t="s">
        <v>663</v>
      </c>
      <c r="D490" s="59" t="s">
        <v>12</v>
      </c>
      <c r="E490" s="60">
        <v>438.35</v>
      </c>
    </row>
    <row r="491" spans="1:5" x14ac:dyDescent="0.25">
      <c r="A491" s="59" t="s">
        <v>664</v>
      </c>
      <c r="B491" s="59" t="s">
        <v>665</v>
      </c>
      <c r="C491" s="59" t="s">
        <v>666</v>
      </c>
      <c r="D491" s="59" t="s">
        <v>12</v>
      </c>
      <c r="E491" s="60">
        <v>360.03</v>
      </c>
    </row>
    <row r="492" spans="1:5" x14ac:dyDescent="0.25">
      <c r="A492" s="59" t="s">
        <v>667</v>
      </c>
      <c r="B492" s="59" t="s">
        <v>668</v>
      </c>
      <c r="C492" s="59" t="s">
        <v>669</v>
      </c>
      <c r="D492" s="59" t="s">
        <v>12</v>
      </c>
      <c r="E492" s="60">
        <v>328.74</v>
      </c>
    </row>
    <row r="493" spans="1:5" x14ac:dyDescent="0.25">
      <c r="A493" s="59" t="s">
        <v>670</v>
      </c>
      <c r="B493" s="59" t="s">
        <v>671</v>
      </c>
      <c r="C493" s="59" t="s">
        <v>672</v>
      </c>
      <c r="D493" s="59" t="s">
        <v>16</v>
      </c>
      <c r="E493" s="60">
        <v>45.45</v>
      </c>
    </row>
    <row r="494" spans="1:5" x14ac:dyDescent="0.25">
      <c r="A494" s="59" t="s">
        <v>673</v>
      </c>
      <c r="B494" s="59" t="s">
        <v>674</v>
      </c>
      <c r="C494" s="59" t="s">
        <v>675</v>
      </c>
      <c r="D494" s="59" t="s">
        <v>12</v>
      </c>
      <c r="E494" s="60">
        <v>892.01</v>
      </c>
    </row>
    <row r="495" spans="1:5" x14ac:dyDescent="0.25">
      <c r="A495" s="59" t="s">
        <v>676</v>
      </c>
      <c r="B495" s="59" t="s">
        <v>677</v>
      </c>
      <c r="C495" s="59" t="s">
        <v>678</v>
      </c>
      <c r="D495" s="59" t="s">
        <v>12</v>
      </c>
      <c r="E495" s="60">
        <v>617.55999999999995</v>
      </c>
    </row>
    <row r="496" spans="1:5" x14ac:dyDescent="0.25">
      <c r="A496" s="59" t="s">
        <v>679</v>
      </c>
      <c r="B496" s="59" t="s">
        <v>680</v>
      </c>
      <c r="C496" s="59" t="s">
        <v>681</v>
      </c>
      <c r="D496" s="59" t="s">
        <v>12</v>
      </c>
      <c r="E496" s="60">
        <v>395.26</v>
      </c>
    </row>
    <row r="497" spans="1:5" x14ac:dyDescent="0.25">
      <c r="A497" s="59" t="s">
        <v>682</v>
      </c>
      <c r="B497" s="59" t="s">
        <v>683</v>
      </c>
      <c r="C497" s="59" t="s">
        <v>684</v>
      </c>
      <c r="D497" s="59" t="s">
        <v>12</v>
      </c>
      <c r="E497" s="60">
        <v>516.58000000000004</v>
      </c>
    </row>
    <row r="498" spans="1:5" x14ac:dyDescent="0.25">
      <c r="A498" s="59" t="s">
        <v>685</v>
      </c>
      <c r="B498" s="59" t="s">
        <v>686</v>
      </c>
      <c r="C498" s="59" t="s">
        <v>687</v>
      </c>
      <c r="D498" s="59" t="s">
        <v>12</v>
      </c>
      <c r="E498" s="60">
        <v>325.31</v>
      </c>
    </row>
    <row r="499" spans="1:5" x14ac:dyDescent="0.25">
      <c r="A499" s="59" t="s">
        <v>688</v>
      </c>
      <c r="B499" s="59" t="s">
        <v>689</v>
      </c>
      <c r="C499" s="59" t="s">
        <v>3031</v>
      </c>
      <c r="D499" s="59" t="s">
        <v>12</v>
      </c>
      <c r="E499" s="60">
        <v>114.9</v>
      </c>
    </row>
    <row r="500" spans="1:5" x14ac:dyDescent="0.25">
      <c r="A500" s="59" t="s">
        <v>690</v>
      </c>
      <c r="B500" s="59" t="s">
        <v>691</v>
      </c>
      <c r="C500" s="59" t="s">
        <v>692</v>
      </c>
      <c r="D500" s="59" t="s">
        <v>12</v>
      </c>
      <c r="E500" s="60">
        <v>196.12</v>
      </c>
    </row>
    <row r="501" spans="1:5" x14ac:dyDescent="0.25">
      <c r="A501" s="59" t="s">
        <v>3032</v>
      </c>
      <c r="B501" s="59" t="s">
        <v>3033</v>
      </c>
      <c r="C501" s="59" t="s">
        <v>3034</v>
      </c>
      <c r="D501" s="59" t="s">
        <v>15</v>
      </c>
      <c r="E501" s="60">
        <v>17.16</v>
      </c>
    </row>
    <row r="502" spans="1:5" x14ac:dyDescent="0.25">
      <c r="A502" s="59" t="s">
        <v>2374</v>
      </c>
      <c r="B502" s="59" t="s">
        <v>2079</v>
      </c>
      <c r="C502" s="59" t="s">
        <v>2080</v>
      </c>
      <c r="D502" s="59" t="s">
        <v>12</v>
      </c>
      <c r="E502" s="60">
        <v>4691.71</v>
      </c>
    </row>
    <row r="503" spans="1:5" x14ac:dyDescent="0.25">
      <c r="A503" s="59" t="s">
        <v>2375</v>
      </c>
      <c r="B503" s="59" t="s">
        <v>2081</v>
      </c>
      <c r="C503" s="59" t="s">
        <v>2082</v>
      </c>
      <c r="D503" s="59" t="s">
        <v>12</v>
      </c>
      <c r="E503" s="60">
        <v>6458.7</v>
      </c>
    </row>
    <row r="504" spans="1:5" x14ac:dyDescent="0.25">
      <c r="A504" s="59" t="s">
        <v>2376</v>
      </c>
      <c r="B504" s="59" t="s">
        <v>2083</v>
      </c>
      <c r="C504" s="59" t="s">
        <v>2084</v>
      </c>
      <c r="D504" s="59" t="s">
        <v>12</v>
      </c>
      <c r="E504" s="60">
        <v>8344.23</v>
      </c>
    </row>
    <row r="505" spans="1:5" x14ac:dyDescent="0.25">
      <c r="A505" s="59" t="s">
        <v>2377</v>
      </c>
      <c r="B505" s="59" t="s">
        <v>2085</v>
      </c>
      <c r="C505" s="59" t="s">
        <v>2086</v>
      </c>
      <c r="D505" s="59" t="s">
        <v>12</v>
      </c>
      <c r="E505" s="60">
        <v>9472.86</v>
      </c>
    </row>
    <row r="506" spans="1:5" x14ac:dyDescent="0.25">
      <c r="A506" s="59" t="s">
        <v>2378</v>
      </c>
      <c r="B506" s="59" t="s">
        <v>2087</v>
      </c>
      <c r="C506" s="59" t="s">
        <v>2088</v>
      </c>
      <c r="D506" s="59" t="s">
        <v>12</v>
      </c>
      <c r="E506" s="60">
        <v>11100.48</v>
      </c>
    </row>
    <row r="507" spans="1:5" x14ac:dyDescent="0.25">
      <c r="A507" s="59" t="s">
        <v>693</v>
      </c>
      <c r="B507" s="59" t="s">
        <v>694</v>
      </c>
      <c r="C507" s="59" t="s">
        <v>695</v>
      </c>
      <c r="D507" s="59" t="s">
        <v>12</v>
      </c>
      <c r="E507" s="60">
        <v>525.69000000000005</v>
      </c>
    </row>
    <row r="508" spans="1:5" x14ac:dyDescent="0.25">
      <c r="A508" s="59" t="s">
        <v>3040</v>
      </c>
      <c r="B508" s="59" t="s">
        <v>3041</v>
      </c>
      <c r="C508" s="59" t="s">
        <v>3524</v>
      </c>
      <c r="D508" s="59" t="s">
        <v>12</v>
      </c>
      <c r="E508" s="60">
        <v>407.1</v>
      </c>
    </row>
    <row r="509" spans="1:5" x14ac:dyDescent="0.25">
      <c r="A509" s="59" t="s">
        <v>696</v>
      </c>
      <c r="B509" s="59" t="s">
        <v>697</v>
      </c>
      <c r="C509" s="59" t="s">
        <v>698</v>
      </c>
      <c r="D509" s="59" t="s">
        <v>12</v>
      </c>
      <c r="E509" s="60">
        <v>1007.11</v>
      </c>
    </row>
    <row r="510" spans="1:5" x14ac:dyDescent="0.25">
      <c r="A510" s="59" t="s">
        <v>699</v>
      </c>
      <c r="B510" s="59" t="s">
        <v>700</v>
      </c>
      <c r="C510" s="59" t="s">
        <v>701</v>
      </c>
      <c r="D510" s="59" t="s">
        <v>12</v>
      </c>
      <c r="E510" s="60">
        <v>719.06</v>
      </c>
    </row>
    <row r="511" spans="1:5" x14ac:dyDescent="0.25">
      <c r="A511" s="59" t="s">
        <v>702</v>
      </c>
      <c r="B511" s="59" t="s">
        <v>703</v>
      </c>
      <c r="C511" s="59" t="s">
        <v>704</v>
      </c>
      <c r="D511" s="59" t="s">
        <v>12</v>
      </c>
      <c r="E511" s="60">
        <v>831.22</v>
      </c>
    </row>
    <row r="512" spans="1:5" x14ac:dyDescent="0.25">
      <c r="A512" s="59" t="s">
        <v>705</v>
      </c>
      <c r="B512" s="59" t="s">
        <v>706</v>
      </c>
      <c r="C512" s="59" t="s">
        <v>707</v>
      </c>
      <c r="D512" s="59" t="s">
        <v>16</v>
      </c>
      <c r="E512" s="60">
        <v>146.49</v>
      </c>
    </row>
    <row r="513" spans="1:5" x14ac:dyDescent="0.25">
      <c r="A513" s="59" t="s">
        <v>708</v>
      </c>
      <c r="B513" s="59" t="s">
        <v>709</v>
      </c>
      <c r="C513" s="59" t="s">
        <v>710</v>
      </c>
      <c r="D513" s="59" t="s">
        <v>12</v>
      </c>
      <c r="E513" s="60">
        <v>1103.57</v>
      </c>
    </row>
    <row r="514" spans="1:5" x14ac:dyDescent="0.25">
      <c r="A514" s="59" t="s">
        <v>711</v>
      </c>
      <c r="B514" s="59" t="s">
        <v>712</v>
      </c>
      <c r="C514" s="59" t="s">
        <v>713</v>
      </c>
      <c r="D514" s="59" t="s">
        <v>12</v>
      </c>
      <c r="E514" s="60">
        <v>820.9</v>
      </c>
    </row>
    <row r="515" spans="1:5" x14ac:dyDescent="0.25">
      <c r="A515" s="59" t="s">
        <v>714</v>
      </c>
      <c r="B515" s="59" t="s">
        <v>715</v>
      </c>
      <c r="C515" s="59" t="s">
        <v>716</v>
      </c>
      <c r="D515" s="59" t="s">
        <v>12</v>
      </c>
      <c r="E515" s="60">
        <v>1073.48</v>
      </c>
    </row>
    <row r="516" spans="1:5" x14ac:dyDescent="0.25">
      <c r="A516" s="59" t="s">
        <v>717</v>
      </c>
      <c r="B516" s="59" t="s">
        <v>718</v>
      </c>
      <c r="C516" s="59" t="s">
        <v>719</v>
      </c>
      <c r="D516" s="59" t="s">
        <v>12</v>
      </c>
      <c r="E516" s="60">
        <v>1181.33</v>
      </c>
    </row>
    <row r="517" spans="1:5" x14ac:dyDescent="0.25">
      <c r="A517" s="59" t="s">
        <v>720</v>
      </c>
      <c r="B517" s="59" t="s">
        <v>721</v>
      </c>
      <c r="C517" s="59" t="s">
        <v>722</v>
      </c>
      <c r="D517" s="59" t="s">
        <v>12</v>
      </c>
      <c r="E517" s="60">
        <v>665.62</v>
      </c>
    </row>
    <row r="518" spans="1:5" x14ac:dyDescent="0.25">
      <c r="A518" s="59" t="s">
        <v>723</v>
      </c>
      <c r="B518" s="59" t="s">
        <v>724</v>
      </c>
      <c r="C518" s="59" t="s">
        <v>3042</v>
      </c>
      <c r="D518" s="59" t="s">
        <v>12</v>
      </c>
      <c r="E518" s="60">
        <v>346.92</v>
      </c>
    </row>
    <row r="519" spans="1:5" x14ac:dyDescent="0.25">
      <c r="A519" s="59" t="s">
        <v>725</v>
      </c>
      <c r="B519" s="59" t="s">
        <v>726</v>
      </c>
      <c r="C519" s="59" t="s">
        <v>727</v>
      </c>
      <c r="D519" s="59" t="s">
        <v>12</v>
      </c>
      <c r="E519" s="60">
        <v>410.09</v>
      </c>
    </row>
    <row r="520" spans="1:5" x14ac:dyDescent="0.25">
      <c r="A520" s="59" t="s">
        <v>728</v>
      </c>
      <c r="B520" s="59" t="s">
        <v>729</v>
      </c>
      <c r="C520" s="59" t="s">
        <v>730</v>
      </c>
      <c r="D520" s="59" t="s">
        <v>15</v>
      </c>
      <c r="E520" s="60">
        <v>8.1</v>
      </c>
    </row>
    <row r="521" spans="1:5" x14ac:dyDescent="0.25">
      <c r="A521" s="59" t="s">
        <v>2689</v>
      </c>
      <c r="B521" s="59" t="s">
        <v>2690</v>
      </c>
      <c r="C521" s="59" t="s">
        <v>2691</v>
      </c>
      <c r="D521" s="59" t="s">
        <v>14</v>
      </c>
      <c r="E521" s="60">
        <v>48.51</v>
      </c>
    </row>
    <row r="522" spans="1:5" x14ac:dyDescent="0.25">
      <c r="A522" s="59" t="s">
        <v>2692</v>
      </c>
      <c r="B522" s="59" t="s">
        <v>2693</v>
      </c>
      <c r="C522" s="59" t="s">
        <v>2694</v>
      </c>
      <c r="D522" s="59" t="s">
        <v>7</v>
      </c>
      <c r="E522" s="60">
        <v>1</v>
      </c>
    </row>
    <row r="523" spans="1:5" x14ac:dyDescent="0.25">
      <c r="A523" s="59" t="s">
        <v>567</v>
      </c>
      <c r="B523" s="59" t="s">
        <v>568</v>
      </c>
      <c r="C523" s="59" t="s">
        <v>569</v>
      </c>
      <c r="D523" s="59" t="s">
        <v>15</v>
      </c>
      <c r="E523" s="60">
        <v>26.38</v>
      </c>
    </row>
    <row r="524" spans="1:5" x14ac:dyDescent="0.25">
      <c r="A524" s="59" t="s">
        <v>570</v>
      </c>
      <c r="B524" s="59" t="s">
        <v>571</v>
      </c>
      <c r="C524" s="59" t="s">
        <v>572</v>
      </c>
      <c r="D524" s="59" t="s">
        <v>15</v>
      </c>
      <c r="E524" s="60">
        <v>23.92</v>
      </c>
    </row>
    <row r="525" spans="1:5" x14ac:dyDescent="0.25">
      <c r="A525" s="59" t="s">
        <v>2676</v>
      </c>
      <c r="B525" s="59" t="s">
        <v>2677</v>
      </c>
      <c r="C525" s="59" t="s">
        <v>2678</v>
      </c>
      <c r="D525" s="59" t="s">
        <v>15</v>
      </c>
      <c r="E525" s="60">
        <v>28.85</v>
      </c>
    </row>
    <row r="526" spans="1:5" x14ac:dyDescent="0.25">
      <c r="A526" s="59" t="s">
        <v>573</v>
      </c>
      <c r="B526" s="59" t="s">
        <v>574</v>
      </c>
      <c r="C526" s="59" t="s">
        <v>575</v>
      </c>
      <c r="D526" s="59" t="s">
        <v>16</v>
      </c>
      <c r="E526" s="60">
        <v>7.26</v>
      </c>
    </row>
    <row r="527" spans="1:5" x14ac:dyDescent="0.25">
      <c r="A527" s="59" t="s">
        <v>576</v>
      </c>
      <c r="B527" s="59" t="s">
        <v>577</v>
      </c>
      <c r="C527" s="59" t="s">
        <v>578</v>
      </c>
      <c r="D527" s="59" t="s">
        <v>16</v>
      </c>
      <c r="E527" s="60">
        <v>13.25</v>
      </c>
    </row>
    <row r="528" spans="1:5" x14ac:dyDescent="0.25">
      <c r="A528" s="59" t="s">
        <v>579</v>
      </c>
      <c r="B528" s="59" t="s">
        <v>580</v>
      </c>
      <c r="C528" s="59" t="s">
        <v>3023</v>
      </c>
      <c r="D528" s="59" t="s">
        <v>16</v>
      </c>
      <c r="E528" s="60">
        <v>8.69</v>
      </c>
    </row>
    <row r="529" spans="1:5" x14ac:dyDescent="0.25">
      <c r="A529" s="59" t="s">
        <v>581</v>
      </c>
      <c r="B529" s="59" t="s">
        <v>582</v>
      </c>
      <c r="C529" s="59" t="s">
        <v>583</v>
      </c>
      <c r="D529" s="59" t="s">
        <v>15</v>
      </c>
      <c r="E529" s="60">
        <v>21.76</v>
      </c>
    </row>
    <row r="530" spans="1:5" x14ac:dyDescent="0.25">
      <c r="A530" s="59" t="s">
        <v>584</v>
      </c>
      <c r="B530" s="59" t="s">
        <v>585</v>
      </c>
      <c r="C530" s="59" t="s">
        <v>586</v>
      </c>
      <c r="D530" s="59" t="s">
        <v>15</v>
      </c>
      <c r="E530" s="60">
        <v>35.729999999999997</v>
      </c>
    </row>
    <row r="531" spans="1:5" x14ac:dyDescent="0.25">
      <c r="A531" s="59" t="s">
        <v>587</v>
      </c>
      <c r="B531" s="59" t="s">
        <v>588</v>
      </c>
      <c r="C531" s="59" t="s">
        <v>589</v>
      </c>
      <c r="D531" s="59" t="s">
        <v>12</v>
      </c>
      <c r="E531" s="60">
        <v>101.98</v>
      </c>
    </row>
    <row r="532" spans="1:5" x14ac:dyDescent="0.25">
      <c r="A532" s="59" t="s">
        <v>590</v>
      </c>
      <c r="B532" s="59" t="s">
        <v>591</v>
      </c>
      <c r="C532" s="59" t="s">
        <v>592</v>
      </c>
      <c r="D532" s="59" t="s">
        <v>12</v>
      </c>
      <c r="E532" s="60">
        <v>123.54</v>
      </c>
    </row>
    <row r="533" spans="1:5" x14ac:dyDescent="0.25">
      <c r="A533" s="59" t="s">
        <v>2836</v>
      </c>
      <c r="B533" s="59" t="s">
        <v>2860</v>
      </c>
      <c r="C533" s="59" t="s">
        <v>3024</v>
      </c>
      <c r="D533" s="59" t="s">
        <v>12</v>
      </c>
      <c r="E533" s="60">
        <v>58.91</v>
      </c>
    </row>
    <row r="534" spans="1:5" x14ac:dyDescent="0.25">
      <c r="A534" s="59" t="s">
        <v>593</v>
      </c>
      <c r="B534" s="59" t="s">
        <v>594</v>
      </c>
      <c r="C534" s="59" t="s">
        <v>595</v>
      </c>
      <c r="D534" s="59" t="s">
        <v>12</v>
      </c>
      <c r="E534" s="60">
        <v>45.91</v>
      </c>
    </row>
    <row r="535" spans="1:5" x14ac:dyDescent="0.25">
      <c r="A535" s="59" t="s">
        <v>596</v>
      </c>
      <c r="B535" s="59" t="s">
        <v>597</v>
      </c>
      <c r="C535" s="59" t="s">
        <v>598</v>
      </c>
      <c r="D535" s="59" t="s">
        <v>12</v>
      </c>
      <c r="E535" s="60">
        <v>21.76</v>
      </c>
    </row>
    <row r="536" spans="1:5" x14ac:dyDescent="0.25">
      <c r="A536" s="59" t="s">
        <v>599</v>
      </c>
      <c r="B536" s="59" t="s">
        <v>600</v>
      </c>
      <c r="C536" s="59" t="s">
        <v>601</v>
      </c>
      <c r="D536" s="59" t="s">
        <v>12</v>
      </c>
      <c r="E536" s="60">
        <v>53.65</v>
      </c>
    </row>
    <row r="537" spans="1:5" x14ac:dyDescent="0.25">
      <c r="A537" s="59" t="s">
        <v>2497</v>
      </c>
      <c r="B537" s="59" t="s">
        <v>2498</v>
      </c>
      <c r="C537" s="59" t="s">
        <v>2499</v>
      </c>
      <c r="D537" s="59" t="s">
        <v>12</v>
      </c>
      <c r="E537" s="60">
        <v>69.069999999999993</v>
      </c>
    </row>
    <row r="538" spans="1:5" x14ac:dyDescent="0.25">
      <c r="A538" s="59" t="s">
        <v>602</v>
      </c>
      <c r="B538" s="59" t="s">
        <v>603</v>
      </c>
      <c r="C538" s="59" t="s">
        <v>604</v>
      </c>
      <c r="D538" s="59" t="s">
        <v>12</v>
      </c>
      <c r="E538" s="60">
        <v>779.92</v>
      </c>
    </row>
    <row r="539" spans="1:5" x14ac:dyDescent="0.25">
      <c r="A539" s="59" t="s">
        <v>2500</v>
      </c>
      <c r="B539" s="59" t="s">
        <v>2679</v>
      </c>
      <c r="C539" s="59" t="s">
        <v>2680</v>
      </c>
      <c r="D539" s="59" t="s">
        <v>15</v>
      </c>
      <c r="E539" s="60">
        <v>24.51</v>
      </c>
    </row>
    <row r="540" spans="1:5" x14ac:dyDescent="0.25">
      <c r="A540" s="59" t="s">
        <v>2681</v>
      </c>
      <c r="B540" s="59" t="s">
        <v>2682</v>
      </c>
      <c r="C540" s="59" t="s">
        <v>2683</v>
      </c>
      <c r="D540" s="59" t="s">
        <v>15</v>
      </c>
      <c r="E540" s="60">
        <v>18.54</v>
      </c>
    </row>
    <row r="541" spans="1:5" x14ac:dyDescent="0.25">
      <c r="A541" s="59" t="s">
        <v>2684</v>
      </c>
      <c r="B541" s="59" t="s">
        <v>2685</v>
      </c>
      <c r="C541" s="59" t="s">
        <v>2686</v>
      </c>
      <c r="D541" s="59" t="s">
        <v>16</v>
      </c>
      <c r="E541" s="60">
        <v>99.22</v>
      </c>
    </row>
    <row r="542" spans="1:5" x14ac:dyDescent="0.25">
      <c r="A542" s="59" t="s">
        <v>605</v>
      </c>
      <c r="B542" s="59" t="s">
        <v>1985</v>
      </c>
      <c r="C542" s="59" t="s">
        <v>1986</v>
      </c>
      <c r="D542" s="59" t="s">
        <v>16</v>
      </c>
      <c r="E542" s="60">
        <v>15.27</v>
      </c>
    </row>
    <row r="543" spans="1:5" x14ac:dyDescent="0.25">
      <c r="A543" s="59" t="s">
        <v>606</v>
      </c>
      <c r="B543" s="59" t="s">
        <v>1987</v>
      </c>
      <c r="C543" s="59" t="s">
        <v>1988</v>
      </c>
      <c r="D543" s="59" t="s">
        <v>16</v>
      </c>
      <c r="E543" s="60">
        <v>27.5</v>
      </c>
    </row>
    <row r="544" spans="1:5" x14ac:dyDescent="0.25">
      <c r="A544" s="59" t="s">
        <v>3025</v>
      </c>
      <c r="B544" s="59" t="s">
        <v>3516</v>
      </c>
      <c r="C544" s="59" t="s">
        <v>3517</v>
      </c>
      <c r="D544" s="59" t="s">
        <v>16</v>
      </c>
      <c r="E544" s="60">
        <v>2.54</v>
      </c>
    </row>
    <row r="545" spans="1:5" x14ac:dyDescent="0.25">
      <c r="A545" s="59" t="s">
        <v>607</v>
      </c>
      <c r="B545" s="59" t="s">
        <v>608</v>
      </c>
      <c r="C545" s="59" t="s">
        <v>609</v>
      </c>
      <c r="D545" s="59" t="s">
        <v>15</v>
      </c>
      <c r="E545" s="60">
        <v>32.19</v>
      </c>
    </row>
    <row r="546" spans="1:5" x14ac:dyDescent="0.25">
      <c r="A546" s="59" t="s">
        <v>610</v>
      </c>
      <c r="B546" s="59" t="s">
        <v>611</v>
      </c>
      <c r="C546" s="59" t="s">
        <v>612</v>
      </c>
      <c r="D546" s="59" t="s">
        <v>7</v>
      </c>
      <c r="E546" s="60">
        <v>1</v>
      </c>
    </row>
    <row r="547" spans="1:5" x14ac:dyDescent="0.25">
      <c r="A547" s="59" t="s">
        <v>613</v>
      </c>
      <c r="B547" s="59" t="s">
        <v>614</v>
      </c>
      <c r="C547" s="59" t="s">
        <v>615</v>
      </c>
      <c r="D547" s="59" t="s">
        <v>7</v>
      </c>
      <c r="E547" s="60">
        <v>1</v>
      </c>
    </row>
    <row r="548" spans="1:5" x14ac:dyDescent="0.25">
      <c r="A548" s="59" t="s">
        <v>616</v>
      </c>
      <c r="B548" s="59" t="s">
        <v>617</v>
      </c>
      <c r="C548" s="59" t="s">
        <v>4155</v>
      </c>
      <c r="D548" s="59" t="s">
        <v>15</v>
      </c>
      <c r="E548" s="60">
        <v>53.04</v>
      </c>
    </row>
    <row r="549" spans="1:5" x14ac:dyDescent="0.25">
      <c r="A549" s="59" t="s">
        <v>2687</v>
      </c>
      <c r="B549" s="59" t="s">
        <v>2688</v>
      </c>
      <c r="C549" s="59" t="s">
        <v>4156</v>
      </c>
      <c r="D549" s="59" t="s">
        <v>15</v>
      </c>
      <c r="E549" s="60">
        <v>34.79</v>
      </c>
    </row>
    <row r="550" spans="1:5" x14ac:dyDescent="0.25">
      <c r="A550" s="59" t="s">
        <v>2501</v>
      </c>
      <c r="B550" s="59" t="s">
        <v>2502</v>
      </c>
      <c r="C550" s="59" t="s">
        <v>2503</v>
      </c>
      <c r="D550" s="59" t="s">
        <v>15</v>
      </c>
      <c r="E550" s="60">
        <v>82.33</v>
      </c>
    </row>
    <row r="551" spans="1:5" x14ac:dyDescent="0.25">
      <c r="A551" s="59" t="s">
        <v>618</v>
      </c>
      <c r="B551" s="59" t="s">
        <v>619</v>
      </c>
      <c r="C551" s="59" t="s">
        <v>620</v>
      </c>
      <c r="D551" s="59" t="s">
        <v>15</v>
      </c>
      <c r="E551" s="60">
        <v>35.5</v>
      </c>
    </row>
    <row r="552" spans="1:5" x14ac:dyDescent="0.25">
      <c r="A552" s="59" t="s">
        <v>2695</v>
      </c>
      <c r="B552" s="59" t="s">
        <v>2696</v>
      </c>
      <c r="C552" s="59" t="s">
        <v>2697</v>
      </c>
      <c r="D552" s="59" t="s">
        <v>15</v>
      </c>
      <c r="E552" s="60">
        <v>2.4300000000000002</v>
      </c>
    </row>
    <row r="553" spans="1:5" x14ac:dyDescent="0.25">
      <c r="A553" s="59" t="s">
        <v>2504</v>
      </c>
      <c r="B553" s="59" t="s">
        <v>2505</v>
      </c>
      <c r="C553" s="59" t="s">
        <v>2506</v>
      </c>
      <c r="D553" s="59" t="s">
        <v>15</v>
      </c>
      <c r="E553" s="60">
        <v>17.79</v>
      </c>
    </row>
    <row r="554" spans="1:5" x14ac:dyDescent="0.25">
      <c r="A554" s="59" t="s">
        <v>2507</v>
      </c>
      <c r="B554" s="59" t="s">
        <v>2508</v>
      </c>
      <c r="C554" s="59" t="s">
        <v>2509</v>
      </c>
      <c r="D554" s="59" t="s">
        <v>15</v>
      </c>
      <c r="E554" s="60">
        <v>21.41</v>
      </c>
    </row>
    <row r="555" spans="1:5" x14ac:dyDescent="0.25">
      <c r="A555" s="59" t="s">
        <v>2510</v>
      </c>
      <c r="B555" s="59" t="s">
        <v>2511</v>
      </c>
      <c r="C555" s="59" t="s">
        <v>2512</v>
      </c>
      <c r="D555" s="59" t="s">
        <v>15</v>
      </c>
      <c r="E555" s="60">
        <v>18.059999999999999</v>
      </c>
    </row>
    <row r="556" spans="1:5" x14ac:dyDescent="0.25">
      <c r="A556" s="59" t="s">
        <v>2698</v>
      </c>
      <c r="B556" s="59" t="s">
        <v>2699</v>
      </c>
      <c r="C556" s="59" t="s">
        <v>2700</v>
      </c>
      <c r="D556" s="59" t="s">
        <v>15</v>
      </c>
      <c r="E556" s="60">
        <v>21.8</v>
      </c>
    </row>
    <row r="557" spans="1:5" x14ac:dyDescent="0.25">
      <c r="A557" s="59" t="s">
        <v>2513</v>
      </c>
      <c r="B557" s="59" t="s">
        <v>3035</v>
      </c>
      <c r="C557" s="59" t="s">
        <v>3036</v>
      </c>
      <c r="D557" s="59" t="s">
        <v>16</v>
      </c>
      <c r="E557" s="60">
        <v>3.93</v>
      </c>
    </row>
    <row r="558" spans="1:5" x14ac:dyDescent="0.25">
      <c r="A558" s="59" t="s">
        <v>3037</v>
      </c>
      <c r="B558" s="59" t="s">
        <v>3038</v>
      </c>
      <c r="C558" s="59" t="s">
        <v>3039</v>
      </c>
      <c r="D558" s="59" t="s">
        <v>15</v>
      </c>
      <c r="E558" s="60">
        <v>18.059999999999999</v>
      </c>
    </row>
    <row r="559" spans="1:5" x14ac:dyDescent="0.25">
      <c r="A559" s="59" t="s">
        <v>2514</v>
      </c>
      <c r="B559" s="59" t="s">
        <v>2515</v>
      </c>
      <c r="C559" s="59" t="s">
        <v>2516</v>
      </c>
      <c r="D559" s="59" t="s">
        <v>15</v>
      </c>
      <c r="E559" s="60">
        <v>47.58</v>
      </c>
    </row>
    <row r="560" spans="1:5" x14ac:dyDescent="0.25">
      <c r="A560" s="59" t="s">
        <v>2517</v>
      </c>
      <c r="B560" s="59" t="s">
        <v>2518</v>
      </c>
      <c r="C560" s="59" t="s">
        <v>4157</v>
      </c>
      <c r="D560" s="59" t="s">
        <v>12</v>
      </c>
      <c r="E560" s="60">
        <v>68.22</v>
      </c>
    </row>
    <row r="561" spans="1:5" x14ac:dyDescent="0.25">
      <c r="A561" s="59" t="s">
        <v>2519</v>
      </c>
      <c r="B561" s="59" t="s">
        <v>2520</v>
      </c>
      <c r="C561" s="59" t="s">
        <v>2521</v>
      </c>
      <c r="D561" s="59" t="s">
        <v>15</v>
      </c>
      <c r="E561" s="60">
        <v>24.64</v>
      </c>
    </row>
    <row r="562" spans="1:5" x14ac:dyDescent="0.25">
      <c r="A562" s="59" t="s">
        <v>2522</v>
      </c>
      <c r="B562" s="59" t="s">
        <v>2523</v>
      </c>
      <c r="C562" s="59" t="s">
        <v>3672</v>
      </c>
      <c r="D562" s="59" t="s">
        <v>16</v>
      </c>
      <c r="E562" s="60">
        <v>4.1900000000000004</v>
      </c>
    </row>
    <row r="563" spans="1:5" x14ac:dyDescent="0.25">
      <c r="A563" s="59" t="s">
        <v>731</v>
      </c>
      <c r="B563" s="59" t="s">
        <v>732</v>
      </c>
      <c r="C563" s="59" t="s">
        <v>733</v>
      </c>
      <c r="D563" s="59" t="s">
        <v>14</v>
      </c>
      <c r="E563" s="60">
        <v>80.290000000000006</v>
      </c>
    </row>
    <row r="564" spans="1:5" x14ac:dyDescent="0.25">
      <c r="A564" s="59" t="s">
        <v>734</v>
      </c>
      <c r="B564" s="59" t="s">
        <v>735</v>
      </c>
      <c r="C564" s="59" t="s">
        <v>736</v>
      </c>
      <c r="D564" s="59" t="s">
        <v>7</v>
      </c>
      <c r="E564" s="60">
        <v>1</v>
      </c>
    </row>
    <row r="565" spans="1:5" x14ac:dyDescent="0.25">
      <c r="A565" s="59" t="s">
        <v>737</v>
      </c>
      <c r="B565" s="59" t="s">
        <v>3043</v>
      </c>
      <c r="C565" s="59" t="s">
        <v>3044</v>
      </c>
      <c r="D565" s="59" t="s">
        <v>17</v>
      </c>
      <c r="E565" s="60">
        <v>221.8</v>
      </c>
    </row>
    <row r="566" spans="1:5" x14ac:dyDescent="0.25">
      <c r="A566" s="59" t="s">
        <v>738</v>
      </c>
      <c r="B566" s="59" t="s">
        <v>739</v>
      </c>
      <c r="C566" s="59" t="s">
        <v>3045</v>
      </c>
      <c r="D566" s="59" t="s">
        <v>12</v>
      </c>
      <c r="E566" s="60">
        <v>134.30000000000001</v>
      </c>
    </row>
    <row r="567" spans="1:5" x14ac:dyDescent="0.25">
      <c r="A567" s="59" t="s">
        <v>3525</v>
      </c>
      <c r="B567" s="59" t="s">
        <v>3526</v>
      </c>
      <c r="C567" s="59" t="s">
        <v>3527</v>
      </c>
      <c r="D567" s="59" t="s">
        <v>12</v>
      </c>
      <c r="E567" s="60">
        <v>12.19</v>
      </c>
    </row>
    <row r="568" spans="1:5" x14ac:dyDescent="0.25">
      <c r="A568" s="59" t="s">
        <v>3673</v>
      </c>
      <c r="B568" s="59" t="s">
        <v>3674</v>
      </c>
      <c r="C568" s="59" t="s">
        <v>3675</v>
      </c>
      <c r="D568" s="59" t="s">
        <v>12</v>
      </c>
      <c r="E568" s="60">
        <v>57.8</v>
      </c>
    </row>
    <row r="569" spans="1:5" x14ac:dyDescent="0.25">
      <c r="A569" s="59" t="s">
        <v>740</v>
      </c>
      <c r="B569" s="59" t="s">
        <v>741</v>
      </c>
      <c r="C569" s="59" t="s">
        <v>3046</v>
      </c>
      <c r="D569" s="59" t="s">
        <v>12</v>
      </c>
      <c r="E569" s="60">
        <v>167.41</v>
      </c>
    </row>
    <row r="570" spans="1:5" x14ac:dyDescent="0.25">
      <c r="A570" s="59" t="s">
        <v>742</v>
      </c>
      <c r="B570" s="59" t="s">
        <v>743</v>
      </c>
      <c r="C570" s="59" t="s">
        <v>3047</v>
      </c>
      <c r="D570" s="59" t="s">
        <v>12</v>
      </c>
      <c r="E570" s="60">
        <v>115.67</v>
      </c>
    </row>
    <row r="571" spans="1:5" x14ac:dyDescent="0.25">
      <c r="A571" s="59" t="s">
        <v>3048</v>
      </c>
      <c r="B571" s="59" t="s">
        <v>2092</v>
      </c>
      <c r="C571" s="59" t="s">
        <v>2093</v>
      </c>
      <c r="D571" s="59" t="s">
        <v>12</v>
      </c>
      <c r="E571" s="60">
        <v>129.01</v>
      </c>
    </row>
    <row r="572" spans="1:5" x14ac:dyDescent="0.25">
      <c r="A572" s="59" t="s">
        <v>3049</v>
      </c>
      <c r="B572" s="59" t="s">
        <v>3050</v>
      </c>
      <c r="C572" s="59" t="s">
        <v>3051</v>
      </c>
      <c r="D572" s="59" t="s">
        <v>12</v>
      </c>
      <c r="E572" s="60">
        <v>24.94</v>
      </c>
    </row>
    <row r="573" spans="1:5" x14ac:dyDescent="0.25">
      <c r="A573" s="59" t="s">
        <v>3052</v>
      </c>
      <c r="B573" s="59" t="s">
        <v>3528</v>
      </c>
      <c r="C573" s="59" t="s">
        <v>3529</v>
      </c>
      <c r="D573" s="59" t="s">
        <v>12</v>
      </c>
      <c r="E573" s="60">
        <v>168.56</v>
      </c>
    </row>
    <row r="574" spans="1:5" x14ac:dyDescent="0.25">
      <c r="A574" s="59" t="s">
        <v>744</v>
      </c>
      <c r="B574" s="59" t="s">
        <v>745</v>
      </c>
      <c r="C574" s="59" t="s">
        <v>746</v>
      </c>
      <c r="D574" s="59" t="s">
        <v>12</v>
      </c>
      <c r="E574" s="60">
        <v>81.42</v>
      </c>
    </row>
    <row r="575" spans="1:5" x14ac:dyDescent="0.25">
      <c r="A575" s="59" t="s">
        <v>4158</v>
      </c>
      <c r="B575" s="59" t="s">
        <v>4159</v>
      </c>
      <c r="C575" s="59" t="s">
        <v>4160</v>
      </c>
      <c r="D575" s="59" t="s">
        <v>4161</v>
      </c>
      <c r="E575" s="60">
        <v>22.94</v>
      </c>
    </row>
    <row r="576" spans="1:5" x14ac:dyDescent="0.25">
      <c r="A576" s="59" t="s">
        <v>747</v>
      </c>
      <c r="B576" s="59" t="s">
        <v>748</v>
      </c>
      <c r="C576" s="59" t="s">
        <v>3053</v>
      </c>
      <c r="D576" s="59" t="s">
        <v>16</v>
      </c>
      <c r="E576" s="60">
        <v>115.13</v>
      </c>
    </row>
    <row r="577" spans="1:5" x14ac:dyDescent="0.25">
      <c r="A577" s="59" t="s">
        <v>749</v>
      </c>
      <c r="B577" s="59" t="s">
        <v>750</v>
      </c>
      <c r="C577" s="59" t="s">
        <v>3857</v>
      </c>
      <c r="D577" s="59" t="s">
        <v>16</v>
      </c>
      <c r="E577" s="60">
        <v>35.64</v>
      </c>
    </row>
    <row r="578" spans="1:5" x14ac:dyDescent="0.25">
      <c r="A578" s="59" t="s">
        <v>751</v>
      </c>
      <c r="B578" s="59" t="s">
        <v>752</v>
      </c>
      <c r="C578" s="59" t="s">
        <v>3054</v>
      </c>
      <c r="D578" s="59" t="s">
        <v>16</v>
      </c>
      <c r="E578" s="60">
        <v>35.64</v>
      </c>
    </row>
    <row r="579" spans="1:5" x14ac:dyDescent="0.25">
      <c r="A579" s="59" t="s">
        <v>753</v>
      </c>
      <c r="B579" s="59" t="s">
        <v>754</v>
      </c>
      <c r="C579" s="59" t="s">
        <v>3055</v>
      </c>
      <c r="D579" s="59" t="s">
        <v>12</v>
      </c>
      <c r="E579" s="60">
        <v>125.07</v>
      </c>
    </row>
    <row r="580" spans="1:5" x14ac:dyDescent="0.25">
      <c r="A580" s="59" t="s">
        <v>755</v>
      </c>
      <c r="B580" s="59" t="s">
        <v>1989</v>
      </c>
      <c r="C580" s="59" t="s">
        <v>3056</v>
      </c>
      <c r="D580" s="59" t="s">
        <v>12</v>
      </c>
      <c r="E580" s="60">
        <v>131.01</v>
      </c>
    </row>
    <row r="581" spans="1:5" x14ac:dyDescent="0.25">
      <c r="A581" s="59" t="s">
        <v>756</v>
      </c>
      <c r="B581" s="59" t="s">
        <v>757</v>
      </c>
      <c r="C581" s="59" t="s">
        <v>3057</v>
      </c>
      <c r="D581" s="59" t="s">
        <v>12</v>
      </c>
      <c r="E581" s="60">
        <v>122.08</v>
      </c>
    </row>
    <row r="582" spans="1:5" x14ac:dyDescent="0.25">
      <c r="A582" s="59" t="s">
        <v>758</v>
      </c>
      <c r="B582" s="59" t="s">
        <v>759</v>
      </c>
      <c r="C582" s="59" t="s">
        <v>3058</v>
      </c>
      <c r="D582" s="59" t="s">
        <v>12</v>
      </c>
      <c r="E582" s="60">
        <v>230.3</v>
      </c>
    </row>
    <row r="583" spans="1:5" x14ac:dyDescent="0.25">
      <c r="A583" s="59" t="s">
        <v>760</v>
      </c>
      <c r="B583" s="59" t="s">
        <v>761</v>
      </c>
      <c r="C583" s="59" t="s">
        <v>3059</v>
      </c>
      <c r="D583" s="59" t="s">
        <v>12</v>
      </c>
      <c r="E583" s="60">
        <v>81.66</v>
      </c>
    </row>
    <row r="584" spans="1:5" x14ac:dyDescent="0.25">
      <c r="A584" s="59" t="s">
        <v>762</v>
      </c>
      <c r="B584" s="59" t="s">
        <v>763</v>
      </c>
      <c r="C584" s="59" t="s">
        <v>3060</v>
      </c>
      <c r="D584" s="59" t="s">
        <v>12</v>
      </c>
      <c r="E584" s="60">
        <v>222.23</v>
      </c>
    </row>
    <row r="585" spans="1:5" x14ac:dyDescent="0.25">
      <c r="A585" s="59" t="s">
        <v>764</v>
      </c>
      <c r="B585" s="59" t="s">
        <v>1990</v>
      </c>
      <c r="C585" s="59" t="s">
        <v>4162</v>
      </c>
      <c r="D585" s="59" t="s">
        <v>12</v>
      </c>
      <c r="E585" s="60">
        <v>191.23</v>
      </c>
    </row>
    <row r="586" spans="1:5" x14ac:dyDescent="0.25">
      <c r="A586" s="59" t="s">
        <v>4163</v>
      </c>
      <c r="B586" s="59" t="s">
        <v>4164</v>
      </c>
      <c r="C586" s="59" t="s">
        <v>4165</v>
      </c>
      <c r="D586" s="59" t="s">
        <v>12</v>
      </c>
      <c r="E586" s="60">
        <v>253.85</v>
      </c>
    </row>
    <row r="587" spans="1:5" x14ac:dyDescent="0.25">
      <c r="A587" s="59" t="s">
        <v>765</v>
      </c>
      <c r="B587" s="59" t="s">
        <v>766</v>
      </c>
      <c r="C587" s="59" t="s">
        <v>3061</v>
      </c>
      <c r="D587" s="59" t="s">
        <v>12</v>
      </c>
      <c r="E587" s="60">
        <v>103.13</v>
      </c>
    </row>
    <row r="588" spans="1:5" x14ac:dyDescent="0.25">
      <c r="A588" s="59" t="s">
        <v>2379</v>
      </c>
      <c r="B588" s="59" t="s">
        <v>2089</v>
      </c>
      <c r="C588" s="59" t="s">
        <v>3062</v>
      </c>
      <c r="D588" s="59" t="s">
        <v>12</v>
      </c>
      <c r="E588" s="60">
        <v>1426.91</v>
      </c>
    </row>
    <row r="589" spans="1:5" x14ac:dyDescent="0.25">
      <c r="A589" s="59" t="s">
        <v>767</v>
      </c>
      <c r="B589" s="59" t="s">
        <v>768</v>
      </c>
      <c r="C589" s="59" t="s">
        <v>3063</v>
      </c>
      <c r="D589" s="59" t="s">
        <v>7</v>
      </c>
      <c r="E589" s="60">
        <v>1</v>
      </c>
    </row>
    <row r="590" spans="1:5" x14ac:dyDescent="0.25">
      <c r="A590" s="59" t="s">
        <v>3530</v>
      </c>
      <c r="B590" s="59" t="s">
        <v>769</v>
      </c>
      <c r="C590" s="59" t="s">
        <v>770</v>
      </c>
      <c r="D590" s="59" t="s">
        <v>7</v>
      </c>
      <c r="E590" s="60">
        <v>1</v>
      </c>
    </row>
    <row r="591" spans="1:5" x14ac:dyDescent="0.25">
      <c r="A591" s="59" t="s">
        <v>771</v>
      </c>
      <c r="B591" s="59" t="s">
        <v>772</v>
      </c>
      <c r="C591" s="59" t="s">
        <v>773</v>
      </c>
      <c r="D591" s="59" t="s">
        <v>12</v>
      </c>
      <c r="E591" s="60">
        <v>125.11</v>
      </c>
    </row>
    <row r="592" spans="1:5" x14ac:dyDescent="0.25">
      <c r="A592" s="59" t="s">
        <v>774</v>
      </c>
      <c r="B592" s="59" t="s">
        <v>775</v>
      </c>
      <c r="C592" s="59" t="s">
        <v>776</v>
      </c>
      <c r="D592" s="59" t="s">
        <v>12</v>
      </c>
      <c r="E592" s="60">
        <v>95.68</v>
      </c>
    </row>
    <row r="593" spans="1:5" x14ac:dyDescent="0.25">
      <c r="A593" s="59" t="s">
        <v>777</v>
      </c>
      <c r="B593" s="59" t="s">
        <v>778</v>
      </c>
      <c r="C593" s="59" t="s">
        <v>3858</v>
      </c>
      <c r="D593" s="59" t="s">
        <v>12</v>
      </c>
      <c r="E593" s="60">
        <v>202.5</v>
      </c>
    </row>
    <row r="594" spans="1:5" x14ac:dyDescent="0.25">
      <c r="A594" s="59" t="s">
        <v>779</v>
      </c>
      <c r="B594" s="59" t="s">
        <v>780</v>
      </c>
      <c r="C594" s="59" t="s">
        <v>3064</v>
      </c>
      <c r="D594" s="59" t="s">
        <v>12</v>
      </c>
      <c r="E594" s="60">
        <v>134.07</v>
      </c>
    </row>
    <row r="595" spans="1:5" x14ac:dyDescent="0.25">
      <c r="A595" s="59" t="s">
        <v>781</v>
      </c>
      <c r="B595" s="59" t="s">
        <v>782</v>
      </c>
      <c r="C595" s="59" t="s">
        <v>783</v>
      </c>
      <c r="D595" s="59" t="s">
        <v>12</v>
      </c>
      <c r="E595" s="60">
        <v>52.37</v>
      </c>
    </row>
    <row r="596" spans="1:5" x14ac:dyDescent="0.25">
      <c r="A596" s="59" t="s">
        <v>2380</v>
      </c>
      <c r="B596" s="59" t="s">
        <v>2381</v>
      </c>
      <c r="C596" s="59" t="s">
        <v>2382</v>
      </c>
      <c r="D596" s="59" t="s">
        <v>7</v>
      </c>
      <c r="E596" s="60">
        <v>1</v>
      </c>
    </row>
    <row r="597" spans="1:5" x14ac:dyDescent="0.25">
      <c r="A597" s="59" t="s">
        <v>2383</v>
      </c>
      <c r="B597" s="59" t="s">
        <v>2384</v>
      </c>
      <c r="C597" s="59" t="s">
        <v>2385</v>
      </c>
      <c r="D597" s="59" t="s">
        <v>12</v>
      </c>
      <c r="E597" s="60">
        <v>10.18</v>
      </c>
    </row>
    <row r="598" spans="1:5" x14ac:dyDescent="0.25">
      <c r="A598" s="59" t="s">
        <v>3756</v>
      </c>
      <c r="B598" s="59" t="s">
        <v>3859</v>
      </c>
      <c r="C598" s="59" t="s">
        <v>3922</v>
      </c>
      <c r="D598" s="59" t="s">
        <v>12</v>
      </c>
      <c r="E598" s="60">
        <v>92.13</v>
      </c>
    </row>
    <row r="599" spans="1:5" x14ac:dyDescent="0.25">
      <c r="A599" s="59" t="s">
        <v>784</v>
      </c>
      <c r="B599" s="59" t="s">
        <v>785</v>
      </c>
      <c r="C599" s="59" t="s">
        <v>3065</v>
      </c>
      <c r="D599" s="59" t="s">
        <v>12</v>
      </c>
      <c r="E599" s="60">
        <v>28.65</v>
      </c>
    </row>
    <row r="600" spans="1:5" x14ac:dyDescent="0.25">
      <c r="A600" s="59" t="s">
        <v>786</v>
      </c>
      <c r="B600" s="59" t="s">
        <v>787</v>
      </c>
      <c r="C600" s="59" t="s">
        <v>3066</v>
      </c>
      <c r="D600" s="59" t="s">
        <v>12</v>
      </c>
      <c r="E600" s="60">
        <v>69.739999999999995</v>
      </c>
    </row>
    <row r="601" spans="1:5" x14ac:dyDescent="0.25">
      <c r="A601" s="59" t="s">
        <v>3067</v>
      </c>
      <c r="B601" s="59" t="s">
        <v>3068</v>
      </c>
      <c r="C601" s="59" t="s">
        <v>3069</v>
      </c>
      <c r="D601" s="59" t="s">
        <v>12</v>
      </c>
      <c r="E601" s="60">
        <v>50.6</v>
      </c>
    </row>
    <row r="602" spans="1:5" x14ac:dyDescent="0.25">
      <c r="A602" s="59" t="s">
        <v>2090</v>
      </c>
      <c r="B602" s="59" t="s">
        <v>3531</v>
      </c>
      <c r="C602" s="59" t="s">
        <v>3070</v>
      </c>
      <c r="D602" s="59" t="s">
        <v>12</v>
      </c>
      <c r="E602" s="60">
        <v>85.92</v>
      </c>
    </row>
    <row r="603" spans="1:5" x14ac:dyDescent="0.25">
      <c r="A603" s="59" t="s">
        <v>3532</v>
      </c>
      <c r="B603" s="59" t="s">
        <v>3533</v>
      </c>
      <c r="C603" s="59" t="s">
        <v>3676</v>
      </c>
      <c r="D603" s="59" t="s">
        <v>12</v>
      </c>
      <c r="E603" s="60">
        <v>95.63</v>
      </c>
    </row>
    <row r="604" spans="1:5" x14ac:dyDescent="0.25">
      <c r="A604" s="59" t="s">
        <v>2701</v>
      </c>
      <c r="B604" s="59" t="s">
        <v>2702</v>
      </c>
      <c r="C604" s="59" t="s">
        <v>3071</v>
      </c>
      <c r="D604" s="59" t="s">
        <v>12</v>
      </c>
      <c r="E604" s="60">
        <v>105.44</v>
      </c>
    </row>
    <row r="605" spans="1:5" x14ac:dyDescent="0.25">
      <c r="A605" s="59" t="s">
        <v>788</v>
      </c>
      <c r="B605" s="59" t="s">
        <v>789</v>
      </c>
      <c r="C605" s="59" t="s">
        <v>3072</v>
      </c>
      <c r="D605" s="59" t="s">
        <v>12</v>
      </c>
      <c r="E605" s="60">
        <v>107.4</v>
      </c>
    </row>
    <row r="606" spans="1:5" x14ac:dyDescent="0.25">
      <c r="A606" s="59" t="s">
        <v>790</v>
      </c>
      <c r="B606" s="59" t="s">
        <v>791</v>
      </c>
      <c r="C606" s="59" t="s">
        <v>3073</v>
      </c>
      <c r="D606" s="59" t="s">
        <v>12</v>
      </c>
      <c r="E606" s="60">
        <v>118.59</v>
      </c>
    </row>
    <row r="607" spans="1:5" x14ac:dyDescent="0.25">
      <c r="A607" s="59" t="s">
        <v>792</v>
      </c>
      <c r="B607" s="59" t="s">
        <v>793</v>
      </c>
      <c r="C607" s="59" t="s">
        <v>4166</v>
      </c>
      <c r="D607" s="59" t="s">
        <v>12</v>
      </c>
      <c r="E607" s="60">
        <v>962.27</v>
      </c>
    </row>
    <row r="608" spans="1:5" x14ac:dyDescent="0.25">
      <c r="A608" s="59" t="s">
        <v>2703</v>
      </c>
      <c r="B608" s="59" t="s">
        <v>2704</v>
      </c>
      <c r="C608" s="59" t="s">
        <v>2705</v>
      </c>
      <c r="D608" s="59" t="s">
        <v>12</v>
      </c>
      <c r="E608" s="60">
        <v>14.95</v>
      </c>
    </row>
    <row r="609" spans="1:5" x14ac:dyDescent="0.25">
      <c r="A609" s="59" t="s">
        <v>794</v>
      </c>
      <c r="B609" s="59" t="s">
        <v>795</v>
      </c>
      <c r="C609" s="59" t="s">
        <v>796</v>
      </c>
      <c r="D609" s="59" t="s">
        <v>12</v>
      </c>
      <c r="E609" s="60">
        <v>177.11</v>
      </c>
    </row>
    <row r="610" spans="1:5" x14ac:dyDescent="0.25">
      <c r="A610" s="59" t="s">
        <v>797</v>
      </c>
      <c r="B610" s="59" t="s">
        <v>798</v>
      </c>
      <c r="C610" s="59" t="s">
        <v>799</v>
      </c>
      <c r="D610" s="59" t="s">
        <v>12</v>
      </c>
      <c r="E610" s="60">
        <v>81.650000000000006</v>
      </c>
    </row>
    <row r="611" spans="1:5" x14ac:dyDescent="0.25">
      <c r="A611" s="59" t="s">
        <v>800</v>
      </c>
      <c r="B611" s="59" t="s">
        <v>801</v>
      </c>
      <c r="C611" s="59" t="s">
        <v>802</v>
      </c>
      <c r="D611" s="59" t="s">
        <v>12</v>
      </c>
      <c r="E611" s="60">
        <v>98.41</v>
      </c>
    </row>
    <row r="612" spans="1:5" x14ac:dyDescent="0.25">
      <c r="A612" s="59" t="s">
        <v>803</v>
      </c>
      <c r="B612" s="59" t="s">
        <v>2524</v>
      </c>
      <c r="C612" s="59" t="s">
        <v>3074</v>
      </c>
      <c r="D612" s="59" t="s">
        <v>12</v>
      </c>
      <c r="E612" s="60">
        <v>141.07</v>
      </c>
    </row>
    <row r="613" spans="1:5" x14ac:dyDescent="0.25">
      <c r="A613" s="59" t="s">
        <v>3075</v>
      </c>
      <c r="B613" s="59" t="s">
        <v>3923</v>
      </c>
      <c r="C613" s="59" t="s">
        <v>4167</v>
      </c>
      <c r="D613" s="59" t="s">
        <v>12</v>
      </c>
      <c r="E613" s="60">
        <v>47.86</v>
      </c>
    </row>
    <row r="614" spans="1:5" x14ac:dyDescent="0.25">
      <c r="A614" s="59" t="s">
        <v>4168</v>
      </c>
      <c r="B614" s="59" t="s">
        <v>4169</v>
      </c>
      <c r="C614" s="59" t="s">
        <v>4170</v>
      </c>
      <c r="D614" s="59" t="s">
        <v>12</v>
      </c>
      <c r="E614" s="60">
        <v>47.53</v>
      </c>
    </row>
    <row r="615" spans="1:5" x14ac:dyDescent="0.25">
      <c r="A615" s="59" t="s">
        <v>804</v>
      </c>
      <c r="B615" s="59" t="s">
        <v>3534</v>
      </c>
      <c r="C615" s="59" t="s">
        <v>3924</v>
      </c>
      <c r="D615" s="59" t="s">
        <v>12</v>
      </c>
      <c r="E615" s="60">
        <v>642.57000000000005</v>
      </c>
    </row>
    <row r="616" spans="1:5" x14ac:dyDescent="0.25">
      <c r="A616" s="59" t="s">
        <v>3076</v>
      </c>
      <c r="B616" s="59" t="s">
        <v>3077</v>
      </c>
      <c r="C616" s="59" t="s">
        <v>3925</v>
      </c>
      <c r="D616" s="59" t="s">
        <v>12</v>
      </c>
      <c r="E616" s="60">
        <v>1692.58</v>
      </c>
    </row>
    <row r="617" spans="1:5" x14ac:dyDescent="0.25">
      <c r="A617" s="59" t="s">
        <v>2706</v>
      </c>
      <c r="B617" s="59" t="s">
        <v>3926</v>
      </c>
      <c r="C617" s="59" t="s">
        <v>4171</v>
      </c>
      <c r="D617" s="59" t="s">
        <v>12</v>
      </c>
      <c r="E617" s="60">
        <v>491.13</v>
      </c>
    </row>
    <row r="618" spans="1:5" x14ac:dyDescent="0.25">
      <c r="A618" s="59" t="s">
        <v>4172</v>
      </c>
      <c r="B618" s="59" t="s">
        <v>4173</v>
      </c>
      <c r="C618" s="59" t="s">
        <v>4174</v>
      </c>
      <c r="D618" s="59" t="s">
        <v>12</v>
      </c>
      <c r="E618" s="60">
        <v>237.39</v>
      </c>
    </row>
    <row r="619" spans="1:5" x14ac:dyDescent="0.25">
      <c r="A619" s="59" t="s">
        <v>2525</v>
      </c>
      <c r="B619" s="59" t="s">
        <v>2526</v>
      </c>
      <c r="C619" s="59" t="s">
        <v>3927</v>
      </c>
      <c r="D619" s="59" t="s">
        <v>12</v>
      </c>
      <c r="E619" s="60">
        <v>1221.1199999999999</v>
      </c>
    </row>
    <row r="620" spans="1:5" x14ac:dyDescent="0.25">
      <c r="A620" s="59" t="s">
        <v>3078</v>
      </c>
      <c r="B620" s="59" t="s">
        <v>3079</v>
      </c>
      <c r="C620" s="59" t="s">
        <v>3928</v>
      </c>
      <c r="D620" s="59" t="s">
        <v>12</v>
      </c>
      <c r="E620" s="60">
        <v>504.61</v>
      </c>
    </row>
    <row r="621" spans="1:5" x14ac:dyDescent="0.25">
      <c r="A621" s="59" t="s">
        <v>2707</v>
      </c>
      <c r="B621" s="59" t="s">
        <v>4175</v>
      </c>
      <c r="C621" s="59" t="s">
        <v>4176</v>
      </c>
      <c r="D621" s="59" t="s">
        <v>12</v>
      </c>
      <c r="E621" s="60">
        <v>181.72</v>
      </c>
    </row>
    <row r="622" spans="1:5" x14ac:dyDescent="0.25">
      <c r="A622" s="59" t="s">
        <v>2708</v>
      </c>
      <c r="B622" s="59" t="s">
        <v>4177</v>
      </c>
      <c r="C622" s="59" t="s">
        <v>3080</v>
      </c>
      <c r="D622" s="59" t="s">
        <v>12</v>
      </c>
      <c r="E622" s="60">
        <v>1034</v>
      </c>
    </row>
    <row r="623" spans="1:5" x14ac:dyDescent="0.25">
      <c r="A623" s="59" t="s">
        <v>2709</v>
      </c>
      <c r="B623" s="59" t="s">
        <v>3535</v>
      </c>
      <c r="C623" s="59" t="s">
        <v>3929</v>
      </c>
      <c r="D623" s="59" t="s">
        <v>12</v>
      </c>
      <c r="E623" s="60">
        <v>210.06</v>
      </c>
    </row>
    <row r="624" spans="1:5" x14ac:dyDescent="0.25">
      <c r="A624" s="59" t="s">
        <v>2527</v>
      </c>
      <c r="B624" s="59" t="s">
        <v>2528</v>
      </c>
      <c r="C624" s="59" t="s">
        <v>2529</v>
      </c>
      <c r="D624" s="59" t="s">
        <v>12</v>
      </c>
      <c r="E624" s="60">
        <v>79.349999999999994</v>
      </c>
    </row>
    <row r="625" spans="1:5" x14ac:dyDescent="0.25">
      <c r="A625" s="59" t="s">
        <v>2530</v>
      </c>
      <c r="B625" s="59" t="s">
        <v>2531</v>
      </c>
      <c r="C625" s="59" t="s">
        <v>2532</v>
      </c>
      <c r="D625" s="59" t="s">
        <v>12</v>
      </c>
      <c r="E625" s="60">
        <v>66.27</v>
      </c>
    </row>
    <row r="626" spans="1:5" x14ac:dyDescent="0.25">
      <c r="A626" s="59" t="s">
        <v>2533</v>
      </c>
      <c r="B626" s="59" t="s">
        <v>2534</v>
      </c>
      <c r="C626" s="59" t="s">
        <v>2535</v>
      </c>
      <c r="D626" s="59" t="s">
        <v>12</v>
      </c>
      <c r="E626" s="60">
        <v>61.02</v>
      </c>
    </row>
    <row r="627" spans="1:5" x14ac:dyDescent="0.25">
      <c r="A627" s="59" t="s">
        <v>2710</v>
      </c>
      <c r="B627" s="59" t="s">
        <v>2711</v>
      </c>
      <c r="C627" s="59" t="s">
        <v>2712</v>
      </c>
      <c r="D627" s="59" t="s">
        <v>12</v>
      </c>
      <c r="E627" s="60">
        <v>61.08</v>
      </c>
    </row>
    <row r="628" spans="1:5" x14ac:dyDescent="0.25">
      <c r="A628" s="59" t="s">
        <v>3757</v>
      </c>
      <c r="B628" s="59" t="s">
        <v>3860</v>
      </c>
      <c r="C628" s="59" t="s">
        <v>4178</v>
      </c>
      <c r="D628" s="59" t="s">
        <v>12</v>
      </c>
      <c r="E628" s="60">
        <v>36.200000000000003</v>
      </c>
    </row>
    <row r="629" spans="1:5" x14ac:dyDescent="0.25">
      <c r="A629" s="59" t="s">
        <v>2713</v>
      </c>
      <c r="B629" s="59" t="s">
        <v>2714</v>
      </c>
      <c r="C629" s="59" t="s">
        <v>2715</v>
      </c>
      <c r="D629" s="59" t="s">
        <v>7</v>
      </c>
      <c r="E629" s="60">
        <v>1</v>
      </c>
    </row>
    <row r="630" spans="1:5" x14ac:dyDescent="0.25">
      <c r="A630" s="59" t="s">
        <v>3081</v>
      </c>
      <c r="B630" s="59" t="s">
        <v>3082</v>
      </c>
      <c r="C630" s="59" t="s">
        <v>3930</v>
      </c>
      <c r="D630" s="59" t="s">
        <v>12</v>
      </c>
      <c r="E630" s="60">
        <v>94</v>
      </c>
    </row>
    <row r="631" spans="1:5" x14ac:dyDescent="0.25">
      <c r="A631" s="59" t="s">
        <v>3083</v>
      </c>
      <c r="B631" s="59" t="s">
        <v>3084</v>
      </c>
      <c r="C631" s="59" t="s">
        <v>4179</v>
      </c>
      <c r="D631" s="59" t="s">
        <v>16</v>
      </c>
      <c r="E631" s="60">
        <v>14.46</v>
      </c>
    </row>
    <row r="632" spans="1:5" x14ac:dyDescent="0.25">
      <c r="A632" s="59" t="s">
        <v>4180</v>
      </c>
      <c r="B632" s="59" t="s">
        <v>4181</v>
      </c>
      <c r="C632" s="59" t="s">
        <v>4182</v>
      </c>
      <c r="D632" s="59" t="s">
        <v>12</v>
      </c>
      <c r="E632" s="60">
        <v>296.5</v>
      </c>
    </row>
    <row r="633" spans="1:5" x14ac:dyDescent="0.25">
      <c r="A633" s="59" t="s">
        <v>4183</v>
      </c>
      <c r="B633" s="59" t="s">
        <v>4184</v>
      </c>
      <c r="C633" s="59" t="s">
        <v>4185</v>
      </c>
      <c r="D633" s="59" t="s">
        <v>12</v>
      </c>
      <c r="E633" s="60">
        <v>332.57</v>
      </c>
    </row>
    <row r="634" spans="1:5" x14ac:dyDescent="0.25">
      <c r="A634" s="59" t="s">
        <v>4186</v>
      </c>
      <c r="B634" s="59" t="s">
        <v>4187</v>
      </c>
      <c r="C634" s="59" t="s">
        <v>4188</v>
      </c>
      <c r="D634" s="59" t="s">
        <v>12</v>
      </c>
      <c r="E634" s="60">
        <v>187.08</v>
      </c>
    </row>
    <row r="635" spans="1:5" x14ac:dyDescent="0.25">
      <c r="A635" s="59" t="s">
        <v>805</v>
      </c>
      <c r="B635" s="59" t="s">
        <v>806</v>
      </c>
      <c r="C635" s="59" t="s">
        <v>3931</v>
      </c>
      <c r="D635" s="59" t="s">
        <v>17</v>
      </c>
      <c r="E635" s="60">
        <v>69.83</v>
      </c>
    </row>
    <row r="636" spans="1:5" x14ac:dyDescent="0.25">
      <c r="A636" s="59" t="s">
        <v>807</v>
      </c>
      <c r="B636" s="59" t="s">
        <v>808</v>
      </c>
      <c r="C636" s="59" t="s">
        <v>4189</v>
      </c>
      <c r="D636" s="59" t="s">
        <v>12</v>
      </c>
      <c r="E636" s="60">
        <v>33.32</v>
      </c>
    </row>
    <row r="637" spans="1:5" x14ac:dyDescent="0.25">
      <c r="A637" s="59" t="s">
        <v>4190</v>
      </c>
      <c r="B637" s="59" t="s">
        <v>4191</v>
      </c>
      <c r="C637" s="59" t="s">
        <v>4192</v>
      </c>
      <c r="D637" s="59" t="s">
        <v>12</v>
      </c>
      <c r="E637" s="60">
        <v>262.06</v>
      </c>
    </row>
    <row r="638" spans="1:5" x14ac:dyDescent="0.25">
      <c r="A638" s="59" t="s">
        <v>4193</v>
      </c>
      <c r="B638" s="59" t="s">
        <v>4194</v>
      </c>
      <c r="C638" s="59" t="s">
        <v>4195</v>
      </c>
      <c r="D638" s="59" t="s">
        <v>12</v>
      </c>
      <c r="E638" s="60">
        <v>346.82</v>
      </c>
    </row>
    <row r="639" spans="1:5" x14ac:dyDescent="0.25">
      <c r="A639" s="59" t="s">
        <v>3085</v>
      </c>
      <c r="B639" s="59" t="s">
        <v>3932</v>
      </c>
      <c r="C639" s="59" t="s">
        <v>3933</v>
      </c>
      <c r="D639" s="59" t="s">
        <v>12</v>
      </c>
      <c r="E639" s="60">
        <v>233.7</v>
      </c>
    </row>
    <row r="640" spans="1:5" x14ac:dyDescent="0.25">
      <c r="A640" s="59" t="s">
        <v>3086</v>
      </c>
      <c r="B640" s="59" t="s">
        <v>3087</v>
      </c>
      <c r="C640" s="59" t="s">
        <v>3088</v>
      </c>
      <c r="D640" s="59" t="s">
        <v>12</v>
      </c>
      <c r="E640" s="60">
        <v>262.06</v>
      </c>
    </row>
    <row r="641" spans="1:5" x14ac:dyDescent="0.25">
      <c r="A641" s="59" t="s">
        <v>3934</v>
      </c>
      <c r="B641" s="59" t="s">
        <v>3935</v>
      </c>
      <c r="C641" s="59" t="s">
        <v>3936</v>
      </c>
      <c r="D641" s="59" t="s">
        <v>12</v>
      </c>
      <c r="E641" s="60">
        <v>307.35000000000002</v>
      </c>
    </row>
    <row r="642" spans="1:5" x14ac:dyDescent="0.25">
      <c r="A642" s="59" t="s">
        <v>809</v>
      </c>
      <c r="B642" s="59" t="s">
        <v>2386</v>
      </c>
      <c r="C642" s="59" t="s">
        <v>2091</v>
      </c>
      <c r="D642" s="59" t="s">
        <v>12</v>
      </c>
      <c r="E642" s="60">
        <v>38.28</v>
      </c>
    </row>
    <row r="643" spans="1:5" x14ac:dyDescent="0.25">
      <c r="A643" s="59" t="s">
        <v>2387</v>
      </c>
      <c r="B643" s="59" t="s">
        <v>2388</v>
      </c>
      <c r="C643" s="59" t="s">
        <v>3937</v>
      </c>
      <c r="D643" s="59" t="s">
        <v>7</v>
      </c>
      <c r="E643" s="60">
        <v>1</v>
      </c>
    </row>
    <row r="644" spans="1:5" x14ac:dyDescent="0.25">
      <c r="A644" s="59" t="s">
        <v>4196</v>
      </c>
      <c r="B644" s="59" t="s">
        <v>2716</v>
      </c>
      <c r="C644" s="59" t="s">
        <v>2717</v>
      </c>
      <c r="D644" s="59" t="s">
        <v>4161</v>
      </c>
      <c r="E644" s="60">
        <v>158.24</v>
      </c>
    </row>
    <row r="645" spans="1:5" x14ac:dyDescent="0.25">
      <c r="A645" s="59" t="s">
        <v>3938</v>
      </c>
      <c r="B645" s="59" t="s">
        <v>3939</v>
      </c>
      <c r="C645" s="59" t="s">
        <v>4197</v>
      </c>
      <c r="D645" s="59" t="s">
        <v>12</v>
      </c>
      <c r="E645" s="60">
        <v>2267.4899999999998</v>
      </c>
    </row>
    <row r="646" spans="1:5" x14ac:dyDescent="0.25">
      <c r="A646" s="59" t="s">
        <v>3940</v>
      </c>
      <c r="B646" s="59" t="s">
        <v>3941</v>
      </c>
      <c r="C646" s="59" t="s">
        <v>4198</v>
      </c>
      <c r="D646" s="59" t="s">
        <v>12</v>
      </c>
      <c r="E646" s="60">
        <v>2615.39</v>
      </c>
    </row>
    <row r="647" spans="1:5" x14ac:dyDescent="0.25">
      <c r="A647" s="59" t="s">
        <v>3942</v>
      </c>
      <c r="B647" s="59" t="s">
        <v>3943</v>
      </c>
      <c r="C647" s="59" t="s">
        <v>4199</v>
      </c>
      <c r="D647" s="59" t="s">
        <v>12</v>
      </c>
      <c r="E647" s="60">
        <v>2828.02</v>
      </c>
    </row>
    <row r="648" spans="1:5" x14ac:dyDescent="0.25">
      <c r="A648" s="59" t="s">
        <v>3944</v>
      </c>
      <c r="B648" s="59" t="s">
        <v>3945</v>
      </c>
      <c r="C648" s="59" t="s">
        <v>4200</v>
      </c>
      <c r="D648" s="59" t="s">
        <v>12</v>
      </c>
      <c r="E648" s="60">
        <v>2962.89</v>
      </c>
    </row>
    <row r="649" spans="1:5" x14ac:dyDescent="0.25">
      <c r="A649" s="59" t="s">
        <v>3946</v>
      </c>
      <c r="B649" s="59" t="s">
        <v>3947</v>
      </c>
      <c r="C649" s="59" t="s">
        <v>4201</v>
      </c>
      <c r="D649" s="59" t="s">
        <v>12</v>
      </c>
      <c r="E649" s="60">
        <v>5405.78</v>
      </c>
    </row>
    <row r="650" spans="1:5" x14ac:dyDescent="0.25">
      <c r="A650" s="59" t="s">
        <v>4202</v>
      </c>
      <c r="B650" s="59" t="s">
        <v>4203</v>
      </c>
      <c r="C650" s="59" t="s">
        <v>4204</v>
      </c>
      <c r="D650" s="59" t="s">
        <v>4205</v>
      </c>
      <c r="E650" s="60">
        <v>48.7</v>
      </c>
    </row>
    <row r="651" spans="1:5" x14ac:dyDescent="0.25">
      <c r="A651" s="59" t="s">
        <v>4206</v>
      </c>
      <c r="B651" s="59" t="s">
        <v>4207</v>
      </c>
      <c r="C651" s="59" t="s">
        <v>4208</v>
      </c>
      <c r="D651" s="59" t="s">
        <v>4205</v>
      </c>
      <c r="E651" s="60">
        <v>62.62</v>
      </c>
    </row>
    <row r="652" spans="1:5" x14ac:dyDescent="0.25">
      <c r="A652" s="59" t="s">
        <v>4209</v>
      </c>
      <c r="B652" s="59" t="s">
        <v>4210</v>
      </c>
      <c r="C652" s="59" t="s">
        <v>4211</v>
      </c>
      <c r="D652" s="59" t="s">
        <v>12</v>
      </c>
      <c r="E652" s="60">
        <v>114.33</v>
      </c>
    </row>
    <row r="653" spans="1:5" x14ac:dyDescent="0.25">
      <c r="A653" s="59" t="s">
        <v>4212</v>
      </c>
      <c r="B653" s="59" t="s">
        <v>4213</v>
      </c>
      <c r="C653" s="59" t="s">
        <v>4214</v>
      </c>
      <c r="D653" s="59" t="s">
        <v>7</v>
      </c>
      <c r="E653" s="60">
        <v>1</v>
      </c>
    </row>
    <row r="654" spans="1:5" x14ac:dyDescent="0.25">
      <c r="A654" s="59" t="s">
        <v>810</v>
      </c>
      <c r="B654" s="59" t="s">
        <v>811</v>
      </c>
      <c r="C654" s="59" t="s">
        <v>3948</v>
      </c>
      <c r="D654" s="59" t="s">
        <v>12</v>
      </c>
      <c r="E654" s="60">
        <v>69.83</v>
      </c>
    </row>
    <row r="655" spans="1:5" x14ac:dyDescent="0.25">
      <c r="A655" s="59" t="s">
        <v>812</v>
      </c>
      <c r="B655" s="59" t="s">
        <v>813</v>
      </c>
      <c r="C655" s="59" t="s">
        <v>4215</v>
      </c>
      <c r="D655" s="59" t="s">
        <v>12</v>
      </c>
      <c r="E655" s="60">
        <v>175.28</v>
      </c>
    </row>
    <row r="656" spans="1:5" x14ac:dyDescent="0.25">
      <c r="A656" s="59" t="s">
        <v>814</v>
      </c>
      <c r="B656" s="59" t="s">
        <v>815</v>
      </c>
      <c r="C656" s="59" t="s">
        <v>4216</v>
      </c>
      <c r="D656" s="59" t="s">
        <v>12</v>
      </c>
      <c r="E656" s="60">
        <v>177.33</v>
      </c>
    </row>
    <row r="657" spans="1:5" x14ac:dyDescent="0.25">
      <c r="A657" s="59" t="s">
        <v>1991</v>
      </c>
      <c r="B657" s="59" t="s">
        <v>1992</v>
      </c>
      <c r="C657" s="59" t="s">
        <v>3677</v>
      </c>
      <c r="D657" s="59" t="s">
        <v>12</v>
      </c>
      <c r="E657" s="60">
        <v>51.74</v>
      </c>
    </row>
    <row r="658" spans="1:5" x14ac:dyDescent="0.25">
      <c r="A658" s="59" t="s">
        <v>816</v>
      </c>
      <c r="B658" s="59" t="s">
        <v>817</v>
      </c>
      <c r="C658" s="59" t="s">
        <v>3678</v>
      </c>
      <c r="D658" s="59" t="s">
        <v>12</v>
      </c>
      <c r="E658" s="60">
        <v>96.37</v>
      </c>
    </row>
    <row r="659" spans="1:5" x14ac:dyDescent="0.25">
      <c r="A659" s="59" t="s">
        <v>2718</v>
      </c>
      <c r="B659" s="59" t="s">
        <v>3861</v>
      </c>
      <c r="C659" s="59" t="s">
        <v>3862</v>
      </c>
      <c r="D659" s="59" t="s">
        <v>12</v>
      </c>
      <c r="E659" s="60">
        <v>80.069999999999993</v>
      </c>
    </row>
    <row r="660" spans="1:5" x14ac:dyDescent="0.25">
      <c r="A660" s="59" t="s">
        <v>1993</v>
      </c>
      <c r="B660" s="59" t="s">
        <v>1994</v>
      </c>
      <c r="C660" s="59" t="s">
        <v>3679</v>
      </c>
      <c r="D660" s="59" t="s">
        <v>12</v>
      </c>
      <c r="E660" s="60">
        <v>66.91</v>
      </c>
    </row>
    <row r="661" spans="1:5" x14ac:dyDescent="0.25">
      <c r="A661" s="59" t="s">
        <v>818</v>
      </c>
      <c r="B661" s="59" t="s">
        <v>819</v>
      </c>
      <c r="C661" s="59" t="s">
        <v>3089</v>
      </c>
      <c r="D661" s="59" t="s">
        <v>12</v>
      </c>
      <c r="E661" s="60">
        <v>84.39</v>
      </c>
    </row>
    <row r="662" spans="1:5" x14ac:dyDescent="0.25">
      <c r="A662" s="59" t="s">
        <v>2389</v>
      </c>
      <c r="B662" s="59" t="s">
        <v>3536</v>
      </c>
      <c r="C662" s="59" t="s">
        <v>3537</v>
      </c>
      <c r="D662" s="59" t="s">
        <v>12</v>
      </c>
      <c r="E662" s="60">
        <v>299.29000000000002</v>
      </c>
    </row>
    <row r="663" spans="1:5" x14ac:dyDescent="0.25">
      <c r="A663" s="59" t="s">
        <v>820</v>
      </c>
      <c r="B663" s="59" t="s">
        <v>3863</v>
      </c>
      <c r="C663" s="59" t="s">
        <v>3864</v>
      </c>
      <c r="D663" s="59" t="s">
        <v>12</v>
      </c>
      <c r="E663" s="60">
        <v>14.32</v>
      </c>
    </row>
    <row r="664" spans="1:5" x14ac:dyDescent="0.25">
      <c r="A664" s="59" t="s">
        <v>821</v>
      </c>
      <c r="B664" s="59" t="s">
        <v>822</v>
      </c>
      <c r="C664" s="59" t="s">
        <v>823</v>
      </c>
      <c r="D664" s="59" t="s">
        <v>12</v>
      </c>
      <c r="E664" s="60">
        <v>11.3</v>
      </c>
    </row>
    <row r="665" spans="1:5" x14ac:dyDescent="0.25">
      <c r="A665" s="59" t="s">
        <v>824</v>
      </c>
      <c r="B665" s="59" t="s">
        <v>825</v>
      </c>
      <c r="C665" s="59" t="s">
        <v>3090</v>
      </c>
      <c r="D665" s="59" t="s">
        <v>12</v>
      </c>
      <c r="E665" s="60">
        <v>27.17</v>
      </c>
    </row>
    <row r="666" spans="1:5" x14ac:dyDescent="0.25">
      <c r="A666" s="59" t="s">
        <v>826</v>
      </c>
      <c r="B666" s="59" t="s">
        <v>827</v>
      </c>
      <c r="C666" s="59" t="s">
        <v>3091</v>
      </c>
      <c r="D666" s="59" t="s">
        <v>12</v>
      </c>
      <c r="E666" s="60">
        <v>75.7</v>
      </c>
    </row>
    <row r="667" spans="1:5" x14ac:dyDescent="0.25">
      <c r="A667" s="59" t="s">
        <v>828</v>
      </c>
      <c r="B667" s="59" t="s">
        <v>829</v>
      </c>
      <c r="C667" s="59" t="s">
        <v>830</v>
      </c>
      <c r="D667" s="59" t="s">
        <v>12</v>
      </c>
      <c r="E667" s="60">
        <v>13.41</v>
      </c>
    </row>
    <row r="668" spans="1:5" x14ac:dyDescent="0.25">
      <c r="A668" s="59" t="s">
        <v>4217</v>
      </c>
      <c r="B668" s="59" t="s">
        <v>4218</v>
      </c>
      <c r="C668" s="59" t="s">
        <v>4219</v>
      </c>
      <c r="D668" s="59" t="s">
        <v>12</v>
      </c>
      <c r="E668" s="60">
        <v>65.23</v>
      </c>
    </row>
    <row r="669" spans="1:5" x14ac:dyDescent="0.25">
      <c r="A669" s="59" t="s">
        <v>831</v>
      </c>
      <c r="B669" s="59" t="s">
        <v>832</v>
      </c>
      <c r="C669" s="59" t="s">
        <v>833</v>
      </c>
      <c r="D669" s="59" t="s">
        <v>12</v>
      </c>
      <c r="E669" s="60">
        <v>11.82</v>
      </c>
    </row>
    <row r="670" spans="1:5" x14ac:dyDescent="0.25">
      <c r="A670" s="59" t="s">
        <v>834</v>
      </c>
      <c r="B670" s="59" t="s">
        <v>835</v>
      </c>
      <c r="C670" s="59" t="s">
        <v>836</v>
      </c>
      <c r="D670" s="59" t="s">
        <v>12</v>
      </c>
      <c r="E670" s="60">
        <v>16.62</v>
      </c>
    </row>
    <row r="671" spans="1:5" x14ac:dyDescent="0.25">
      <c r="A671" s="59" t="s">
        <v>837</v>
      </c>
      <c r="B671" s="59" t="s">
        <v>838</v>
      </c>
      <c r="C671" s="59" t="s">
        <v>3092</v>
      </c>
      <c r="D671" s="59" t="s">
        <v>12</v>
      </c>
      <c r="E671" s="60">
        <v>148.49</v>
      </c>
    </row>
    <row r="672" spans="1:5" x14ac:dyDescent="0.25">
      <c r="A672" s="59" t="s">
        <v>839</v>
      </c>
      <c r="B672" s="59" t="s">
        <v>840</v>
      </c>
      <c r="C672" s="59" t="s">
        <v>3093</v>
      </c>
      <c r="D672" s="59" t="s">
        <v>12</v>
      </c>
      <c r="E672" s="60">
        <v>162.97999999999999</v>
      </c>
    </row>
    <row r="673" spans="1:5" x14ac:dyDescent="0.25">
      <c r="A673" s="59" t="s">
        <v>2719</v>
      </c>
      <c r="B673" s="59" t="s">
        <v>3949</v>
      </c>
      <c r="C673" s="59" t="s">
        <v>3950</v>
      </c>
      <c r="D673" s="59" t="s">
        <v>12</v>
      </c>
      <c r="E673" s="60">
        <v>132.27000000000001</v>
      </c>
    </row>
    <row r="674" spans="1:5" x14ac:dyDescent="0.25">
      <c r="A674" s="59" t="s">
        <v>2720</v>
      </c>
      <c r="B674" s="59" t="s">
        <v>4220</v>
      </c>
      <c r="C674" s="59" t="s">
        <v>4221</v>
      </c>
      <c r="D674" s="59" t="s">
        <v>12</v>
      </c>
      <c r="E674" s="60">
        <v>174.97</v>
      </c>
    </row>
    <row r="675" spans="1:5" x14ac:dyDescent="0.25">
      <c r="A675" s="59" t="s">
        <v>842</v>
      </c>
      <c r="B675" s="59" t="s">
        <v>841</v>
      </c>
      <c r="C675" s="59" t="s">
        <v>3425</v>
      </c>
      <c r="D675" s="59" t="s">
        <v>12</v>
      </c>
      <c r="E675" s="60">
        <v>291.25</v>
      </c>
    </row>
    <row r="676" spans="1:5" x14ac:dyDescent="0.25">
      <c r="A676" s="59" t="s">
        <v>843</v>
      </c>
      <c r="B676" s="59" t="s">
        <v>844</v>
      </c>
      <c r="C676" s="59" t="s">
        <v>3426</v>
      </c>
      <c r="D676" s="59" t="s">
        <v>12</v>
      </c>
      <c r="E676" s="60">
        <v>162.06</v>
      </c>
    </row>
    <row r="677" spans="1:5" x14ac:dyDescent="0.25">
      <c r="A677" s="59" t="s">
        <v>845</v>
      </c>
      <c r="B677" s="59" t="s">
        <v>1995</v>
      </c>
      <c r="C677" s="59" t="s">
        <v>846</v>
      </c>
      <c r="D677" s="59" t="s">
        <v>12</v>
      </c>
      <c r="E677" s="60">
        <v>32.229999999999997</v>
      </c>
    </row>
    <row r="678" spans="1:5" x14ac:dyDescent="0.25">
      <c r="A678" s="59" t="s">
        <v>847</v>
      </c>
      <c r="B678" s="59" t="s">
        <v>848</v>
      </c>
      <c r="C678" s="59" t="s">
        <v>849</v>
      </c>
      <c r="D678" s="59" t="s">
        <v>12</v>
      </c>
      <c r="E678" s="60">
        <v>17.84</v>
      </c>
    </row>
    <row r="679" spans="1:5" x14ac:dyDescent="0.25">
      <c r="A679" s="59" t="s">
        <v>2536</v>
      </c>
      <c r="B679" s="59" t="s">
        <v>2537</v>
      </c>
      <c r="C679" s="59" t="s">
        <v>2538</v>
      </c>
      <c r="D679" s="59" t="s">
        <v>7</v>
      </c>
      <c r="E679" s="60">
        <v>1</v>
      </c>
    </row>
    <row r="680" spans="1:5" x14ac:dyDescent="0.25">
      <c r="A680" s="59" t="s">
        <v>850</v>
      </c>
      <c r="B680" s="59" t="s">
        <v>851</v>
      </c>
      <c r="C680" s="59" t="s">
        <v>3094</v>
      </c>
      <c r="D680" s="59" t="s">
        <v>12</v>
      </c>
      <c r="E680" s="60">
        <v>27.68</v>
      </c>
    </row>
    <row r="681" spans="1:5" x14ac:dyDescent="0.25">
      <c r="A681" s="59" t="s">
        <v>852</v>
      </c>
      <c r="B681" s="59" t="s">
        <v>853</v>
      </c>
      <c r="C681" s="59" t="s">
        <v>3095</v>
      </c>
      <c r="D681" s="59" t="s">
        <v>12</v>
      </c>
      <c r="E681" s="60">
        <v>32.29</v>
      </c>
    </row>
    <row r="682" spans="1:5" x14ac:dyDescent="0.25">
      <c r="A682" s="59" t="s">
        <v>854</v>
      </c>
      <c r="B682" s="59" t="s">
        <v>855</v>
      </c>
      <c r="C682" s="59" t="s">
        <v>3096</v>
      </c>
      <c r="D682" s="59" t="s">
        <v>12</v>
      </c>
      <c r="E682" s="60">
        <v>35.979999999999997</v>
      </c>
    </row>
    <row r="683" spans="1:5" x14ac:dyDescent="0.25">
      <c r="A683" s="59" t="s">
        <v>856</v>
      </c>
      <c r="B683" s="59" t="s">
        <v>857</v>
      </c>
      <c r="C683" s="59" t="s">
        <v>3097</v>
      </c>
      <c r="D683" s="59" t="s">
        <v>12</v>
      </c>
      <c r="E683" s="60">
        <v>58.13</v>
      </c>
    </row>
    <row r="684" spans="1:5" x14ac:dyDescent="0.25">
      <c r="A684" s="59" t="s">
        <v>858</v>
      </c>
      <c r="B684" s="59" t="s">
        <v>859</v>
      </c>
      <c r="C684" s="59" t="s">
        <v>860</v>
      </c>
      <c r="D684" s="59" t="s">
        <v>12</v>
      </c>
      <c r="E684" s="60">
        <v>10.8</v>
      </c>
    </row>
    <row r="685" spans="1:5" x14ac:dyDescent="0.25">
      <c r="A685" s="59" t="s">
        <v>861</v>
      </c>
      <c r="B685" s="59" t="s">
        <v>3098</v>
      </c>
      <c r="C685" s="59" t="s">
        <v>3099</v>
      </c>
      <c r="D685" s="59" t="s">
        <v>12</v>
      </c>
      <c r="E685" s="60">
        <v>64.38</v>
      </c>
    </row>
    <row r="686" spans="1:5" x14ac:dyDescent="0.25">
      <c r="A686" s="59" t="s">
        <v>3100</v>
      </c>
      <c r="B686" s="59" t="s">
        <v>3101</v>
      </c>
      <c r="C686" s="59" t="s">
        <v>3102</v>
      </c>
      <c r="D686" s="59" t="s">
        <v>12</v>
      </c>
      <c r="E686" s="60">
        <v>30.15</v>
      </c>
    </row>
    <row r="687" spans="1:5" x14ac:dyDescent="0.25">
      <c r="A687" s="59" t="s">
        <v>4222</v>
      </c>
      <c r="B687" s="59" t="s">
        <v>4223</v>
      </c>
      <c r="C687" s="59" t="s">
        <v>4224</v>
      </c>
      <c r="D687" s="59" t="s">
        <v>17</v>
      </c>
      <c r="E687" s="60">
        <v>11.74</v>
      </c>
    </row>
    <row r="688" spans="1:5" x14ac:dyDescent="0.25">
      <c r="A688" s="59" t="s">
        <v>862</v>
      </c>
      <c r="B688" s="59" t="s">
        <v>863</v>
      </c>
      <c r="C688" s="59" t="s">
        <v>3951</v>
      </c>
      <c r="D688" s="59" t="s">
        <v>17</v>
      </c>
      <c r="E688" s="60">
        <v>137.63</v>
      </c>
    </row>
    <row r="689" spans="1:5" x14ac:dyDescent="0.25">
      <c r="A689" s="59" t="s">
        <v>864</v>
      </c>
      <c r="B689" s="59" t="s">
        <v>2861</v>
      </c>
      <c r="C689" s="59" t="s">
        <v>2721</v>
      </c>
      <c r="D689" s="59" t="s">
        <v>17</v>
      </c>
      <c r="E689" s="60">
        <v>16.97</v>
      </c>
    </row>
    <row r="690" spans="1:5" x14ac:dyDescent="0.25">
      <c r="A690" s="59" t="s">
        <v>2722</v>
      </c>
      <c r="B690" s="59" t="s">
        <v>3103</v>
      </c>
      <c r="C690" s="59" t="s">
        <v>3104</v>
      </c>
      <c r="D690" s="59" t="s">
        <v>17</v>
      </c>
      <c r="E690" s="60">
        <v>46.41</v>
      </c>
    </row>
    <row r="691" spans="1:5" x14ac:dyDescent="0.25">
      <c r="A691" s="59" t="s">
        <v>865</v>
      </c>
      <c r="B691" s="59" t="s">
        <v>3865</v>
      </c>
      <c r="C691" s="59" t="s">
        <v>3866</v>
      </c>
      <c r="D691" s="59" t="s">
        <v>17</v>
      </c>
      <c r="E691" s="60">
        <v>356.87</v>
      </c>
    </row>
    <row r="692" spans="1:5" x14ac:dyDescent="0.25">
      <c r="A692" s="59" t="s">
        <v>866</v>
      </c>
      <c r="B692" s="59" t="s">
        <v>867</v>
      </c>
      <c r="C692" s="59" t="s">
        <v>868</v>
      </c>
      <c r="D692" s="59" t="s">
        <v>12</v>
      </c>
      <c r="E692" s="60">
        <v>23.75</v>
      </c>
    </row>
    <row r="693" spans="1:5" x14ac:dyDescent="0.25">
      <c r="A693" s="59" t="s">
        <v>2723</v>
      </c>
      <c r="B693" s="59" t="s">
        <v>3105</v>
      </c>
      <c r="C693" s="59" t="s">
        <v>3106</v>
      </c>
      <c r="D693" s="59" t="s">
        <v>12</v>
      </c>
      <c r="E693" s="60">
        <v>26.75</v>
      </c>
    </row>
    <row r="694" spans="1:5" x14ac:dyDescent="0.25">
      <c r="A694" s="59" t="s">
        <v>869</v>
      </c>
      <c r="B694" s="59" t="s">
        <v>870</v>
      </c>
      <c r="C694" s="59" t="s">
        <v>3680</v>
      </c>
      <c r="D694" s="59" t="s">
        <v>12</v>
      </c>
      <c r="E694" s="60">
        <v>27.11</v>
      </c>
    </row>
    <row r="695" spans="1:5" x14ac:dyDescent="0.25">
      <c r="A695" s="59" t="s">
        <v>871</v>
      </c>
      <c r="B695" s="59" t="s">
        <v>872</v>
      </c>
      <c r="C695" s="59" t="s">
        <v>873</v>
      </c>
      <c r="D695" s="59" t="s">
        <v>12</v>
      </c>
      <c r="E695" s="60">
        <v>36.340000000000003</v>
      </c>
    </row>
    <row r="696" spans="1:5" x14ac:dyDescent="0.25">
      <c r="A696" s="59" t="s">
        <v>874</v>
      </c>
      <c r="B696" s="59" t="s">
        <v>3427</v>
      </c>
      <c r="C696" s="59" t="s">
        <v>875</v>
      </c>
      <c r="D696" s="59" t="s">
        <v>12</v>
      </c>
      <c r="E696" s="60">
        <v>14.65</v>
      </c>
    </row>
    <row r="697" spans="1:5" x14ac:dyDescent="0.25">
      <c r="A697" s="59" t="s">
        <v>876</v>
      </c>
      <c r="B697" s="59" t="s">
        <v>877</v>
      </c>
      <c r="C697" s="59" t="s">
        <v>878</v>
      </c>
      <c r="D697" s="59" t="s">
        <v>12</v>
      </c>
      <c r="E697" s="60">
        <v>15.41</v>
      </c>
    </row>
    <row r="698" spans="1:5" x14ac:dyDescent="0.25">
      <c r="A698" s="59" t="s">
        <v>4225</v>
      </c>
      <c r="B698" s="59" t="s">
        <v>4226</v>
      </c>
      <c r="C698" s="59" t="s">
        <v>4227</v>
      </c>
      <c r="D698" s="59" t="s">
        <v>12</v>
      </c>
      <c r="E698" s="60">
        <v>15.3</v>
      </c>
    </row>
    <row r="699" spans="1:5" x14ac:dyDescent="0.25">
      <c r="A699" s="59" t="s">
        <v>879</v>
      </c>
      <c r="B699" s="59" t="s">
        <v>880</v>
      </c>
      <c r="C699" s="59" t="s">
        <v>881</v>
      </c>
      <c r="D699" s="59" t="s">
        <v>12</v>
      </c>
      <c r="E699" s="60">
        <v>130.56</v>
      </c>
    </row>
    <row r="700" spans="1:5" x14ac:dyDescent="0.25">
      <c r="A700" s="59" t="s">
        <v>882</v>
      </c>
      <c r="B700" s="59" t="s">
        <v>3107</v>
      </c>
      <c r="C700" s="59" t="s">
        <v>883</v>
      </c>
      <c r="D700" s="59" t="s">
        <v>12</v>
      </c>
      <c r="E700" s="60">
        <v>77.72</v>
      </c>
    </row>
    <row r="701" spans="1:5" x14ac:dyDescent="0.25">
      <c r="A701" s="59" t="s">
        <v>884</v>
      </c>
      <c r="B701" s="59" t="s">
        <v>885</v>
      </c>
      <c r="C701" s="59" t="s">
        <v>886</v>
      </c>
      <c r="D701" s="59" t="s">
        <v>7</v>
      </c>
      <c r="E701" s="60">
        <v>1</v>
      </c>
    </row>
    <row r="702" spans="1:5" x14ac:dyDescent="0.25">
      <c r="A702" s="59" t="s">
        <v>1996</v>
      </c>
      <c r="B702" s="59" t="s">
        <v>1997</v>
      </c>
      <c r="C702" s="59" t="s">
        <v>1998</v>
      </c>
      <c r="D702" s="59" t="s">
        <v>7</v>
      </c>
      <c r="E702" s="60">
        <v>1</v>
      </c>
    </row>
    <row r="703" spans="1:5" x14ac:dyDescent="0.25">
      <c r="A703" s="59" t="s">
        <v>887</v>
      </c>
      <c r="B703" s="59" t="s">
        <v>3428</v>
      </c>
      <c r="C703" s="59" t="s">
        <v>2724</v>
      </c>
      <c r="D703" s="59" t="s">
        <v>12</v>
      </c>
      <c r="E703" s="60">
        <v>72.06</v>
      </c>
    </row>
    <row r="704" spans="1:5" x14ac:dyDescent="0.25">
      <c r="A704" s="59" t="s">
        <v>888</v>
      </c>
      <c r="B704" s="59" t="s">
        <v>889</v>
      </c>
      <c r="C704" s="59" t="s">
        <v>890</v>
      </c>
      <c r="D704" s="59" t="s">
        <v>12</v>
      </c>
      <c r="E704" s="60">
        <v>45.15</v>
      </c>
    </row>
    <row r="705" spans="1:5" x14ac:dyDescent="0.25">
      <c r="A705" s="59" t="s">
        <v>2725</v>
      </c>
      <c r="B705" s="59" t="s">
        <v>2726</v>
      </c>
      <c r="C705" s="59" t="s">
        <v>2727</v>
      </c>
      <c r="D705" s="59" t="s">
        <v>12</v>
      </c>
      <c r="E705" s="60">
        <v>120.15</v>
      </c>
    </row>
    <row r="706" spans="1:5" x14ac:dyDescent="0.25">
      <c r="A706" s="59" t="s">
        <v>3108</v>
      </c>
      <c r="B706" s="59" t="s">
        <v>3429</v>
      </c>
      <c r="C706" s="59" t="s">
        <v>3538</v>
      </c>
      <c r="D706" s="59" t="s">
        <v>12</v>
      </c>
      <c r="E706" s="60">
        <v>46.52</v>
      </c>
    </row>
    <row r="707" spans="1:5" x14ac:dyDescent="0.25">
      <c r="A707" s="59" t="s">
        <v>2728</v>
      </c>
      <c r="B707" s="59" t="s">
        <v>2729</v>
      </c>
      <c r="C707" s="59" t="s">
        <v>2730</v>
      </c>
      <c r="D707" s="59" t="s">
        <v>12</v>
      </c>
      <c r="E707" s="60">
        <v>11.59</v>
      </c>
    </row>
    <row r="708" spans="1:5" x14ac:dyDescent="0.25">
      <c r="A708" s="59" t="s">
        <v>891</v>
      </c>
      <c r="B708" s="59" t="s">
        <v>892</v>
      </c>
      <c r="C708" s="59" t="s">
        <v>1999</v>
      </c>
      <c r="D708" s="59" t="s">
        <v>17</v>
      </c>
      <c r="E708" s="60">
        <v>19.53</v>
      </c>
    </row>
    <row r="709" spans="1:5" x14ac:dyDescent="0.25">
      <c r="A709" s="59" t="s">
        <v>2094</v>
      </c>
      <c r="B709" s="59" t="s">
        <v>3430</v>
      </c>
      <c r="C709" s="59" t="s">
        <v>2731</v>
      </c>
      <c r="D709" s="59" t="s">
        <v>12</v>
      </c>
      <c r="E709" s="60">
        <v>1869</v>
      </c>
    </row>
    <row r="710" spans="1:5" x14ac:dyDescent="0.25">
      <c r="A710" s="59" t="s">
        <v>2095</v>
      </c>
      <c r="B710" s="59" t="s">
        <v>3431</v>
      </c>
      <c r="C710" s="59" t="s">
        <v>2732</v>
      </c>
      <c r="D710" s="59" t="s">
        <v>12</v>
      </c>
      <c r="E710" s="60">
        <v>237.18</v>
      </c>
    </row>
    <row r="711" spans="1:5" x14ac:dyDescent="0.25">
      <c r="A711" s="59" t="s">
        <v>893</v>
      </c>
      <c r="B711" s="59" t="s">
        <v>894</v>
      </c>
      <c r="C711" s="59" t="s">
        <v>2390</v>
      </c>
      <c r="D711" s="59" t="s">
        <v>7</v>
      </c>
      <c r="E711" s="60">
        <v>1</v>
      </c>
    </row>
    <row r="712" spans="1:5" x14ac:dyDescent="0.25">
      <c r="A712" s="59" t="s">
        <v>3539</v>
      </c>
      <c r="B712" s="59" t="s">
        <v>3540</v>
      </c>
      <c r="C712" s="59" t="s">
        <v>3541</v>
      </c>
      <c r="D712" s="59" t="s">
        <v>7</v>
      </c>
      <c r="E712" s="60">
        <v>1</v>
      </c>
    </row>
    <row r="713" spans="1:5" x14ac:dyDescent="0.25">
      <c r="A713" s="59" t="s">
        <v>895</v>
      </c>
      <c r="B713" s="59" t="s">
        <v>2391</v>
      </c>
      <c r="C713" s="59" t="s">
        <v>2733</v>
      </c>
      <c r="D713" s="59" t="s">
        <v>12</v>
      </c>
      <c r="E713" s="60">
        <v>33.78</v>
      </c>
    </row>
    <row r="714" spans="1:5" x14ac:dyDescent="0.25">
      <c r="A714" s="59" t="s">
        <v>896</v>
      </c>
      <c r="B714" s="59" t="s">
        <v>897</v>
      </c>
      <c r="C714" s="59" t="s">
        <v>2734</v>
      </c>
      <c r="D714" s="59" t="s">
        <v>12</v>
      </c>
      <c r="E714" s="60">
        <v>33.35</v>
      </c>
    </row>
    <row r="715" spans="1:5" x14ac:dyDescent="0.25">
      <c r="A715" s="59" t="s">
        <v>3109</v>
      </c>
      <c r="B715" s="59" t="s">
        <v>3110</v>
      </c>
      <c r="C715" s="59" t="s">
        <v>3111</v>
      </c>
      <c r="D715" s="59" t="s">
        <v>12</v>
      </c>
      <c r="E715" s="60">
        <v>115.48</v>
      </c>
    </row>
    <row r="716" spans="1:5" x14ac:dyDescent="0.25">
      <c r="A716" s="59" t="s">
        <v>3542</v>
      </c>
      <c r="B716" s="59" t="s">
        <v>3543</v>
      </c>
      <c r="C716" s="59" t="s">
        <v>3681</v>
      </c>
      <c r="D716" s="59" t="s">
        <v>12</v>
      </c>
      <c r="E716" s="60">
        <v>56.11</v>
      </c>
    </row>
    <row r="717" spans="1:5" x14ac:dyDescent="0.25">
      <c r="A717" s="59" t="s">
        <v>898</v>
      </c>
      <c r="B717" s="59" t="s">
        <v>899</v>
      </c>
      <c r="C717" s="59" t="s">
        <v>2735</v>
      </c>
      <c r="D717" s="59" t="s">
        <v>12</v>
      </c>
      <c r="E717" s="60">
        <v>106.36</v>
      </c>
    </row>
    <row r="718" spans="1:5" x14ac:dyDescent="0.25">
      <c r="A718" s="59" t="s">
        <v>900</v>
      </c>
      <c r="B718" s="59" t="s">
        <v>901</v>
      </c>
      <c r="C718" s="59" t="s">
        <v>2736</v>
      </c>
      <c r="D718" s="59" t="s">
        <v>12</v>
      </c>
      <c r="E718" s="60">
        <v>66.48</v>
      </c>
    </row>
    <row r="719" spans="1:5" x14ac:dyDescent="0.25">
      <c r="A719" s="59" t="s">
        <v>902</v>
      </c>
      <c r="B719" s="59" t="s">
        <v>903</v>
      </c>
      <c r="C719" s="59" t="s">
        <v>3952</v>
      </c>
      <c r="D719" s="59" t="s">
        <v>12</v>
      </c>
      <c r="E719" s="60">
        <v>92.13</v>
      </c>
    </row>
    <row r="720" spans="1:5" x14ac:dyDescent="0.25">
      <c r="A720" s="59" t="s">
        <v>904</v>
      </c>
      <c r="B720" s="59" t="s">
        <v>905</v>
      </c>
      <c r="C720" s="59" t="s">
        <v>906</v>
      </c>
      <c r="D720" s="59" t="s">
        <v>12</v>
      </c>
      <c r="E720" s="60">
        <v>42.31</v>
      </c>
    </row>
    <row r="721" spans="1:5" x14ac:dyDescent="0.25">
      <c r="A721" s="59" t="s">
        <v>907</v>
      </c>
      <c r="B721" s="59" t="s">
        <v>908</v>
      </c>
      <c r="C721" s="59" t="s">
        <v>909</v>
      </c>
      <c r="D721" s="59" t="s">
        <v>12</v>
      </c>
      <c r="E721" s="60">
        <v>7.94</v>
      </c>
    </row>
    <row r="722" spans="1:5" x14ac:dyDescent="0.25">
      <c r="A722" s="59" t="s">
        <v>910</v>
      </c>
      <c r="B722" s="59" t="s">
        <v>911</v>
      </c>
      <c r="C722" s="59" t="s">
        <v>4228</v>
      </c>
      <c r="D722" s="59" t="s">
        <v>12</v>
      </c>
      <c r="E722" s="60">
        <v>97.59</v>
      </c>
    </row>
    <row r="723" spans="1:5" x14ac:dyDescent="0.25">
      <c r="A723" s="59" t="s">
        <v>912</v>
      </c>
      <c r="B723" s="59" t="s">
        <v>913</v>
      </c>
      <c r="C723" s="59" t="s">
        <v>4229</v>
      </c>
      <c r="D723" s="59" t="s">
        <v>12</v>
      </c>
      <c r="E723" s="60">
        <v>129.01</v>
      </c>
    </row>
    <row r="724" spans="1:5" x14ac:dyDescent="0.25">
      <c r="A724" s="59" t="s">
        <v>914</v>
      </c>
      <c r="B724" s="59" t="s">
        <v>915</v>
      </c>
      <c r="C724" s="59" t="s">
        <v>916</v>
      </c>
      <c r="D724" s="59" t="s">
        <v>12</v>
      </c>
      <c r="E724" s="60">
        <v>19.23</v>
      </c>
    </row>
    <row r="725" spans="1:5" x14ac:dyDescent="0.25">
      <c r="A725" s="59" t="s">
        <v>2096</v>
      </c>
      <c r="B725" s="59" t="s">
        <v>2097</v>
      </c>
      <c r="C725" s="59" t="s">
        <v>2098</v>
      </c>
      <c r="D725" s="59" t="s">
        <v>12</v>
      </c>
      <c r="E725" s="60">
        <v>135.02000000000001</v>
      </c>
    </row>
    <row r="726" spans="1:5" x14ac:dyDescent="0.25">
      <c r="A726" s="59" t="s">
        <v>2099</v>
      </c>
      <c r="B726" s="59" t="s">
        <v>2100</v>
      </c>
      <c r="C726" s="59" t="s">
        <v>2101</v>
      </c>
      <c r="D726" s="59" t="s">
        <v>12</v>
      </c>
      <c r="E726" s="60">
        <v>134.04</v>
      </c>
    </row>
    <row r="727" spans="1:5" x14ac:dyDescent="0.25">
      <c r="A727" s="59" t="s">
        <v>2102</v>
      </c>
      <c r="B727" s="59" t="s">
        <v>2103</v>
      </c>
      <c r="C727" s="59" t="s">
        <v>4230</v>
      </c>
      <c r="D727" s="59" t="s">
        <v>12</v>
      </c>
      <c r="E727" s="60">
        <v>118.81</v>
      </c>
    </row>
    <row r="728" spans="1:5" x14ac:dyDescent="0.25">
      <c r="A728" s="59" t="s">
        <v>2104</v>
      </c>
      <c r="B728" s="59" t="s">
        <v>2105</v>
      </c>
      <c r="C728" s="59" t="s">
        <v>3544</v>
      </c>
      <c r="D728" s="59" t="s">
        <v>12</v>
      </c>
      <c r="E728" s="60">
        <v>167.28</v>
      </c>
    </row>
    <row r="729" spans="1:5" x14ac:dyDescent="0.25">
      <c r="A729" s="59" t="s">
        <v>2106</v>
      </c>
      <c r="B729" s="59" t="s">
        <v>2107</v>
      </c>
      <c r="C729" s="59" t="s">
        <v>4231</v>
      </c>
      <c r="D729" s="59" t="s">
        <v>12</v>
      </c>
      <c r="E729" s="60">
        <v>93.12</v>
      </c>
    </row>
    <row r="730" spans="1:5" x14ac:dyDescent="0.25">
      <c r="A730" s="59" t="s">
        <v>2108</v>
      </c>
      <c r="B730" s="59" t="s">
        <v>2109</v>
      </c>
      <c r="C730" s="59" t="s">
        <v>2110</v>
      </c>
      <c r="D730" s="59" t="s">
        <v>12</v>
      </c>
      <c r="E730" s="60">
        <v>50.01</v>
      </c>
    </row>
    <row r="731" spans="1:5" x14ac:dyDescent="0.25">
      <c r="A731" s="59" t="s">
        <v>3545</v>
      </c>
      <c r="B731" s="59" t="s">
        <v>3546</v>
      </c>
      <c r="C731" s="59" t="s">
        <v>3547</v>
      </c>
      <c r="D731" s="59" t="s">
        <v>12</v>
      </c>
      <c r="E731" s="60">
        <v>59.16</v>
      </c>
    </row>
    <row r="732" spans="1:5" x14ac:dyDescent="0.25">
      <c r="A732" s="59" t="s">
        <v>2111</v>
      </c>
      <c r="B732" s="59" t="s">
        <v>2112</v>
      </c>
      <c r="C732" s="59" t="s">
        <v>2113</v>
      </c>
      <c r="D732" s="59" t="s">
        <v>12</v>
      </c>
      <c r="E732" s="60">
        <v>60.97</v>
      </c>
    </row>
    <row r="733" spans="1:5" x14ac:dyDescent="0.25">
      <c r="A733" s="59" t="s">
        <v>917</v>
      </c>
      <c r="B733" s="59" t="s">
        <v>918</v>
      </c>
      <c r="C733" s="59" t="s">
        <v>2392</v>
      </c>
      <c r="D733" s="59" t="s">
        <v>12</v>
      </c>
      <c r="E733" s="60">
        <v>163.61000000000001</v>
      </c>
    </row>
    <row r="734" spans="1:5" x14ac:dyDescent="0.25">
      <c r="A734" s="59" t="s">
        <v>919</v>
      </c>
      <c r="B734" s="59" t="s">
        <v>920</v>
      </c>
      <c r="C734" s="59" t="s">
        <v>921</v>
      </c>
      <c r="D734" s="59" t="s">
        <v>12</v>
      </c>
      <c r="E734" s="60">
        <v>30.3</v>
      </c>
    </row>
    <row r="735" spans="1:5" x14ac:dyDescent="0.25">
      <c r="A735" s="59" t="s">
        <v>922</v>
      </c>
      <c r="B735" s="59" t="s">
        <v>923</v>
      </c>
      <c r="C735" s="59" t="s">
        <v>2393</v>
      </c>
      <c r="D735" s="59" t="s">
        <v>12</v>
      </c>
      <c r="E735" s="60">
        <v>48.23</v>
      </c>
    </row>
    <row r="736" spans="1:5" x14ac:dyDescent="0.25">
      <c r="A736" s="59" t="s">
        <v>2000</v>
      </c>
      <c r="B736" s="59" t="s">
        <v>2001</v>
      </c>
      <c r="C736" s="59" t="s">
        <v>2002</v>
      </c>
      <c r="D736" s="59" t="s">
        <v>12</v>
      </c>
      <c r="E736" s="60">
        <v>77.38</v>
      </c>
    </row>
    <row r="737" spans="1:5" x14ac:dyDescent="0.25">
      <c r="A737" s="59" t="s">
        <v>924</v>
      </c>
      <c r="B737" s="59" t="s">
        <v>925</v>
      </c>
      <c r="C737" s="59" t="s">
        <v>4232</v>
      </c>
      <c r="D737" s="59" t="s">
        <v>12</v>
      </c>
      <c r="E737" s="60">
        <v>124.79</v>
      </c>
    </row>
    <row r="738" spans="1:5" x14ac:dyDescent="0.25">
      <c r="A738" s="59" t="s">
        <v>2737</v>
      </c>
      <c r="B738" s="59" t="s">
        <v>2738</v>
      </c>
      <c r="C738" s="59" t="s">
        <v>4233</v>
      </c>
      <c r="D738" s="59" t="s">
        <v>12</v>
      </c>
      <c r="E738" s="60">
        <v>38.5</v>
      </c>
    </row>
    <row r="739" spans="1:5" x14ac:dyDescent="0.25">
      <c r="A739" s="59" t="s">
        <v>926</v>
      </c>
      <c r="B739" s="59" t="s">
        <v>927</v>
      </c>
      <c r="C739" s="59" t="s">
        <v>4234</v>
      </c>
      <c r="D739" s="59" t="s">
        <v>12</v>
      </c>
      <c r="E739" s="60">
        <v>100.95</v>
      </c>
    </row>
    <row r="740" spans="1:5" x14ac:dyDescent="0.25">
      <c r="A740" s="59" t="s">
        <v>928</v>
      </c>
      <c r="B740" s="59" t="s">
        <v>929</v>
      </c>
      <c r="C740" s="59" t="s">
        <v>930</v>
      </c>
      <c r="D740" s="59" t="s">
        <v>12</v>
      </c>
      <c r="E740" s="60">
        <v>71.48</v>
      </c>
    </row>
    <row r="741" spans="1:5" x14ac:dyDescent="0.25">
      <c r="A741" s="59" t="s">
        <v>2114</v>
      </c>
      <c r="B741" s="59" t="s">
        <v>2115</v>
      </c>
      <c r="C741" s="59" t="s">
        <v>2116</v>
      </c>
      <c r="D741" s="59" t="s">
        <v>12</v>
      </c>
      <c r="E741" s="60">
        <v>27.96</v>
      </c>
    </row>
    <row r="742" spans="1:5" x14ac:dyDescent="0.25">
      <c r="A742" s="59" t="s">
        <v>931</v>
      </c>
      <c r="B742" s="59" t="s">
        <v>932</v>
      </c>
      <c r="C742" s="59" t="s">
        <v>4235</v>
      </c>
      <c r="D742" s="59" t="s">
        <v>12</v>
      </c>
      <c r="E742" s="60">
        <v>246.72</v>
      </c>
    </row>
    <row r="743" spans="1:5" x14ac:dyDescent="0.25">
      <c r="A743" s="59" t="s">
        <v>4236</v>
      </c>
      <c r="B743" s="59" t="s">
        <v>4237</v>
      </c>
      <c r="C743" s="59" t="s">
        <v>4238</v>
      </c>
      <c r="D743" s="59" t="s">
        <v>12</v>
      </c>
      <c r="E743" s="60">
        <v>29.7</v>
      </c>
    </row>
    <row r="744" spans="1:5" x14ac:dyDescent="0.25">
      <c r="A744" s="59" t="s">
        <v>2394</v>
      </c>
      <c r="B744" s="59" t="s">
        <v>2395</v>
      </c>
      <c r="C744" s="59" t="s">
        <v>2396</v>
      </c>
      <c r="D744" s="59" t="s">
        <v>7</v>
      </c>
      <c r="E744" s="60">
        <v>1</v>
      </c>
    </row>
    <row r="745" spans="1:5" x14ac:dyDescent="0.25">
      <c r="A745" s="59" t="s">
        <v>933</v>
      </c>
      <c r="B745" s="59" t="s">
        <v>934</v>
      </c>
      <c r="C745" s="59" t="s">
        <v>935</v>
      </c>
      <c r="D745" s="59" t="s">
        <v>12</v>
      </c>
      <c r="E745" s="60">
        <v>775.57</v>
      </c>
    </row>
    <row r="746" spans="1:5" x14ac:dyDescent="0.25">
      <c r="A746" s="59" t="s">
        <v>936</v>
      </c>
      <c r="B746" s="59" t="s">
        <v>937</v>
      </c>
      <c r="C746" s="59" t="s">
        <v>938</v>
      </c>
      <c r="D746" s="59" t="s">
        <v>12</v>
      </c>
      <c r="E746" s="60">
        <v>787.58</v>
      </c>
    </row>
    <row r="747" spans="1:5" x14ac:dyDescent="0.25">
      <c r="A747" s="59" t="s">
        <v>939</v>
      </c>
      <c r="B747" s="59" t="s">
        <v>940</v>
      </c>
      <c r="C747" s="59" t="s">
        <v>941</v>
      </c>
      <c r="D747" s="59" t="s">
        <v>12</v>
      </c>
      <c r="E747" s="60">
        <v>94.24</v>
      </c>
    </row>
    <row r="748" spans="1:5" x14ac:dyDescent="0.25">
      <c r="A748" s="59" t="s">
        <v>942</v>
      </c>
      <c r="B748" s="59" t="s">
        <v>943</v>
      </c>
      <c r="C748" s="59" t="s">
        <v>944</v>
      </c>
      <c r="D748" s="59" t="s">
        <v>12</v>
      </c>
      <c r="E748" s="60">
        <v>98.51</v>
      </c>
    </row>
    <row r="749" spans="1:5" x14ac:dyDescent="0.25">
      <c r="A749" s="59" t="s">
        <v>945</v>
      </c>
      <c r="B749" s="59" t="s">
        <v>946</v>
      </c>
      <c r="C749" s="59" t="s">
        <v>947</v>
      </c>
      <c r="D749" s="59" t="s">
        <v>12</v>
      </c>
      <c r="E749" s="60">
        <v>45.24</v>
      </c>
    </row>
    <row r="750" spans="1:5" x14ac:dyDescent="0.25">
      <c r="A750" s="59" t="s">
        <v>948</v>
      </c>
      <c r="B750" s="59" t="s">
        <v>949</v>
      </c>
      <c r="C750" s="59" t="s">
        <v>950</v>
      </c>
      <c r="D750" s="59" t="s">
        <v>12</v>
      </c>
      <c r="E750" s="60">
        <v>40.729999999999997</v>
      </c>
    </row>
    <row r="751" spans="1:5" x14ac:dyDescent="0.25">
      <c r="A751" s="59" t="s">
        <v>951</v>
      </c>
      <c r="B751" s="59" t="s">
        <v>952</v>
      </c>
      <c r="C751" s="59" t="s">
        <v>953</v>
      </c>
      <c r="D751" s="59" t="s">
        <v>12</v>
      </c>
      <c r="E751" s="60">
        <v>106.36</v>
      </c>
    </row>
    <row r="752" spans="1:5" x14ac:dyDescent="0.25">
      <c r="A752" s="59" t="s">
        <v>954</v>
      </c>
      <c r="B752" s="59" t="s">
        <v>955</v>
      </c>
      <c r="C752" s="59" t="s">
        <v>956</v>
      </c>
      <c r="D752" s="59" t="s">
        <v>12</v>
      </c>
      <c r="E752" s="60">
        <v>116.71</v>
      </c>
    </row>
    <row r="753" spans="1:5" x14ac:dyDescent="0.25">
      <c r="A753" s="59" t="s">
        <v>957</v>
      </c>
      <c r="B753" s="59" t="s">
        <v>958</v>
      </c>
      <c r="C753" s="59" t="s">
        <v>959</v>
      </c>
      <c r="D753" s="59" t="s">
        <v>12</v>
      </c>
      <c r="E753" s="60">
        <v>75.010000000000005</v>
      </c>
    </row>
    <row r="754" spans="1:5" x14ac:dyDescent="0.25">
      <c r="A754" s="59" t="s">
        <v>960</v>
      </c>
      <c r="B754" s="59" t="s">
        <v>961</v>
      </c>
      <c r="C754" s="59" t="s">
        <v>962</v>
      </c>
      <c r="D754" s="59" t="s">
        <v>12</v>
      </c>
      <c r="E754" s="60">
        <v>132</v>
      </c>
    </row>
    <row r="755" spans="1:5" x14ac:dyDescent="0.25">
      <c r="A755" s="59" t="s">
        <v>963</v>
      </c>
      <c r="B755" s="59" t="s">
        <v>964</v>
      </c>
      <c r="C755" s="59" t="s">
        <v>965</v>
      </c>
      <c r="D755" s="59" t="s">
        <v>12</v>
      </c>
      <c r="E755" s="60">
        <v>74.849999999999994</v>
      </c>
    </row>
    <row r="756" spans="1:5" x14ac:dyDescent="0.25">
      <c r="A756" s="59" t="s">
        <v>2117</v>
      </c>
      <c r="B756" s="59" t="s">
        <v>2118</v>
      </c>
      <c r="C756" s="59" t="s">
        <v>2119</v>
      </c>
      <c r="D756" s="59" t="s">
        <v>12</v>
      </c>
      <c r="E756" s="60">
        <v>31.42</v>
      </c>
    </row>
    <row r="757" spans="1:5" x14ac:dyDescent="0.25">
      <c r="A757" s="59" t="s">
        <v>966</v>
      </c>
      <c r="B757" s="59" t="s">
        <v>967</v>
      </c>
      <c r="C757" s="59" t="s">
        <v>968</v>
      </c>
      <c r="D757" s="59" t="s">
        <v>12</v>
      </c>
      <c r="E757" s="60">
        <v>102.1</v>
      </c>
    </row>
    <row r="758" spans="1:5" x14ac:dyDescent="0.25">
      <c r="A758" s="59" t="s">
        <v>3548</v>
      </c>
      <c r="B758" s="59" t="s">
        <v>3549</v>
      </c>
      <c r="C758" s="59" t="s">
        <v>3550</v>
      </c>
      <c r="D758" s="59" t="s">
        <v>12</v>
      </c>
      <c r="E758" s="60">
        <v>13.72</v>
      </c>
    </row>
    <row r="759" spans="1:5" x14ac:dyDescent="0.25">
      <c r="A759" s="59" t="s">
        <v>4239</v>
      </c>
      <c r="B759" s="59" t="s">
        <v>4240</v>
      </c>
      <c r="C759" s="59" t="s">
        <v>4241</v>
      </c>
      <c r="D759" s="59" t="s">
        <v>7</v>
      </c>
      <c r="E759" s="60">
        <v>1</v>
      </c>
    </row>
    <row r="760" spans="1:5" x14ac:dyDescent="0.25">
      <c r="A760" s="59" t="s">
        <v>969</v>
      </c>
      <c r="B760" s="59" t="s">
        <v>970</v>
      </c>
      <c r="C760" s="59" t="s">
        <v>971</v>
      </c>
      <c r="D760" s="59" t="s">
        <v>14</v>
      </c>
      <c r="E760" s="60">
        <v>53.502750000000006</v>
      </c>
    </row>
    <row r="761" spans="1:5" x14ac:dyDescent="0.25">
      <c r="A761" s="59" t="s">
        <v>2739</v>
      </c>
      <c r="B761" s="59" t="s">
        <v>2740</v>
      </c>
      <c r="C761" s="59" t="s">
        <v>2741</v>
      </c>
      <c r="D761" s="59" t="s">
        <v>14</v>
      </c>
      <c r="E761" s="60">
        <v>57.061</v>
      </c>
    </row>
    <row r="762" spans="1:5" x14ac:dyDescent="0.25">
      <c r="A762" s="59" t="s">
        <v>972</v>
      </c>
      <c r="B762" s="59" t="s">
        <v>973</v>
      </c>
      <c r="C762" s="59" t="s">
        <v>974</v>
      </c>
      <c r="D762" s="59" t="s">
        <v>7</v>
      </c>
      <c r="E762" s="60">
        <v>1</v>
      </c>
    </row>
    <row r="763" spans="1:5" x14ac:dyDescent="0.25">
      <c r="A763" s="59" t="s">
        <v>977</v>
      </c>
      <c r="B763" s="59" t="s">
        <v>978</v>
      </c>
      <c r="C763" s="59" t="s">
        <v>2120</v>
      </c>
      <c r="D763" s="59" t="s">
        <v>15</v>
      </c>
      <c r="E763" s="60">
        <v>7.9872499999999995</v>
      </c>
    </row>
    <row r="764" spans="1:5" x14ac:dyDescent="0.25">
      <c r="A764" s="59" t="s">
        <v>2837</v>
      </c>
      <c r="B764" s="59" t="s">
        <v>2862</v>
      </c>
      <c r="C764" s="59" t="s">
        <v>2863</v>
      </c>
      <c r="D764" s="59" t="s">
        <v>12</v>
      </c>
      <c r="E764" s="60">
        <v>39.506250000000001</v>
      </c>
    </row>
    <row r="765" spans="1:5" x14ac:dyDescent="0.25">
      <c r="A765" s="59" t="s">
        <v>979</v>
      </c>
      <c r="B765" s="59" t="s">
        <v>980</v>
      </c>
      <c r="C765" s="59" t="s">
        <v>981</v>
      </c>
      <c r="D765" s="59" t="s">
        <v>16</v>
      </c>
      <c r="E765" s="60">
        <v>11.308999999999999</v>
      </c>
    </row>
    <row r="766" spans="1:5" x14ac:dyDescent="0.25">
      <c r="A766" s="59" t="s">
        <v>2121</v>
      </c>
      <c r="B766" s="59" t="s">
        <v>2122</v>
      </c>
      <c r="C766" s="59" t="s">
        <v>2123</v>
      </c>
      <c r="D766" s="59" t="s">
        <v>15</v>
      </c>
      <c r="E766" s="60">
        <v>4.7515000000000001</v>
      </c>
    </row>
    <row r="767" spans="1:5" x14ac:dyDescent="0.25">
      <c r="A767" s="59" t="s">
        <v>982</v>
      </c>
      <c r="B767" s="59" t="s">
        <v>983</v>
      </c>
      <c r="C767" s="59" t="s">
        <v>4242</v>
      </c>
      <c r="D767" s="59" t="s">
        <v>15</v>
      </c>
      <c r="E767" s="60">
        <v>24.671250000000001</v>
      </c>
    </row>
    <row r="768" spans="1:5" x14ac:dyDescent="0.25">
      <c r="A768" s="59" t="s">
        <v>984</v>
      </c>
      <c r="B768" s="59" t="s">
        <v>2397</v>
      </c>
      <c r="C768" s="59" t="s">
        <v>2003</v>
      </c>
      <c r="D768" s="59" t="s">
        <v>15</v>
      </c>
      <c r="E768" s="60">
        <v>44.064250000000001</v>
      </c>
    </row>
    <row r="769" spans="1:5" x14ac:dyDescent="0.25">
      <c r="A769" s="59" t="s">
        <v>985</v>
      </c>
      <c r="B769" s="59" t="s">
        <v>986</v>
      </c>
      <c r="C769" s="59" t="s">
        <v>2742</v>
      </c>
      <c r="D769" s="59" t="s">
        <v>15</v>
      </c>
      <c r="E769" s="60">
        <v>10.7715</v>
      </c>
    </row>
    <row r="770" spans="1:5" x14ac:dyDescent="0.25">
      <c r="A770" s="59" t="s">
        <v>2398</v>
      </c>
      <c r="B770" s="59" t="s">
        <v>2124</v>
      </c>
      <c r="C770" s="59" t="s">
        <v>2125</v>
      </c>
      <c r="D770" s="59" t="s">
        <v>15</v>
      </c>
      <c r="E770" s="60">
        <v>64.618250000000003</v>
      </c>
    </row>
    <row r="771" spans="1:5" x14ac:dyDescent="0.25">
      <c r="A771" s="59" t="s">
        <v>987</v>
      </c>
      <c r="B771" s="59" t="s">
        <v>988</v>
      </c>
      <c r="C771" s="59" t="s">
        <v>989</v>
      </c>
      <c r="D771" s="59" t="s">
        <v>12</v>
      </c>
      <c r="E771" s="60">
        <v>17.27525</v>
      </c>
    </row>
    <row r="772" spans="1:5" x14ac:dyDescent="0.25">
      <c r="A772" s="59" t="s">
        <v>990</v>
      </c>
      <c r="B772" s="59" t="s">
        <v>991</v>
      </c>
      <c r="C772" s="59" t="s">
        <v>992</v>
      </c>
      <c r="D772" s="59" t="s">
        <v>16</v>
      </c>
      <c r="E772" s="60">
        <v>17.87725</v>
      </c>
    </row>
    <row r="773" spans="1:5" x14ac:dyDescent="0.25">
      <c r="A773" s="59" t="s">
        <v>2743</v>
      </c>
      <c r="B773" s="59" t="s">
        <v>2744</v>
      </c>
      <c r="C773" s="59" t="s">
        <v>2745</v>
      </c>
      <c r="D773" s="59" t="s">
        <v>16</v>
      </c>
      <c r="E773" s="60">
        <v>15.264999999999999</v>
      </c>
    </row>
    <row r="774" spans="1:5" x14ac:dyDescent="0.25">
      <c r="A774" s="59" t="s">
        <v>993</v>
      </c>
      <c r="B774" s="59" t="s">
        <v>994</v>
      </c>
      <c r="C774" s="59" t="s">
        <v>2004</v>
      </c>
      <c r="D774" s="59" t="s">
        <v>15</v>
      </c>
      <c r="E774" s="60">
        <v>49.901499999999999</v>
      </c>
    </row>
    <row r="775" spans="1:5" x14ac:dyDescent="0.25">
      <c r="A775" s="59" t="s">
        <v>995</v>
      </c>
      <c r="B775" s="59" t="s">
        <v>996</v>
      </c>
      <c r="C775" s="59" t="s">
        <v>997</v>
      </c>
      <c r="D775" s="59" t="s">
        <v>15</v>
      </c>
      <c r="E775" s="60">
        <v>46.794750000000001</v>
      </c>
    </row>
    <row r="776" spans="1:5" x14ac:dyDescent="0.25">
      <c r="A776" s="59" t="s">
        <v>998</v>
      </c>
      <c r="B776" s="59" t="s">
        <v>999</v>
      </c>
      <c r="C776" s="59" t="s">
        <v>1000</v>
      </c>
      <c r="D776" s="59" t="s">
        <v>7</v>
      </c>
      <c r="E776" s="60">
        <v>1</v>
      </c>
    </row>
    <row r="777" spans="1:5" x14ac:dyDescent="0.25">
      <c r="A777" s="59" t="s">
        <v>3112</v>
      </c>
      <c r="B777" s="59" t="s">
        <v>3113</v>
      </c>
      <c r="C777" s="59" t="s">
        <v>3114</v>
      </c>
      <c r="D777" s="59" t="s">
        <v>12</v>
      </c>
      <c r="E777" s="60">
        <v>76.088499999999996</v>
      </c>
    </row>
    <row r="778" spans="1:5" x14ac:dyDescent="0.25">
      <c r="A778" s="59" t="s">
        <v>1001</v>
      </c>
      <c r="B778" s="59" t="s">
        <v>1002</v>
      </c>
      <c r="C778" s="59" t="s">
        <v>1003</v>
      </c>
      <c r="D778" s="59" t="s">
        <v>15</v>
      </c>
      <c r="E778" s="60">
        <v>65.639499999999998</v>
      </c>
    </row>
    <row r="779" spans="1:5" x14ac:dyDescent="0.25">
      <c r="A779" s="59" t="s">
        <v>1004</v>
      </c>
      <c r="B779" s="59" t="s">
        <v>1005</v>
      </c>
      <c r="C779" s="59" t="s">
        <v>1006</v>
      </c>
      <c r="D779" s="59" t="s">
        <v>15</v>
      </c>
      <c r="E779" s="60">
        <v>20.726000000000003</v>
      </c>
    </row>
    <row r="780" spans="1:5" x14ac:dyDescent="0.25">
      <c r="A780" s="59" t="s">
        <v>1007</v>
      </c>
      <c r="B780" s="59" t="s">
        <v>1008</v>
      </c>
      <c r="C780" s="59" t="s">
        <v>1009</v>
      </c>
      <c r="D780" s="59" t="s">
        <v>15</v>
      </c>
      <c r="E780" s="60">
        <v>12.71725</v>
      </c>
    </row>
    <row r="781" spans="1:5" x14ac:dyDescent="0.25">
      <c r="A781" s="59" t="s">
        <v>2838</v>
      </c>
      <c r="B781" s="59" t="s">
        <v>2864</v>
      </c>
      <c r="C781" s="59" t="s">
        <v>2865</v>
      </c>
      <c r="D781" s="59" t="s">
        <v>12</v>
      </c>
      <c r="E781" s="60">
        <v>66.983249999999998</v>
      </c>
    </row>
    <row r="782" spans="1:5" x14ac:dyDescent="0.25">
      <c r="A782" s="59" t="s">
        <v>1010</v>
      </c>
      <c r="B782" s="59" t="s">
        <v>1011</v>
      </c>
      <c r="C782" s="59" t="s">
        <v>1012</v>
      </c>
      <c r="D782" s="59" t="s">
        <v>16</v>
      </c>
      <c r="E782" s="60">
        <v>32.701500000000003</v>
      </c>
    </row>
    <row r="783" spans="1:5" x14ac:dyDescent="0.25">
      <c r="A783" s="59" t="s">
        <v>1015</v>
      </c>
      <c r="B783" s="59" t="s">
        <v>4243</v>
      </c>
      <c r="C783" s="59" t="s">
        <v>4244</v>
      </c>
      <c r="D783" s="59" t="s">
        <v>15</v>
      </c>
      <c r="E783" s="60">
        <v>78.657750000000007</v>
      </c>
    </row>
    <row r="784" spans="1:5" x14ac:dyDescent="0.25">
      <c r="A784" s="59" t="s">
        <v>1016</v>
      </c>
      <c r="B784" s="59" t="s">
        <v>4245</v>
      </c>
      <c r="C784" s="59" t="s">
        <v>4246</v>
      </c>
      <c r="D784" s="59" t="s">
        <v>15</v>
      </c>
      <c r="E784" s="60">
        <v>64.091499999999996</v>
      </c>
    </row>
    <row r="785" spans="1:5" x14ac:dyDescent="0.25">
      <c r="A785" s="59" t="s">
        <v>1017</v>
      </c>
      <c r="B785" s="59" t="s">
        <v>1018</v>
      </c>
      <c r="C785" s="59" t="s">
        <v>3115</v>
      </c>
      <c r="D785" s="59" t="s">
        <v>15</v>
      </c>
      <c r="E785" s="60">
        <v>93.815249999999992</v>
      </c>
    </row>
    <row r="786" spans="1:5" x14ac:dyDescent="0.25">
      <c r="A786" s="59" t="s">
        <v>2399</v>
      </c>
      <c r="B786" s="59" t="s">
        <v>2400</v>
      </c>
      <c r="C786" s="59" t="s">
        <v>3682</v>
      </c>
      <c r="D786" s="59" t="s">
        <v>15</v>
      </c>
      <c r="E786" s="60">
        <v>141.21200000000002</v>
      </c>
    </row>
    <row r="787" spans="1:5" x14ac:dyDescent="0.25">
      <c r="A787" s="59" t="s">
        <v>1019</v>
      </c>
      <c r="B787" s="59" t="s">
        <v>1020</v>
      </c>
      <c r="C787" s="59" t="s">
        <v>1021</v>
      </c>
      <c r="D787" s="59" t="s">
        <v>16</v>
      </c>
      <c r="E787" s="60">
        <v>24.28425</v>
      </c>
    </row>
    <row r="788" spans="1:5" x14ac:dyDescent="0.25">
      <c r="A788" s="59" t="s">
        <v>3683</v>
      </c>
      <c r="B788" s="59" t="s">
        <v>3684</v>
      </c>
      <c r="C788" s="59" t="s">
        <v>3685</v>
      </c>
      <c r="D788" s="59" t="s">
        <v>16</v>
      </c>
      <c r="E788" s="60">
        <v>27.2835</v>
      </c>
    </row>
    <row r="789" spans="1:5" x14ac:dyDescent="0.25">
      <c r="A789" s="59" t="s">
        <v>1022</v>
      </c>
      <c r="B789" s="59" t="s">
        <v>1023</v>
      </c>
      <c r="C789" s="59" t="s">
        <v>2746</v>
      </c>
      <c r="D789" s="59" t="s">
        <v>16</v>
      </c>
      <c r="E789" s="60">
        <v>25.628</v>
      </c>
    </row>
    <row r="790" spans="1:5" x14ac:dyDescent="0.25">
      <c r="A790" s="59" t="s">
        <v>1024</v>
      </c>
      <c r="B790" s="59" t="s">
        <v>1025</v>
      </c>
      <c r="C790" s="59" t="s">
        <v>1026</v>
      </c>
      <c r="D790" s="59" t="s">
        <v>14</v>
      </c>
      <c r="E790" s="60">
        <v>67.400000000000006</v>
      </c>
    </row>
    <row r="791" spans="1:5" x14ac:dyDescent="0.25">
      <c r="A791" s="59" t="s">
        <v>1027</v>
      </c>
      <c r="B791" s="59" t="s">
        <v>1028</v>
      </c>
      <c r="C791" s="59" t="s">
        <v>1029</v>
      </c>
      <c r="D791" s="59" t="s">
        <v>7</v>
      </c>
      <c r="E791" s="60">
        <v>1</v>
      </c>
    </row>
    <row r="792" spans="1:5" x14ac:dyDescent="0.25">
      <c r="A792" s="59" t="s">
        <v>1030</v>
      </c>
      <c r="B792" s="59" t="s">
        <v>1031</v>
      </c>
      <c r="C792" s="59" t="s">
        <v>1032</v>
      </c>
      <c r="D792" s="59" t="s">
        <v>12</v>
      </c>
      <c r="E792" s="60">
        <v>155.94</v>
      </c>
    </row>
    <row r="793" spans="1:5" x14ac:dyDescent="0.25">
      <c r="A793" s="59" t="s">
        <v>1033</v>
      </c>
      <c r="B793" s="59" t="s">
        <v>1034</v>
      </c>
      <c r="C793" s="59" t="s">
        <v>1035</v>
      </c>
      <c r="D793" s="59" t="s">
        <v>12</v>
      </c>
      <c r="E793" s="60">
        <v>268.89</v>
      </c>
    </row>
    <row r="794" spans="1:5" x14ac:dyDescent="0.25">
      <c r="A794" s="59" t="s">
        <v>1036</v>
      </c>
      <c r="B794" s="59" t="s">
        <v>1037</v>
      </c>
      <c r="C794" s="59" t="s">
        <v>1038</v>
      </c>
      <c r="D794" s="59" t="s">
        <v>12</v>
      </c>
      <c r="E794" s="60">
        <v>457.16</v>
      </c>
    </row>
    <row r="795" spans="1:5" x14ac:dyDescent="0.25">
      <c r="A795" s="59" t="s">
        <v>1039</v>
      </c>
      <c r="B795" s="59" t="s">
        <v>1040</v>
      </c>
      <c r="C795" s="59" t="s">
        <v>1041</v>
      </c>
      <c r="D795" s="59" t="s">
        <v>15</v>
      </c>
      <c r="E795" s="60">
        <v>437.08</v>
      </c>
    </row>
    <row r="796" spans="1:5" x14ac:dyDescent="0.25">
      <c r="A796" s="59" t="s">
        <v>1042</v>
      </c>
      <c r="B796" s="59" t="s">
        <v>1043</v>
      </c>
      <c r="C796" s="59" t="s">
        <v>1044</v>
      </c>
      <c r="D796" s="59" t="s">
        <v>12</v>
      </c>
      <c r="E796" s="60">
        <v>163.82</v>
      </c>
    </row>
    <row r="797" spans="1:5" x14ac:dyDescent="0.25">
      <c r="A797" s="59" t="s">
        <v>1045</v>
      </c>
      <c r="B797" s="59" t="s">
        <v>1046</v>
      </c>
      <c r="C797" s="59" t="s">
        <v>1047</v>
      </c>
      <c r="D797" s="59" t="s">
        <v>12</v>
      </c>
      <c r="E797" s="60">
        <v>277.91000000000003</v>
      </c>
    </row>
    <row r="798" spans="1:5" x14ac:dyDescent="0.25">
      <c r="A798" s="59" t="s">
        <v>1048</v>
      </c>
      <c r="B798" s="59" t="s">
        <v>1049</v>
      </c>
      <c r="C798" s="59" t="s">
        <v>1050</v>
      </c>
      <c r="D798" s="59" t="s">
        <v>12</v>
      </c>
      <c r="E798" s="60">
        <v>457.21</v>
      </c>
    </row>
    <row r="799" spans="1:5" x14ac:dyDescent="0.25">
      <c r="A799" s="59" t="s">
        <v>1051</v>
      </c>
      <c r="B799" s="59" t="s">
        <v>2005</v>
      </c>
      <c r="C799" s="59" t="s">
        <v>2006</v>
      </c>
      <c r="D799" s="59" t="s">
        <v>12</v>
      </c>
      <c r="E799" s="60">
        <v>92.93</v>
      </c>
    </row>
    <row r="800" spans="1:5" x14ac:dyDescent="0.25">
      <c r="A800" s="59" t="s">
        <v>1052</v>
      </c>
      <c r="B800" s="59" t="s">
        <v>1053</v>
      </c>
      <c r="C800" s="59" t="s">
        <v>1054</v>
      </c>
      <c r="D800" s="59" t="s">
        <v>12</v>
      </c>
      <c r="E800" s="60">
        <v>155.94</v>
      </c>
    </row>
    <row r="801" spans="1:5" x14ac:dyDescent="0.25">
      <c r="A801" s="59" t="s">
        <v>1055</v>
      </c>
      <c r="B801" s="59" t="s">
        <v>1056</v>
      </c>
      <c r="C801" s="59" t="s">
        <v>1057</v>
      </c>
      <c r="D801" s="59" t="s">
        <v>12</v>
      </c>
      <c r="E801" s="60">
        <v>262.14999999999998</v>
      </c>
    </row>
    <row r="802" spans="1:5" x14ac:dyDescent="0.25">
      <c r="A802" s="59" t="s">
        <v>1058</v>
      </c>
      <c r="B802" s="59" t="s">
        <v>1059</v>
      </c>
      <c r="C802" s="59" t="s">
        <v>1060</v>
      </c>
      <c r="D802" s="59" t="s">
        <v>12</v>
      </c>
      <c r="E802" s="60">
        <v>436.56</v>
      </c>
    </row>
    <row r="803" spans="1:5" x14ac:dyDescent="0.25">
      <c r="A803" s="59" t="s">
        <v>1061</v>
      </c>
      <c r="B803" s="59" t="s">
        <v>1062</v>
      </c>
      <c r="C803" s="59" t="s">
        <v>1063</v>
      </c>
      <c r="D803" s="59" t="s">
        <v>15</v>
      </c>
      <c r="E803" s="60">
        <v>418.35</v>
      </c>
    </row>
    <row r="804" spans="1:5" x14ac:dyDescent="0.25">
      <c r="A804" s="59" t="s">
        <v>1064</v>
      </c>
      <c r="B804" s="59" t="s">
        <v>2007</v>
      </c>
      <c r="C804" s="59" t="s">
        <v>2008</v>
      </c>
      <c r="D804" s="59" t="s">
        <v>12</v>
      </c>
      <c r="E804" s="60">
        <v>90.7</v>
      </c>
    </row>
    <row r="805" spans="1:5" x14ac:dyDescent="0.25">
      <c r="A805" s="59" t="s">
        <v>1065</v>
      </c>
      <c r="B805" s="59" t="s">
        <v>1066</v>
      </c>
      <c r="C805" s="59" t="s">
        <v>1067</v>
      </c>
      <c r="D805" s="59" t="s">
        <v>12</v>
      </c>
      <c r="E805" s="60">
        <v>163.82</v>
      </c>
    </row>
    <row r="806" spans="1:5" x14ac:dyDescent="0.25">
      <c r="A806" s="59" t="s">
        <v>1068</v>
      </c>
      <c r="B806" s="59" t="s">
        <v>1069</v>
      </c>
      <c r="C806" s="59" t="s">
        <v>1070</v>
      </c>
      <c r="D806" s="59" t="s">
        <v>12</v>
      </c>
      <c r="E806" s="60">
        <v>277.91000000000003</v>
      </c>
    </row>
    <row r="807" spans="1:5" x14ac:dyDescent="0.25">
      <c r="A807" s="59" t="s">
        <v>1071</v>
      </c>
      <c r="B807" s="59" t="s">
        <v>1072</v>
      </c>
      <c r="C807" s="59" t="s">
        <v>1073</v>
      </c>
      <c r="D807" s="59" t="s">
        <v>12</v>
      </c>
      <c r="E807" s="60">
        <v>34.25</v>
      </c>
    </row>
    <row r="808" spans="1:5" x14ac:dyDescent="0.25">
      <c r="A808" s="59" t="s">
        <v>1074</v>
      </c>
      <c r="B808" s="59" t="s">
        <v>1075</v>
      </c>
      <c r="C808" s="59" t="s">
        <v>1076</v>
      </c>
      <c r="D808" s="59" t="s">
        <v>12</v>
      </c>
      <c r="E808" s="60">
        <v>42.12</v>
      </c>
    </row>
    <row r="809" spans="1:5" x14ac:dyDescent="0.25">
      <c r="A809" s="59" t="s">
        <v>3116</v>
      </c>
      <c r="B809" s="59" t="s">
        <v>3117</v>
      </c>
      <c r="C809" s="59" t="s">
        <v>495</v>
      </c>
      <c r="D809" s="59" t="s">
        <v>12</v>
      </c>
      <c r="E809" s="60">
        <v>847.67</v>
      </c>
    </row>
    <row r="810" spans="1:5" x14ac:dyDescent="0.25">
      <c r="A810" s="59" t="s">
        <v>3118</v>
      </c>
      <c r="B810" s="59" t="s">
        <v>3119</v>
      </c>
      <c r="C810" s="59" t="s">
        <v>496</v>
      </c>
      <c r="D810" s="59" t="s">
        <v>12</v>
      </c>
      <c r="E810" s="60">
        <v>1069.1300000000001</v>
      </c>
    </row>
    <row r="811" spans="1:5" x14ac:dyDescent="0.25">
      <c r="A811" s="59" t="s">
        <v>2009</v>
      </c>
      <c r="B811" s="59" t="s">
        <v>2010</v>
      </c>
      <c r="C811" s="59" t="s">
        <v>2011</v>
      </c>
      <c r="D811" s="59" t="s">
        <v>7</v>
      </c>
      <c r="E811" s="60">
        <v>1</v>
      </c>
    </row>
    <row r="812" spans="1:5" x14ac:dyDescent="0.25">
      <c r="A812" s="59" t="s">
        <v>1077</v>
      </c>
      <c r="B812" s="59" t="s">
        <v>1078</v>
      </c>
      <c r="C812" s="59" t="s">
        <v>2012</v>
      </c>
      <c r="D812" s="59" t="s">
        <v>12</v>
      </c>
      <c r="E812" s="60">
        <v>186.17</v>
      </c>
    </row>
    <row r="813" spans="1:5" x14ac:dyDescent="0.25">
      <c r="A813" s="59" t="s">
        <v>2747</v>
      </c>
      <c r="B813" s="59" t="s">
        <v>2748</v>
      </c>
      <c r="C813" s="59" t="s">
        <v>2749</v>
      </c>
      <c r="D813" s="59" t="s">
        <v>12</v>
      </c>
      <c r="E813" s="60">
        <v>440.25</v>
      </c>
    </row>
    <row r="814" spans="1:5" x14ac:dyDescent="0.25">
      <c r="A814" s="59" t="s">
        <v>3120</v>
      </c>
      <c r="B814" s="59" t="s">
        <v>3121</v>
      </c>
      <c r="C814" s="59" t="s">
        <v>3122</v>
      </c>
      <c r="D814" s="59" t="s">
        <v>16</v>
      </c>
      <c r="E814" s="60">
        <v>19.079999999999998</v>
      </c>
    </row>
    <row r="815" spans="1:5" x14ac:dyDescent="0.25">
      <c r="A815" s="59" t="s">
        <v>1079</v>
      </c>
      <c r="B815" s="59" t="s">
        <v>1080</v>
      </c>
      <c r="C815" s="59" t="s">
        <v>2401</v>
      </c>
      <c r="D815" s="59" t="s">
        <v>16</v>
      </c>
      <c r="E815" s="60">
        <v>28.92</v>
      </c>
    </row>
    <row r="816" spans="1:5" x14ac:dyDescent="0.25">
      <c r="A816" s="59" t="s">
        <v>1081</v>
      </c>
      <c r="B816" s="59" t="s">
        <v>1082</v>
      </c>
      <c r="C816" s="59" t="s">
        <v>1083</v>
      </c>
      <c r="D816" s="59" t="s">
        <v>12</v>
      </c>
      <c r="E816" s="60">
        <v>56.5</v>
      </c>
    </row>
    <row r="817" spans="1:5" x14ac:dyDescent="0.25">
      <c r="A817" s="59" t="s">
        <v>1084</v>
      </c>
      <c r="B817" s="59" t="s">
        <v>1085</v>
      </c>
      <c r="C817" s="59" t="s">
        <v>1086</v>
      </c>
      <c r="D817" s="59" t="s">
        <v>12</v>
      </c>
      <c r="E817" s="60">
        <v>171.61</v>
      </c>
    </row>
    <row r="818" spans="1:5" x14ac:dyDescent="0.25">
      <c r="A818" s="59" t="s">
        <v>1087</v>
      </c>
      <c r="B818" s="59" t="s">
        <v>1088</v>
      </c>
      <c r="C818" s="59" t="s">
        <v>1089</v>
      </c>
      <c r="D818" s="59" t="s">
        <v>12</v>
      </c>
      <c r="E818" s="60">
        <v>296.08</v>
      </c>
    </row>
    <row r="819" spans="1:5" x14ac:dyDescent="0.25">
      <c r="A819" s="59" t="s">
        <v>1090</v>
      </c>
      <c r="B819" s="59" t="s">
        <v>1091</v>
      </c>
      <c r="C819" s="59" t="s">
        <v>1092</v>
      </c>
      <c r="D819" s="59" t="s">
        <v>12</v>
      </c>
      <c r="E819" s="60">
        <v>502.53</v>
      </c>
    </row>
    <row r="820" spans="1:5" x14ac:dyDescent="0.25">
      <c r="A820" s="59" t="s">
        <v>1093</v>
      </c>
      <c r="B820" s="59" t="s">
        <v>1094</v>
      </c>
      <c r="C820" s="59" t="s">
        <v>1095</v>
      </c>
      <c r="D820" s="59" t="s">
        <v>15</v>
      </c>
      <c r="E820" s="60">
        <v>714.85</v>
      </c>
    </row>
    <row r="821" spans="1:5" x14ac:dyDescent="0.25">
      <c r="A821" s="59" t="s">
        <v>1096</v>
      </c>
      <c r="B821" s="59" t="s">
        <v>1097</v>
      </c>
      <c r="C821" s="59" t="s">
        <v>1098</v>
      </c>
      <c r="D821" s="59" t="s">
        <v>12</v>
      </c>
      <c r="E821" s="60">
        <v>179.5</v>
      </c>
    </row>
    <row r="822" spans="1:5" x14ac:dyDescent="0.25">
      <c r="A822" s="59" t="s">
        <v>1099</v>
      </c>
      <c r="B822" s="59" t="s">
        <v>1100</v>
      </c>
      <c r="C822" s="59" t="s">
        <v>1101</v>
      </c>
      <c r="D822" s="59" t="s">
        <v>12</v>
      </c>
      <c r="E822" s="60">
        <v>311.83</v>
      </c>
    </row>
    <row r="823" spans="1:5" x14ac:dyDescent="0.25">
      <c r="A823" s="59" t="s">
        <v>1102</v>
      </c>
      <c r="B823" s="59" t="s">
        <v>1103</v>
      </c>
      <c r="C823" s="59" t="s">
        <v>1104</v>
      </c>
      <c r="D823" s="59" t="s">
        <v>12</v>
      </c>
      <c r="E823" s="60">
        <v>531.41999999999996</v>
      </c>
    </row>
    <row r="824" spans="1:5" x14ac:dyDescent="0.25">
      <c r="A824" s="59" t="s">
        <v>1105</v>
      </c>
      <c r="B824" s="59" t="s">
        <v>2013</v>
      </c>
      <c r="C824" s="59" t="s">
        <v>2014</v>
      </c>
      <c r="D824" s="59" t="s">
        <v>12</v>
      </c>
      <c r="E824" s="60">
        <v>105.02</v>
      </c>
    </row>
    <row r="825" spans="1:5" x14ac:dyDescent="0.25">
      <c r="A825" s="59" t="s">
        <v>1106</v>
      </c>
      <c r="B825" s="59" t="s">
        <v>1107</v>
      </c>
      <c r="C825" s="59" t="s">
        <v>1108</v>
      </c>
      <c r="D825" s="59" t="s">
        <v>12</v>
      </c>
      <c r="E825" s="60">
        <v>171.61</v>
      </c>
    </row>
    <row r="826" spans="1:5" x14ac:dyDescent="0.25">
      <c r="A826" s="59" t="s">
        <v>1109</v>
      </c>
      <c r="B826" s="59" t="s">
        <v>1110</v>
      </c>
      <c r="C826" s="59" t="s">
        <v>1111</v>
      </c>
      <c r="D826" s="59" t="s">
        <v>12</v>
      </c>
      <c r="E826" s="60">
        <v>296.08</v>
      </c>
    </row>
    <row r="827" spans="1:5" x14ac:dyDescent="0.25">
      <c r="A827" s="59" t="s">
        <v>1112</v>
      </c>
      <c r="B827" s="59" t="s">
        <v>1113</v>
      </c>
      <c r="C827" s="59" t="s">
        <v>1114</v>
      </c>
      <c r="D827" s="59" t="s">
        <v>12</v>
      </c>
      <c r="E827" s="60">
        <v>502.53</v>
      </c>
    </row>
    <row r="828" spans="1:5" x14ac:dyDescent="0.25">
      <c r="A828" s="59" t="s">
        <v>1115</v>
      </c>
      <c r="B828" s="59" t="s">
        <v>1116</v>
      </c>
      <c r="C828" s="59" t="s">
        <v>1117</v>
      </c>
      <c r="D828" s="59" t="s">
        <v>15</v>
      </c>
      <c r="E828" s="60">
        <v>467.34</v>
      </c>
    </row>
    <row r="829" spans="1:5" x14ac:dyDescent="0.25">
      <c r="A829" s="59" t="s">
        <v>1118</v>
      </c>
      <c r="B829" s="59" t="s">
        <v>2015</v>
      </c>
      <c r="C829" s="59" t="s">
        <v>2016</v>
      </c>
      <c r="D829" s="59" t="s">
        <v>12</v>
      </c>
      <c r="E829" s="60">
        <v>114.02</v>
      </c>
    </row>
    <row r="830" spans="1:5" x14ac:dyDescent="0.25">
      <c r="A830" s="59" t="s">
        <v>1119</v>
      </c>
      <c r="B830" s="59" t="s">
        <v>1120</v>
      </c>
      <c r="C830" s="59" t="s">
        <v>1121</v>
      </c>
      <c r="D830" s="59" t="s">
        <v>12</v>
      </c>
      <c r="E830" s="60">
        <v>179.5</v>
      </c>
    </row>
    <row r="831" spans="1:5" x14ac:dyDescent="0.25">
      <c r="A831" s="59" t="s">
        <v>1122</v>
      </c>
      <c r="B831" s="59" t="s">
        <v>1123</v>
      </c>
      <c r="C831" s="59" t="s">
        <v>1124</v>
      </c>
      <c r="D831" s="59" t="s">
        <v>12</v>
      </c>
      <c r="E831" s="60">
        <v>311.83</v>
      </c>
    </row>
    <row r="832" spans="1:5" x14ac:dyDescent="0.25">
      <c r="A832" s="59" t="s">
        <v>1125</v>
      </c>
      <c r="B832" s="59" t="s">
        <v>1126</v>
      </c>
      <c r="C832" s="59" t="s">
        <v>1127</v>
      </c>
      <c r="D832" s="59" t="s">
        <v>14</v>
      </c>
      <c r="E832" s="60">
        <v>61.55</v>
      </c>
    </row>
    <row r="833" spans="1:5" x14ac:dyDescent="0.25">
      <c r="A833" s="59" t="s">
        <v>1128</v>
      </c>
      <c r="B833" s="59" t="s">
        <v>1129</v>
      </c>
      <c r="C833" s="59" t="s">
        <v>1130</v>
      </c>
      <c r="D833" s="59" t="s">
        <v>7</v>
      </c>
      <c r="E833" s="60">
        <v>1</v>
      </c>
    </row>
    <row r="834" spans="1:5" x14ac:dyDescent="0.25">
      <c r="A834" s="59" t="s">
        <v>1131</v>
      </c>
      <c r="B834" s="59" t="s">
        <v>1132</v>
      </c>
      <c r="C834" s="59" t="s">
        <v>3551</v>
      </c>
      <c r="D834" s="59" t="s">
        <v>12</v>
      </c>
      <c r="E834" s="60">
        <v>152.66</v>
      </c>
    </row>
    <row r="835" spans="1:5" x14ac:dyDescent="0.25">
      <c r="A835" s="59" t="s">
        <v>1133</v>
      </c>
      <c r="B835" s="59" t="s">
        <v>1134</v>
      </c>
      <c r="C835" s="59" t="s">
        <v>3953</v>
      </c>
      <c r="D835" s="59" t="s">
        <v>17</v>
      </c>
      <c r="E835" s="60">
        <v>78.790000000000006</v>
      </c>
    </row>
    <row r="836" spans="1:5" x14ac:dyDescent="0.25">
      <c r="A836" s="59" t="s">
        <v>1135</v>
      </c>
      <c r="B836" s="59" t="s">
        <v>1136</v>
      </c>
      <c r="C836" s="59" t="s">
        <v>1137</v>
      </c>
      <c r="D836" s="59" t="s">
        <v>12</v>
      </c>
      <c r="E836" s="60">
        <v>106.24</v>
      </c>
    </row>
    <row r="837" spans="1:5" x14ac:dyDescent="0.25">
      <c r="A837" s="59" t="s">
        <v>1138</v>
      </c>
      <c r="B837" s="59" t="s">
        <v>1139</v>
      </c>
      <c r="C837" s="59" t="s">
        <v>1140</v>
      </c>
      <c r="D837" s="59" t="s">
        <v>12</v>
      </c>
      <c r="E837" s="60">
        <v>149.43</v>
      </c>
    </row>
    <row r="838" spans="1:5" x14ac:dyDescent="0.25">
      <c r="A838" s="59" t="s">
        <v>1141</v>
      </c>
      <c r="B838" s="59" t="s">
        <v>1142</v>
      </c>
      <c r="C838" s="59" t="s">
        <v>1143</v>
      </c>
      <c r="D838" s="59" t="s">
        <v>15</v>
      </c>
      <c r="E838" s="60">
        <v>374.96</v>
      </c>
    </row>
    <row r="839" spans="1:5" x14ac:dyDescent="0.25">
      <c r="A839" s="59" t="s">
        <v>1144</v>
      </c>
      <c r="B839" s="59" t="s">
        <v>1145</v>
      </c>
      <c r="C839" s="59" t="s">
        <v>1146</v>
      </c>
      <c r="D839" s="59" t="s">
        <v>17</v>
      </c>
      <c r="E839" s="60">
        <v>251.94</v>
      </c>
    </row>
    <row r="840" spans="1:5" x14ac:dyDescent="0.25">
      <c r="A840" s="59" t="s">
        <v>1147</v>
      </c>
      <c r="B840" s="59" t="s">
        <v>1148</v>
      </c>
      <c r="C840" s="59" t="s">
        <v>1149</v>
      </c>
      <c r="D840" s="59" t="s">
        <v>17</v>
      </c>
      <c r="E840" s="60">
        <v>355.2</v>
      </c>
    </row>
    <row r="841" spans="1:5" x14ac:dyDescent="0.25">
      <c r="A841" s="59" t="s">
        <v>1150</v>
      </c>
      <c r="B841" s="59" t="s">
        <v>1151</v>
      </c>
      <c r="C841" s="59" t="s">
        <v>1152</v>
      </c>
      <c r="D841" s="59" t="s">
        <v>7</v>
      </c>
      <c r="E841" s="60">
        <v>1</v>
      </c>
    </row>
    <row r="842" spans="1:5" x14ac:dyDescent="0.25">
      <c r="A842" s="59" t="s">
        <v>1153</v>
      </c>
      <c r="B842" s="59" t="s">
        <v>1154</v>
      </c>
      <c r="C842" s="59" t="s">
        <v>3954</v>
      </c>
      <c r="D842" s="59" t="s">
        <v>17</v>
      </c>
      <c r="E842" s="60">
        <v>106.15</v>
      </c>
    </row>
    <row r="843" spans="1:5" x14ac:dyDescent="0.25">
      <c r="A843" s="59" t="s">
        <v>1155</v>
      </c>
      <c r="B843" s="59" t="s">
        <v>1156</v>
      </c>
      <c r="C843" s="59" t="s">
        <v>1157</v>
      </c>
      <c r="D843" s="59" t="s">
        <v>12</v>
      </c>
      <c r="E843" s="60">
        <v>441.11</v>
      </c>
    </row>
    <row r="844" spans="1:5" x14ac:dyDescent="0.25">
      <c r="A844" s="59" t="s">
        <v>1158</v>
      </c>
      <c r="B844" s="59" t="s">
        <v>1159</v>
      </c>
      <c r="C844" s="59" t="s">
        <v>1160</v>
      </c>
      <c r="D844" s="59" t="s">
        <v>12</v>
      </c>
      <c r="E844" s="60">
        <v>254.66</v>
      </c>
    </row>
    <row r="845" spans="1:5" x14ac:dyDescent="0.25">
      <c r="A845" s="59" t="s">
        <v>1161</v>
      </c>
      <c r="B845" s="59" t="s">
        <v>1162</v>
      </c>
      <c r="C845" s="59" t="s">
        <v>1163</v>
      </c>
      <c r="D845" s="59" t="s">
        <v>7</v>
      </c>
      <c r="E845" s="60">
        <v>1</v>
      </c>
    </row>
    <row r="846" spans="1:5" x14ac:dyDescent="0.25">
      <c r="A846" s="59" t="s">
        <v>2126</v>
      </c>
      <c r="B846" s="59" t="s">
        <v>2127</v>
      </c>
      <c r="C846" s="59" t="s">
        <v>2128</v>
      </c>
      <c r="D846" s="59" t="s">
        <v>12</v>
      </c>
      <c r="E846" s="60">
        <v>40.799999999999997</v>
      </c>
    </row>
    <row r="847" spans="1:5" x14ac:dyDescent="0.25">
      <c r="A847" s="59" t="s">
        <v>2129</v>
      </c>
      <c r="B847" s="59" t="s">
        <v>2130</v>
      </c>
      <c r="C847" s="59" t="s">
        <v>2131</v>
      </c>
      <c r="D847" s="59" t="s">
        <v>12</v>
      </c>
      <c r="E847" s="60">
        <v>19.39</v>
      </c>
    </row>
    <row r="848" spans="1:5" x14ac:dyDescent="0.25">
      <c r="A848" s="59" t="s">
        <v>2132</v>
      </c>
      <c r="B848" s="59" t="s">
        <v>2133</v>
      </c>
      <c r="C848" s="59" t="s">
        <v>2134</v>
      </c>
      <c r="D848" s="59" t="s">
        <v>12</v>
      </c>
      <c r="E848" s="60">
        <v>182.9</v>
      </c>
    </row>
    <row r="849" spans="1:5" x14ac:dyDescent="0.25">
      <c r="A849" s="59" t="s">
        <v>4247</v>
      </c>
      <c r="B849" s="59" t="s">
        <v>4248</v>
      </c>
      <c r="C849" s="59" t="s">
        <v>4249</v>
      </c>
      <c r="D849" s="59" t="s">
        <v>12</v>
      </c>
      <c r="E849" s="60">
        <v>96.29</v>
      </c>
    </row>
    <row r="850" spans="1:5" x14ac:dyDescent="0.25">
      <c r="A850" s="59" t="s">
        <v>1164</v>
      </c>
      <c r="B850" s="59" t="s">
        <v>1165</v>
      </c>
      <c r="C850" s="59" t="s">
        <v>1166</v>
      </c>
      <c r="D850" s="59" t="s">
        <v>12</v>
      </c>
      <c r="E850" s="60">
        <v>1821.08</v>
      </c>
    </row>
    <row r="851" spans="1:5" x14ac:dyDescent="0.25">
      <c r="A851" s="59" t="s">
        <v>1167</v>
      </c>
      <c r="B851" s="59" t="s">
        <v>4250</v>
      </c>
      <c r="C851" s="59" t="s">
        <v>4251</v>
      </c>
      <c r="D851" s="59" t="s">
        <v>12</v>
      </c>
      <c r="E851" s="60">
        <v>2643.85</v>
      </c>
    </row>
    <row r="852" spans="1:5" x14ac:dyDescent="0.25">
      <c r="A852" s="59" t="s">
        <v>4252</v>
      </c>
      <c r="B852" s="59" t="s">
        <v>4253</v>
      </c>
      <c r="C852" s="59" t="s">
        <v>4254</v>
      </c>
      <c r="D852" s="59" t="s">
        <v>12</v>
      </c>
      <c r="E852" s="60">
        <v>2298.85</v>
      </c>
    </row>
    <row r="853" spans="1:5" x14ac:dyDescent="0.25">
      <c r="A853" s="59" t="s">
        <v>3955</v>
      </c>
      <c r="B853" s="59" t="s">
        <v>3956</v>
      </c>
      <c r="C853" s="59" t="s">
        <v>3957</v>
      </c>
      <c r="D853" s="59" t="s">
        <v>12</v>
      </c>
      <c r="E853" s="60">
        <v>1953.85</v>
      </c>
    </row>
    <row r="854" spans="1:5" x14ac:dyDescent="0.25">
      <c r="A854" s="59" t="s">
        <v>4255</v>
      </c>
      <c r="B854" s="59" t="s">
        <v>4256</v>
      </c>
      <c r="C854" s="59" t="s">
        <v>4257</v>
      </c>
      <c r="D854" s="59" t="s">
        <v>12</v>
      </c>
      <c r="E854" s="60">
        <v>3621.35</v>
      </c>
    </row>
    <row r="855" spans="1:5" x14ac:dyDescent="0.25">
      <c r="A855" s="59" t="s">
        <v>2750</v>
      </c>
      <c r="B855" s="59" t="s">
        <v>4258</v>
      </c>
      <c r="C855" s="59" t="s">
        <v>4259</v>
      </c>
      <c r="D855" s="59" t="s">
        <v>12</v>
      </c>
      <c r="E855" s="60">
        <v>201.25</v>
      </c>
    </row>
    <row r="856" spans="1:5" x14ac:dyDescent="0.25">
      <c r="A856" s="59" t="s">
        <v>1168</v>
      </c>
      <c r="B856" s="59" t="s">
        <v>1169</v>
      </c>
      <c r="C856" s="59" t="s">
        <v>1170</v>
      </c>
      <c r="D856" s="59" t="s">
        <v>12</v>
      </c>
      <c r="E856" s="60">
        <v>1038.43</v>
      </c>
    </row>
    <row r="857" spans="1:5" x14ac:dyDescent="0.25">
      <c r="A857" s="59" t="s">
        <v>3958</v>
      </c>
      <c r="B857" s="59" t="s">
        <v>3959</v>
      </c>
      <c r="C857" s="59" t="s">
        <v>3960</v>
      </c>
      <c r="D857" s="59" t="s">
        <v>12</v>
      </c>
      <c r="E857" s="60">
        <v>1029.1099999999999</v>
      </c>
    </row>
    <row r="858" spans="1:5" x14ac:dyDescent="0.25">
      <c r="A858" s="59" t="s">
        <v>1171</v>
      </c>
      <c r="B858" s="59" t="s">
        <v>1172</v>
      </c>
      <c r="C858" s="59" t="s">
        <v>3867</v>
      </c>
      <c r="D858" s="59" t="s">
        <v>7</v>
      </c>
      <c r="E858" s="60">
        <v>1</v>
      </c>
    </row>
    <row r="859" spans="1:5" x14ac:dyDescent="0.25">
      <c r="A859" s="59" t="s">
        <v>1173</v>
      </c>
      <c r="B859" s="59" t="s">
        <v>1174</v>
      </c>
      <c r="C859" s="59" t="s">
        <v>1175</v>
      </c>
      <c r="D859" s="59" t="s">
        <v>14</v>
      </c>
      <c r="E859" s="60">
        <v>33.840000000000003</v>
      </c>
    </row>
    <row r="860" spans="1:5" x14ac:dyDescent="0.25">
      <c r="A860" s="59" t="s">
        <v>1176</v>
      </c>
      <c r="B860" s="59" t="s">
        <v>1177</v>
      </c>
      <c r="C860" s="59" t="s">
        <v>1178</v>
      </c>
      <c r="D860" s="59" t="s">
        <v>7</v>
      </c>
      <c r="E860" s="60">
        <v>1</v>
      </c>
    </row>
    <row r="861" spans="1:5" x14ac:dyDescent="0.25">
      <c r="A861" s="59" t="s">
        <v>3961</v>
      </c>
      <c r="B861" s="59" t="s">
        <v>3962</v>
      </c>
      <c r="C861" s="59" t="s">
        <v>3963</v>
      </c>
      <c r="D861" s="59" t="s">
        <v>12</v>
      </c>
      <c r="E861" s="60">
        <v>35.03</v>
      </c>
    </row>
    <row r="862" spans="1:5" x14ac:dyDescent="0.25">
      <c r="A862" s="59" t="s">
        <v>3964</v>
      </c>
      <c r="B862" s="59" t="s">
        <v>3965</v>
      </c>
      <c r="C862" s="59" t="s">
        <v>3966</v>
      </c>
      <c r="D862" s="59" t="s">
        <v>12</v>
      </c>
      <c r="E862" s="60">
        <v>51.39</v>
      </c>
    </row>
    <row r="863" spans="1:5" x14ac:dyDescent="0.25">
      <c r="A863" s="59" t="s">
        <v>3967</v>
      </c>
      <c r="B863" s="59" t="s">
        <v>3968</v>
      </c>
      <c r="C863" s="59" t="s">
        <v>3969</v>
      </c>
      <c r="D863" s="59" t="s">
        <v>12</v>
      </c>
      <c r="E863" s="60">
        <v>67.75</v>
      </c>
    </row>
    <row r="864" spans="1:5" x14ac:dyDescent="0.25">
      <c r="A864" s="59" t="s">
        <v>1179</v>
      </c>
      <c r="B864" s="59" t="s">
        <v>1180</v>
      </c>
      <c r="C864" s="59" t="s">
        <v>2751</v>
      </c>
      <c r="D864" s="59" t="s">
        <v>1181</v>
      </c>
      <c r="E864" s="60">
        <v>105.31</v>
      </c>
    </row>
    <row r="865" spans="1:5" x14ac:dyDescent="0.25">
      <c r="A865" s="59" t="s">
        <v>1182</v>
      </c>
      <c r="B865" s="59" t="s">
        <v>1183</v>
      </c>
      <c r="C865" s="59" t="s">
        <v>1184</v>
      </c>
      <c r="D865" s="59" t="s">
        <v>12</v>
      </c>
      <c r="E865" s="60">
        <v>62.1</v>
      </c>
    </row>
    <row r="866" spans="1:5" x14ac:dyDescent="0.25">
      <c r="A866" s="59" t="s">
        <v>1185</v>
      </c>
      <c r="B866" s="59" t="s">
        <v>1186</v>
      </c>
      <c r="C866" s="59" t="s">
        <v>1187</v>
      </c>
      <c r="D866" s="59" t="s">
        <v>12</v>
      </c>
      <c r="E866" s="60">
        <v>43.21</v>
      </c>
    </row>
    <row r="867" spans="1:5" x14ac:dyDescent="0.25">
      <c r="A867" s="59" t="s">
        <v>1188</v>
      </c>
      <c r="B867" s="59" t="s">
        <v>1189</v>
      </c>
      <c r="C867" s="59" t="s">
        <v>3123</v>
      </c>
      <c r="D867" s="59" t="s">
        <v>12</v>
      </c>
      <c r="E867" s="60">
        <v>76.61</v>
      </c>
    </row>
    <row r="868" spans="1:5" x14ac:dyDescent="0.25">
      <c r="A868" s="59" t="s">
        <v>1190</v>
      </c>
      <c r="B868" s="59" t="s">
        <v>1191</v>
      </c>
      <c r="C868" s="59" t="s">
        <v>2402</v>
      </c>
      <c r="D868" s="59" t="s">
        <v>12</v>
      </c>
      <c r="E868" s="60">
        <v>54.11</v>
      </c>
    </row>
    <row r="869" spans="1:5" x14ac:dyDescent="0.25">
      <c r="A869" s="59" t="s">
        <v>2403</v>
      </c>
      <c r="B869" s="59" t="s">
        <v>2404</v>
      </c>
      <c r="C869" s="59" t="s">
        <v>3970</v>
      </c>
      <c r="D869" s="59" t="s">
        <v>7</v>
      </c>
      <c r="E869" s="60">
        <v>1</v>
      </c>
    </row>
    <row r="870" spans="1:5" x14ac:dyDescent="0.25">
      <c r="A870" s="59" t="s">
        <v>1192</v>
      </c>
      <c r="B870" s="59" t="s">
        <v>1193</v>
      </c>
      <c r="C870" s="59" t="s">
        <v>4260</v>
      </c>
      <c r="D870" s="59" t="s">
        <v>12</v>
      </c>
      <c r="E870" s="60">
        <v>378.2</v>
      </c>
    </row>
    <row r="871" spans="1:5" x14ac:dyDescent="0.25">
      <c r="A871" s="59" t="s">
        <v>1194</v>
      </c>
      <c r="B871" s="59" t="s">
        <v>3124</v>
      </c>
      <c r="C871" s="59" t="s">
        <v>4261</v>
      </c>
      <c r="D871" s="59" t="s">
        <v>12</v>
      </c>
      <c r="E871" s="60">
        <v>561.78</v>
      </c>
    </row>
    <row r="872" spans="1:5" x14ac:dyDescent="0.25">
      <c r="A872" s="59" t="s">
        <v>3125</v>
      </c>
      <c r="B872" s="59" t="s">
        <v>3432</v>
      </c>
      <c r="C872" s="59" t="s">
        <v>4262</v>
      </c>
      <c r="D872" s="59" t="s">
        <v>17</v>
      </c>
      <c r="E872" s="60">
        <v>745.34</v>
      </c>
    </row>
    <row r="873" spans="1:5" x14ac:dyDescent="0.25">
      <c r="A873" s="59" t="s">
        <v>1195</v>
      </c>
      <c r="B873" s="59" t="s">
        <v>1196</v>
      </c>
      <c r="C873" s="59" t="s">
        <v>4263</v>
      </c>
      <c r="D873" s="59" t="s">
        <v>12</v>
      </c>
      <c r="E873" s="60">
        <v>265.39999999999998</v>
      </c>
    </row>
    <row r="874" spans="1:5" x14ac:dyDescent="0.25">
      <c r="A874" s="59" t="s">
        <v>1197</v>
      </c>
      <c r="B874" s="59" t="s">
        <v>3126</v>
      </c>
      <c r="C874" s="59" t="s">
        <v>4264</v>
      </c>
      <c r="D874" s="59" t="s">
        <v>12</v>
      </c>
      <c r="E874" s="60">
        <v>373.76</v>
      </c>
    </row>
    <row r="875" spans="1:5" x14ac:dyDescent="0.25">
      <c r="A875" s="59" t="s">
        <v>3127</v>
      </c>
      <c r="B875" s="59" t="s">
        <v>3433</v>
      </c>
      <c r="C875" s="59" t="s">
        <v>4265</v>
      </c>
      <c r="D875" s="59" t="s">
        <v>17</v>
      </c>
      <c r="E875" s="60">
        <v>482.14</v>
      </c>
    </row>
    <row r="876" spans="1:5" x14ac:dyDescent="0.25">
      <c r="A876" s="59" t="s">
        <v>1198</v>
      </c>
      <c r="B876" s="59" t="s">
        <v>1199</v>
      </c>
      <c r="C876" s="59" t="s">
        <v>1200</v>
      </c>
      <c r="D876" s="59" t="s">
        <v>17</v>
      </c>
      <c r="E876" s="60">
        <v>14.73</v>
      </c>
    </row>
    <row r="877" spans="1:5" x14ac:dyDescent="0.25">
      <c r="A877" s="59" t="s">
        <v>1201</v>
      </c>
      <c r="B877" s="59" t="s">
        <v>1202</v>
      </c>
      <c r="C877" s="59" t="s">
        <v>2752</v>
      </c>
      <c r="D877" s="59" t="s">
        <v>17</v>
      </c>
      <c r="E877" s="60">
        <v>81.39</v>
      </c>
    </row>
    <row r="878" spans="1:5" x14ac:dyDescent="0.25">
      <c r="A878" s="59" t="s">
        <v>1203</v>
      </c>
      <c r="B878" s="59" t="s">
        <v>1204</v>
      </c>
      <c r="C878" s="59" t="s">
        <v>1205</v>
      </c>
      <c r="D878" s="59" t="s">
        <v>17</v>
      </c>
      <c r="E878" s="60">
        <v>85.85</v>
      </c>
    </row>
    <row r="879" spans="1:5" x14ac:dyDescent="0.25">
      <c r="A879" s="59" t="s">
        <v>1206</v>
      </c>
      <c r="B879" s="59" t="s">
        <v>1207</v>
      </c>
      <c r="C879" s="59" t="s">
        <v>2405</v>
      </c>
      <c r="D879" s="59" t="s">
        <v>12</v>
      </c>
      <c r="E879" s="60">
        <v>82.27</v>
      </c>
    </row>
    <row r="880" spans="1:5" x14ac:dyDescent="0.25">
      <c r="A880" s="59" t="s">
        <v>1208</v>
      </c>
      <c r="B880" s="59" t="s">
        <v>1209</v>
      </c>
      <c r="C880" s="59" t="s">
        <v>2406</v>
      </c>
      <c r="D880" s="59" t="s">
        <v>12</v>
      </c>
      <c r="E880" s="60">
        <v>131.02000000000001</v>
      </c>
    </row>
    <row r="881" spans="1:5" x14ac:dyDescent="0.25">
      <c r="A881" s="59" t="s">
        <v>1210</v>
      </c>
      <c r="B881" s="59" t="s">
        <v>1211</v>
      </c>
      <c r="C881" s="59" t="s">
        <v>2866</v>
      </c>
      <c r="D881" s="59" t="s">
        <v>12</v>
      </c>
      <c r="E881" s="60">
        <v>41.65</v>
      </c>
    </row>
    <row r="882" spans="1:5" x14ac:dyDescent="0.25">
      <c r="A882" s="59" t="s">
        <v>1212</v>
      </c>
      <c r="B882" s="59" t="s">
        <v>1213</v>
      </c>
      <c r="C882" s="59" t="s">
        <v>1214</v>
      </c>
      <c r="D882" s="59" t="s">
        <v>15</v>
      </c>
      <c r="E882" s="60">
        <v>7.1</v>
      </c>
    </row>
    <row r="883" spans="1:5" x14ac:dyDescent="0.25">
      <c r="A883" s="59" t="s">
        <v>2839</v>
      </c>
      <c r="B883" s="59" t="s">
        <v>1013</v>
      </c>
      <c r="C883" s="59" t="s">
        <v>1014</v>
      </c>
      <c r="D883" s="59" t="s">
        <v>15</v>
      </c>
      <c r="E883" s="60">
        <v>24.3</v>
      </c>
    </row>
    <row r="884" spans="1:5" x14ac:dyDescent="0.25">
      <c r="A884" s="59" t="s">
        <v>1215</v>
      </c>
      <c r="B884" s="59" t="s">
        <v>1216</v>
      </c>
      <c r="C884" s="59" t="s">
        <v>1217</v>
      </c>
      <c r="D884" s="59" t="s">
        <v>15</v>
      </c>
      <c r="E884" s="60">
        <v>1.1299999999999999</v>
      </c>
    </row>
    <row r="885" spans="1:5" x14ac:dyDescent="0.25">
      <c r="A885" s="59" t="s">
        <v>1218</v>
      </c>
      <c r="B885" s="59" t="s">
        <v>1219</v>
      </c>
      <c r="C885" s="59" t="s">
        <v>1220</v>
      </c>
      <c r="D885" s="59" t="s">
        <v>15</v>
      </c>
      <c r="E885" s="60">
        <v>5.1100000000000003</v>
      </c>
    </row>
    <row r="886" spans="1:5" x14ac:dyDescent="0.25">
      <c r="A886" s="59" t="s">
        <v>4266</v>
      </c>
      <c r="B886" s="59" t="s">
        <v>4267</v>
      </c>
      <c r="C886" s="59" t="s">
        <v>4268</v>
      </c>
      <c r="D886" s="59" t="s">
        <v>15</v>
      </c>
      <c r="E886" s="60">
        <v>18.14</v>
      </c>
    </row>
    <row r="887" spans="1:5" x14ac:dyDescent="0.25">
      <c r="A887" s="59" t="s">
        <v>1221</v>
      </c>
      <c r="B887" s="59" t="s">
        <v>1222</v>
      </c>
      <c r="C887" s="59" t="s">
        <v>1223</v>
      </c>
      <c r="D887" s="59" t="s">
        <v>12</v>
      </c>
      <c r="E887" s="60">
        <v>10.86</v>
      </c>
    </row>
    <row r="888" spans="1:5" x14ac:dyDescent="0.25">
      <c r="A888" s="59" t="s">
        <v>2840</v>
      </c>
      <c r="B888" s="59" t="s">
        <v>2407</v>
      </c>
      <c r="C888" s="59" t="s">
        <v>2408</v>
      </c>
      <c r="D888" s="59" t="s">
        <v>15</v>
      </c>
      <c r="E888" s="60">
        <v>26.22</v>
      </c>
    </row>
    <row r="889" spans="1:5" x14ac:dyDescent="0.25">
      <c r="A889" s="59" t="s">
        <v>2409</v>
      </c>
      <c r="B889" s="59" t="s">
        <v>2410</v>
      </c>
      <c r="C889" s="59" t="s">
        <v>2411</v>
      </c>
      <c r="D889" s="59" t="s">
        <v>7</v>
      </c>
      <c r="E889" s="60">
        <v>1</v>
      </c>
    </row>
    <row r="890" spans="1:5" x14ac:dyDescent="0.25">
      <c r="A890" s="59" t="s">
        <v>1224</v>
      </c>
      <c r="B890" s="59" t="s">
        <v>1225</v>
      </c>
      <c r="C890" s="59" t="s">
        <v>3686</v>
      </c>
      <c r="D890" s="59" t="s">
        <v>12</v>
      </c>
      <c r="E890" s="60">
        <v>229.2</v>
      </c>
    </row>
    <row r="891" spans="1:5" x14ac:dyDescent="0.25">
      <c r="A891" s="59" t="s">
        <v>1226</v>
      </c>
      <c r="B891" s="59" t="s">
        <v>1227</v>
      </c>
      <c r="C891" s="59" t="s">
        <v>3687</v>
      </c>
      <c r="D891" s="59" t="s">
        <v>12</v>
      </c>
      <c r="E891" s="60">
        <v>343.82</v>
      </c>
    </row>
    <row r="892" spans="1:5" x14ac:dyDescent="0.25">
      <c r="A892" s="59" t="s">
        <v>2539</v>
      </c>
      <c r="B892" s="59" t="s">
        <v>2540</v>
      </c>
      <c r="C892" s="59" t="s">
        <v>2867</v>
      </c>
      <c r="D892" s="59" t="s">
        <v>7</v>
      </c>
      <c r="E892" s="60">
        <v>1</v>
      </c>
    </row>
    <row r="893" spans="1:5" x14ac:dyDescent="0.25">
      <c r="A893" s="59" t="s">
        <v>1228</v>
      </c>
      <c r="B893" s="59" t="s">
        <v>1229</v>
      </c>
      <c r="C893" s="59" t="s">
        <v>1230</v>
      </c>
      <c r="D893" s="59" t="s">
        <v>12</v>
      </c>
      <c r="E893" s="60">
        <v>40.35</v>
      </c>
    </row>
    <row r="894" spans="1:5" x14ac:dyDescent="0.25">
      <c r="A894" s="59" t="s">
        <v>2841</v>
      </c>
      <c r="B894" s="59" t="s">
        <v>3128</v>
      </c>
      <c r="C894" s="59" t="s">
        <v>3129</v>
      </c>
      <c r="D894" s="59" t="s">
        <v>12</v>
      </c>
      <c r="E894" s="60">
        <v>14.56</v>
      </c>
    </row>
    <row r="895" spans="1:5" x14ac:dyDescent="0.25">
      <c r="A895" s="59" t="s">
        <v>3130</v>
      </c>
      <c r="B895" s="59" t="s">
        <v>3131</v>
      </c>
      <c r="C895" s="59" t="s">
        <v>3132</v>
      </c>
      <c r="D895" s="59" t="s">
        <v>17</v>
      </c>
      <c r="E895" s="60">
        <v>21.86</v>
      </c>
    </row>
    <row r="896" spans="1:5" x14ac:dyDescent="0.25">
      <c r="A896" s="59" t="s">
        <v>1231</v>
      </c>
      <c r="B896" s="59" t="s">
        <v>1232</v>
      </c>
      <c r="C896" s="59" t="s">
        <v>3868</v>
      </c>
      <c r="D896" s="59" t="s">
        <v>15</v>
      </c>
      <c r="E896" s="60">
        <v>7.19</v>
      </c>
    </row>
    <row r="897" spans="1:5" x14ac:dyDescent="0.25">
      <c r="A897" s="59" t="s">
        <v>1233</v>
      </c>
      <c r="B897" s="59" t="s">
        <v>1234</v>
      </c>
      <c r="C897" s="59" t="s">
        <v>1235</v>
      </c>
      <c r="D897" s="59" t="s">
        <v>12</v>
      </c>
      <c r="E897" s="60">
        <v>100.98</v>
      </c>
    </row>
    <row r="898" spans="1:5" x14ac:dyDescent="0.25">
      <c r="A898" s="59" t="s">
        <v>1236</v>
      </c>
      <c r="B898" s="59" t="s">
        <v>1237</v>
      </c>
      <c r="C898" s="59" t="s">
        <v>1238</v>
      </c>
      <c r="D898" s="59" t="s">
        <v>12</v>
      </c>
      <c r="E898" s="60">
        <v>75.36</v>
      </c>
    </row>
    <row r="899" spans="1:5" x14ac:dyDescent="0.25">
      <c r="A899" s="59" t="s">
        <v>2541</v>
      </c>
      <c r="B899" s="59" t="s">
        <v>2542</v>
      </c>
      <c r="C899" s="59" t="s">
        <v>3971</v>
      </c>
      <c r="D899" s="59" t="s">
        <v>7</v>
      </c>
      <c r="E899" s="60">
        <v>1</v>
      </c>
    </row>
    <row r="900" spans="1:5" x14ac:dyDescent="0.25">
      <c r="A900" s="59" t="s">
        <v>3972</v>
      </c>
      <c r="B900" s="59" t="s">
        <v>3973</v>
      </c>
      <c r="C900" s="59" t="s">
        <v>3974</v>
      </c>
      <c r="D900" s="59" t="s">
        <v>16</v>
      </c>
      <c r="E900" s="60">
        <v>25.85</v>
      </c>
    </row>
    <row r="901" spans="1:5" x14ac:dyDescent="0.25">
      <c r="A901" s="59" t="s">
        <v>3975</v>
      </c>
      <c r="B901" s="59" t="s">
        <v>3976</v>
      </c>
      <c r="C901" s="59" t="s">
        <v>3977</v>
      </c>
      <c r="D901" s="59" t="s">
        <v>17</v>
      </c>
      <c r="E901" s="60">
        <v>510.44</v>
      </c>
    </row>
    <row r="902" spans="1:5" x14ac:dyDescent="0.25">
      <c r="A902" s="59" t="s">
        <v>3978</v>
      </c>
      <c r="B902" s="59" t="s">
        <v>3979</v>
      </c>
      <c r="C902" s="59" t="s">
        <v>3980</v>
      </c>
      <c r="D902" s="59" t="s">
        <v>15</v>
      </c>
      <c r="E902" s="60">
        <v>14.87</v>
      </c>
    </row>
    <row r="903" spans="1:5" x14ac:dyDescent="0.25">
      <c r="A903" s="59" t="s">
        <v>3981</v>
      </c>
      <c r="B903" s="59" t="s">
        <v>3982</v>
      </c>
      <c r="C903" s="59" t="s">
        <v>3983</v>
      </c>
      <c r="D903" s="59" t="s">
        <v>17</v>
      </c>
      <c r="E903" s="60">
        <v>1169.5</v>
      </c>
    </row>
    <row r="904" spans="1:5" x14ac:dyDescent="0.25">
      <c r="A904" s="59" t="s">
        <v>1247</v>
      </c>
      <c r="B904" s="59" t="s">
        <v>1248</v>
      </c>
      <c r="C904" s="59" t="s">
        <v>1249</v>
      </c>
      <c r="D904" s="59" t="s">
        <v>14</v>
      </c>
      <c r="E904" s="60">
        <v>79.63</v>
      </c>
    </row>
    <row r="905" spans="1:5" x14ac:dyDescent="0.25">
      <c r="A905" s="59" t="s">
        <v>1250</v>
      </c>
      <c r="B905" s="59" t="s">
        <v>1251</v>
      </c>
      <c r="C905" s="59" t="s">
        <v>1252</v>
      </c>
      <c r="D905" s="59" t="s">
        <v>7</v>
      </c>
      <c r="E905" s="60">
        <v>1</v>
      </c>
    </row>
    <row r="906" spans="1:5" x14ac:dyDescent="0.25">
      <c r="A906" s="59" t="s">
        <v>1253</v>
      </c>
      <c r="B906" s="59" t="s">
        <v>1254</v>
      </c>
      <c r="C906" s="59" t="s">
        <v>1255</v>
      </c>
      <c r="D906" s="59" t="s">
        <v>14</v>
      </c>
      <c r="E906" s="60">
        <v>79.63</v>
      </c>
    </row>
    <row r="907" spans="1:5" x14ac:dyDescent="0.25">
      <c r="A907" s="59" t="s">
        <v>1256</v>
      </c>
      <c r="B907" s="59" t="s">
        <v>1257</v>
      </c>
      <c r="C907" s="59" t="s">
        <v>1258</v>
      </c>
      <c r="D907" s="59" t="s">
        <v>7</v>
      </c>
      <c r="E907" s="60">
        <v>1</v>
      </c>
    </row>
    <row r="908" spans="1:5" x14ac:dyDescent="0.25">
      <c r="A908" s="59" t="s">
        <v>2414</v>
      </c>
      <c r="B908" s="59" t="s">
        <v>2760</v>
      </c>
      <c r="C908" s="59" t="s">
        <v>2761</v>
      </c>
      <c r="D908" s="59" t="s">
        <v>12</v>
      </c>
      <c r="E908" s="60">
        <v>169.73</v>
      </c>
    </row>
    <row r="909" spans="1:5" x14ac:dyDescent="0.25">
      <c r="A909" s="59" t="s">
        <v>1259</v>
      </c>
      <c r="B909" s="59" t="s">
        <v>2762</v>
      </c>
      <c r="C909" s="59" t="s">
        <v>3133</v>
      </c>
      <c r="D909" s="59" t="s">
        <v>12</v>
      </c>
      <c r="E909" s="60">
        <v>624.02</v>
      </c>
    </row>
    <row r="910" spans="1:5" x14ac:dyDescent="0.25">
      <c r="A910" s="59" t="s">
        <v>1260</v>
      </c>
      <c r="B910" s="59" t="s">
        <v>1261</v>
      </c>
      <c r="C910" s="59" t="s">
        <v>1262</v>
      </c>
      <c r="D910" s="59" t="s">
        <v>12</v>
      </c>
      <c r="E910" s="60">
        <v>770.9</v>
      </c>
    </row>
    <row r="911" spans="1:5" x14ac:dyDescent="0.25">
      <c r="A911" s="59" t="s">
        <v>1263</v>
      </c>
      <c r="B911" s="59" t="s">
        <v>1264</v>
      </c>
      <c r="C911" s="59" t="s">
        <v>1265</v>
      </c>
      <c r="D911" s="59" t="s">
        <v>12</v>
      </c>
      <c r="E911" s="60">
        <v>309.18</v>
      </c>
    </row>
    <row r="912" spans="1:5" x14ac:dyDescent="0.25">
      <c r="A912" s="59" t="s">
        <v>1266</v>
      </c>
      <c r="B912" s="59" t="s">
        <v>2763</v>
      </c>
      <c r="C912" s="59" t="s">
        <v>2764</v>
      </c>
      <c r="D912" s="59" t="s">
        <v>12</v>
      </c>
      <c r="E912" s="60">
        <v>1120.18</v>
      </c>
    </row>
    <row r="913" spans="1:5" x14ac:dyDescent="0.25">
      <c r="A913" s="59" t="s">
        <v>1267</v>
      </c>
      <c r="B913" s="59" t="s">
        <v>1268</v>
      </c>
      <c r="C913" s="59" t="s">
        <v>3869</v>
      </c>
      <c r="D913" s="59" t="s">
        <v>12</v>
      </c>
      <c r="E913" s="60">
        <v>859.38</v>
      </c>
    </row>
    <row r="914" spans="1:5" x14ac:dyDescent="0.25">
      <c r="A914" s="59" t="s">
        <v>1269</v>
      </c>
      <c r="B914" s="59" t="s">
        <v>1270</v>
      </c>
      <c r="C914" s="59" t="s">
        <v>3870</v>
      </c>
      <c r="D914" s="59" t="s">
        <v>12</v>
      </c>
      <c r="E914" s="60">
        <v>1586.01</v>
      </c>
    </row>
    <row r="915" spans="1:5" x14ac:dyDescent="0.25">
      <c r="A915" s="59" t="s">
        <v>1271</v>
      </c>
      <c r="B915" s="59" t="s">
        <v>1272</v>
      </c>
      <c r="C915" s="59" t="s">
        <v>3871</v>
      </c>
      <c r="D915" s="59" t="s">
        <v>12</v>
      </c>
      <c r="E915" s="60">
        <v>1792.4</v>
      </c>
    </row>
    <row r="916" spans="1:5" x14ac:dyDescent="0.25">
      <c r="A916" s="59" t="s">
        <v>1273</v>
      </c>
      <c r="B916" s="59" t="s">
        <v>1274</v>
      </c>
      <c r="C916" s="59" t="s">
        <v>3872</v>
      </c>
      <c r="D916" s="59" t="s">
        <v>12</v>
      </c>
      <c r="E916" s="60">
        <v>1970.53</v>
      </c>
    </row>
    <row r="917" spans="1:5" x14ac:dyDescent="0.25">
      <c r="A917" s="59" t="s">
        <v>1275</v>
      </c>
      <c r="B917" s="59" t="s">
        <v>1276</v>
      </c>
      <c r="C917" s="59" t="s">
        <v>3984</v>
      </c>
      <c r="D917" s="59" t="s">
        <v>12</v>
      </c>
      <c r="E917" s="60">
        <v>91.37</v>
      </c>
    </row>
    <row r="918" spans="1:5" x14ac:dyDescent="0.25">
      <c r="A918" s="59" t="s">
        <v>1277</v>
      </c>
      <c r="B918" s="59" t="s">
        <v>2017</v>
      </c>
      <c r="C918" s="59" t="s">
        <v>3985</v>
      </c>
      <c r="D918" s="59" t="s">
        <v>12</v>
      </c>
      <c r="E918" s="60">
        <v>338.81</v>
      </c>
    </row>
    <row r="919" spans="1:5" x14ac:dyDescent="0.25">
      <c r="A919" s="59" t="s">
        <v>1278</v>
      </c>
      <c r="B919" s="59" t="s">
        <v>2018</v>
      </c>
      <c r="C919" s="59" t="s">
        <v>4269</v>
      </c>
      <c r="D919" s="59" t="s">
        <v>12</v>
      </c>
      <c r="E919" s="60">
        <v>495.37</v>
      </c>
    </row>
    <row r="920" spans="1:5" x14ac:dyDescent="0.25">
      <c r="A920" s="59" t="s">
        <v>2547</v>
      </c>
      <c r="B920" s="59" t="s">
        <v>2548</v>
      </c>
      <c r="C920" s="59" t="s">
        <v>4270</v>
      </c>
      <c r="D920" s="59" t="s">
        <v>12</v>
      </c>
      <c r="E920" s="60">
        <v>286.83</v>
      </c>
    </row>
    <row r="921" spans="1:5" x14ac:dyDescent="0.25">
      <c r="A921" s="59" t="s">
        <v>4271</v>
      </c>
      <c r="B921" s="59" t="s">
        <v>4272</v>
      </c>
      <c r="C921" s="59" t="s">
        <v>4273</v>
      </c>
      <c r="D921" s="59" t="s">
        <v>16</v>
      </c>
      <c r="E921" s="60">
        <v>3.62</v>
      </c>
    </row>
    <row r="922" spans="1:5" x14ac:dyDescent="0.25">
      <c r="A922" s="59" t="s">
        <v>1279</v>
      </c>
      <c r="B922" s="59" t="s">
        <v>1280</v>
      </c>
      <c r="C922" s="59" t="s">
        <v>1281</v>
      </c>
      <c r="D922" s="59" t="s">
        <v>12</v>
      </c>
      <c r="E922" s="60">
        <v>66.36</v>
      </c>
    </row>
    <row r="923" spans="1:5" x14ac:dyDescent="0.25">
      <c r="A923" s="59" t="s">
        <v>1282</v>
      </c>
      <c r="B923" s="59" t="s">
        <v>1283</v>
      </c>
      <c r="C923" s="59" t="s">
        <v>1284</v>
      </c>
      <c r="D923" s="59" t="s">
        <v>7</v>
      </c>
      <c r="E923" s="60">
        <v>1</v>
      </c>
    </row>
    <row r="924" spans="1:5" x14ac:dyDescent="0.25">
      <c r="A924" s="59" t="s">
        <v>2549</v>
      </c>
      <c r="B924" s="59" t="s">
        <v>2550</v>
      </c>
      <c r="C924" s="59" t="s">
        <v>3986</v>
      </c>
      <c r="D924" s="59" t="s">
        <v>7</v>
      </c>
      <c r="E924" s="60">
        <v>1</v>
      </c>
    </row>
    <row r="925" spans="1:5" x14ac:dyDescent="0.25">
      <c r="A925" s="59" t="s">
        <v>1285</v>
      </c>
      <c r="B925" s="59" t="s">
        <v>1286</v>
      </c>
      <c r="C925" s="59" t="s">
        <v>4274</v>
      </c>
      <c r="D925" s="59" t="s">
        <v>16</v>
      </c>
      <c r="E925" s="60">
        <v>149.16</v>
      </c>
    </row>
    <row r="926" spans="1:5" x14ac:dyDescent="0.25">
      <c r="A926" s="59" t="s">
        <v>1287</v>
      </c>
      <c r="B926" s="59" t="s">
        <v>1288</v>
      </c>
      <c r="C926" s="59" t="s">
        <v>4275</v>
      </c>
      <c r="D926" s="59" t="s">
        <v>16</v>
      </c>
      <c r="E926" s="60">
        <v>111.15</v>
      </c>
    </row>
    <row r="927" spans="1:5" x14ac:dyDescent="0.25">
      <c r="A927" s="59" t="s">
        <v>1289</v>
      </c>
      <c r="B927" s="59" t="s">
        <v>1290</v>
      </c>
      <c r="C927" s="59" t="s">
        <v>4276</v>
      </c>
      <c r="D927" s="59" t="s">
        <v>16</v>
      </c>
      <c r="E927" s="60">
        <v>188.58</v>
      </c>
    </row>
    <row r="928" spans="1:5" x14ac:dyDescent="0.25">
      <c r="A928" s="59" t="s">
        <v>1291</v>
      </c>
      <c r="B928" s="59" t="s">
        <v>1292</v>
      </c>
      <c r="C928" s="59" t="s">
        <v>4277</v>
      </c>
      <c r="D928" s="59" t="s">
        <v>16</v>
      </c>
      <c r="E928" s="60">
        <v>153.51</v>
      </c>
    </row>
    <row r="929" spans="1:5" x14ac:dyDescent="0.25">
      <c r="A929" s="59" t="s">
        <v>1293</v>
      </c>
      <c r="B929" s="59" t="s">
        <v>2551</v>
      </c>
      <c r="C929" s="59" t="s">
        <v>4278</v>
      </c>
      <c r="D929" s="59" t="s">
        <v>16</v>
      </c>
      <c r="E929" s="60">
        <v>141.22</v>
      </c>
    </row>
    <row r="930" spans="1:5" x14ac:dyDescent="0.25">
      <c r="A930" s="59" t="s">
        <v>1294</v>
      </c>
      <c r="B930" s="59" t="s">
        <v>1295</v>
      </c>
      <c r="C930" s="59" t="s">
        <v>4279</v>
      </c>
      <c r="D930" s="59" t="s">
        <v>16</v>
      </c>
      <c r="E930" s="60">
        <v>111.06</v>
      </c>
    </row>
    <row r="931" spans="1:5" x14ac:dyDescent="0.25">
      <c r="A931" s="59" t="s">
        <v>1296</v>
      </c>
      <c r="B931" s="59" t="s">
        <v>2552</v>
      </c>
      <c r="C931" s="59" t="s">
        <v>4280</v>
      </c>
      <c r="D931" s="59" t="s">
        <v>16</v>
      </c>
      <c r="E931" s="60">
        <v>187.36</v>
      </c>
    </row>
    <row r="932" spans="1:5" x14ac:dyDescent="0.25">
      <c r="A932" s="59" t="s">
        <v>1297</v>
      </c>
      <c r="B932" s="59" t="s">
        <v>1298</v>
      </c>
      <c r="C932" s="59" t="s">
        <v>4281</v>
      </c>
      <c r="D932" s="59" t="s">
        <v>16</v>
      </c>
      <c r="E932" s="60">
        <v>153.43</v>
      </c>
    </row>
    <row r="933" spans="1:5" x14ac:dyDescent="0.25">
      <c r="A933" s="59" t="s">
        <v>1299</v>
      </c>
      <c r="B933" s="59" t="s">
        <v>2135</v>
      </c>
      <c r="C933" s="59" t="s">
        <v>4282</v>
      </c>
      <c r="D933" s="59" t="s">
        <v>16</v>
      </c>
      <c r="E933" s="60">
        <v>95.11</v>
      </c>
    </row>
    <row r="934" spans="1:5" x14ac:dyDescent="0.25">
      <c r="A934" s="59" t="s">
        <v>2136</v>
      </c>
      <c r="B934" s="59" t="s">
        <v>2137</v>
      </c>
      <c r="C934" s="59" t="s">
        <v>2138</v>
      </c>
      <c r="D934" s="59" t="s">
        <v>16</v>
      </c>
      <c r="E934" s="60">
        <v>426.01</v>
      </c>
    </row>
    <row r="935" spans="1:5" x14ac:dyDescent="0.25">
      <c r="A935" s="59" t="s">
        <v>1300</v>
      </c>
      <c r="B935" s="59" t="s">
        <v>1301</v>
      </c>
      <c r="C935" s="59" t="s">
        <v>4283</v>
      </c>
      <c r="D935" s="59" t="s">
        <v>12</v>
      </c>
      <c r="E935" s="60">
        <v>420.99</v>
      </c>
    </row>
    <row r="936" spans="1:5" x14ac:dyDescent="0.25">
      <c r="A936" s="59" t="s">
        <v>3552</v>
      </c>
      <c r="B936" s="59" t="s">
        <v>3553</v>
      </c>
      <c r="C936" s="59" t="s">
        <v>3554</v>
      </c>
      <c r="D936" s="59" t="s">
        <v>12</v>
      </c>
      <c r="E936" s="60">
        <v>201.32</v>
      </c>
    </row>
    <row r="937" spans="1:5" x14ac:dyDescent="0.25">
      <c r="A937" s="59" t="s">
        <v>1302</v>
      </c>
      <c r="B937" s="59" t="s">
        <v>1303</v>
      </c>
      <c r="C937" s="59" t="s">
        <v>3134</v>
      </c>
      <c r="D937" s="59" t="s">
        <v>12</v>
      </c>
      <c r="E937" s="60">
        <v>75.209999999999994</v>
      </c>
    </row>
    <row r="938" spans="1:5" x14ac:dyDescent="0.25">
      <c r="A938" s="59" t="s">
        <v>1304</v>
      </c>
      <c r="B938" s="59" t="s">
        <v>1305</v>
      </c>
      <c r="C938" s="59" t="s">
        <v>1306</v>
      </c>
      <c r="D938" s="59" t="s">
        <v>12</v>
      </c>
      <c r="E938" s="60">
        <v>35.130000000000003</v>
      </c>
    </row>
    <row r="939" spans="1:5" x14ac:dyDescent="0.25">
      <c r="A939" s="59" t="s">
        <v>1307</v>
      </c>
      <c r="B939" s="59" t="s">
        <v>2415</v>
      </c>
      <c r="C939" s="59" t="s">
        <v>2139</v>
      </c>
      <c r="D939" s="59" t="s">
        <v>12</v>
      </c>
      <c r="E939" s="60">
        <v>409.27</v>
      </c>
    </row>
    <row r="940" spans="1:5" x14ac:dyDescent="0.25">
      <c r="A940" s="59" t="s">
        <v>2019</v>
      </c>
      <c r="B940" s="59" t="s">
        <v>2020</v>
      </c>
      <c r="C940" s="59" t="s">
        <v>2021</v>
      </c>
      <c r="D940" s="59" t="s">
        <v>12</v>
      </c>
      <c r="E940" s="60">
        <v>1138.06</v>
      </c>
    </row>
    <row r="941" spans="1:5" x14ac:dyDescent="0.25">
      <c r="A941" s="59" t="s">
        <v>3688</v>
      </c>
      <c r="B941" s="59" t="s">
        <v>3689</v>
      </c>
      <c r="C941" s="59" t="s">
        <v>3690</v>
      </c>
      <c r="D941" s="59" t="s">
        <v>12</v>
      </c>
      <c r="E941" s="60">
        <v>22.11</v>
      </c>
    </row>
    <row r="942" spans="1:5" x14ac:dyDescent="0.25">
      <c r="A942" s="59" t="s">
        <v>3135</v>
      </c>
      <c r="B942" s="59" t="s">
        <v>1635</v>
      </c>
      <c r="C942" s="59" t="s">
        <v>1636</v>
      </c>
      <c r="D942" s="59" t="s">
        <v>12</v>
      </c>
      <c r="E942" s="60">
        <v>35.9</v>
      </c>
    </row>
    <row r="943" spans="1:5" x14ac:dyDescent="0.25">
      <c r="A943" s="59" t="s">
        <v>3136</v>
      </c>
      <c r="B943" s="59" t="s">
        <v>1637</v>
      </c>
      <c r="C943" s="59" t="s">
        <v>1638</v>
      </c>
      <c r="D943" s="59" t="s">
        <v>16</v>
      </c>
      <c r="E943" s="60">
        <v>54.68</v>
      </c>
    </row>
    <row r="944" spans="1:5" x14ac:dyDescent="0.25">
      <c r="A944" s="59" t="s">
        <v>3137</v>
      </c>
      <c r="B944" s="59" t="s">
        <v>1639</v>
      </c>
      <c r="C944" s="59" t="s">
        <v>1640</v>
      </c>
      <c r="D944" s="59" t="s">
        <v>16</v>
      </c>
      <c r="E944" s="60">
        <v>44.62</v>
      </c>
    </row>
    <row r="945" spans="1:5" x14ac:dyDescent="0.25">
      <c r="A945" s="59" t="s">
        <v>1308</v>
      </c>
      <c r="B945" s="59" t="s">
        <v>1309</v>
      </c>
      <c r="C945" s="59" t="s">
        <v>1310</v>
      </c>
      <c r="D945" s="59" t="s">
        <v>12</v>
      </c>
      <c r="E945" s="60">
        <v>65.09</v>
      </c>
    </row>
    <row r="946" spans="1:5" x14ac:dyDescent="0.25">
      <c r="A946" s="59" t="s">
        <v>1311</v>
      </c>
      <c r="B946" s="59" t="s">
        <v>1312</v>
      </c>
      <c r="C946" s="59" t="s">
        <v>1313</v>
      </c>
      <c r="D946" s="59" t="s">
        <v>12</v>
      </c>
      <c r="E946" s="60">
        <v>258.68</v>
      </c>
    </row>
    <row r="947" spans="1:5" x14ac:dyDescent="0.25">
      <c r="A947" s="59" t="s">
        <v>1314</v>
      </c>
      <c r="B947" s="59" t="s">
        <v>1315</v>
      </c>
      <c r="C947" s="59" t="s">
        <v>1316</v>
      </c>
      <c r="D947" s="59" t="s">
        <v>12</v>
      </c>
      <c r="E947" s="60">
        <v>124.12</v>
      </c>
    </row>
    <row r="948" spans="1:5" x14ac:dyDescent="0.25">
      <c r="A948" s="59" t="s">
        <v>1317</v>
      </c>
      <c r="B948" s="59" t="s">
        <v>1318</v>
      </c>
      <c r="C948" s="59" t="s">
        <v>3138</v>
      </c>
      <c r="D948" s="59" t="s">
        <v>12</v>
      </c>
      <c r="E948" s="60">
        <v>455.89</v>
      </c>
    </row>
    <row r="949" spans="1:5" x14ac:dyDescent="0.25">
      <c r="A949" s="59" t="s">
        <v>1319</v>
      </c>
      <c r="B949" s="59" t="s">
        <v>1320</v>
      </c>
      <c r="C949" s="59" t="s">
        <v>4284</v>
      </c>
      <c r="D949" s="59" t="s">
        <v>12</v>
      </c>
      <c r="E949" s="60">
        <v>1552.82</v>
      </c>
    </row>
    <row r="950" spans="1:5" x14ac:dyDescent="0.25">
      <c r="A950" s="59" t="s">
        <v>1321</v>
      </c>
      <c r="B950" s="59" t="s">
        <v>1322</v>
      </c>
      <c r="C950" s="59" t="s">
        <v>4285</v>
      </c>
      <c r="D950" s="59" t="s">
        <v>12</v>
      </c>
      <c r="E950" s="60">
        <v>1786.96</v>
      </c>
    </row>
    <row r="951" spans="1:5" x14ac:dyDescent="0.25">
      <c r="A951" s="59" t="s">
        <v>1323</v>
      </c>
      <c r="B951" s="59" t="s">
        <v>1324</v>
      </c>
      <c r="C951" s="59" t="s">
        <v>2140</v>
      </c>
      <c r="D951" s="59" t="s">
        <v>12</v>
      </c>
      <c r="E951" s="60">
        <v>1567.69</v>
      </c>
    </row>
    <row r="952" spans="1:5" x14ac:dyDescent="0.25">
      <c r="A952" s="59" t="s">
        <v>1325</v>
      </c>
      <c r="B952" s="59" t="s">
        <v>1326</v>
      </c>
      <c r="C952" s="59" t="s">
        <v>4286</v>
      </c>
      <c r="D952" s="59" t="s">
        <v>12</v>
      </c>
      <c r="E952" s="60">
        <v>1859.35</v>
      </c>
    </row>
    <row r="953" spans="1:5" x14ac:dyDescent="0.25">
      <c r="A953" s="59" t="s">
        <v>2416</v>
      </c>
      <c r="B953" s="59" t="s">
        <v>2417</v>
      </c>
      <c r="C953" s="59" t="s">
        <v>2418</v>
      </c>
      <c r="D953" s="59" t="s">
        <v>12</v>
      </c>
      <c r="E953" s="60">
        <v>370.7</v>
      </c>
    </row>
    <row r="954" spans="1:5" x14ac:dyDescent="0.25">
      <c r="A954" s="59" t="s">
        <v>4287</v>
      </c>
      <c r="B954" s="59" t="s">
        <v>4288</v>
      </c>
      <c r="C954" s="59" t="s">
        <v>4289</v>
      </c>
      <c r="D954" s="59" t="s">
        <v>12</v>
      </c>
      <c r="E954" s="60">
        <v>2952.12</v>
      </c>
    </row>
    <row r="955" spans="1:5" x14ac:dyDescent="0.25">
      <c r="A955" s="59" t="s">
        <v>4290</v>
      </c>
      <c r="B955" s="59" t="s">
        <v>4291</v>
      </c>
      <c r="C955" s="59" t="s">
        <v>4292</v>
      </c>
      <c r="D955" s="59" t="s">
        <v>12</v>
      </c>
      <c r="E955" s="60">
        <v>2943.87</v>
      </c>
    </row>
    <row r="956" spans="1:5" x14ac:dyDescent="0.25">
      <c r="A956" s="59" t="s">
        <v>4293</v>
      </c>
      <c r="B956" s="59" t="s">
        <v>4294</v>
      </c>
      <c r="C956" s="59" t="s">
        <v>4295</v>
      </c>
      <c r="D956" s="59" t="s">
        <v>12</v>
      </c>
      <c r="E956" s="60">
        <v>3462.56</v>
      </c>
    </row>
    <row r="957" spans="1:5" x14ac:dyDescent="0.25">
      <c r="A957" s="59" t="s">
        <v>4296</v>
      </c>
      <c r="B957" s="59" t="s">
        <v>4297</v>
      </c>
      <c r="C957" s="59" t="s">
        <v>4298</v>
      </c>
      <c r="D957" s="59" t="s">
        <v>12</v>
      </c>
      <c r="E957" s="60">
        <v>1923.01</v>
      </c>
    </row>
    <row r="958" spans="1:5" x14ac:dyDescent="0.25">
      <c r="A958" s="59" t="s">
        <v>4299</v>
      </c>
      <c r="B958" s="59" t="s">
        <v>4300</v>
      </c>
      <c r="C958" s="59" t="s">
        <v>4301</v>
      </c>
      <c r="D958" s="59" t="s">
        <v>12</v>
      </c>
      <c r="E958" s="60">
        <v>1914.76</v>
      </c>
    </row>
    <row r="959" spans="1:5" x14ac:dyDescent="0.25">
      <c r="A959" s="59" t="s">
        <v>4302</v>
      </c>
      <c r="B959" s="59" t="s">
        <v>4303</v>
      </c>
      <c r="C959" s="59" t="s">
        <v>4304</v>
      </c>
      <c r="D959" s="59" t="s">
        <v>12</v>
      </c>
      <c r="E959" s="60">
        <v>2433.4499999999998</v>
      </c>
    </row>
    <row r="960" spans="1:5" x14ac:dyDescent="0.25">
      <c r="A960" s="59" t="s">
        <v>2419</v>
      </c>
      <c r="B960" s="59" t="s">
        <v>2420</v>
      </c>
      <c r="C960" s="59" t="s">
        <v>2421</v>
      </c>
      <c r="D960" s="59" t="s">
        <v>12</v>
      </c>
      <c r="E960" s="60">
        <v>487.95</v>
      </c>
    </row>
    <row r="961" spans="1:5" x14ac:dyDescent="0.25">
      <c r="A961" s="59" t="s">
        <v>1327</v>
      </c>
      <c r="B961" s="59" t="s">
        <v>1328</v>
      </c>
      <c r="C961" s="59" t="s">
        <v>3873</v>
      </c>
      <c r="D961" s="59" t="s">
        <v>12</v>
      </c>
      <c r="E961" s="60">
        <v>108.92</v>
      </c>
    </row>
    <row r="962" spans="1:5" x14ac:dyDescent="0.25">
      <c r="A962" s="59" t="s">
        <v>1329</v>
      </c>
      <c r="B962" s="59" t="s">
        <v>1330</v>
      </c>
      <c r="C962" s="59" t="s">
        <v>1331</v>
      </c>
      <c r="D962" s="59" t="s">
        <v>12</v>
      </c>
      <c r="E962" s="60">
        <v>147.12</v>
      </c>
    </row>
    <row r="963" spans="1:5" x14ac:dyDescent="0.25">
      <c r="A963" s="59" t="s">
        <v>1332</v>
      </c>
      <c r="B963" s="59" t="s">
        <v>1333</v>
      </c>
      <c r="C963" s="59" t="s">
        <v>1334</v>
      </c>
      <c r="D963" s="59" t="s">
        <v>12</v>
      </c>
      <c r="E963" s="60">
        <v>73.05</v>
      </c>
    </row>
    <row r="964" spans="1:5" x14ac:dyDescent="0.25">
      <c r="A964" s="59" t="s">
        <v>1335</v>
      </c>
      <c r="B964" s="59" t="s">
        <v>1336</v>
      </c>
      <c r="C964" s="59" t="s">
        <v>2422</v>
      </c>
      <c r="D964" s="59" t="s">
        <v>12</v>
      </c>
      <c r="E964" s="60">
        <v>148.37</v>
      </c>
    </row>
    <row r="965" spans="1:5" x14ac:dyDescent="0.25">
      <c r="A965" s="59" t="s">
        <v>1337</v>
      </c>
      <c r="B965" s="59" t="s">
        <v>1338</v>
      </c>
      <c r="C965" s="59" t="s">
        <v>1339</v>
      </c>
      <c r="D965" s="59" t="s">
        <v>12</v>
      </c>
      <c r="E965" s="60">
        <v>74.41</v>
      </c>
    </row>
    <row r="966" spans="1:5" x14ac:dyDescent="0.25">
      <c r="A966" s="59" t="s">
        <v>1340</v>
      </c>
      <c r="B966" s="59" t="s">
        <v>1341</v>
      </c>
      <c r="C966" s="59" t="s">
        <v>1342</v>
      </c>
      <c r="D966" s="59" t="s">
        <v>12</v>
      </c>
      <c r="E966" s="60">
        <v>73.05</v>
      </c>
    </row>
    <row r="967" spans="1:5" x14ac:dyDescent="0.25">
      <c r="A967" s="59" t="s">
        <v>1343</v>
      </c>
      <c r="B967" s="59" t="s">
        <v>1344</v>
      </c>
      <c r="C967" s="59" t="s">
        <v>1345</v>
      </c>
      <c r="D967" s="59" t="s">
        <v>12</v>
      </c>
      <c r="E967" s="60">
        <v>128.29</v>
      </c>
    </row>
    <row r="968" spans="1:5" x14ac:dyDescent="0.25">
      <c r="A968" s="59" t="s">
        <v>1346</v>
      </c>
      <c r="B968" s="59" t="s">
        <v>1347</v>
      </c>
      <c r="C968" s="59" t="s">
        <v>1348</v>
      </c>
      <c r="D968" s="59" t="s">
        <v>12</v>
      </c>
      <c r="E968" s="60">
        <v>128.29</v>
      </c>
    </row>
    <row r="969" spans="1:5" x14ac:dyDescent="0.25">
      <c r="A969" s="59" t="s">
        <v>2022</v>
      </c>
      <c r="B969" s="59" t="s">
        <v>2023</v>
      </c>
      <c r="C969" s="59" t="s">
        <v>2024</v>
      </c>
      <c r="D969" s="59" t="s">
        <v>12</v>
      </c>
      <c r="E969" s="60">
        <v>147.81</v>
      </c>
    </row>
    <row r="970" spans="1:5" x14ac:dyDescent="0.25">
      <c r="A970" s="59" t="s">
        <v>1349</v>
      </c>
      <c r="B970" s="59" t="s">
        <v>1350</v>
      </c>
      <c r="C970" s="59" t="s">
        <v>4305</v>
      </c>
      <c r="D970" s="59" t="s">
        <v>12</v>
      </c>
      <c r="E970" s="60">
        <v>349.44</v>
      </c>
    </row>
    <row r="971" spans="1:5" x14ac:dyDescent="0.25">
      <c r="A971" s="59" t="s">
        <v>2765</v>
      </c>
      <c r="B971" s="59" t="s">
        <v>2766</v>
      </c>
      <c r="C971" s="59" t="s">
        <v>3434</v>
      </c>
      <c r="D971" s="59" t="s">
        <v>12</v>
      </c>
      <c r="E971" s="60">
        <v>51.31</v>
      </c>
    </row>
    <row r="972" spans="1:5" x14ac:dyDescent="0.25">
      <c r="A972" s="59" t="s">
        <v>2025</v>
      </c>
      <c r="B972" s="59" t="s">
        <v>3555</v>
      </c>
      <c r="C972" s="59" t="s">
        <v>4306</v>
      </c>
      <c r="D972" s="59" t="s">
        <v>12</v>
      </c>
      <c r="E972" s="60">
        <v>674.87</v>
      </c>
    </row>
    <row r="973" spans="1:5" x14ac:dyDescent="0.25">
      <c r="A973" s="59" t="s">
        <v>2026</v>
      </c>
      <c r="B973" s="59" t="s">
        <v>3556</v>
      </c>
      <c r="C973" s="59" t="s">
        <v>2027</v>
      </c>
      <c r="D973" s="59" t="s">
        <v>12</v>
      </c>
      <c r="E973" s="60">
        <v>123.92</v>
      </c>
    </row>
    <row r="974" spans="1:5" x14ac:dyDescent="0.25">
      <c r="A974" s="59" t="s">
        <v>1351</v>
      </c>
      <c r="B974" s="59" t="s">
        <v>1352</v>
      </c>
      <c r="C974" s="59" t="s">
        <v>1353</v>
      </c>
      <c r="D974" s="59" t="s">
        <v>12</v>
      </c>
      <c r="E974" s="60">
        <v>168.5</v>
      </c>
    </row>
    <row r="975" spans="1:5" x14ac:dyDescent="0.25">
      <c r="A975" s="59" t="s">
        <v>1354</v>
      </c>
      <c r="B975" s="59" t="s">
        <v>1355</v>
      </c>
      <c r="C975" s="59" t="s">
        <v>1356</v>
      </c>
      <c r="D975" s="59" t="s">
        <v>12</v>
      </c>
      <c r="E975" s="60">
        <v>70.63</v>
      </c>
    </row>
    <row r="976" spans="1:5" x14ac:dyDescent="0.25">
      <c r="A976" s="59" t="s">
        <v>1357</v>
      </c>
      <c r="B976" s="59" t="s">
        <v>1358</v>
      </c>
      <c r="C976" s="59" t="s">
        <v>1359</v>
      </c>
      <c r="D976" s="59" t="s">
        <v>12</v>
      </c>
      <c r="E976" s="60">
        <v>265.02</v>
      </c>
    </row>
    <row r="977" spans="1:5" x14ac:dyDescent="0.25">
      <c r="A977" s="59" t="s">
        <v>1360</v>
      </c>
      <c r="B977" s="59" t="s">
        <v>1361</v>
      </c>
      <c r="C977" s="59" t="s">
        <v>1362</v>
      </c>
      <c r="D977" s="59" t="s">
        <v>12</v>
      </c>
      <c r="E977" s="60">
        <v>75.8</v>
      </c>
    </row>
    <row r="978" spans="1:5" x14ac:dyDescent="0.25">
      <c r="A978" s="59" t="s">
        <v>1363</v>
      </c>
      <c r="B978" s="59" t="s">
        <v>1364</v>
      </c>
      <c r="C978" s="59" t="s">
        <v>1365</v>
      </c>
      <c r="D978" s="59" t="s">
        <v>12</v>
      </c>
      <c r="E978" s="60">
        <v>134.46</v>
      </c>
    </row>
    <row r="979" spans="1:5" x14ac:dyDescent="0.25">
      <c r="A979" s="59" t="s">
        <v>1366</v>
      </c>
      <c r="B979" s="59" t="s">
        <v>1367</v>
      </c>
      <c r="C979" s="59" t="s">
        <v>1368</v>
      </c>
      <c r="D979" s="59" t="s">
        <v>12</v>
      </c>
      <c r="E979" s="60">
        <v>66.44</v>
      </c>
    </row>
    <row r="980" spans="1:5" x14ac:dyDescent="0.25">
      <c r="A980" s="59" t="s">
        <v>1369</v>
      </c>
      <c r="B980" s="59" t="s">
        <v>1370</v>
      </c>
      <c r="C980" s="59" t="s">
        <v>3139</v>
      </c>
      <c r="D980" s="59" t="s">
        <v>12</v>
      </c>
      <c r="E980" s="60">
        <v>419</v>
      </c>
    </row>
    <row r="981" spans="1:5" x14ac:dyDescent="0.25">
      <c r="A981" s="59" t="s">
        <v>2767</v>
      </c>
      <c r="B981" s="59" t="s">
        <v>2768</v>
      </c>
      <c r="C981" s="59" t="s">
        <v>3140</v>
      </c>
      <c r="D981" s="59" t="s">
        <v>12</v>
      </c>
      <c r="E981" s="60">
        <v>667.22</v>
      </c>
    </row>
    <row r="982" spans="1:5" x14ac:dyDescent="0.25">
      <c r="A982" s="59" t="s">
        <v>2423</v>
      </c>
      <c r="B982" s="59" t="s">
        <v>2141</v>
      </c>
      <c r="C982" s="59" t="s">
        <v>2142</v>
      </c>
      <c r="D982" s="59" t="s">
        <v>12</v>
      </c>
      <c r="E982" s="60">
        <v>649.66999999999996</v>
      </c>
    </row>
    <row r="983" spans="1:5" x14ac:dyDescent="0.25">
      <c r="A983" s="59" t="s">
        <v>1371</v>
      </c>
      <c r="B983" s="59" t="s">
        <v>1372</v>
      </c>
      <c r="C983" s="59" t="s">
        <v>3987</v>
      </c>
      <c r="D983" s="59" t="s">
        <v>12</v>
      </c>
      <c r="E983" s="60">
        <v>129.77000000000001</v>
      </c>
    </row>
    <row r="984" spans="1:5" x14ac:dyDescent="0.25">
      <c r="A984" s="59" t="s">
        <v>2769</v>
      </c>
      <c r="B984" s="59" t="s">
        <v>2770</v>
      </c>
      <c r="C984" s="59" t="s">
        <v>4307</v>
      </c>
      <c r="D984" s="59" t="s">
        <v>12</v>
      </c>
      <c r="E984" s="60">
        <v>65.52</v>
      </c>
    </row>
    <row r="985" spans="1:5" x14ac:dyDescent="0.25">
      <c r="A985" s="59" t="s">
        <v>1373</v>
      </c>
      <c r="B985" s="59" t="s">
        <v>3435</v>
      </c>
      <c r="C985" s="59" t="s">
        <v>1374</v>
      </c>
      <c r="D985" s="59" t="s">
        <v>7</v>
      </c>
      <c r="E985" s="60">
        <v>1</v>
      </c>
    </row>
    <row r="986" spans="1:5" x14ac:dyDescent="0.25">
      <c r="A986" s="59" t="s">
        <v>1375</v>
      </c>
      <c r="B986" s="59" t="s">
        <v>1376</v>
      </c>
      <c r="C986" s="59" t="s">
        <v>1377</v>
      </c>
      <c r="D986" s="59" t="s">
        <v>7</v>
      </c>
      <c r="E986" s="60">
        <v>1</v>
      </c>
    </row>
    <row r="987" spans="1:5" x14ac:dyDescent="0.25">
      <c r="A987" s="59" t="s">
        <v>3142</v>
      </c>
      <c r="B987" s="59" t="s">
        <v>1663</v>
      </c>
      <c r="C987" s="59" t="s">
        <v>3988</v>
      </c>
      <c r="D987" s="59" t="s">
        <v>17</v>
      </c>
      <c r="E987" s="60">
        <v>236.88</v>
      </c>
    </row>
    <row r="988" spans="1:5" x14ac:dyDescent="0.25">
      <c r="A988" s="59" t="s">
        <v>3143</v>
      </c>
      <c r="B988" s="59" t="s">
        <v>3989</v>
      </c>
      <c r="C988" s="59" t="s">
        <v>3990</v>
      </c>
      <c r="D988" s="59" t="s">
        <v>16</v>
      </c>
      <c r="E988" s="60">
        <v>4.83</v>
      </c>
    </row>
    <row r="989" spans="1:5" x14ac:dyDescent="0.25">
      <c r="A989" s="59" t="s">
        <v>3144</v>
      </c>
      <c r="B989" s="59" t="s">
        <v>2868</v>
      </c>
      <c r="C989" s="59" t="s">
        <v>2869</v>
      </c>
      <c r="D989" s="59" t="s">
        <v>12</v>
      </c>
      <c r="E989" s="60">
        <v>27.43</v>
      </c>
    </row>
    <row r="990" spans="1:5" x14ac:dyDescent="0.25">
      <c r="A990" s="59" t="s">
        <v>3145</v>
      </c>
      <c r="B990" s="59" t="s">
        <v>1664</v>
      </c>
      <c r="C990" s="59" t="s">
        <v>1665</v>
      </c>
      <c r="D990" s="59" t="s">
        <v>16</v>
      </c>
      <c r="E990" s="60">
        <v>9.94</v>
      </c>
    </row>
    <row r="991" spans="1:5" x14ac:dyDescent="0.25">
      <c r="A991" s="59" t="s">
        <v>3146</v>
      </c>
      <c r="B991" s="59" t="s">
        <v>1666</v>
      </c>
      <c r="C991" s="59" t="s">
        <v>1667</v>
      </c>
      <c r="D991" s="59" t="s">
        <v>12</v>
      </c>
      <c r="E991" s="60">
        <v>40.299999999999997</v>
      </c>
    </row>
    <row r="992" spans="1:5" x14ac:dyDescent="0.25">
      <c r="A992" s="59" t="s">
        <v>3147</v>
      </c>
      <c r="B992" s="59" t="s">
        <v>1668</v>
      </c>
      <c r="C992" s="59" t="s">
        <v>1669</v>
      </c>
      <c r="D992" s="59" t="s">
        <v>12</v>
      </c>
      <c r="E992" s="60">
        <v>47.17</v>
      </c>
    </row>
    <row r="993" spans="1:5" x14ac:dyDescent="0.25">
      <c r="A993" s="59" t="s">
        <v>3694</v>
      </c>
      <c r="B993" s="59" t="s">
        <v>3695</v>
      </c>
      <c r="C993" s="59" t="s">
        <v>3696</v>
      </c>
      <c r="D993" s="59" t="s">
        <v>16</v>
      </c>
      <c r="E993" s="60">
        <v>36.119999999999997</v>
      </c>
    </row>
    <row r="994" spans="1:5" x14ac:dyDescent="0.25">
      <c r="A994" s="59" t="s">
        <v>3148</v>
      </c>
      <c r="B994" s="59" t="s">
        <v>1670</v>
      </c>
      <c r="C994" s="59" t="s">
        <v>1671</v>
      </c>
      <c r="D994" s="59" t="s">
        <v>16</v>
      </c>
      <c r="E994" s="60">
        <v>58.47</v>
      </c>
    </row>
    <row r="995" spans="1:5" x14ac:dyDescent="0.25">
      <c r="A995" s="59" t="s">
        <v>3149</v>
      </c>
      <c r="B995" s="59" t="s">
        <v>1672</v>
      </c>
      <c r="C995" s="59" t="s">
        <v>1673</v>
      </c>
      <c r="D995" s="59" t="s">
        <v>16</v>
      </c>
      <c r="E995" s="60">
        <v>75.16</v>
      </c>
    </row>
    <row r="996" spans="1:5" x14ac:dyDescent="0.25">
      <c r="A996" s="59" t="s">
        <v>1378</v>
      </c>
      <c r="B996" s="59" t="s">
        <v>1379</v>
      </c>
      <c r="C996" s="59" t="s">
        <v>3991</v>
      </c>
      <c r="D996" s="59" t="s">
        <v>17</v>
      </c>
      <c r="E996" s="60">
        <v>91.37</v>
      </c>
    </row>
    <row r="997" spans="1:5" x14ac:dyDescent="0.25">
      <c r="A997" s="59" t="s">
        <v>1380</v>
      </c>
      <c r="B997" s="59" t="s">
        <v>1381</v>
      </c>
      <c r="C997" s="59" t="s">
        <v>3992</v>
      </c>
      <c r="D997" s="59" t="s">
        <v>17</v>
      </c>
      <c r="E997" s="60">
        <v>91.37</v>
      </c>
    </row>
    <row r="998" spans="1:5" x14ac:dyDescent="0.25">
      <c r="A998" s="59" t="s">
        <v>2771</v>
      </c>
      <c r="B998" s="59" t="s">
        <v>2772</v>
      </c>
      <c r="C998" s="59" t="s">
        <v>2773</v>
      </c>
      <c r="D998" s="59" t="s">
        <v>12</v>
      </c>
      <c r="E998" s="60">
        <v>88.47</v>
      </c>
    </row>
    <row r="999" spans="1:5" x14ac:dyDescent="0.25">
      <c r="A999" s="59" t="s">
        <v>1382</v>
      </c>
      <c r="B999" s="59" t="s">
        <v>2424</v>
      </c>
      <c r="C999" s="59" t="s">
        <v>1383</v>
      </c>
      <c r="D999" s="59" t="s">
        <v>16</v>
      </c>
      <c r="E999" s="60">
        <v>64.930000000000007</v>
      </c>
    </row>
    <row r="1000" spans="1:5" x14ac:dyDescent="0.25">
      <c r="A1000" s="59" t="s">
        <v>1384</v>
      </c>
      <c r="B1000" s="59" t="s">
        <v>2425</v>
      </c>
      <c r="C1000" s="59" t="s">
        <v>1385</v>
      </c>
      <c r="D1000" s="59" t="s">
        <v>16</v>
      </c>
      <c r="E1000" s="60">
        <v>70.459999999999994</v>
      </c>
    </row>
    <row r="1001" spans="1:5" x14ac:dyDescent="0.25">
      <c r="A1001" s="59" t="s">
        <v>1386</v>
      </c>
      <c r="B1001" s="59" t="s">
        <v>1387</v>
      </c>
      <c r="C1001" s="59" t="s">
        <v>1388</v>
      </c>
      <c r="D1001" s="59" t="s">
        <v>12</v>
      </c>
      <c r="E1001" s="60">
        <v>179.98</v>
      </c>
    </row>
    <row r="1002" spans="1:5" x14ac:dyDescent="0.25">
      <c r="A1002" s="59" t="s">
        <v>1389</v>
      </c>
      <c r="B1002" s="59" t="s">
        <v>1390</v>
      </c>
      <c r="C1002" s="59" t="s">
        <v>1391</v>
      </c>
      <c r="D1002" s="59" t="s">
        <v>16</v>
      </c>
      <c r="E1002" s="60">
        <v>47.61</v>
      </c>
    </row>
    <row r="1003" spans="1:5" x14ac:dyDescent="0.25">
      <c r="A1003" s="59" t="s">
        <v>1392</v>
      </c>
      <c r="B1003" s="59" t="s">
        <v>1393</v>
      </c>
      <c r="C1003" s="59" t="s">
        <v>1394</v>
      </c>
      <c r="D1003" s="59" t="s">
        <v>16</v>
      </c>
      <c r="E1003" s="60">
        <v>52.07</v>
      </c>
    </row>
    <row r="1004" spans="1:5" x14ac:dyDescent="0.25">
      <c r="A1004" s="59" t="s">
        <v>1395</v>
      </c>
      <c r="B1004" s="59" t="s">
        <v>1396</v>
      </c>
      <c r="C1004" s="59" t="s">
        <v>3993</v>
      </c>
      <c r="D1004" s="59" t="s">
        <v>12</v>
      </c>
      <c r="E1004" s="60">
        <v>157.88</v>
      </c>
    </row>
    <row r="1005" spans="1:5" x14ac:dyDescent="0.25">
      <c r="A1005" s="59" t="s">
        <v>1397</v>
      </c>
      <c r="B1005" s="59" t="s">
        <v>1398</v>
      </c>
      <c r="C1005" s="59" t="s">
        <v>1399</v>
      </c>
      <c r="D1005" s="59" t="s">
        <v>12</v>
      </c>
      <c r="E1005" s="60">
        <v>23.51</v>
      </c>
    </row>
    <row r="1006" spans="1:5" x14ac:dyDescent="0.25">
      <c r="A1006" s="59" t="s">
        <v>1400</v>
      </c>
      <c r="B1006" s="59" t="s">
        <v>1401</v>
      </c>
      <c r="C1006" s="59" t="s">
        <v>1402</v>
      </c>
      <c r="D1006" s="59" t="s">
        <v>16</v>
      </c>
      <c r="E1006" s="60">
        <v>23.79</v>
      </c>
    </row>
    <row r="1007" spans="1:5" x14ac:dyDescent="0.25">
      <c r="A1007" s="59" t="s">
        <v>1403</v>
      </c>
      <c r="B1007" s="59" t="s">
        <v>2553</v>
      </c>
      <c r="C1007" s="59" t="s">
        <v>1404</v>
      </c>
      <c r="D1007" s="59" t="s">
        <v>12</v>
      </c>
      <c r="E1007" s="60">
        <v>199.87</v>
      </c>
    </row>
    <row r="1008" spans="1:5" x14ac:dyDescent="0.25">
      <c r="A1008" s="59" t="s">
        <v>1405</v>
      </c>
      <c r="B1008" s="59" t="s">
        <v>1406</v>
      </c>
      <c r="C1008" s="59" t="s">
        <v>1407</v>
      </c>
      <c r="D1008" s="59" t="s">
        <v>16</v>
      </c>
      <c r="E1008" s="60">
        <v>84.87</v>
      </c>
    </row>
    <row r="1009" spans="1:5" x14ac:dyDescent="0.25">
      <c r="A1009" s="59" t="s">
        <v>4308</v>
      </c>
      <c r="B1009" s="59" t="s">
        <v>4309</v>
      </c>
      <c r="C1009" s="59" t="s">
        <v>4310</v>
      </c>
      <c r="D1009" s="59" t="s">
        <v>7</v>
      </c>
      <c r="E1009" s="60">
        <v>1</v>
      </c>
    </row>
    <row r="1010" spans="1:5" x14ac:dyDescent="0.25">
      <c r="A1010" s="59" t="s">
        <v>4311</v>
      </c>
      <c r="B1010" s="59" t="s">
        <v>4312</v>
      </c>
      <c r="C1010" s="59" t="s">
        <v>4313</v>
      </c>
      <c r="D1010" s="59" t="s">
        <v>7</v>
      </c>
      <c r="E1010" s="60">
        <v>1</v>
      </c>
    </row>
    <row r="1011" spans="1:5" x14ac:dyDescent="0.25">
      <c r="A1011" s="59" t="s">
        <v>4314</v>
      </c>
      <c r="B1011" s="59" t="s">
        <v>4315</v>
      </c>
      <c r="C1011" s="59" t="s">
        <v>4316</v>
      </c>
      <c r="D1011" s="59" t="s">
        <v>7</v>
      </c>
      <c r="E1011" s="60">
        <v>1</v>
      </c>
    </row>
    <row r="1012" spans="1:5" x14ac:dyDescent="0.25">
      <c r="A1012" s="59" t="s">
        <v>4317</v>
      </c>
      <c r="B1012" s="59" t="s">
        <v>4318</v>
      </c>
      <c r="C1012" s="59" t="s">
        <v>4319</v>
      </c>
      <c r="D1012" s="59" t="s">
        <v>7</v>
      </c>
      <c r="E1012" s="60">
        <v>1</v>
      </c>
    </row>
    <row r="1013" spans="1:5" x14ac:dyDescent="0.25">
      <c r="A1013" s="59" t="s">
        <v>1408</v>
      </c>
      <c r="B1013" s="59" t="s">
        <v>1409</v>
      </c>
      <c r="C1013" s="59" t="s">
        <v>1410</v>
      </c>
      <c r="D1013" s="59" t="s">
        <v>12</v>
      </c>
      <c r="E1013" s="60">
        <v>56.63</v>
      </c>
    </row>
    <row r="1014" spans="1:5" x14ac:dyDescent="0.25">
      <c r="A1014" s="59" t="s">
        <v>1411</v>
      </c>
      <c r="B1014" s="59" t="s">
        <v>1412</v>
      </c>
      <c r="C1014" s="59" t="s">
        <v>2028</v>
      </c>
      <c r="D1014" s="59" t="s">
        <v>12</v>
      </c>
      <c r="E1014" s="60">
        <v>45.71</v>
      </c>
    </row>
    <row r="1015" spans="1:5" x14ac:dyDescent="0.25">
      <c r="A1015" s="59" t="s">
        <v>1413</v>
      </c>
      <c r="B1015" s="59" t="s">
        <v>1414</v>
      </c>
      <c r="C1015" s="59" t="s">
        <v>1415</v>
      </c>
      <c r="D1015" s="59" t="s">
        <v>12</v>
      </c>
      <c r="E1015" s="60">
        <v>58.94</v>
      </c>
    </row>
    <row r="1016" spans="1:5" x14ac:dyDescent="0.25">
      <c r="A1016" s="59" t="s">
        <v>1416</v>
      </c>
      <c r="B1016" s="59" t="s">
        <v>1417</v>
      </c>
      <c r="C1016" s="59" t="s">
        <v>1418</v>
      </c>
      <c r="D1016" s="59" t="s">
        <v>16</v>
      </c>
      <c r="E1016" s="60">
        <v>38</v>
      </c>
    </row>
    <row r="1017" spans="1:5" x14ac:dyDescent="0.25">
      <c r="A1017" s="59" t="s">
        <v>1419</v>
      </c>
      <c r="B1017" s="59" t="s">
        <v>1420</v>
      </c>
      <c r="C1017" s="59" t="s">
        <v>1421</v>
      </c>
      <c r="D1017" s="59" t="s">
        <v>16</v>
      </c>
      <c r="E1017" s="60">
        <v>72.66</v>
      </c>
    </row>
    <row r="1018" spans="1:5" x14ac:dyDescent="0.25">
      <c r="A1018" s="59" t="s">
        <v>1422</v>
      </c>
      <c r="B1018" s="59" t="s">
        <v>1423</v>
      </c>
      <c r="C1018" s="59" t="s">
        <v>1424</v>
      </c>
      <c r="D1018" s="59" t="s">
        <v>12</v>
      </c>
      <c r="E1018" s="60">
        <v>61.99</v>
      </c>
    </row>
    <row r="1019" spans="1:5" x14ac:dyDescent="0.25">
      <c r="A1019" s="59" t="s">
        <v>1425</v>
      </c>
      <c r="B1019" s="59" t="s">
        <v>1426</v>
      </c>
      <c r="C1019" s="59" t="s">
        <v>1427</v>
      </c>
      <c r="D1019" s="59" t="s">
        <v>12</v>
      </c>
      <c r="E1019" s="60">
        <v>80.349999999999994</v>
      </c>
    </row>
    <row r="1020" spans="1:5" x14ac:dyDescent="0.25">
      <c r="A1020" s="59" t="s">
        <v>1428</v>
      </c>
      <c r="B1020" s="59" t="s">
        <v>1429</v>
      </c>
      <c r="C1020" s="59" t="s">
        <v>1430</v>
      </c>
      <c r="D1020" s="59" t="s">
        <v>12</v>
      </c>
      <c r="E1020" s="60">
        <v>28.98</v>
      </c>
    </row>
    <row r="1021" spans="1:5" x14ac:dyDescent="0.25">
      <c r="A1021" s="59" t="s">
        <v>3691</v>
      </c>
      <c r="B1021" s="59" t="s">
        <v>3692</v>
      </c>
      <c r="C1021" s="59" t="s">
        <v>3693</v>
      </c>
      <c r="D1021" s="59" t="s">
        <v>12</v>
      </c>
      <c r="E1021" s="60">
        <v>13.75</v>
      </c>
    </row>
    <row r="1022" spans="1:5" x14ac:dyDescent="0.25">
      <c r="A1022" s="59" t="s">
        <v>1431</v>
      </c>
      <c r="B1022" s="59" t="s">
        <v>1432</v>
      </c>
      <c r="C1022" s="59" t="s">
        <v>1433</v>
      </c>
      <c r="D1022" s="59" t="s">
        <v>12</v>
      </c>
      <c r="E1022" s="60">
        <v>120.21</v>
      </c>
    </row>
    <row r="1023" spans="1:5" x14ac:dyDescent="0.25">
      <c r="A1023" s="59" t="s">
        <v>1434</v>
      </c>
      <c r="B1023" s="59" t="s">
        <v>1435</v>
      </c>
      <c r="C1023" s="59" t="s">
        <v>1436</v>
      </c>
      <c r="D1023" s="59" t="s">
        <v>12</v>
      </c>
      <c r="E1023" s="60">
        <v>138.69</v>
      </c>
    </row>
    <row r="1024" spans="1:5" x14ac:dyDescent="0.25">
      <c r="A1024" s="59" t="s">
        <v>1437</v>
      </c>
      <c r="B1024" s="59" t="s">
        <v>1438</v>
      </c>
      <c r="C1024" s="59" t="s">
        <v>1439</v>
      </c>
      <c r="D1024" s="59" t="s">
        <v>12</v>
      </c>
      <c r="E1024" s="60">
        <v>542.39</v>
      </c>
    </row>
    <row r="1025" spans="1:5" x14ac:dyDescent="0.25">
      <c r="A1025" s="59" t="s">
        <v>2426</v>
      </c>
      <c r="B1025" s="59" t="s">
        <v>2143</v>
      </c>
      <c r="C1025" s="59" t="s">
        <v>2144</v>
      </c>
      <c r="D1025" s="59" t="s">
        <v>12</v>
      </c>
      <c r="E1025" s="60">
        <v>87.35</v>
      </c>
    </row>
    <row r="1026" spans="1:5" x14ac:dyDescent="0.25">
      <c r="A1026" s="59" t="s">
        <v>1440</v>
      </c>
      <c r="B1026" s="59" t="s">
        <v>1441</v>
      </c>
      <c r="C1026" s="59" t="s">
        <v>4320</v>
      </c>
      <c r="D1026" s="59" t="s">
        <v>12</v>
      </c>
      <c r="E1026" s="60">
        <v>62.45</v>
      </c>
    </row>
    <row r="1027" spans="1:5" x14ac:dyDescent="0.25">
      <c r="A1027" s="59" t="s">
        <v>2145</v>
      </c>
      <c r="B1027" s="59" t="s">
        <v>2146</v>
      </c>
      <c r="C1027" s="59" t="s">
        <v>2774</v>
      </c>
      <c r="D1027" s="59" t="s">
        <v>12</v>
      </c>
      <c r="E1027" s="60">
        <v>21.57</v>
      </c>
    </row>
    <row r="1028" spans="1:5" x14ac:dyDescent="0.25">
      <c r="A1028" s="59" t="s">
        <v>1442</v>
      </c>
      <c r="B1028" s="59" t="s">
        <v>1443</v>
      </c>
      <c r="C1028" s="59" t="s">
        <v>1444</v>
      </c>
      <c r="D1028" s="59" t="s">
        <v>12</v>
      </c>
      <c r="E1028" s="60">
        <v>20.49</v>
      </c>
    </row>
    <row r="1029" spans="1:5" x14ac:dyDescent="0.25">
      <c r="A1029" s="59" t="s">
        <v>1445</v>
      </c>
      <c r="B1029" s="59" t="s">
        <v>1446</v>
      </c>
      <c r="C1029" s="59" t="s">
        <v>1447</v>
      </c>
      <c r="D1029" s="59" t="s">
        <v>12</v>
      </c>
      <c r="E1029" s="60">
        <v>66.53</v>
      </c>
    </row>
    <row r="1030" spans="1:5" x14ac:dyDescent="0.25">
      <c r="A1030" s="59" t="s">
        <v>1448</v>
      </c>
      <c r="B1030" s="59" t="s">
        <v>1449</v>
      </c>
      <c r="C1030" s="59" t="s">
        <v>1450</v>
      </c>
      <c r="D1030" s="59" t="s">
        <v>12</v>
      </c>
      <c r="E1030" s="60">
        <v>43.17</v>
      </c>
    </row>
    <row r="1031" spans="1:5" x14ac:dyDescent="0.25">
      <c r="A1031" s="59" t="s">
        <v>1451</v>
      </c>
      <c r="B1031" s="59" t="s">
        <v>1452</v>
      </c>
      <c r="C1031" s="59" t="s">
        <v>1453</v>
      </c>
      <c r="D1031" s="59" t="s">
        <v>12</v>
      </c>
      <c r="E1031" s="60">
        <v>61.43</v>
      </c>
    </row>
    <row r="1032" spans="1:5" x14ac:dyDescent="0.25">
      <c r="A1032" s="59" t="s">
        <v>1454</v>
      </c>
      <c r="B1032" s="59" t="s">
        <v>1455</v>
      </c>
      <c r="C1032" s="59" t="s">
        <v>1456</v>
      </c>
      <c r="D1032" s="59" t="s">
        <v>12</v>
      </c>
      <c r="E1032" s="60">
        <v>99.72</v>
      </c>
    </row>
    <row r="1033" spans="1:5" x14ac:dyDescent="0.25">
      <c r="A1033" s="59" t="s">
        <v>1457</v>
      </c>
      <c r="B1033" s="59" t="s">
        <v>1458</v>
      </c>
      <c r="C1033" s="59" t="s">
        <v>1459</v>
      </c>
      <c r="D1033" s="59" t="s">
        <v>12</v>
      </c>
      <c r="E1033" s="60">
        <v>86.28</v>
      </c>
    </row>
    <row r="1034" spans="1:5" x14ac:dyDescent="0.25">
      <c r="A1034" s="59" t="s">
        <v>1460</v>
      </c>
      <c r="B1034" s="59" t="s">
        <v>1461</v>
      </c>
      <c r="C1034" s="59" t="s">
        <v>4321</v>
      </c>
      <c r="D1034" s="59" t="s">
        <v>12</v>
      </c>
      <c r="E1034" s="60">
        <v>339.34</v>
      </c>
    </row>
    <row r="1035" spans="1:5" x14ac:dyDescent="0.25">
      <c r="A1035" s="59" t="s">
        <v>1462</v>
      </c>
      <c r="B1035" s="59" t="s">
        <v>2148</v>
      </c>
      <c r="C1035" s="59" t="s">
        <v>4322</v>
      </c>
      <c r="D1035" s="59" t="s">
        <v>12</v>
      </c>
      <c r="E1035" s="60">
        <v>587.86</v>
      </c>
    </row>
    <row r="1036" spans="1:5" x14ac:dyDescent="0.25">
      <c r="A1036" s="59" t="s">
        <v>1463</v>
      </c>
      <c r="B1036" s="59" t="s">
        <v>2149</v>
      </c>
      <c r="C1036" s="59" t="s">
        <v>2150</v>
      </c>
      <c r="D1036" s="59" t="s">
        <v>12</v>
      </c>
      <c r="E1036" s="60">
        <v>272.02999999999997</v>
      </c>
    </row>
    <row r="1037" spans="1:5" x14ac:dyDescent="0.25">
      <c r="A1037" s="59" t="s">
        <v>2029</v>
      </c>
      <c r="B1037" s="59" t="s">
        <v>2030</v>
      </c>
      <c r="C1037" s="59" t="s">
        <v>2031</v>
      </c>
      <c r="D1037" s="59" t="s">
        <v>12</v>
      </c>
      <c r="E1037" s="60">
        <v>116</v>
      </c>
    </row>
    <row r="1038" spans="1:5" x14ac:dyDescent="0.25">
      <c r="A1038" s="59" t="s">
        <v>2151</v>
      </c>
      <c r="B1038" s="59" t="s">
        <v>2554</v>
      </c>
      <c r="C1038" s="59" t="s">
        <v>2152</v>
      </c>
      <c r="D1038" s="59" t="s">
        <v>12</v>
      </c>
      <c r="E1038" s="60">
        <v>50.53</v>
      </c>
    </row>
    <row r="1039" spans="1:5" x14ac:dyDescent="0.25">
      <c r="A1039" s="59" t="s">
        <v>2427</v>
      </c>
      <c r="B1039" s="59" t="s">
        <v>2428</v>
      </c>
      <c r="C1039" s="59" t="s">
        <v>2429</v>
      </c>
      <c r="D1039" s="59" t="s">
        <v>12</v>
      </c>
      <c r="E1039" s="60">
        <v>157.94999999999999</v>
      </c>
    </row>
    <row r="1040" spans="1:5" x14ac:dyDescent="0.25">
      <c r="A1040" s="59" t="s">
        <v>1464</v>
      </c>
      <c r="B1040" s="59" t="s">
        <v>1465</v>
      </c>
      <c r="C1040" s="59" t="s">
        <v>2555</v>
      </c>
      <c r="D1040" s="59" t="s">
        <v>12</v>
      </c>
      <c r="E1040" s="60">
        <v>658.12</v>
      </c>
    </row>
    <row r="1041" spans="1:5" x14ac:dyDescent="0.25">
      <c r="A1041" s="59" t="s">
        <v>2430</v>
      </c>
      <c r="B1041" s="59" t="s">
        <v>2431</v>
      </c>
      <c r="C1041" s="59" t="s">
        <v>2556</v>
      </c>
      <c r="D1041" s="59" t="s">
        <v>7</v>
      </c>
      <c r="E1041" s="60">
        <v>1</v>
      </c>
    </row>
    <row r="1042" spans="1:5" x14ac:dyDescent="0.25">
      <c r="A1042" s="59" t="s">
        <v>2432</v>
      </c>
      <c r="B1042" s="59" t="s">
        <v>3557</v>
      </c>
      <c r="C1042" s="59" t="s">
        <v>3558</v>
      </c>
      <c r="D1042" s="59" t="s">
        <v>12</v>
      </c>
      <c r="E1042" s="60">
        <v>1931.22</v>
      </c>
    </row>
    <row r="1043" spans="1:5" x14ac:dyDescent="0.25">
      <c r="A1043" s="59" t="s">
        <v>2032</v>
      </c>
      <c r="B1043" s="59" t="s">
        <v>2033</v>
      </c>
      <c r="C1043" s="59" t="s">
        <v>3141</v>
      </c>
      <c r="D1043" s="59" t="s">
        <v>12</v>
      </c>
      <c r="E1043" s="60">
        <v>1609.8</v>
      </c>
    </row>
    <row r="1044" spans="1:5" x14ac:dyDescent="0.25">
      <c r="A1044" s="59" t="s">
        <v>1466</v>
      </c>
      <c r="B1044" s="59" t="s">
        <v>1467</v>
      </c>
      <c r="C1044" s="59" t="s">
        <v>1468</v>
      </c>
      <c r="D1044" s="59" t="s">
        <v>12</v>
      </c>
      <c r="E1044" s="60">
        <v>69.86</v>
      </c>
    </row>
    <row r="1045" spans="1:5" x14ac:dyDescent="0.25">
      <c r="A1045" s="59" t="s">
        <v>1469</v>
      </c>
      <c r="B1045" s="59" t="s">
        <v>1470</v>
      </c>
      <c r="C1045" s="59" t="s">
        <v>1471</v>
      </c>
      <c r="D1045" s="59" t="s">
        <v>12</v>
      </c>
      <c r="E1045" s="60">
        <v>70.760000000000005</v>
      </c>
    </row>
    <row r="1046" spans="1:5" x14ac:dyDescent="0.25">
      <c r="A1046" s="59" t="s">
        <v>1472</v>
      </c>
      <c r="B1046" s="59" t="s">
        <v>1473</v>
      </c>
      <c r="C1046" s="59" t="s">
        <v>1474</v>
      </c>
      <c r="D1046" s="59" t="s">
        <v>12</v>
      </c>
      <c r="E1046" s="60">
        <v>28.08</v>
      </c>
    </row>
    <row r="1047" spans="1:5" x14ac:dyDescent="0.25">
      <c r="A1047" s="59" t="s">
        <v>1475</v>
      </c>
      <c r="B1047" s="59" t="s">
        <v>1476</v>
      </c>
      <c r="C1047" s="59" t="s">
        <v>1477</v>
      </c>
      <c r="D1047" s="59" t="s">
        <v>12</v>
      </c>
      <c r="E1047" s="60">
        <v>38.92</v>
      </c>
    </row>
    <row r="1048" spans="1:5" x14ac:dyDescent="0.25">
      <c r="A1048" s="59" t="s">
        <v>1478</v>
      </c>
      <c r="B1048" s="59" t="s">
        <v>1479</v>
      </c>
      <c r="C1048" s="59" t="s">
        <v>1480</v>
      </c>
      <c r="D1048" s="59" t="s">
        <v>12</v>
      </c>
      <c r="E1048" s="60">
        <v>104.8</v>
      </c>
    </row>
    <row r="1049" spans="1:5" x14ac:dyDescent="0.25">
      <c r="A1049" s="59" t="s">
        <v>1481</v>
      </c>
      <c r="B1049" s="59" t="s">
        <v>1482</v>
      </c>
      <c r="C1049" s="59" t="s">
        <v>2153</v>
      </c>
      <c r="D1049" s="59" t="s">
        <v>12</v>
      </c>
      <c r="E1049" s="60">
        <v>494.73</v>
      </c>
    </row>
    <row r="1050" spans="1:5" x14ac:dyDescent="0.25">
      <c r="A1050" s="59" t="s">
        <v>2034</v>
      </c>
      <c r="B1050" s="59" t="s">
        <v>2035</v>
      </c>
      <c r="C1050" s="59" t="s">
        <v>2036</v>
      </c>
      <c r="D1050" s="59" t="s">
        <v>7</v>
      </c>
      <c r="E1050" s="60">
        <v>1</v>
      </c>
    </row>
    <row r="1051" spans="1:5" x14ac:dyDescent="0.25">
      <c r="A1051" s="59" t="s">
        <v>2557</v>
      </c>
      <c r="B1051" s="59" t="s">
        <v>2558</v>
      </c>
      <c r="C1051" s="59" t="s">
        <v>3994</v>
      </c>
      <c r="D1051" s="59" t="s">
        <v>7</v>
      </c>
      <c r="E1051" s="60">
        <v>1</v>
      </c>
    </row>
    <row r="1052" spans="1:5" x14ac:dyDescent="0.25">
      <c r="A1052" s="59" t="s">
        <v>2775</v>
      </c>
      <c r="B1052" s="59" t="s">
        <v>2776</v>
      </c>
      <c r="C1052" s="59" t="s">
        <v>2777</v>
      </c>
      <c r="D1052" s="59" t="s">
        <v>7</v>
      </c>
      <c r="E1052" s="60">
        <v>1</v>
      </c>
    </row>
    <row r="1053" spans="1:5" x14ac:dyDescent="0.25">
      <c r="A1053" s="59" t="s">
        <v>1483</v>
      </c>
      <c r="B1053" s="59" t="s">
        <v>1484</v>
      </c>
      <c r="C1053" s="59" t="s">
        <v>1485</v>
      </c>
      <c r="D1053" s="59" t="s">
        <v>12</v>
      </c>
      <c r="E1053" s="60">
        <v>132.47999999999999</v>
      </c>
    </row>
    <row r="1054" spans="1:5" x14ac:dyDescent="0.25">
      <c r="A1054" s="59" t="s">
        <v>1486</v>
      </c>
      <c r="B1054" s="59" t="s">
        <v>1487</v>
      </c>
      <c r="C1054" s="59" t="s">
        <v>1488</v>
      </c>
      <c r="D1054" s="59" t="s">
        <v>12</v>
      </c>
      <c r="E1054" s="60">
        <v>132.47999999999999</v>
      </c>
    </row>
    <row r="1055" spans="1:5" x14ac:dyDescent="0.25">
      <c r="A1055" s="59" t="s">
        <v>1489</v>
      </c>
      <c r="B1055" s="59" t="s">
        <v>1490</v>
      </c>
      <c r="C1055" s="59" t="s">
        <v>3436</v>
      </c>
      <c r="D1055" s="59" t="s">
        <v>12</v>
      </c>
      <c r="E1055" s="60">
        <v>86.86</v>
      </c>
    </row>
    <row r="1056" spans="1:5" x14ac:dyDescent="0.25">
      <c r="A1056" s="59" t="s">
        <v>1491</v>
      </c>
      <c r="B1056" s="59" t="s">
        <v>1492</v>
      </c>
      <c r="C1056" s="59" t="s">
        <v>1493</v>
      </c>
      <c r="D1056" s="59" t="s">
        <v>12</v>
      </c>
      <c r="E1056" s="60">
        <v>36.92</v>
      </c>
    </row>
    <row r="1057" spans="1:5" x14ac:dyDescent="0.25">
      <c r="A1057" s="59" t="s">
        <v>4323</v>
      </c>
      <c r="B1057" s="59" t="s">
        <v>4324</v>
      </c>
      <c r="C1057" s="59" t="s">
        <v>4325</v>
      </c>
      <c r="D1057" s="59" t="s">
        <v>12</v>
      </c>
      <c r="E1057" s="60">
        <v>58.95</v>
      </c>
    </row>
    <row r="1058" spans="1:5" x14ac:dyDescent="0.25">
      <c r="A1058" s="59" t="s">
        <v>1494</v>
      </c>
      <c r="B1058" s="59" t="s">
        <v>3559</v>
      </c>
      <c r="C1058" s="59" t="s">
        <v>3560</v>
      </c>
      <c r="D1058" s="59" t="s">
        <v>12</v>
      </c>
      <c r="E1058" s="60">
        <v>18.38</v>
      </c>
    </row>
    <row r="1059" spans="1:5" x14ac:dyDescent="0.25">
      <c r="A1059" s="59" t="s">
        <v>1495</v>
      </c>
      <c r="B1059" s="59" t="s">
        <v>1496</v>
      </c>
      <c r="C1059" s="59" t="s">
        <v>1497</v>
      </c>
      <c r="D1059" s="59" t="s">
        <v>12</v>
      </c>
      <c r="E1059" s="60">
        <v>33.26</v>
      </c>
    </row>
    <row r="1060" spans="1:5" x14ac:dyDescent="0.25">
      <c r="A1060" s="59" t="s">
        <v>1498</v>
      </c>
      <c r="B1060" s="59" t="s">
        <v>1499</v>
      </c>
      <c r="C1060" s="59" t="s">
        <v>1500</v>
      </c>
      <c r="D1060" s="59" t="s">
        <v>12</v>
      </c>
      <c r="E1060" s="60">
        <v>47.79</v>
      </c>
    </row>
    <row r="1061" spans="1:5" x14ac:dyDescent="0.25">
      <c r="A1061" s="59" t="s">
        <v>1501</v>
      </c>
      <c r="B1061" s="59" t="s">
        <v>1502</v>
      </c>
      <c r="C1061" s="59" t="s">
        <v>4326</v>
      </c>
      <c r="D1061" s="59" t="s">
        <v>12</v>
      </c>
      <c r="E1061" s="60">
        <v>94.35</v>
      </c>
    </row>
    <row r="1062" spans="1:5" x14ac:dyDescent="0.25">
      <c r="A1062" s="59" t="s">
        <v>1503</v>
      </c>
      <c r="B1062" s="59" t="s">
        <v>1504</v>
      </c>
      <c r="C1062" s="59" t="s">
        <v>4327</v>
      </c>
      <c r="D1062" s="59" t="s">
        <v>12</v>
      </c>
      <c r="E1062" s="60">
        <v>94.35</v>
      </c>
    </row>
    <row r="1063" spans="1:5" x14ac:dyDescent="0.25">
      <c r="A1063" s="59" t="s">
        <v>1505</v>
      </c>
      <c r="B1063" s="59" t="s">
        <v>1506</v>
      </c>
      <c r="C1063" s="59" t="s">
        <v>4328</v>
      </c>
      <c r="D1063" s="59" t="s">
        <v>12</v>
      </c>
      <c r="E1063" s="60">
        <v>102.75</v>
      </c>
    </row>
    <row r="1064" spans="1:5" x14ac:dyDescent="0.25">
      <c r="A1064" s="59" t="s">
        <v>1507</v>
      </c>
      <c r="B1064" s="59" t="s">
        <v>1508</v>
      </c>
      <c r="C1064" s="59" t="s">
        <v>4329</v>
      </c>
      <c r="D1064" s="59" t="s">
        <v>12</v>
      </c>
      <c r="E1064" s="60">
        <v>96.81</v>
      </c>
    </row>
    <row r="1065" spans="1:5" x14ac:dyDescent="0.25">
      <c r="A1065" s="59" t="s">
        <v>2154</v>
      </c>
      <c r="B1065" s="59" t="s">
        <v>2155</v>
      </c>
      <c r="C1065" s="59" t="s">
        <v>4330</v>
      </c>
      <c r="D1065" s="59" t="s">
        <v>12</v>
      </c>
      <c r="E1065" s="60">
        <v>160.74</v>
      </c>
    </row>
    <row r="1066" spans="1:5" x14ac:dyDescent="0.25">
      <c r="A1066" s="59" t="s">
        <v>1509</v>
      </c>
      <c r="B1066" s="59" t="s">
        <v>1510</v>
      </c>
      <c r="C1066" s="59" t="s">
        <v>4331</v>
      </c>
      <c r="D1066" s="59" t="s">
        <v>12</v>
      </c>
      <c r="E1066" s="60">
        <v>150.13</v>
      </c>
    </row>
    <row r="1067" spans="1:5" x14ac:dyDescent="0.25">
      <c r="A1067" s="59" t="s">
        <v>2778</v>
      </c>
      <c r="B1067" s="59" t="s">
        <v>2779</v>
      </c>
      <c r="C1067" s="59" t="s">
        <v>4332</v>
      </c>
      <c r="D1067" s="59" t="s">
        <v>12</v>
      </c>
      <c r="E1067" s="60">
        <v>94.35</v>
      </c>
    </row>
    <row r="1068" spans="1:5" x14ac:dyDescent="0.25">
      <c r="A1068" s="59" t="s">
        <v>1511</v>
      </c>
      <c r="B1068" s="59" t="s">
        <v>1512</v>
      </c>
      <c r="C1068" s="59" t="s">
        <v>3150</v>
      </c>
      <c r="D1068" s="59" t="s">
        <v>12</v>
      </c>
      <c r="E1068" s="60">
        <v>54.66</v>
      </c>
    </row>
    <row r="1069" spans="1:5" x14ac:dyDescent="0.25">
      <c r="A1069" s="59" t="s">
        <v>3151</v>
      </c>
      <c r="B1069" s="59" t="s">
        <v>3561</v>
      </c>
      <c r="C1069" s="59" t="s">
        <v>3152</v>
      </c>
      <c r="D1069" s="59" t="s">
        <v>12</v>
      </c>
      <c r="E1069" s="60">
        <v>91.55</v>
      </c>
    </row>
    <row r="1070" spans="1:5" x14ac:dyDescent="0.25">
      <c r="A1070" s="59" t="s">
        <v>1513</v>
      </c>
      <c r="B1070" s="59" t="s">
        <v>1514</v>
      </c>
      <c r="C1070" s="59" t="s">
        <v>4333</v>
      </c>
      <c r="D1070" s="59" t="s">
        <v>12</v>
      </c>
      <c r="E1070" s="60">
        <v>148.44</v>
      </c>
    </row>
    <row r="1071" spans="1:5" x14ac:dyDescent="0.25">
      <c r="A1071" s="59" t="s">
        <v>1515</v>
      </c>
      <c r="B1071" s="59" t="s">
        <v>1516</v>
      </c>
      <c r="C1071" s="59" t="s">
        <v>4334</v>
      </c>
      <c r="D1071" s="59" t="s">
        <v>12</v>
      </c>
      <c r="E1071" s="60">
        <v>48.01</v>
      </c>
    </row>
    <row r="1072" spans="1:5" x14ac:dyDescent="0.25">
      <c r="A1072" s="59" t="s">
        <v>1517</v>
      </c>
      <c r="B1072" s="59" t="s">
        <v>3437</v>
      </c>
      <c r="C1072" s="59" t="s">
        <v>3438</v>
      </c>
      <c r="D1072" s="59" t="s">
        <v>12</v>
      </c>
      <c r="E1072" s="60">
        <v>70.86</v>
      </c>
    </row>
    <row r="1073" spans="1:5" x14ac:dyDescent="0.25">
      <c r="A1073" s="59" t="s">
        <v>1518</v>
      </c>
      <c r="B1073" s="59" t="s">
        <v>3439</v>
      </c>
      <c r="C1073" s="59" t="s">
        <v>3440</v>
      </c>
      <c r="D1073" s="59" t="s">
        <v>12</v>
      </c>
      <c r="E1073" s="60">
        <v>774.26</v>
      </c>
    </row>
    <row r="1074" spans="1:5" x14ac:dyDescent="0.25">
      <c r="A1074" s="59" t="s">
        <v>1519</v>
      </c>
      <c r="B1074" s="59" t="s">
        <v>3441</v>
      </c>
      <c r="C1074" s="59" t="s">
        <v>3442</v>
      </c>
      <c r="D1074" s="59" t="s">
        <v>12</v>
      </c>
      <c r="E1074" s="60">
        <v>973.29</v>
      </c>
    </row>
    <row r="1075" spans="1:5" x14ac:dyDescent="0.25">
      <c r="A1075" s="59" t="s">
        <v>1520</v>
      </c>
      <c r="B1075" s="59" t="s">
        <v>3443</v>
      </c>
      <c r="C1075" s="59" t="s">
        <v>3444</v>
      </c>
      <c r="D1075" s="59" t="s">
        <v>12</v>
      </c>
      <c r="E1075" s="60">
        <v>1087.04</v>
      </c>
    </row>
    <row r="1076" spans="1:5" x14ac:dyDescent="0.25">
      <c r="A1076" s="59" t="s">
        <v>3445</v>
      </c>
      <c r="B1076" s="59" t="s">
        <v>3446</v>
      </c>
      <c r="C1076" s="59" t="s">
        <v>3447</v>
      </c>
      <c r="D1076" s="59" t="s">
        <v>12</v>
      </c>
      <c r="E1076" s="60">
        <v>733.02</v>
      </c>
    </row>
    <row r="1077" spans="1:5" x14ac:dyDescent="0.25">
      <c r="A1077" s="59" t="s">
        <v>3448</v>
      </c>
      <c r="B1077" s="59" t="s">
        <v>3449</v>
      </c>
      <c r="C1077" s="59" t="s">
        <v>3450</v>
      </c>
      <c r="D1077" s="59" t="s">
        <v>12</v>
      </c>
      <c r="E1077" s="60">
        <v>799</v>
      </c>
    </row>
    <row r="1078" spans="1:5" x14ac:dyDescent="0.25">
      <c r="A1078" s="59" t="s">
        <v>3451</v>
      </c>
      <c r="B1078" s="59" t="s">
        <v>3452</v>
      </c>
      <c r="C1078" s="59" t="s">
        <v>3453</v>
      </c>
      <c r="D1078" s="59" t="s">
        <v>12</v>
      </c>
      <c r="E1078" s="60">
        <v>885.39</v>
      </c>
    </row>
    <row r="1079" spans="1:5" x14ac:dyDescent="0.25">
      <c r="A1079" s="59" t="s">
        <v>3454</v>
      </c>
      <c r="B1079" s="59" t="s">
        <v>3455</v>
      </c>
      <c r="C1079" s="59" t="s">
        <v>3456</v>
      </c>
      <c r="D1079" s="59" t="s">
        <v>12</v>
      </c>
      <c r="E1079" s="60">
        <v>1024.95</v>
      </c>
    </row>
    <row r="1080" spans="1:5" x14ac:dyDescent="0.25">
      <c r="A1080" s="59" t="s">
        <v>3457</v>
      </c>
      <c r="B1080" s="59" t="s">
        <v>3458</v>
      </c>
      <c r="C1080" s="59" t="s">
        <v>3459</v>
      </c>
      <c r="D1080" s="59" t="s">
        <v>12</v>
      </c>
      <c r="E1080" s="60">
        <v>1156.24</v>
      </c>
    </row>
    <row r="1081" spans="1:5" x14ac:dyDescent="0.25">
      <c r="A1081" s="59" t="s">
        <v>3460</v>
      </c>
      <c r="B1081" s="59" t="s">
        <v>3461</v>
      </c>
      <c r="C1081" s="59" t="s">
        <v>3462</v>
      </c>
      <c r="D1081" s="59" t="s">
        <v>12</v>
      </c>
      <c r="E1081" s="60">
        <v>1241.54</v>
      </c>
    </row>
    <row r="1082" spans="1:5" x14ac:dyDescent="0.25">
      <c r="A1082" s="59" t="s">
        <v>1521</v>
      </c>
      <c r="B1082" s="59" t="s">
        <v>1522</v>
      </c>
      <c r="C1082" s="59" t="s">
        <v>4335</v>
      </c>
      <c r="D1082" s="59" t="s">
        <v>12</v>
      </c>
      <c r="E1082" s="60">
        <v>91.02</v>
      </c>
    </row>
    <row r="1083" spans="1:5" x14ac:dyDescent="0.25">
      <c r="A1083" s="59" t="s">
        <v>1523</v>
      </c>
      <c r="B1083" s="59" t="s">
        <v>1524</v>
      </c>
      <c r="C1083" s="59" t="s">
        <v>3697</v>
      </c>
      <c r="D1083" s="59" t="s">
        <v>12</v>
      </c>
      <c r="E1083" s="60">
        <v>85.62</v>
      </c>
    </row>
    <row r="1084" spans="1:5" x14ac:dyDescent="0.25">
      <c r="A1084" s="59" t="s">
        <v>1525</v>
      </c>
      <c r="B1084" s="59" t="s">
        <v>1526</v>
      </c>
      <c r="C1084" s="59" t="s">
        <v>3698</v>
      </c>
      <c r="D1084" s="59" t="s">
        <v>12</v>
      </c>
      <c r="E1084" s="60">
        <v>107.73</v>
      </c>
    </row>
    <row r="1085" spans="1:5" x14ac:dyDescent="0.25">
      <c r="A1085" s="59" t="s">
        <v>1527</v>
      </c>
      <c r="B1085" s="59" t="s">
        <v>1528</v>
      </c>
      <c r="C1085" s="59" t="s">
        <v>1529</v>
      </c>
      <c r="D1085" s="59" t="s">
        <v>12</v>
      </c>
      <c r="E1085" s="60">
        <v>561.64</v>
      </c>
    </row>
    <row r="1086" spans="1:5" x14ac:dyDescent="0.25">
      <c r="A1086" s="59" t="s">
        <v>1530</v>
      </c>
      <c r="B1086" s="59" t="s">
        <v>1531</v>
      </c>
      <c r="C1086" s="59" t="s">
        <v>4336</v>
      </c>
      <c r="D1086" s="59" t="s">
        <v>12</v>
      </c>
      <c r="E1086" s="60">
        <v>257.52999999999997</v>
      </c>
    </row>
    <row r="1087" spans="1:5" x14ac:dyDescent="0.25">
      <c r="A1087" s="59" t="s">
        <v>1532</v>
      </c>
      <c r="B1087" s="59" t="s">
        <v>1533</v>
      </c>
      <c r="C1087" s="59" t="s">
        <v>4337</v>
      </c>
      <c r="D1087" s="59" t="s">
        <v>12</v>
      </c>
      <c r="E1087" s="60">
        <v>325.2</v>
      </c>
    </row>
    <row r="1088" spans="1:5" x14ac:dyDescent="0.25">
      <c r="A1088" s="59" t="s">
        <v>3699</v>
      </c>
      <c r="B1088" s="59" t="s">
        <v>3700</v>
      </c>
      <c r="C1088" s="59" t="s">
        <v>4338</v>
      </c>
      <c r="D1088" s="59" t="s">
        <v>12</v>
      </c>
      <c r="E1088" s="60">
        <v>416.85</v>
      </c>
    </row>
    <row r="1089" spans="1:5" x14ac:dyDescent="0.25">
      <c r="A1089" s="59" t="s">
        <v>1534</v>
      </c>
      <c r="B1089" s="59" t="s">
        <v>1535</v>
      </c>
      <c r="C1089" s="59" t="s">
        <v>1536</v>
      </c>
      <c r="D1089" s="59" t="s">
        <v>12</v>
      </c>
      <c r="E1089" s="60">
        <v>23.23</v>
      </c>
    </row>
    <row r="1090" spans="1:5" x14ac:dyDescent="0.25">
      <c r="A1090" s="59" t="s">
        <v>2780</v>
      </c>
      <c r="B1090" s="59" t="s">
        <v>2781</v>
      </c>
      <c r="C1090" s="59" t="s">
        <v>2782</v>
      </c>
      <c r="D1090" s="59" t="s">
        <v>12</v>
      </c>
      <c r="E1090" s="60">
        <v>67.41</v>
      </c>
    </row>
    <row r="1091" spans="1:5" x14ac:dyDescent="0.25">
      <c r="A1091" s="59" t="s">
        <v>1537</v>
      </c>
      <c r="B1091" s="59" t="s">
        <v>1538</v>
      </c>
      <c r="C1091" s="59" t="s">
        <v>1539</v>
      </c>
      <c r="D1091" s="59" t="s">
        <v>12</v>
      </c>
      <c r="E1091" s="60">
        <v>103.33</v>
      </c>
    </row>
    <row r="1092" spans="1:5" x14ac:dyDescent="0.25">
      <c r="A1092" s="59" t="s">
        <v>1540</v>
      </c>
      <c r="B1092" s="59" t="s">
        <v>1541</v>
      </c>
      <c r="C1092" s="59" t="s">
        <v>1542</v>
      </c>
      <c r="D1092" s="59" t="s">
        <v>12</v>
      </c>
      <c r="E1092" s="60">
        <v>45.78</v>
      </c>
    </row>
    <row r="1093" spans="1:5" x14ac:dyDescent="0.25">
      <c r="A1093" s="59" t="s">
        <v>1543</v>
      </c>
      <c r="B1093" s="59" t="s">
        <v>1544</v>
      </c>
      <c r="C1093" s="59" t="s">
        <v>1545</v>
      </c>
      <c r="D1093" s="59" t="s">
        <v>12</v>
      </c>
      <c r="E1093" s="60">
        <v>190.29</v>
      </c>
    </row>
    <row r="1094" spans="1:5" x14ac:dyDescent="0.25">
      <c r="A1094" s="59" t="s">
        <v>2037</v>
      </c>
      <c r="B1094" s="59" t="s">
        <v>2038</v>
      </c>
      <c r="C1094" s="59" t="s">
        <v>3562</v>
      </c>
      <c r="D1094" s="59" t="s">
        <v>12</v>
      </c>
      <c r="E1094" s="60">
        <v>206.9</v>
      </c>
    </row>
    <row r="1095" spans="1:5" x14ac:dyDescent="0.25">
      <c r="A1095" s="59" t="s">
        <v>1546</v>
      </c>
      <c r="B1095" s="59" t="s">
        <v>1547</v>
      </c>
      <c r="C1095" s="59" t="s">
        <v>1548</v>
      </c>
      <c r="D1095" s="59" t="s">
        <v>12</v>
      </c>
      <c r="E1095" s="60">
        <v>30.26</v>
      </c>
    </row>
    <row r="1096" spans="1:5" x14ac:dyDescent="0.25">
      <c r="A1096" s="59" t="s">
        <v>1549</v>
      </c>
      <c r="B1096" s="59" t="s">
        <v>1550</v>
      </c>
      <c r="C1096" s="59" t="s">
        <v>1551</v>
      </c>
      <c r="D1096" s="59" t="s">
        <v>12</v>
      </c>
      <c r="E1096" s="60">
        <v>30.26</v>
      </c>
    </row>
    <row r="1097" spans="1:5" x14ac:dyDescent="0.25">
      <c r="A1097" s="59" t="s">
        <v>1552</v>
      </c>
      <c r="B1097" s="59" t="s">
        <v>1553</v>
      </c>
      <c r="C1097" s="59" t="s">
        <v>1554</v>
      </c>
      <c r="D1097" s="59" t="s">
        <v>12</v>
      </c>
      <c r="E1097" s="60">
        <v>98.79</v>
      </c>
    </row>
    <row r="1098" spans="1:5" x14ac:dyDescent="0.25">
      <c r="A1098" s="59" t="s">
        <v>1555</v>
      </c>
      <c r="B1098" s="59" t="s">
        <v>1556</v>
      </c>
      <c r="C1098" s="59" t="s">
        <v>1557</v>
      </c>
      <c r="D1098" s="59" t="s">
        <v>12</v>
      </c>
      <c r="E1098" s="60">
        <v>51.6</v>
      </c>
    </row>
    <row r="1099" spans="1:5" x14ac:dyDescent="0.25">
      <c r="A1099" s="59" t="s">
        <v>1558</v>
      </c>
      <c r="B1099" s="59" t="s">
        <v>1559</v>
      </c>
      <c r="C1099" s="59" t="s">
        <v>1560</v>
      </c>
      <c r="D1099" s="59" t="s">
        <v>12</v>
      </c>
      <c r="E1099" s="60">
        <v>77.94</v>
      </c>
    </row>
    <row r="1100" spans="1:5" x14ac:dyDescent="0.25">
      <c r="A1100" s="59" t="s">
        <v>1561</v>
      </c>
      <c r="B1100" s="59" t="s">
        <v>1562</v>
      </c>
      <c r="C1100" s="59" t="s">
        <v>1563</v>
      </c>
      <c r="D1100" s="59" t="s">
        <v>12</v>
      </c>
      <c r="E1100" s="60">
        <v>48.01</v>
      </c>
    </row>
    <row r="1101" spans="1:5" x14ac:dyDescent="0.25">
      <c r="A1101" s="59" t="s">
        <v>1564</v>
      </c>
      <c r="B1101" s="59" t="s">
        <v>1565</v>
      </c>
      <c r="C1101" s="59" t="s">
        <v>1566</v>
      </c>
      <c r="D1101" s="59" t="s">
        <v>12</v>
      </c>
      <c r="E1101" s="60">
        <v>19.57</v>
      </c>
    </row>
    <row r="1102" spans="1:5" x14ac:dyDescent="0.25">
      <c r="A1102" s="59" t="s">
        <v>1567</v>
      </c>
      <c r="B1102" s="59" t="s">
        <v>1568</v>
      </c>
      <c r="C1102" s="59" t="s">
        <v>1569</v>
      </c>
      <c r="D1102" s="59" t="s">
        <v>12</v>
      </c>
      <c r="E1102" s="60">
        <v>35.479999999999997</v>
      </c>
    </row>
    <row r="1103" spans="1:5" x14ac:dyDescent="0.25">
      <c r="A1103" s="59" t="s">
        <v>1570</v>
      </c>
      <c r="B1103" s="59" t="s">
        <v>1571</v>
      </c>
      <c r="C1103" s="59" t="s">
        <v>1572</v>
      </c>
      <c r="D1103" s="59" t="s">
        <v>12</v>
      </c>
      <c r="E1103" s="60">
        <v>68.86</v>
      </c>
    </row>
    <row r="1104" spans="1:5" x14ac:dyDescent="0.25">
      <c r="A1104" s="59" t="s">
        <v>1573</v>
      </c>
      <c r="B1104" s="59" t="s">
        <v>1574</v>
      </c>
      <c r="C1104" s="59" t="s">
        <v>1575</v>
      </c>
      <c r="D1104" s="59" t="s">
        <v>12</v>
      </c>
      <c r="E1104" s="60">
        <v>90.4</v>
      </c>
    </row>
    <row r="1105" spans="1:5" x14ac:dyDescent="0.25">
      <c r="A1105" s="59" t="s">
        <v>1576</v>
      </c>
      <c r="B1105" s="59" t="s">
        <v>1577</v>
      </c>
      <c r="C1105" s="59" t="s">
        <v>1578</v>
      </c>
      <c r="D1105" s="59" t="s">
        <v>12</v>
      </c>
      <c r="E1105" s="60">
        <v>36.28</v>
      </c>
    </row>
    <row r="1106" spans="1:5" x14ac:dyDescent="0.25">
      <c r="A1106" s="59" t="s">
        <v>1579</v>
      </c>
      <c r="B1106" s="59" t="s">
        <v>1580</v>
      </c>
      <c r="C1106" s="59" t="s">
        <v>1581</v>
      </c>
      <c r="D1106" s="59" t="s">
        <v>12</v>
      </c>
      <c r="E1106" s="60">
        <v>60.88</v>
      </c>
    </row>
    <row r="1107" spans="1:5" x14ac:dyDescent="0.25">
      <c r="A1107" s="59" t="s">
        <v>1582</v>
      </c>
      <c r="B1107" s="59" t="s">
        <v>1583</v>
      </c>
      <c r="C1107" s="59" t="s">
        <v>3995</v>
      </c>
      <c r="D1107" s="59" t="s">
        <v>17</v>
      </c>
      <c r="E1107" s="60">
        <v>91.37</v>
      </c>
    </row>
    <row r="1108" spans="1:5" x14ac:dyDescent="0.25">
      <c r="A1108" s="59" t="s">
        <v>1584</v>
      </c>
      <c r="B1108" s="59" t="s">
        <v>1585</v>
      </c>
      <c r="C1108" s="59" t="s">
        <v>3996</v>
      </c>
      <c r="D1108" s="59" t="s">
        <v>7</v>
      </c>
      <c r="E1108" s="60">
        <v>1</v>
      </c>
    </row>
    <row r="1109" spans="1:5" x14ac:dyDescent="0.25">
      <c r="A1109" s="59" t="s">
        <v>1586</v>
      </c>
      <c r="B1109" s="59" t="s">
        <v>1587</v>
      </c>
      <c r="C1109" s="59" t="s">
        <v>1588</v>
      </c>
      <c r="D1109" s="59" t="s">
        <v>14</v>
      </c>
      <c r="E1109" s="60">
        <v>64.349999999999994</v>
      </c>
    </row>
    <row r="1110" spans="1:5" x14ac:dyDescent="0.25">
      <c r="A1110" s="59" t="s">
        <v>1589</v>
      </c>
      <c r="B1110" s="59" t="s">
        <v>1590</v>
      </c>
      <c r="C1110" s="59" t="s">
        <v>1591</v>
      </c>
      <c r="D1110" s="59" t="s">
        <v>7</v>
      </c>
      <c r="E1110" s="60">
        <v>1</v>
      </c>
    </row>
    <row r="1111" spans="1:5" x14ac:dyDescent="0.25">
      <c r="A1111" s="59" t="s">
        <v>1594</v>
      </c>
      <c r="B1111" s="59" t="s">
        <v>1595</v>
      </c>
      <c r="C1111" s="59" t="s">
        <v>2559</v>
      </c>
      <c r="D1111" s="59" t="s">
        <v>16</v>
      </c>
      <c r="E1111" s="60">
        <v>71.88</v>
      </c>
    </row>
    <row r="1112" spans="1:5" x14ac:dyDescent="0.25">
      <c r="A1112" s="59" t="s">
        <v>1596</v>
      </c>
      <c r="B1112" s="59" t="s">
        <v>1597</v>
      </c>
      <c r="C1112" s="59" t="s">
        <v>2560</v>
      </c>
      <c r="D1112" s="59" t="s">
        <v>12</v>
      </c>
      <c r="E1112" s="60">
        <v>93.3</v>
      </c>
    </row>
    <row r="1113" spans="1:5" x14ac:dyDescent="0.25">
      <c r="A1113" s="59" t="s">
        <v>1598</v>
      </c>
      <c r="B1113" s="59" t="s">
        <v>1599</v>
      </c>
      <c r="C1113" s="59" t="s">
        <v>3563</v>
      </c>
      <c r="D1113" s="59" t="s">
        <v>15</v>
      </c>
      <c r="E1113" s="60">
        <v>112.73</v>
      </c>
    </row>
    <row r="1114" spans="1:5" x14ac:dyDescent="0.25">
      <c r="A1114" s="59" t="s">
        <v>1600</v>
      </c>
      <c r="B1114" s="59" t="s">
        <v>2433</v>
      </c>
      <c r="C1114" s="59" t="s">
        <v>2561</v>
      </c>
      <c r="D1114" s="59" t="s">
        <v>15</v>
      </c>
      <c r="E1114" s="60">
        <v>108.09</v>
      </c>
    </row>
    <row r="1115" spans="1:5" x14ac:dyDescent="0.25">
      <c r="A1115" s="59" t="s">
        <v>3997</v>
      </c>
      <c r="B1115" s="59" t="s">
        <v>3998</v>
      </c>
      <c r="C1115" s="59" t="s">
        <v>3999</v>
      </c>
      <c r="D1115" s="59" t="s">
        <v>15</v>
      </c>
      <c r="E1115" s="60">
        <v>107.32</v>
      </c>
    </row>
    <row r="1116" spans="1:5" x14ac:dyDescent="0.25">
      <c r="A1116" s="59" t="s">
        <v>4000</v>
      </c>
      <c r="B1116" s="59" t="s">
        <v>4001</v>
      </c>
      <c r="C1116" s="59" t="s">
        <v>4002</v>
      </c>
      <c r="D1116" s="59" t="s">
        <v>15</v>
      </c>
      <c r="E1116" s="60">
        <v>110.15</v>
      </c>
    </row>
    <row r="1117" spans="1:5" x14ac:dyDescent="0.25">
      <c r="A1117" s="59" t="s">
        <v>1601</v>
      </c>
      <c r="B1117" s="59" t="s">
        <v>1602</v>
      </c>
      <c r="C1117" s="59" t="s">
        <v>1603</v>
      </c>
      <c r="D1117" s="59" t="s">
        <v>16</v>
      </c>
      <c r="E1117" s="60">
        <v>123.35</v>
      </c>
    </row>
    <row r="1118" spans="1:5" x14ac:dyDescent="0.25">
      <c r="A1118" s="59" t="s">
        <v>1604</v>
      </c>
      <c r="B1118" s="59" t="s">
        <v>2783</v>
      </c>
      <c r="C1118" s="59" t="s">
        <v>1605</v>
      </c>
      <c r="D1118" s="59" t="s">
        <v>16</v>
      </c>
      <c r="E1118" s="60">
        <v>142.04</v>
      </c>
    </row>
    <row r="1119" spans="1:5" x14ac:dyDescent="0.25">
      <c r="A1119" s="59" t="s">
        <v>1606</v>
      </c>
      <c r="B1119" s="59" t="s">
        <v>1607</v>
      </c>
      <c r="C1119" s="59" t="s">
        <v>1608</v>
      </c>
      <c r="D1119" s="59" t="s">
        <v>16</v>
      </c>
      <c r="E1119" s="60">
        <v>126.45</v>
      </c>
    </row>
    <row r="1120" spans="1:5" x14ac:dyDescent="0.25">
      <c r="A1120" s="59" t="s">
        <v>1609</v>
      </c>
      <c r="B1120" s="59" t="s">
        <v>1610</v>
      </c>
      <c r="C1120" s="59" t="s">
        <v>1611</v>
      </c>
      <c r="D1120" s="59" t="s">
        <v>16</v>
      </c>
      <c r="E1120" s="60">
        <v>76.849999999999994</v>
      </c>
    </row>
    <row r="1121" spans="1:5" x14ac:dyDescent="0.25">
      <c r="A1121" s="59" t="s">
        <v>1612</v>
      </c>
      <c r="B1121" s="59" t="s">
        <v>1613</v>
      </c>
      <c r="C1121" s="59" t="s">
        <v>1614</v>
      </c>
      <c r="D1121" s="59" t="s">
        <v>16</v>
      </c>
      <c r="E1121" s="60">
        <v>57.73</v>
      </c>
    </row>
    <row r="1122" spans="1:5" x14ac:dyDescent="0.25">
      <c r="A1122" s="59" t="s">
        <v>1615</v>
      </c>
      <c r="B1122" s="59" t="s">
        <v>1616</v>
      </c>
      <c r="C1122" s="59" t="s">
        <v>1617</v>
      </c>
      <c r="D1122" s="59" t="s">
        <v>16</v>
      </c>
      <c r="E1122" s="60">
        <v>54.97</v>
      </c>
    </row>
    <row r="1123" spans="1:5" x14ac:dyDescent="0.25">
      <c r="A1123" s="59" t="s">
        <v>1618</v>
      </c>
      <c r="B1123" s="59" t="s">
        <v>1619</v>
      </c>
      <c r="C1123" s="59" t="s">
        <v>1620</v>
      </c>
      <c r="D1123" s="59" t="s">
        <v>16</v>
      </c>
      <c r="E1123" s="60">
        <v>29.64</v>
      </c>
    </row>
    <row r="1124" spans="1:5" x14ac:dyDescent="0.25">
      <c r="A1124" s="59" t="s">
        <v>1621</v>
      </c>
      <c r="B1124" s="59" t="s">
        <v>1622</v>
      </c>
      <c r="C1124" s="59" t="s">
        <v>1623</v>
      </c>
      <c r="D1124" s="59" t="s">
        <v>12</v>
      </c>
      <c r="E1124" s="60">
        <v>163.29</v>
      </c>
    </row>
    <row r="1125" spans="1:5" x14ac:dyDescent="0.25">
      <c r="A1125" s="59" t="s">
        <v>1624</v>
      </c>
      <c r="B1125" s="59" t="s">
        <v>1625</v>
      </c>
      <c r="C1125" s="59" t="s">
        <v>1626</v>
      </c>
      <c r="D1125" s="59" t="s">
        <v>12</v>
      </c>
      <c r="E1125" s="60">
        <v>293.45</v>
      </c>
    </row>
    <row r="1126" spans="1:5" x14ac:dyDescent="0.25">
      <c r="A1126" s="59" t="s">
        <v>2784</v>
      </c>
      <c r="B1126" s="59" t="s">
        <v>2785</v>
      </c>
      <c r="C1126" s="59" t="s">
        <v>2786</v>
      </c>
      <c r="D1126" s="59" t="s">
        <v>15</v>
      </c>
      <c r="E1126" s="60">
        <v>216.25</v>
      </c>
    </row>
    <row r="1127" spans="1:5" x14ac:dyDescent="0.25">
      <c r="A1127" s="59" t="s">
        <v>1627</v>
      </c>
      <c r="B1127" s="59" t="s">
        <v>2787</v>
      </c>
      <c r="C1127" s="59" t="s">
        <v>1628</v>
      </c>
      <c r="D1127" s="59" t="s">
        <v>15</v>
      </c>
      <c r="E1127" s="60">
        <v>144.07</v>
      </c>
    </row>
    <row r="1128" spans="1:5" x14ac:dyDescent="0.25">
      <c r="A1128" s="59" t="s">
        <v>1629</v>
      </c>
      <c r="B1128" s="59" t="s">
        <v>1630</v>
      </c>
      <c r="C1128" s="59" t="s">
        <v>1631</v>
      </c>
      <c r="D1128" s="59" t="s">
        <v>7</v>
      </c>
      <c r="E1128" s="60">
        <v>1</v>
      </c>
    </row>
    <row r="1129" spans="1:5" x14ac:dyDescent="0.25">
      <c r="A1129" s="59" t="s">
        <v>1632</v>
      </c>
      <c r="B1129" s="59" t="s">
        <v>1633</v>
      </c>
      <c r="C1129" s="59" t="s">
        <v>1634</v>
      </c>
      <c r="D1129" s="59" t="s">
        <v>15</v>
      </c>
      <c r="E1129" s="60">
        <v>37.4</v>
      </c>
    </row>
    <row r="1130" spans="1:5" x14ac:dyDescent="0.25">
      <c r="A1130" s="59" t="s">
        <v>4339</v>
      </c>
      <c r="B1130" s="59" t="s">
        <v>4340</v>
      </c>
      <c r="C1130" s="59" t="s">
        <v>4341</v>
      </c>
      <c r="D1130" s="59" t="s">
        <v>15</v>
      </c>
      <c r="E1130" s="60">
        <v>53.5</v>
      </c>
    </row>
    <row r="1131" spans="1:5" x14ac:dyDescent="0.25">
      <c r="A1131" s="59" t="s">
        <v>4342</v>
      </c>
      <c r="B1131" s="59" t="s">
        <v>4343</v>
      </c>
      <c r="C1131" s="59" t="s">
        <v>4344</v>
      </c>
      <c r="D1131" s="59" t="s">
        <v>15</v>
      </c>
      <c r="E1131" s="60">
        <v>62.47</v>
      </c>
    </row>
    <row r="1132" spans="1:5" x14ac:dyDescent="0.25">
      <c r="A1132" s="59" t="s">
        <v>1641</v>
      </c>
      <c r="B1132" s="59" t="s">
        <v>1642</v>
      </c>
      <c r="C1132" s="59" t="s">
        <v>4003</v>
      </c>
      <c r="D1132" s="59" t="s">
        <v>17</v>
      </c>
      <c r="E1132" s="60">
        <v>181.31</v>
      </c>
    </row>
    <row r="1133" spans="1:5" x14ac:dyDescent="0.25">
      <c r="A1133" s="59" t="s">
        <v>1643</v>
      </c>
      <c r="B1133" s="59" t="s">
        <v>4345</v>
      </c>
      <c r="C1133" s="59" t="s">
        <v>4346</v>
      </c>
      <c r="D1133" s="59" t="s">
        <v>15</v>
      </c>
      <c r="E1133" s="60">
        <v>6.1</v>
      </c>
    </row>
    <row r="1134" spans="1:5" x14ac:dyDescent="0.25">
      <c r="A1134" s="59" t="s">
        <v>1644</v>
      </c>
      <c r="B1134" s="59" t="s">
        <v>4347</v>
      </c>
      <c r="C1134" s="59" t="s">
        <v>4348</v>
      </c>
      <c r="D1134" s="59" t="s">
        <v>15</v>
      </c>
      <c r="E1134" s="60">
        <v>6.1</v>
      </c>
    </row>
    <row r="1135" spans="1:5" x14ac:dyDescent="0.25">
      <c r="A1135" s="59" t="s">
        <v>2562</v>
      </c>
      <c r="B1135" s="59" t="s">
        <v>2563</v>
      </c>
      <c r="C1135" s="59" t="s">
        <v>4004</v>
      </c>
      <c r="D1135" s="59" t="s">
        <v>7</v>
      </c>
      <c r="E1135" s="60">
        <v>1</v>
      </c>
    </row>
    <row r="1136" spans="1:5" x14ac:dyDescent="0.25">
      <c r="A1136" s="59" t="s">
        <v>1645</v>
      </c>
      <c r="B1136" s="59" t="s">
        <v>1646</v>
      </c>
      <c r="C1136" s="59" t="s">
        <v>1647</v>
      </c>
      <c r="D1136" s="59" t="s">
        <v>12</v>
      </c>
      <c r="E1136" s="60">
        <v>53.3</v>
      </c>
    </row>
    <row r="1137" spans="1:5" x14ac:dyDescent="0.25">
      <c r="A1137" s="59" t="s">
        <v>2788</v>
      </c>
      <c r="B1137" s="59" t="s">
        <v>2789</v>
      </c>
      <c r="C1137" s="59" t="s">
        <v>2790</v>
      </c>
      <c r="D1137" s="59" t="s">
        <v>7</v>
      </c>
      <c r="E1137" s="60">
        <v>1</v>
      </c>
    </row>
    <row r="1138" spans="1:5" x14ac:dyDescent="0.25">
      <c r="A1138" s="59" t="s">
        <v>4349</v>
      </c>
      <c r="B1138" s="59" t="s">
        <v>4350</v>
      </c>
      <c r="C1138" s="59" t="s">
        <v>4351</v>
      </c>
      <c r="D1138" s="59" t="s">
        <v>12</v>
      </c>
      <c r="E1138" s="60">
        <v>70.150000000000006</v>
      </c>
    </row>
    <row r="1139" spans="1:5" x14ac:dyDescent="0.25">
      <c r="A1139" s="59" t="s">
        <v>1648</v>
      </c>
      <c r="B1139" s="59" t="s">
        <v>3564</v>
      </c>
      <c r="C1139" s="59" t="s">
        <v>1649</v>
      </c>
      <c r="D1139" s="59" t="s">
        <v>15</v>
      </c>
      <c r="E1139" s="60">
        <v>193.67</v>
      </c>
    </row>
    <row r="1140" spans="1:5" x14ac:dyDescent="0.25">
      <c r="A1140" s="59" t="s">
        <v>4352</v>
      </c>
      <c r="B1140" s="59" t="s">
        <v>4353</v>
      </c>
      <c r="C1140" s="59" t="s">
        <v>4354</v>
      </c>
      <c r="D1140" s="59" t="s">
        <v>7</v>
      </c>
      <c r="E1140" s="60">
        <v>1</v>
      </c>
    </row>
    <row r="1141" spans="1:5" x14ac:dyDescent="0.25">
      <c r="A1141" s="59" t="s">
        <v>1650</v>
      </c>
      <c r="B1141" s="59" t="s">
        <v>1651</v>
      </c>
      <c r="C1141" s="59" t="s">
        <v>1652</v>
      </c>
      <c r="D1141" s="59" t="s">
        <v>16</v>
      </c>
      <c r="E1141" s="60">
        <v>18.11</v>
      </c>
    </row>
    <row r="1142" spans="1:5" x14ac:dyDescent="0.25">
      <c r="A1142" s="59" t="s">
        <v>1653</v>
      </c>
      <c r="B1142" s="59" t="s">
        <v>1654</v>
      </c>
      <c r="C1142" s="59" t="s">
        <v>1655</v>
      </c>
      <c r="D1142" s="59" t="s">
        <v>16</v>
      </c>
      <c r="E1142" s="60">
        <v>11.13</v>
      </c>
    </row>
    <row r="1143" spans="1:5" x14ac:dyDescent="0.25">
      <c r="A1143" s="59" t="s">
        <v>1656</v>
      </c>
      <c r="B1143" s="59" t="s">
        <v>1657</v>
      </c>
      <c r="C1143" s="59" t="s">
        <v>1658</v>
      </c>
      <c r="D1143" s="59" t="s">
        <v>16</v>
      </c>
      <c r="E1143" s="60">
        <v>15.95</v>
      </c>
    </row>
    <row r="1144" spans="1:5" x14ac:dyDescent="0.25">
      <c r="A1144" s="59" t="s">
        <v>1659</v>
      </c>
      <c r="B1144" s="59" t="s">
        <v>1660</v>
      </c>
      <c r="C1144" s="59" t="s">
        <v>1661</v>
      </c>
      <c r="D1144" s="59" t="s">
        <v>16</v>
      </c>
      <c r="E1144" s="60">
        <v>21.06</v>
      </c>
    </row>
    <row r="1145" spans="1:5" x14ac:dyDescent="0.25">
      <c r="A1145" s="59" t="s">
        <v>2791</v>
      </c>
      <c r="B1145" s="59" t="s">
        <v>1662</v>
      </c>
      <c r="C1145" s="59" t="s">
        <v>2792</v>
      </c>
      <c r="D1145" s="59" t="s">
        <v>16</v>
      </c>
      <c r="E1145" s="60">
        <v>10.17</v>
      </c>
    </row>
    <row r="1146" spans="1:5" x14ac:dyDescent="0.25">
      <c r="A1146" s="59" t="s">
        <v>2793</v>
      </c>
      <c r="B1146" s="59" t="s">
        <v>2794</v>
      </c>
      <c r="C1146" s="59" t="s">
        <v>2795</v>
      </c>
      <c r="D1146" s="59" t="s">
        <v>16</v>
      </c>
      <c r="E1146" s="60">
        <v>28.95</v>
      </c>
    </row>
    <row r="1147" spans="1:5" x14ac:dyDescent="0.25">
      <c r="A1147" s="59" t="s">
        <v>4005</v>
      </c>
      <c r="B1147" s="59" t="s">
        <v>4006</v>
      </c>
      <c r="C1147" s="59" t="s">
        <v>4007</v>
      </c>
      <c r="D1147" s="59" t="s">
        <v>15</v>
      </c>
      <c r="E1147" s="60">
        <v>14.59</v>
      </c>
    </row>
    <row r="1148" spans="1:5" x14ac:dyDescent="0.25">
      <c r="A1148" s="59" t="s">
        <v>4008</v>
      </c>
      <c r="B1148" s="59" t="s">
        <v>4009</v>
      </c>
      <c r="C1148" s="59" t="s">
        <v>4010</v>
      </c>
      <c r="D1148" s="59" t="s">
        <v>15</v>
      </c>
      <c r="E1148" s="60">
        <v>20.079999999999998</v>
      </c>
    </row>
    <row r="1149" spans="1:5" x14ac:dyDescent="0.25">
      <c r="A1149" s="59" t="s">
        <v>2796</v>
      </c>
      <c r="B1149" s="59" t="s">
        <v>4011</v>
      </c>
      <c r="C1149" s="59" t="s">
        <v>4012</v>
      </c>
      <c r="D1149" s="59" t="s">
        <v>12</v>
      </c>
      <c r="E1149" s="60">
        <v>112.38</v>
      </c>
    </row>
    <row r="1150" spans="1:5" x14ac:dyDescent="0.25">
      <c r="A1150" s="59" t="s">
        <v>2797</v>
      </c>
      <c r="B1150" s="59" t="s">
        <v>4013</v>
      </c>
      <c r="C1150" s="59" t="s">
        <v>4355</v>
      </c>
      <c r="D1150" s="59" t="s">
        <v>12</v>
      </c>
      <c r="E1150" s="60">
        <v>293.74</v>
      </c>
    </row>
    <row r="1151" spans="1:5" x14ac:dyDescent="0.25">
      <c r="A1151" s="59" t="s">
        <v>2798</v>
      </c>
      <c r="B1151" s="59" t="s">
        <v>2799</v>
      </c>
      <c r="C1151" s="59" t="s">
        <v>4014</v>
      </c>
      <c r="D1151" s="59" t="s">
        <v>12</v>
      </c>
      <c r="E1151" s="60">
        <v>143</v>
      </c>
    </row>
    <row r="1152" spans="1:5" x14ac:dyDescent="0.25">
      <c r="A1152" s="59" t="s">
        <v>3463</v>
      </c>
      <c r="B1152" s="59" t="s">
        <v>3464</v>
      </c>
      <c r="C1152" s="59" t="s">
        <v>3465</v>
      </c>
      <c r="D1152" s="59" t="s">
        <v>12</v>
      </c>
      <c r="E1152" s="60">
        <v>475.82</v>
      </c>
    </row>
    <row r="1153" spans="1:5" x14ac:dyDescent="0.25">
      <c r="A1153" s="59" t="s">
        <v>3466</v>
      </c>
      <c r="B1153" s="59" t="s">
        <v>3467</v>
      </c>
      <c r="C1153" s="59" t="s">
        <v>3468</v>
      </c>
      <c r="D1153" s="59" t="s">
        <v>12</v>
      </c>
      <c r="E1153" s="60">
        <v>573.75</v>
      </c>
    </row>
    <row r="1154" spans="1:5" x14ac:dyDescent="0.25">
      <c r="A1154" s="59" t="s">
        <v>3469</v>
      </c>
      <c r="B1154" s="59" t="s">
        <v>3470</v>
      </c>
      <c r="C1154" s="59" t="s">
        <v>3471</v>
      </c>
      <c r="D1154" s="59" t="s">
        <v>12</v>
      </c>
      <c r="E1154" s="60">
        <v>861.48</v>
      </c>
    </row>
    <row r="1155" spans="1:5" x14ac:dyDescent="0.25">
      <c r="A1155" s="59" t="s">
        <v>1674</v>
      </c>
      <c r="B1155" s="59" t="s">
        <v>1675</v>
      </c>
      <c r="C1155" s="59" t="s">
        <v>2564</v>
      </c>
      <c r="D1155" s="59" t="s">
        <v>15</v>
      </c>
      <c r="E1155" s="60">
        <v>115.86</v>
      </c>
    </row>
    <row r="1156" spans="1:5" x14ac:dyDescent="0.25">
      <c r="A1156" s="59" t="s">
        <v>1676</v>
      </c>
      <c r="B1156" s="59" t="s">
        <v>1677</v>
      </c>
      <c r="C1156" s="59" t="s">
        <v>1678</v>
      </c>
      <c r="D1156" s="59" t="s">
        <v>15</v>
      </c>
      <c r="E1156" s="60">
        <v>37.4</v>
      </c>
    </row>
    <row r="1157" spans="1:5" x14ac:dyDescent="0.25">
      <c r="A1157" s="59" t="s">
        <v>1679</v>
      </c>
      <c r="B1157" s="59" t="s">
        <v>1680</v>
      </c>
      <c r="C1157" s="59" t="s">
        <v>1681</v>
      </c>
      <c r="D1157" s="59" t="s">
        <v>14</v>
      </c>
      <c r="E1157" s="60">
        <v>86.26</v>
      </c>
    </row>
    <row r="1158" spans="1:5" x14ac:dyDescent="0.25">
      <c r="A1158" s="59" t="s">
        <v>1682</v>
      </c>
      <c r="B1158" s="59" t="s">
        <v>1683</v>
      </c>
      <c r="C1158" s="59" t="s">
        <v>1684</v>
      </c>
      <c r="D1158" s="59" t="s">
        <v>7</v>
      </c>
      <c r="E1158" s="60">
        <v>1</v>
      </c>
    </row>
    <row r="1159" spans="1:5" x14ac:dyDescent="0.25">
      <c r="A1159" s="59" t="s">
        <v>3153</v>
      </c>
      <c r="B1159" s="59" t="s">
        <v>3154</v>
      </c>
      <c r="C1159" s="59" t="s">
        <v>3155</v>
      </c>
      <c r="D1159" s="59" t="s">
        <v>7</v>
      </c>
      <c r="E1159" s="60">
        <v>1</v>
      </c>
    </row>
    <row r="1160" spans="1:5" x14ac:dyDescent="0.25">
      <c r="A1160" s="59" t="s">
        <v>3156</v>
      </c>
      <c r="B1160" s="59" t="s">
        <v>3157</v>
      </c>
      <c r="C1160" s="59" t="s">
        <v>3158</v>
      </c>
      <c r="D1160" s="59" t="s">
        <v>7</v>
      </c>
      <c r="E1160" s="60">
        <v>1</v>
      </c>
    </row>
    <row r="1161" spans="1:5" x14ac:dyDescent="0.25">
      <c r="A1161" s="59" t="s">
        <v>3159</v>
      </c>
      <c r="B1161" s="59" t="s">
        <v>3160</v>
      </c>
      <c r="C1161" s="59" t="s">
        <v>3161</v>
      </c>
      <c r="D1161" s="59" t="s">
        <v>12</v>
      </c>
      <c r="E1161" s="60">
        <v>1762.4</v>
      </c>
    </row>
    <row r="1162" spans="1:5" x14ac:dyDescent="0.25">
      <c r="A1162" s="59" t="s">
        <v>3162</v>
      </c>
      <c r="B1162" s="59" t="s">
        <v>3163</v>
      </c>
      <c r="C1162" s="59" t="s">
        <v>3164</v>
      </c>
      <c r="D1162" s="59" t="s">
        <v>12</v>
      </c>
      <c r="E1162" s="60">
        <v>116.13</v>
      </c>
    </row>
    <row r="1163" spans="1:5" x14ac:dyDescent="0.25">
      <c r="A1163" s="59" t="s">
        <v>3165</v>
      </c>
      <c r="B1163" s="59" t="s">
        <v>3166</v>
      </c>
      <c r="C1163" s="59" t="s">
        <v>3167</v>
      </c>
      <c r="D1163" s="59" t="s">
        <v>12</v>
      </c>
      <c r="E1163" s="60">
        <v>96.83</v>
      </c>
    </row>
    <row r="1164" spans="1:5" x14ac:dyDescent="0.25">
      <c r="A1164" s="59" t="s">
        <v>3168</v>
      </c>
      <c r="B1164" s="59" t="s">
        <v>3169</v>
      </c>
      <c r="C1164" s="59" t="s">
        <v>3170</v>
      </c>
      <c r="D1164" s="59" t="s">
        <v>12</v>
      </c>
      <c r="E1164" s="60">
        <v>46</v>
      </c>
    </row>
    <row r="1165" spans="1:5" x14ac:dyDescent="0.25">
      <c r="A1165" s="59" t="s">
        <v>3171</v>
      </c>
      <c r="B1165" s="59" t="s">
        <v>3172</v>
      </c>
      <c r="C1165" s="59" t="s">
        <v>3173</v>
      </c>
      <c r="D1165" s="59" t="s">
        <v>12</v>
      </c>
      <c r="E1165" s="60">
        <v>194.74</v>
      </c>
    </row>
    <row r="1166" spans="1:5" x14ac:dyDescent="0.25">
      <c r="A1166" s="59" t="s">
        <v>3174</v>
      </c>
      <c r="B1166" s="59" t="s">
        <v>3175</v>
      </c>
      <c r="C1166" s="59" t="s">
        <v>3176</v>
      </c>
      <c r="D1166" s="59" t="s">
        <v>12</v>
      </c>
      <c r="E1166" s="60">
        <v>117.9</v>
      </c>
    </row>
    <row r="1167" spans="1:5" x14ac:dyDescent="0.25">
      <c r="A1167" s="59" t="s">
        <v>3177</v>
      </c>
      <c r="B1167" s="59" t="s">
        <v>3178</v>
      </c>
      <c r="C1167" s="59" t="s">
        <v>3179</v>
      </c>
      <c r="D1167" s="59" t="s">
        <v>12</v>
      </c>
      <c r="E1167" s="60">
        <v>117.9</v>
      </c>
    </row>
    <row r="1168" spans="1:5" x14ac:dyDescent="0.25">
      <c r="A1168" s="59" t="s">
        <v>3180</v>
      </c>
      <c r="B1168" s="59" t="s">
        <v>3181</v>
      </c>
      <c r="C1168" s="59" t="s">
        <v>3182</v>
      </c>
      <c r="D1168" s="59" t="s">
        <v>12</v>
      </c>
      <c r="E1168" s="60">
        <v>89.5</v>
      </c>
    </row>
    <row r="1169" spans="1:5" x14ac:dyDescent="0.25">
      <c r="A1169" s="59" t="s">
        <v>3183</v>
      </c>
      <c r="B1169" s="59" t="s">
        <v>3184</v>
      </c>
      <c r="C1169" s="59" t="s">
        <v>3185</v>
      </c>
      <c r="D1169" s="59" t="s">
        <v>12</v>
      </c>
      <c r="E1169" s="60">
        <v>71.67</v>
      </c>
    </row>
    <row r="1170" spans="1:5" x14ac:dyDescent="0.25">
      <c r="A1170" s="59" t="s">
        <v>3186</v>
      </c>
      <c r="B1170" s="59" t="s">
        <v>3187</v>
      </c>
      <c r="C1170" s="59" t="s">
        <v>3188</v>
      </c>
      <c r="D1170" s="59" t="s">
        <v>12</v>
      </c>
      <c r="E1170" s="60">
        <v>338.09</v>
      </c>
    </row>
    <row r="1171" spans="1:5" x14ac:dyDescent="0.25">
      <c r="A1171" s="59" t="s">
        <v>3189</v>
      </c>
      <c r="B1171" s="59" t="s">
        <v>3190</v>
      </c>
      <c r="C1171" s="59" t="s">
        <v>1714</v>
      </c>
      <c r="D1171" s="59" t="s">
        <v>12</v>
      </c>
      <c r="E1171" s="60">
        <v>475.99</v>
      </c>
    </row>
    <row r="1172" spans="1:5" x14ac:dyDescent="0.25">
      <c r="A1172" s="59" t="s">
        <v>3191</v>
      </c>
      <c r="B1172" s="59" t="s">
        <v>3192</v>
      </c>
      <c r="C1172" s="59" t="s">
        <v>3193</v>
      </c>
      <c r="D1172" s="59" t="s">
        <v>7</v>
      </c>
      <c r="E1172" s="60">
        <v>1</v>
      </c>
    </row>
    <row r="1173" spans="1:5" x14ac:dyDescent="0.25">
      <c r="A1173" s="59" t="s">
        <v>3194</v>
      </c>
      <c r="B1173" s="59" t="s">
        <v>1715</v>
      </c>
      <c r="C1173" s="59" t="s">
        <v>2156</v>
      </c>
      <c r="D1173" s="59" t="s">
        <v>12</v>
      </c>
      <c r="E1173" s="60">
        <v>2596.84</v>
      </c>
    </row>
    <row r="1174" spans="1:5" x14ac:dyDescent="0.25">
      <c r="A1174" s="59" t="s">
        <v>3195</v>
      </c>
      <c r="B1174" s="59" t="s">
        <v>1716</v>
      </c>
      <c r="C1174" s="59" t="s">
        <v>2157</v>
      </c>
      <c r="D1174" s="59" t="s">
        <v>12</v>
      </c>
      <c r="E1174" s="60">
        <v>2743.38</v>
      </c>
    </row>
    <row r="1175" spans="1:5" x14ac:dyDescent="0.25">
      <c r="A1175" s="59" t="s">
        <v>1685</v>
      </c>
      <c r="B1175" s="59" t="s">
        <v>1686</v>
      </c>
      <c r="C1175" s="59" t="s">
        <v>3196</v>
      </c>
      <c r="D1175" s="59" t="s">
        <v>12</v>
      </c>
      <c r="E1175" s="60">
        <v>79.959999999999994</v>
      </c>
    </row>
    <row r="1176" spans="1:5" x14ac:dyDescent="0.25">
      <c r="A1176" s="59" t="s">
        <v>3197</v>
      </c>
      <c r="B1176" s="59" t="s">
        <v>3198</v>
      </c>
      <c r="C1176" s="59" t="s">
        <v>3199</v>
      </c>
      <c r="D1176" s="59" t="s">
        <v>12</v>
      </c>
      <c r="E1176" s="60">
        <v>23.97</v>
      </c>
    </row>
    <row r="1177" spans="1:5" x14ac:dyDescent="0.25">
      <c r="A1177" s="59" t="s">
        <v>1687</v>
      </c>
      <c r="B1177" s="59" t="s">
        <v>1688</v>
      </c>
      <c r="C1177" s="59" t="s">
        <v>1689</v>
      </c>
      <c r="D1177" s="59" t="s">
        <v>12</v>
      </c>
      <c r="E1177" s="60">
        <v>66.150000000000006</v>
      </c>
    </row>
    <row r="1178" spans="1:5" x14ac:dyDescent="0.25">
      <c r="A1178" s="59" t="s">
        <v>1690</v>
      </c>
      <c r="B1178" s="59" t="s">
        <v>1691</v>
      </c>
      <c r="C1178" s="59" t="s">
        <v>1692</v>
      </c>
      <c r="D1178" s="59" t="s">
        <v>12</v>
      </c>
      <c r="E1178" s="60">
        <v>223.09</v>
      </c>
    </row>
    <row r="1179" spans="1:5" x14ac:dyDescent="0.25">
      <c r="A1179" s="59" t="s">
        <v>1693</v>
      </c>
      <c r="B1179" s="59" t="s">
        <v>1694</v>
      </c>
      <c r="C1179" s="59" t="s">
        <v>1695</v>
      </c>
      <c r="D1179" s="59" t="s">
        <v>12</v>
      </c>
      <c r="E1179" s="60">
        <v>304</v>
      </c>
    </row>
    <row r="1180" spans="1:5" x14ac:dyDescent="0.25">
      <c r="A1180" s="59" t="s">
        <v>1696</v>
      </c>
      <c r="B1180" s="59" t="s">
        <v>1697</v>
      </c>
      <c r="C1180" s="59" t="s">
        <v>1698</v>
      </c>
      <c r="D1180" s="59" t="s">
        <v>12</v>
      </c>
      <c r="E1180" s="60">
        <v>115.05</v>
      </c>
    </row>
    <row r="1181" spans="1:5" x14ac:dyDescent="0.25">
      <c r="A1181" s="59" t="s">
        <v>1699</v>
      </c>
      <c r="B1181" s="59" t="s">
        <v>1700</v>
      </c>
      <c r="C1181" s="59" t="s">
        <v>1701</v>
      </c>
      <c r="D1181" s="59" t="s">
        <v>12</v>
      </c>
      <c r="E1181" s="60">
        <v>107.04</v>
      </c>
    </row>
    <row r="1182" spans="1:5" x14ac:dyDescent="0.25">
      <c r="A1182" s="59" t="s">
        <v>1702</v>
      </c>
      <c r="B1182" s="59" t="s">
        <v>1703</v>
      </c>
      <c r="C1182" s="59" t="s">
        <v>1704</v>
      </c>
      <c r="D1182" s="59" t="s">
        <v>12</v>
      </c>
      <c r="E1182" s="60">
        <v>221.75</v>
      </c>
    </row>
    <row r="1183" spans="1:5" x14ac:dyDescent="0.25">
      <c r="A1183" s="59" t="s">
        <v>1705</v>
      </c>
      <c r="B1183" s="59" t="s">
        <v>1706</v>
      </c>
      <c r="C1183" s="59" t="s">
        <v>1707</v>
      </c>
      <c r="D1183" s="59" t="s">
        <v>7</v>
      </c>
      <c r="E1183" s="60">
        <v>1</v>
      </c>
    </row>
    <row r="1184" spans="1:5" x14ac:dyDescent="0.25">
      <c r="A1184" s="59" t="s">
        <v>1708</v>
      </c>
      <c r="B1184" s="59" t="s">
        <v>2434</v>
      </c>
      <c r="C1184" s="59" t="s">
        <v>1709</v>
      </c>
      <c r="D1184" s="59" t="s">
        <v>12</v>
      </c>
      <c r="E1184" s="60">
        <v>2525.08</v>
      </c>
    </row>
    <row r="1185" spans="1:5" x14ac:dyDescent="0.25">
      <c r="A1185" s="59" t="s">
        <v>2565</v>
      </c>
      <c r="B1185" s="59" t="s">
        <v>2566</v>
      </c>
      <c r="C1185" s="59" t="s">
        <v>2567</v>
      </c>
      <c r="D1185" s="59" t="s">
        <v>12</v>
      </c>
      <c r="E1185" s="60">
        <v>2884.13</v>
      </c>
    </row>
    <row r="1186" spans="1:5" x14ac:dyDescent="0.25">
      <c r="A1186" s="59" t="s">
        <v>1710</v>
      </c>
      <c r="B1186" s="59" t="s">
        <v>1711</v>
      </c>
      <c r="C1186" s="59" t="s">
        <v>2435</v>
      </c>
      <c r="D1186" s="59" t="s">
        <v>12</v>
      </c>
      <c r="E1186" s="60">
        <v>113.97</v>
      </c>
    </row>
    <row r="1187" spans="1:5" x14ac:dyDescent="0.25">
      <c r="A1187" s="59" t="s">
        <v>3200</v>
      </c>
      <c r="B1187" s="59" t="s">
        <v>3201</v>
      </c>
      <c r="C1187" s="59" t="s">
        <v>3202</v>
      </c>
      <c r="D1187" s="59" t="s">
        <v>12</v>
      </c>
      <c r="E1187" s="60">
        <v>87.15</v>
      </c>
    </row>
    <row r="1188" spans="1:5" x14ac:dyDescent="0.25">
      <c r="A1188" s="59" t="s">
        <v>3203</v>
      </c>
      <c r="B1188" s="59" t="s">
        <v>3204</v>
      </c>
      <c r="C1188" s="59" t="s">
        <v>3205</v>
      </c>
      <c r="D1188" s="59" t="s">
        <v>12</v>
      </c>
      <c r="E1188" s="60">
        <v>96.83</v>
      </c>
    </row>
    <row r="1189" spans="1:5" x14ac:dyDescent="0.25">
      <c r="A1189" s="59" t="s">
        <v>3206</v>
      </c>
      <c r="B1189" s="59" t="s">
        <v>3207</v>
      </c>
      <c r="C1189" s="59" t="s">
        <v>3208</v>
      </c>
      <c r="D1189" s="59" t="s">
        <v>12</v>
      </c>
      <c r="E1189" s="60">
        <v>46</v>
      </c>
    </row>
    <row r="1190" spans="1:5" x14ac:dyDescent="0.25">
      <c r="A1190" s="59" t="s">
        <v>3209</v>
      </c>
      <c r="B1190" s="59" t="s">
        <v>3210</v>
      </c>
      <c r="C1190" s="59" t="s">
        <v>3211</v>
      </c>
      <c r="D1190" s="59" t="s">
        <v>12</v>
      </c>
      <c r="E1190" s="60">
        <v>194.74</v>
      </c>
    </row>
    <row r="1191" spans="1:5" x14ac:dyDescent="0.25">
      <c r="A1191" s="59" t="s">
        <v>3212</v>
      </c>
      <c r="B1191" s="59" t="s">
        <v>3213</v>
      </c>
      <c r="C1191" s="59" t="s">
        <v>3214</v>
      </c>
      <c r="D1191" s="59" t="s">
        <v>12</v>
      </c>
      <c r="E1191" s="60">
        <v>117.9</v>
      </c>
    </row>
    <row r="1192" spans="1:5" x14ac:dyDescent="0.25">
      <c r="A1192" s="59" t="s">
        <v>3215</v>
      </c>
      <c r="B1192" s="59" t="s">
        <v>3216</v>
      </c>
      <c r="C1192" s="59" t="s">
        <v>3217</v>
      </c>
      <c r="D1192" s="59" t="s">
        <v>12</v>
      </c>
      <c r="E1192" s="60">
        <v>117.9</v>
      </c>
    </row>
    <row r="1193" spans="1:5" x14ac:dyDescent="0.25">
      <c r="A1193" s="59" t="s">
        <v>3218</v>
      </c>
      <c r="B1193" s="59" t="s">
        <v>3219</v>
      </c>
      <c r="C1193" s="59" t="s">
        <v>3220</v>
      </c>
      <c r="D1193" s="59" t="s">
        <v>12</v>
      </c>
      <c r="E1193" s="60">
        <v>89.5</v>
      </c>
    </row>
    <row r="1194" spans="1:5" x14ac:dyDescent="0.25">
      <c r="A1194" s="59" t="s">
        <v>3221</v>
      </c>
      <c r="B1194" s="59" t="s">
        <v>3222</v>
      </c>
      <c r="C1194" s="59" t="s">
        <v>3223</v>
      </c>
      <c r="D1194" s="59" t="s">
        <v>12</v>
      </c>
      <c r="E1194" s="60">
        <v>71.67</v>
      </c>
    </row>
    <row r="1195" spans="1:5" x14ac:dyDescent="0.25">
      <c r="A1195" s="59" t="s">
        <v>3224</v>
      </c>
      <c r="B1195" s="59" t="s">
        <v>3225</v>
      </c>
      <c r="C1195" s="59" t="s">
        <v>1712</v>
      </c>
      <c r="D1195" s="59" t="s">
        <v>12</v>
      </c>
      <c r="E1195" s="60">
        <v>338.09</v>
      </c>
    </row>
    <row r="1196" spans="1:5" x14ac:dyDescent="0.25">
      <c r="A1196" s="59" t="s">
        <v>3226</v>
      </c>
      <c r="B1196" s="59" t="s">
        <v>3227</v>
      </c>
      <c r="C1196" s="59" t="s">
        <v>1713</v>
      </c>
      <c r="D1196" s="59" t="s">
        <v>12</v>
      </c>
      <c r="E1196" s="60">
        <v>393.55</v>
      </c>
    </row>
    <row r="1197" spans="1:5" x14ac:dyDescent="0.25">
      <c r="A1197" s="59" t="s">
        <v>3228</v>
      </c>
      <c r="B1197" s="59" t="s">
        <v>3229</v>
      </c>
      <c r="C1197" s="59" t="s">
        <v>3230</v>
      </c>
      <c r="D1197" s="59" t="s">
        <v>7</v>
      </c>
      <c r="E1197" s="60">
        <v>1</v>
      </c>
    </row>
    <row r="1198" spans="1:5" x14ac:dyDescent="0.25">
      <c r="A1198" s="59" t="s">
        <v>3231</v>
      </c>
      <c r="B1198" s="59" t="s">
        <v>3232</v>
      </c>
      <c r="C1198" s="59" t="s">
        <v>4015</v>
      </c>
      <c r="D1198" s="59" t="s">
        <v>12</v>
      </c>
      <c r="E1198" s="60">
        <v>101.22</v>
      </c>
    </row>
    <row r="1199" spans="1:5" x14ac:dyDescent="0.25">
      <c r="A1199" s="59" t="s">
        <v>1717</v>
      </c>
      <c r="B1199" s="59" t="s">
        <v>1718</v>
      </c>
      <c r="C1199" s="59" t="s">
        <v>4016</v>
      </c>
      <c r="D1199" s="59" t="s">
        <v>17</v>
      </c>
      <c r="E1199" s="60">
        <v>358.79</v>
      </c>
    </row>
    <row r="1200" spans="1:5" x14ac:dyDescent="0.25">
      <c r="A1200" s="59" t="s">
        <v>3233</v>
      </c>
      <c r="B1200" s="59" t="s">
        <v>3234</v>
      </c>
      <c r="C1200" s="59" t="s">
        <v>3235</v>
      </c>
      <c r="D1200" s="59" t="s">
        <v>12</v>
      </c>
      <c r="E1200" s="60">
        <v>26.88</v>
      </c>
    </row>
    <row r="1201" spans="1:5" x14ac:dyDescent="0.25">
      <c r="A1201" s="59" t="s">
        <v>1719</v>
      </c>
      <c r="B1201" s="59" t="s">
        <v>3236</v>
      </c>
      <c r="C1201" s="59" t="s">
        <v>3237</v>
      </c>
      <c r="D1201" s="59" t="s">
        <v>17</v>
      </c>
      <c r="E1201" s="60">
        <v>93.87</v>
      </c>
    </row>
    <row r="1202" spans="1:5" x14ac:dyDescent="0.25">
      <c r="A1202" s="59" t="s">
        <v>2039</v>
      </c>
      <c r="B1202" s="59" t="s">
        <v>3238</v>
      </c>
      <c r="C1202" s="59" t="s">
        <v>2040</v>
      </c>
      <c r="D1202" s="59" t="s">
        <v>12</v>
      </c>
      <c r="E1202" s="60">
        <v>104.79</v>
      </c>
    </row>
    <row r="1203" spans="1:5" x14ac:dyDescent="0.25">
      <c r="A1203" s="59" t="s">
        <v>1720</v>
      </c>
      <c r="B1203" s="59" t="s">
        <v>1721</v>
      </c>
      <c r="C1203" s="59" t="s">
        <v>1722</v>
      </c>
      <c r="D1203" s="59" t="s">
        <v>12</v>
      </c>
      <c r="E1203" s="60">
        <v>113.97</v>
      </c>
    </row>
    <row r="1204" spans="1:5" x14ac:dyDescent="0.25">
      <c r="A1204" s="59" t="s">
        <v>1723</v>
      </c>
      <c r="B1204" s="59" t="s">
        <v>1724</v>
      </c>
      <c r="C1204" s="59" t="s">
        <v>1725</v>
      </c>
      <c r="D1204" s="59" t="s">
        <v>12</v>
      </c>
      <c r="E1204" s="60">
        <v>168.79</v>
      </c>
    </row>
    <row r="1205" spans="1:5" x14ac:dyDescent="0.25">
      <c r="A1205" s="59" t="s">
        <v>1726</v>
      </c>
      <c r="B1205" s="59" t="s">
        <v>1727</v>
      </c>
      <c r="C1205" s="59" t="s">
        <v>1728</v>
      </c>
      <c r="D1205" s="59" t="s">
        <v>12</v>
      </c>
      <c r="E1205" s="60">
        <v>115.01</v>
      </c>
    </row>
    <row r="1206" spans="1:5" x14ac:dyDescent="0.25">
      <c r="A1206" s="59" t="s">
        <v>1729</v>
      </c>
      <c r="B1206" s="59" t="s">
        <v>1730</v>
      </c>
      <c r="C1206" s="59" t="s">
        <v>1731</v>
      </c>
      <c r="D1206" s="59" t="s">
        <v>12</v>
      </c>
      <c r="E1206" s="60">
        <v>117.54</v>
      </c>
    </row>
    <row r="1207" spans="1:5" x14ac:dyDescent="0.25">
      <c r="A1207" s="59" t="s">
        <v>3239</v>
      </c>
      <c r="B1207" s="59" t="s">
        <v>3240</v>
      </c>
      <c r="C1207" s="59" t="s">
        <v>3241</v>
      </c>
      <c r="D1207" s="59" t="s">
        <v>12</v>
      </c>
      <c r="E1207" s="60">
        <v>61.41</v>
      </c>
    </row>
    <row r="1208" spans="1:5" x14ac:dyDescent="0.25">
      <c r="A1208" s="59" t="s">
        <v>3242</v>
      </c>
      <c r="B1208" s="59" t="s">
        <v>3243</v>
      </c>
      <c r="C1208" s="59" t="s">
        <v>3244</v>
      </c>
      <c r="D1208" s="59" t="s">
        <v>12</v>
      </c>
      <c r="E1208" s="60">
        <v>144.6</v>
      </c>
    </row>
    <row r="1209" spans="1:5" x14ac:dyDescent="0.25">
      <c r="A1209" s="59" t="s">
        <v>3245</v>
      </c>
      <c r="B1209" s="59" t="s">
        <v>3246</v>
      </c>
      <c r="C1209" s="59" t="s">
        <v>3247</v>
      </c>
      <c r="D1209" s="59" t="s">
        <v>12</v>
      </c>
      <c r="E1209" s="60">
        <v>186.56</v>
      </c>
    </row>
    <row r="1210" spans="1:5" x14ac:dyDescent="0.25">
      <c r="A1210" s="59" t="s">
        <v>3248</v>
      </c>
      <c r="B1210" s="59" t="s">
        <v>3249</v>
      </c>
      <c r="C1210" s="59" t="s">
        <v>3250</v>
      </c>
      <c r="D1210" s="59" t="s">
        <v>12</v>
      </c>
      <c r="E1210" s="60">
        <v>67.59</v>
      </c>
    </row>
    <row r="1211" spans="1:5" x14ac:dyDescent="0.25">
      <c r="A1211" s="59" t="s">
        <v>3251</v>
      </c>
      <c r="B1211" s="59" t="s">
        <v>3252</v>
      </c>
      <c r="C1211" s="59" t="s">
        <v>3253</v>
      </c>
      <c r="D1211" s="59" t="s">
        <v>12</v>
      </c>
      <c r="E1211" s="60">
        <v>353.87</v>
      </c>
    </row>
    <row r="1212" spans="1:5" x14ac:dyDescent="0.25">
      <c r="A1212" s="59" t="s">
        <v>3254</v>
      </c>
      <c r="B1212" s="59" t="s">
        <v>3255</v>
      </c>
      <c r="C1212" s="59" t="s">
        <v>3256</v>
      </c>
      <c r="D1212" s="59" t="s">
        <v>12</v>
      </c>
      <c r="E1212" s="60">
        <v>171.94</v>
      </c>
    </row>
    <row r="1213" spans="1:5" x14ac:dyDescent="0.25">
      <c r="A1213" s="59" t="s">
        <v>3257</v>
      </c>
      <c r="B1213" s="59" t="s">
        <v>3258</v>
      </c>
      <c r="C1213" s="59" t="s">
        <v>3259</v>
      </c>
      <c r="D1213" s="59" t="s">
        <v>12</v>
      </c>
      <c r="E1213" s="60">
        <v>20.260000000000002</v>
      </c>
    </row>
    <row r="1214" spans="1:5" x14ac:dyDescent="0.25">
      <c r="A1214" s="59" t="s">
        <v>1732</v>
      </c>
      <c r="B1214" s="59" t="s">
        <v>1733</v>
      </c>
      <c r="C1214" s="59" t="s">
        <v>1734</v>
      </c>
      <c r="D1214" s="59" t="s">
        <v>12</v>
      </c>
      <c r="E1214" s="60">
        <v>304.76</v>
      </c>
    </row>
    <row r="1215" spans="1:5" x14ac:dyDescent="0.25">
      <c r="A1215" s="59" t="s">
        <v>3260</v>
      </c>
      <c r="B1215" s="59" t="s">
        <v>3261</v>
      </c>
      <c r="C1215" s="59" t="s">
        <v>3262</v>
      </c>
      <c r="D1215" s="59" t="s">
        <v>12</v>
      </c>
      <c r="E1215" s="60">
        <v>183.87</v>
      </c>
    </row>
    <row r="1216" spans="1:5" x14ac:dyDescent="0.25">
      <c r="A1216" s="59" t="s">
        <v>3263</v>
      </c>
      <c r="B1216" s="59" t="s">
        <v>3264</v>
      </c>
      <c r="C1216" s="59" t="s">
        <v>3265</v>
      </c>
      <c r="D1216" s="59" t="s">
        <v>12</v>
      </c>
      <c r="E1216" s="60">
        <v>100.86</v>
      </c>
    </row>
    <row r="1217" spans="1:5" x14ac:dyDescent="0.25">
      <c r="A1217" s="59" t="s">
        <v>3266</v>
      </c>
      <c r="B1217" s="59" t="s">
        <v>3267</v>
      </c>
      <c r="C1217" s="59" t="s">
        <v>3268</v>
      </c>
      <c r="D1217" s="59" t="s">
        <v>12</v>
      </c>
      <c r="E1217" s="60">
        <v>91.13</v>
      </c>
    </row>
    <row r="1218" spans="1:5" x14ac:dyDescent="0.25">
      <c r="A1218" s="59" t="s">
        <v>1735</v>
      </c>
      <c r="B1218" s="59" t="s">
        <v>1736</v>
      </c>
      <c r="C1218" s="59" t="s">
        <v>3269</v>
      </c>
      <c r="D1218" s="59" t="s">
        <v>12</v>
      </c>
      <c r="E1218" s="60">
        <v>859.64</v>
      </c>
    </row>
    <row r="1219" spans="1:5" x14ac:dyDescent="0.25">
      <c r="A1219" s="59" t="s">
        <v>3270</v>
      </c>
      <c r="B1219" s="59" t="s">
        <v>3271</v>
      </c>
      <c r="C1219" s="59" t="s">
        <v>3272</v>
      </c>
      <c r="D1219" s="59" t="s">
        <v>12</v>
      </c>
      <c r="E1219" s="60">
        <v>601.09</v>
      </c>
    </row>
    <row r="1220" spans="1:5" x14ac:dyDescent="0.25">
      <c r="A1220" s="59" t="s">
        <v>3273</v>
      </c>
      <c r="B1220" s="59" t="s">
        <v>3274</v>
      </c>
      <c r="C1220" s="59" t="s">
        <v>3275</v>
      </c>
      <c r="D1220" s="59" t="s">
        <v>12</v>
      </c>
      <c r="E1220" s="60">
        <v>169.41</v>
      </c>
    </row>
    <row r="1221" spans="1:5" x14ac:dyDescent="0.25">
      <c r="A1221" s="59" t="s">
        <v>3276</v>
      </c>
      <c r="B1221" s="59" t="s">
        <v>3277</v>
      </c>
      <c r="C1221" s="59" t="s">
        <v>3278</v>
      </c>
      <c r="D1221" s="59" t="s">
        <v>12</v>
      </c>
      <c r="E1221" s="60">
        <v>289.2</v>
      </c>
    </row>
    <row r="1222" spans="1:5" x14ac:dyDescent="0.25">
      <c r="A1222" s="59" t="s">
        <v>3279</v>
      </c>
      <c r="B1222" s="59" t="s">
        <v>3280</v>
      </c>
      <c r="C1222" s="59" t="s">
        <v>3281</v>
      </c>
      <c r="D1222" s="59" t="s">
        <v>12</v>
      </c>
      <c r="E1222" s="60">
        <v>150.12</v>
      </c>
    </row>
    <row r="1223" spans="1:5" x14ac:dyDescent="0.25">
      <c r="A1223" s="59" t="s">
        <v>3282</v>
      </c>
      <c r="B1223" s="59" t="s">
        <v>3283</v>
      </c>
      <c r="C1223" s="59" t="s">
        <v>1737</v>
      </c>
      <c r="D1223" s="59" t="s">
        <v>12</v>
      </c>
      <c r="E1223" s="60">
        <v>72.650000000000006</v>
      </c>
    </row>
    <row r="1224" spans="1:5" x14ac:dyDescent="0.25">
      <c r="A1224" s="59" t="s">
        <v>3284</v>
      </c>
      <c r="B1224" s="59" t="s">
        <v>3285</v>
      </c>
      <c r="C1224" s="59" t="s">
        <v>3286</v>
      </c>
      <c r="D1224" s="59" t="s">
        <v>12</v>
      </c>
      <c r="E1224" s="60">
        <v>46.56</v>
      </c>
    </row>
    <row r="1225" spans="1:5" x14ac:dyDescent="0.25">
      <c r="A1225" s="59" t="s">
        <v>3287</v>
      </c>
      <c r="B1225" s="59" t="s">
        <v>3288</v>
      </c>
      <c r="C1225" s="59" t="s">
        <v>3289</v>
      </c>
      <c r="D1225" s="59" t="s">
        <v>12</v>
      </c>
      <c r="E1225" s="60">
        <v>78.069999999999993</v>
      </c>
    </row>
    <row r="1226" spans="1:5" x14ac:dyDescent="0.25">
      <c r="A1226" s="59" t="s">
        <v>3290</v>
      </c>
      <c r="B1226" s="59" t="s">
        <v>3291</v>
      </c>
      <c r="C1226" s="59" t="s">
        <v>3292</v>
      </c>
      <c r="D1226" s="59" t="s">
        <v>12</v>
      </c>
      <c r="E1226" s="60">
        <v>192.83</v>
      </c>
    </row>
    <row r="1227" spans="1:5" x14ac:dyDescent="0.25">
      <c r="A1227" s="59" t="s">
        <v>3293</v>
      </c>
      <c r="B1227" s="59" t="s">
        <v>3294</v>
      </c>
      <c r="C1227" s="59" t="s">
        <v>3295</v>
      </c>
      <c r="D1227" s="59" t="s">
        <v>12</v>
      </c>
      <c r="E1227" s="60">
        <v>404.59</v>
      </c>
    </row>
    <row r="1228" spans="1:5" x14ac:dyDescent="0.25">
      <c r="A1228" s="59" t="s">
        <v>3296</v>
      </c>
      <c r="B1228" s="59" t="s">
        <v>3297</v>
      </c>
      <c r="C1228" s="59" t="s">
        <v>3298</v>
      </c>
      <c r="D1228" s="59" t="s">
        <v>7</v>
      </c>
      <c r="E1228" s="60">
        <v>1</v>
      </c>
    </row>
    <row r="1229" spans="1:5" x14ac:dyDescent="0.25">
      <c r="A1229" s="59" t="s">
        <v>3299</v>
      </c>
      <c r="B1229" s="59" t="s">
        <v>3300</v>
      </c>
      <c r="C1229" s="59" t="s">
        <v>4017</v>
      </c>
      <c r="D1229" s="59" t="s">
        <v>7</v>
      </c>
      <c r="E1229" s="60">
        <v>1</v>
      </c>
    </row>
    <row r="1230" spans="1:5" x14ac:dyDescent="0.25">
      <c r="A1230" s="59" t="s">
        <v>3301</v>
      </c>
      <c r="B1230" s="59" t="s">
        <v>3302</v>
      </c>
      <c r="C1230" s="59" t="s">
        <v>4018</v>
      </c>
      <c r="D1230" s="59" t="s">
        <v>7</v>
      </c>
      <c r="E1230" s="60">
        <v>1</v>
      </c>
    </row>
    <row r="1231" spans="1:5" x14ac:dyDescent="0.25">
      <c r="A1231" s="59" t="s">
        <v>3303</v>
      </c>
      <c r="B1231" s="59" t="s">
        <v>3304</v>
      </c>
      <c r="C1231" s="59" t="s">
        <v>4019</v>
      </c>
      <c r="D1231" s="59" t="s">
        <v>7</v>
      </c>
      <c r="E1231" s="60">
        <v>1</v>
      </c>
    </row>
    <row r="1232" spans="1:5" x14ac:dyDescent="0.25">
      <c r="A1232" s="59" t="s">
        <v>3305</v>
      </c>
      <c r="B1232" s="59" t="s">
        <v>3306</v>
      </c>
      <c r="C1232" s="59" t="s">
        <v>4020</v>
      </c>
      <c r="D1232" s="59" t="s">
        <v>7</v>
      </c>
      <c r="E1232" s="60">
        <v>1</v>
      </c>
    </row>
    <row r="1233" spans="1:5" x14ac:dyDescent="0.25">
      <c r="A1233" s="59" t="s">
        <v>3307</v>
      </c>
      <c r="B1233" s="59" t="s">
        <v>3308</v>
      </c>
      <c r="C1233" s="59" t="s">
        <v>4021</v>
      </c>
      <c r="D1233" s="59" t="s">
        <v>7</v>
      </c>
      <c r="E1233" s="60">
        <v>1</v>
      </c>
    </row>
    <row r="1234" spans="1:5" x14ac:dyDescent="0.25">
      <c r="A1234" s="59" t="s">
        <v>3309</v>
      </c>
      <c r="B1234" s="59" t="s">
        <v>3310</v>
      </c>
      <c r="C1234" s="59" t="s">
        <v>4022</v>
      </c>
      <c r="D1234" s="59" t="s">
        <v>7</v>
      </c>
      <c r="E1234" s="60">
        <v>1</v>
      </c>
    </row>
    <row r="1235" spans="1:5" x14ac:dyDescent="0.25">
      <c r="A1235" s="59" t="s">
        <v>3311</v>
      </c>
      <c r="B1235" s="59" t="s">
        <v>3312</v>
      </c>
      <c r="C1235" s="59" t="s">
        <v>4023</v>
      </c>
      <c r="D1235" s="59" t="s">
        <v>7</v>
      </c>
      <c r="E1235" s="60">
        <v>1</v>
      </c>
    </row>
    <row r="1236" spans="1:5" x14ac:dyDescent="0.25">
      <c r="A1236" s="59" t="s">
        <v>3313</v>
      </c>
      <c r="B1236" s="59" t="s">
        <v>3314</v>
      </c>
      <c r="C1236" s="59" t="s">
        <v>4024</v>
      </c>
      <c r="D1236" s="59" t="s">
        <v>7</v>
      </c>
      <c r="E1236" s="60">
        <v>1</v>
      </c>
    </row>
    <row r="1237" spans="1:5" x14ac:dyDescent="0.25">
      <c r="A1237" s="59" t="s">
        <v>3315</v>
      </c>
      <c r="B1237" s="59" t="s">
        <v>18</v>
      </c>
      <c r="C1237" s="59" t="s">
        <v>2618</v>
      </c>
      <c r="D1237" s="59" t="s">
        <v>7</v>
      </c>
      <c r="E1237" s="60">
        <v>1</v>
      </c>
    </row>
    <row r="1238" spans="1:5" x14ac:dyDescent="0.25">
      <c r="A1238" s="59" t="s">
        <v>3316</v>
      </c>
      <c r="B1238" s="59" t="s">
        <v>2465</v>
      </c>
      <c r="C1238" s="59" t="s">
        <v>2617</v>
      </c>
      <c r="D1238" s="59" t="s">
        <v>7</v>
      </c>
      <c r="E1238" s="60">
        <v>1</v>
      </c>
    </row>
    <row r="1239" spans="1:5" x14ac:dyDescent="0.25">
      <c r="A1239" s="59" t="s">
        <v>3317</v>
      </c>
      <c r="B1239" s="59" t="s">
        <v>975</v>
      </c>
      <c r="C1239" s="59" t="s">
        <v>976</v>
      </c>
      <c r="D1239" s="59" t="s">
        <v>7</v>
      </c>
      <c r="E1239" s="60">
        <v>1</v>
      </c>
    </row>
    <row r="1240" spans="1:5" x14ac:dyDescent="0.25">
      <c r="A1240" s="59" t="s">
        <v>3318</v>
      </c>
      <c r="B1240" s="59" t="s">
        <v>1592</v>
      </c>
      <c r="C1240" s="59" t="s">
        <v>1593</v>
      </c>
      <c r="D1240" s="59" t="s">
        <v>7</v>
      </c>
      <c r="E1240" s="60">
        <v>1</v>
      </c>
    </row>
    <row r="1241" spans="1:5" x14ac:dyDescent="0.25">
      <c r="A1241" s="59" t="s">
        <v>3319</v>
      </c>
      <c r="B1241" s="59" t="s">
        <v>3320</v>
      </c>
      <c r="C1241" s="59" t="s">
        <v>3321</v>
      </c>
      <c r="D1241" s="59" t="s">
        <v>7</v>
      </c>
      <c r="E1241" s="60">
        <v>1</v>
      </c>
    </row>
    <row r="1242" spans="1:5" x14ac:dyDescent="0.25">
      <c r="A1242" s="59" t="s">
        <v>3322</v>
      </c>
      <c r="B1242" s="59" t="s">
        <v>3323</v>
      </c>
      <c r="C1242" s="59" t="s">
        <v>3324</v>
      </c>
      <c r="D1242" s="59" t="s">
        <v>7</v>
      </c>
      <c r="E1242" s="60">
        <v>1</v>
      </c>
    </row>
    <row r="1243" spans="1:5" x14ac:dyDescent="0.25">
      <c r="A1243" s="59" t="s">
        <v>3325</v>
      </c>
      <c r="B1243" s="59" t="s">
        <v>3326</v>
      </c>
      <c r="C1243" s="59" t="s">
        <v>3327</v>
      </c>
      <c r="D1243" s="59" t="s">
        <v>7</v>
      </c>
      <c r="E1243" s="60">
        <v>1</v>
      </c>
    </row>
    <row r="1244" spans="1:5" x14ac:dyDescent="0.25">
      <c r="A1244" s="59" t="s">
        <v>3328</v>
      </c>
      <c r="B1244" s="59" t="s">
        <v>3329</v>
      </c>
      <c r="C1244" s="59" t="s">
        <v>3330</v>
      </c>
      <c r="D1244" s="59" t="s">
        <v>7</v>
      </c>
      <c r="E1244" s="60">
        <v>1</v>
      </c>
    </row>
    <row r="1245" spans="1:5" x14ac:dyDescent="0.25">
      <c r="A1245" s="59" t="s">
        <v>3331</v>
      </c>
      <c r="B1245" s="59" t="s">
        <v>2753</v>
      </c>
      <c r="C1245" s="59" t="s">
        <v>2754</v>
      </c>
      <c r="D1245" s="59" t="s">
        <v>12</v>
      </c>
      <c r="E1245" s="60">
        <v>135.49</v>
      </c>
    </row>
    <row r="1246" spans="1:5" x14ac:dyDescent="0.25">
      <c r="A1246" s="59" t="s">
        <v>4025</v>
      </c>
      <c r="B1246" s="59" t="s">
        <v>2755</v>
      </c>
      <c r="C1246" s="59" t="s">
        <v>4356</v>
      </c>
      <c r="D1246" s="59" t="s">
        <v>17</v>
      </c>
      <c r="E1246" s="60">
        <v>308.23</v>
      </c>
    </row>
    <row r="1247" spans="1:5" x14ac:dyDescent="0.25">
      <c r="A1247" s="59" t="s">
        <v>3332</v>
      </c>
      <c r="B1247" s="59" t="s">
        <v>2756</v>
      </c>
      <c r="C1247" s="59" t="s">
        <v>4357</v>
      </c>
      <c r="D1247" s="59" t="s">
        <v>17</v>
      </c>
      <c r="E1247" s="60">
        <v>194.96</v>
      </c>
    </row>
    <row r="1248" spans="1:5" x14ac:dyDescent="0.25">
      <c r="A1248" s="59" t="s">
        <v>3333</v>
      </c>
      <c r="B1248" s="59" t="s">
        <v>2757</v>
      </c>
      <c r="C1248" s="59" t="s">
        <v>2758</v>
      </c>
      <c r="D1248" s="59" t="s">
        <v>17</v>
      </c>
      <c r="E1248" s="60">
        <v>246.26</v>
      </c>
    </row>
    <row r="1249" spans="1:5" x14ac:dyDescent="0.25">
      <c r="A1249" s="59" t="s">
        <v>3334</v>
      </c>
      <c r="B1249" s="59" t="s">
        <v>3335</v>
      </c>
      <c r="C1249" s="59" t="s">
        <v>1246</v>
      </c>
      <c r="D1249" s="59" t="s">
        <v>7</v>
      </c>
      <c r="E1249" s="60">
        <v>1</v>
      </c>
    </row>
    <row r="1250" spans="1:5" x14ac:dyDescent="0.25">
      <c r="A1250" s="59" t="s">
        <v>3336</v>
      </c>
      <c r="B1250" s="59" t="s">
        <v>3337</v>
      </c>
      <c r="C1250" s="59" t="s">
        <v>2759</v>
      </c>
      <c r="D1250" s="59" t="s">
        <v>12</v>
      </c>
      <c r="E1250" s="60">
        <v>112.87</v>
      </c>
    </row>
    <row r="1251" spans="1:5" x14ac:dyDescent="0.25">
      <c r="A1251" s="59" t="s">
        <v>3338</v>
      </c>
      <c r="B1251" s="59" t="s">
        <v>3339</v>
      </c>
      <c r="C1251" s="59" t="s">
        <v>3340</v>
      </c>
      <c r="D1251" s="59" t="s">
        <v>7</v>
      </c>
      <c r="E1251" s="60">
        <v>1</v>
      </c>
    </row>
    <row r="1252" spans="1:5" x14ac:dyDescent="0.25">
      <c r="A1252" s="59" t="s">
        <v>3341</v>
      </c>
      <c r="B1252" s="59" t="s">
        <v>3342</v>
      </c>
      <c r="C1252" s="59" t="s">
        <v>3343</v>
      </c>
      <c r="D1252" s="59" t="s">
        <v>7</v>
      </c>
      <c r="E1252" s="60">
        <v>1</v>
      </c>
    </row>
    <row r="1253" spans="1:5" x14ac:dyDescent="0.25">
      <c r="A1253" s="59" t="s">
        <v>3344</v>
      </c>
      <c r="B1253" s="59" t="s">
        <v>3345</v>
      </c>
      <c r="C1253" s="59" t="s">
        <v>3346</v>
      </c>
      <c r="D1253" s="59" t="s">
        <v>7</v>
      </c>
      <c r="E1253" s="60">
        <v>1</v>
      </c>
    </row>
    <row r="1254" spans="1:5" x14ac:dyDescent="0.25">
      <c r="A1254" s="59" t="s">
        <v>3347</v>
      </c>
      <c r="B1254" s="59" t="s">
        <v>3348</v>
      </c>
      <c r="C1254" s="59" t="s">
        <v>3349</v>
      </c>
      <c r="D1254" s="59" t="s">
        <v>7</v>
      </c>
      <c r="E1254" s="60">
        <v>1</v>
      </c>
    </row>
    <row r="1255" spans="1:5" x14ac:dyDescent="0.25">
      <c r="A1255" s="59" t="s">
        <v>3350</v>
      </c>
      <c r="B1255" s="59" t="s">
        <v>3351</v>
      </c>
      <c r="C1255" s="59" t="s">
        <v>3352</v>
      </c>
      <c r="D1255" s="59" t="s">
        <v>7</v>
      </c>
      <c r="E1255" s="60">
        <v>1</v>
      </c>
    </row>
    <row r="1256" spans="1:5" x14ac:dyDescent="0.25">
      <c r="A1256" s="59" t="s">
        <v>3565</v>
      </c>
      <c r="B1256" s="59" t="s">
        <v>614</v>
      </c>
      <c r="C1256" s="59" t="s">
        <v>3566</v>
      </c>
      <c r="D1256" s="59" t="s">
        <v>7</v>
      </c>
      <c r="E1256" s="60">
        <v>1</v>
      </c>
    </row>
    <row r="1257" spans="1:5" x14ac:dyDescent="0.25">
      <c r="A1257" s="59" t="s">
        <v>3353</v>
      </c>
      <c r="B1257" s="59" t="s">
        <v>3354</v>
      </c>
      <c r="C1257" s="59" t="s">
        <v>3355</v>
      </c>
      <c r="D1257" s="59" t="s">
        <v>7</v>
      </c>
      <c r="E1257" s="60">
        <v>1</v>
      </c>
    </row>
    <row r="1258" spans="1:5" x14ac:dyDescent="0.25">
      <c r="A1258" s="59" t="s">
        <v>3356</v>
      </c>
      <c r="B1258" s="59" t="s">
        <v>3357</v>
      </c>
      <c r="C1258" s="59" t="s">
        <v>3358</v>
      </c>
      <c r="D1258" s="59" t="s">
        <v>7</v>
      </c>
      <c r="E1258" s="60">
        <v>1</v>
      </c>
    </row>
    <row r="1259" spans="1:5" x14ac:dyDescent="0.25">
      <c r="A1259" s="59" t="s">
        <v>3359</v>
      </c>
      <c r="B1259" s="59" t="s">
        <v>3360</v>
      </c>
      <c r="C1259" s="59" t="s">
        <v>3361</v>
      </c>
      <c r="D1259" s="59" t="s">
        <v>7</v>
      </c>
      <c r="E1259" s="60">
        <v>1</v>
      </c>
    </row>
    <row r="1260" spans="1:5" x14ac:dyDescent="0.25">
      <c r="A1260" s="59" t="s">
        <v>3362</v>
      </c>
      <c r="B1260" s="59" t="s">
        <v>3363</v>
      </c>
      <c r="C1260" s="59" t="s">
        <v>3364</v>
      </c>
      <c r="D1260" s="59" t="s">
        <v>7</v>
      </c>
      <c r="E1260" s="60">
        <v>1</v>
      </c>
    </row>
    <row r="1261" spans="1:5" x14ac:dyDescent="0.25">
      <c r="A1261" s="59" t="s">
        <v>3365</v>
      </c>
      <c r="B1261" s="59" t="s">
        <v>3366</v>
      </c>
      <c r="C1261" s="59" t="s">
        <v>1003</v>
      </c>
      <c r="D1261" s="59" t="s">
        <v>7</v>
      </c>
      <c r="E1261" s="60">
        <v>1</v>
      </c>
    </row>
    <row r="1262" spans="1:5" x14ac:dyDescent="0.25">
      <c r="A1262" s="59" t="s">
        <v>3367</v>
      </c>
      <c r="B1262" s="59" t="s">
        <v>3368</v>
      </c>
      <c r="C1262" s="59" t="s">
        <v>3369</v>
      </c>
      <c r="D1262" s="59" t="s">
        <v>7</v>
      </c>
      <c r="E1262" s="60">
        <v>1</v>
      </c>
    </row>
    <row r="1263" spans="1:5" x14ac:dyDescent="0.25">
      <c r="A1263" s="59" t="s">
        <v>3370</v>
      </c>
      <c r="B1263" s="59" t="s">
        <v>3371</v>
      </c>
      <c r="C1263" s="59" t="s">
        <v>3372</v>
      </c>
      <c r="D1263" s="59" t="s">
        <v>7</v>
      </c>
      <c r="E1263" s="60">
        <v>1</v>
      </c>
    </row>
    <row r="1264" spans="1:5" x14ac:dyDescent="0.25">
      <c r="A1264" s="59" t="s">
        <v>3373</v>
      </c>
      <c r="B1264" s="59" t="s">
        <v>3374</v>
      </c>
      <c r="C1264" s="59" t="s">
        <v>3375</v>
      </c>
      <c r="D1264" s="59" t="s">
        <v>7</v>
      </c>
      <c r="E1264" s="60">
        <v>1</v>
      </c>
    </row>
    <row r="1265" spans="1:5" x14ac:dyDescent="0.25">
      <c r="A1265" s="59" t="s">
        <v>3376</v>
      </c>
      <c r="B1265" s="59" t="s">
        <v>3377</v>
      </c>
      <c r="C1265" s="59" t="s">
        <v>3378</v>
      </c>
      <c r="D1265" s="59" t="s">
        <v>7</v>
      </c>
      <c r="E1265" s="60">
        <v>1</v>
      </c>
    </row>
    <row r="1266" spans="1:5" x14ac:dyDescent="0.25">
      <c r="A1266" s="59" t="s">
        <v>3379</v>
      </c>
      <c r="B1266" s="59" t="s">
        <v>3380</v>
      </c>
      <c r="C1266" s="59" t="s">
        <v>3381</v>
      </c>
      <c r="D1266" s="59" t="s">
        <v>7</v>
      </c>
      <c r="E1266" s="60">
        <v>1</v>
      </c>
    </row>
    <row r="1267" spans="1:5" x14ac:dyDescent="0.25">
      <c r="A1267" s="59" t="s">
        <v>3382</v>
      </c>
      <c r="B1267" s="59" t="s">
        <v>3383</v>
      </c>
      <c r="C1267" s="59" t="s">
        <v>3384</v>
      </c>
      <c r="D1267" s="59" t="s">
        <v>7</v>
      </c>
      <c r="E1267" s="60">
        <v>1</v>
      </c>
    </row>
    <row r="1268" spans="1:5" x14ac:dyDescent="0.25">
      <c r="A1268" s="59" t="s">
        <v>1738</v>
      </c>
      <c r="B1268" s="59" t="s">
        <v>1739</v>
      </c>
      <c r="C1268" s="59" t="s">
        <v>1740</v>
      </c>
      <c r="D1268" s="59" t="s">
        <v>14</v>
      </c>
      <c r="E1268" s="60">
        <v>60.19</v>
      </c>
    </row>
    <row r="1269" spans="1:5" x14ac:dyDescent="0.25">
      <c r="A1269" s="59" t="s">
        <v>1741</v>
      </c>
      <c r="B1269" s="59" t="s">
        <v>1742</v>
      </c>
      <c r="C1269" s="59" t="s">
        <v>1743</v>
      </c>
      <c r="D1269" s="59" t="s">
        <v>7</v>
      </c>
      <c r="E1269" s="60">
        <v>1</v>
      </c>
    </row>
    <row r="1270" spans="1:5" x14ac:dyDescent="0.25">
      <c r="A1270" s="59" t="s">
        <v>1744</v>
      </c>
      <c r="B1270" s="59" t="s">
        <v>1745</v>
      </c>
      <c r="C1270" s="59" t="s">
        <v>1746</v>
      </c>
      <c r="D1270" s="59" t="s">
        <v>14</v>
      </c>
      <c r="E1270" s="60">
        <v>38.619999999999997</v>
      </c>
    </row>
    <row r="1271" spans="1:5" x14ac:dyDescent="0.25">
      <c r="A1271" s="59" t="s">
        <v>1747</v>
      </c>
      <c r="B1271" s="59" t="s">
        <v>1748</v>
      </c>
      <c r="C1271" s="59" t="s">
        <v>1749</v>
      </c>
      <c r="D1271" s="59" t="s">
        <v>7</v>
      </c>
      <c r="E1271" s="60">
        <v>1</v>
      </c>
    </row>
    <row r="1272" spans="1:5" x14ac:dyDescent="0.25">
      <c r="A1272" s="59" t="s">
        <v>1750</v>
      </c>
      <c r="B1272" s="59" t="s">
        <v>1751</v>
      </c>
      <c r="C1272" s="59" t="s">
        <v>1752</v>
      </c>
      <c r="D1272" s="59" t="s">
        <v>14</v>
      </c>
      <c r="E1272" s="60">
        <v>60.19</v>
      </c>
    </row>
    <row r="1273" spans="1:5" x14ac:dyDescent="0.25">
      <c r="A1273" s="59" t="s">
        <v>1753</v>
      </c>
      <c r="B1273" s="59" t="s">
        <v>1754</v>
      </c>
      <c r="C1273" s="59" t="s">
        <v>1755</v>
      </c>
      <c r="D1273" s="59" t="s">
        <v>7</v>
      </c>
      <c r="E1273" s="60">
        <v>1</v>
      </c>
    </row>
    <row r="1274" spans="1:5" x14ac:dyDescent="0.25">
      <c r="A1274" s="59" t="s">
        <v>1756</v>
      </c>
      <c r="B1274" s="59" t="s">
        <v>1757</v>
      </c>
      <c r="C1274" s="59" t="s">
        <v>1758</v>
      </c>
      <c r="D1274" s="59" t="s">
        <v>12</v>
      </c>
      <c r="E1274" s="60">
        <v>92.36</v>
      </c>
    </row>
    <row r="1275" spans="1:5" x14ac:dyDescent="0.25">
      <c r="A1275" s="59" t="s">
        <v>1759</v>
      </c>
      <c r="B1275" s="59" t="s">
        <v>1760</v>
      </c>
      <c r="C1275" s="59" t="s">
        <v>3472</v>
      </c>
      <c r="D1275" s="59" t="s">
        <v>12</v>
      </c>
      <c r="E1275" s="60">
        <v>99.87</v>
      </c>
    </row>
    <row r="1276" spans="1:5" x14ac:dyDescent="0.25">
      <c r="A1276" s="59" t="s">
        <v>1761</v>
      </c>
      <c r="B1276" s="59" t="s">
        <v>1762</v>
      </c>
      <c r="C1276" s="59" t="s">
        <v>1763</v>
      </c>
      <c r="D1276" s="59" t="s">
        <v>12</v>
      </c>
      <c r="E1276" s="60">
        <v>144.84</v>
      </c>
    </row>
    <row r="1277" spans="1:5" x14ac:dyDescent="0.25">
      <c r="A1277" s="59" t="s">
        <v>1764</v>
      </c>
      <c r="B1277" s="59" t="s">
        <v>1765</v>
      </c>
      <c r="C1277" s="59" t="s">
        <v>1766</v>
      </c>
      <c r="D1277" s="59" t="s">
        <v>12</v>
      </c>
      <c r="E1277" s="60">
        <v>96.32</v>
      </c>
    </row>
    <row r="1278" spans="1:5" x14ac:dyDescent="0.25">
      <c r="A1278" s="59" t="s">
        <v>1767</v>
      </c>
      <c r="B1278" s="59" t="s">
        <v>1768</v>
      </c>
      <c r="C1278" s="59" t="s">
        <v>1769</v>
      </c>
      <c r="D1278" s="59" t="s">
        <v>12</v>
      </c>
      <c r="E1278" s="60">
        <v>503.84</v>
      </c>
    </row>
    <row r="1279" spans="1:5" x14ac:dyDescent="0.25">
      <c r="A1279" s="59" t="s">
        <v>1770</v>
      </c>
      <c r="B1279" s="59" t="s">
        <v>1771</v>
      </c>
      <c r="C1279" s="59" t="s">
        <v>3473</v>
      </c>
      <c r="D1279" s="59" t="s">
        <v>12</v>
      </c>
      <c r="E1279" s="60">
        <v>262.22000000000003</v>
      </c>
    </row>
    <row r="1280" spans="1:5" x14ac:dyDescent="0.25">
      <c r="A1280" s="59" t="s">
        <v>1772</v>
      </c>
      <c r="B1280" s="59" t="s">
        <v>1773</v>
      </c>
      <c r="C1280" s="59" t="s">
        <v>3474</v>
      </c>
      <c r="D1280" s="59" t="s">
        <v>12</v>
      </c>
      <c r="E1280" s="60">
        <v>552.20000000000005</v>
      </c>
    </row>
    <row r="1281" spans="1:5" x14ac:dyDescent="0.25">
      <c r="A1281" s="59" t="s">
        <v>1774</v>
      </c>
      <c r="B1281" s="59" t="s">
        <v>1775</v>
      </c>
      <c r="C1281" s="59" t="s">
        <v>1776</v>
      </c>
      <c r="D1281" s="59" t="s">
        <v>12</v>
      </c>
      <c r="E1281" s="60">
        <v>108.07</v>
      </c>
    </row>
    <row r="1282" spans="1:5" x14ac:dyDescent="0.25">
      <c r="A1282" s="59" t="s">
        <v>1777</v>
      </c>
      <c r="B1282" s="59" t="s">
        <v>1778</v>
      </c>
      <c r="C1282" s="59" t="s">
        <v>1779</v>
      </c>
      <c r="D1282" s="59" t="s">
        <v>12</v>
      </c>
      <c r="E1282" s="60">
        <v>68.209999999999994</v>
      </c>
    </row>
    <row r="1283" spans="1:5" x14ac:dyDescent="0.25">
      <c r="A1283" s="59" t="s">
        <v>1780</v>
      </c>
      <c r="B1283" s="59" t="s">
        <v>1781</v>
      </c>
      <c r="C1283" s="59" t="s">
        <v>1782</v>
      </c>
      <c r="D1283" s="59" t="s">
        <v>12</v>
      </c>
      <c r="E1283" s="60">
        <v>322.32</v>
      </c>
    </row>
    <row r="1284" spans="1:5" x14ac:dyDescent="0.25">
      <c r="A1284" s="59" t="s">
        <v>2842</v>
      </c>
      <c r="B1284" s="59" t="s">
        <v>2870</v>
      </c>
      <c r="C1284" s="59" t="s">
        <v>2871</v>
      </c>
      <c r="D1284" s="59" t="s">
        <v>12</v>
      </c>
      <c r="E1284" s="60">
        <v>82.98</v>
      </c>
    </row>
    <row r="1285" spans="1:5" x14ac:dyDescent="0.25">
      <c r="A1285" s="59" t="s">
        <v>1783</v>
      </c>
      <c r="B1285" s="59" t="s">
        <v>1784</v>
      </c>
      <c r="C1285" s="59" t="s">
        <v>2158</v>
      </c>
      <c r="D1285" s="59" t="s">
        <v>12</v>
      </c>
      <c r="E1285" s="60">
        <v>272.16000000000003</v>
      </c>
    </row>
    <row r="1286" spans="1:5" x14ac:dyDescent="0.25">
      <c r="A1286" s="59" t="s">
        <v>2843</v>
      </c>
      <c r="B1286" s="59" t="s">
        <v>2872</v>
      </c>
      <c r="C1286" s="59" t="s">
        <v>2873</v>
      </c>
      <c r="D1286" s="59" t="s">
        <v>12</v>
      </c>
      <c r="E1286" s="60">
        <v>69.61</v>
      </c>
    </row>
    <row r="1287" spans="1:5" x14ac:dyDescent="0.25">
      <c r="A1287" s="59" t="s">
        <v>2436</v>
      </c>
      <c r="B1287" s="59" t="s">
        <v>2437</v>
      </c>
      <c r="C1287" s="59" t="s">
        <v>3475</v>
      </c>
      <c r="D1287" s="59" t="s">
        <v>12</v>
      </c>
      <c r="E1287" s="60">
        <v>546.88</v>
      </c>
    </row>
    <row r="1288" spans="1:5" x14ac:dyDescent="0.25">
      <c r="A1288" s="59" t="s">
        <v>2800</v>
      </c>
      <c r="B1288" s="59" t="s">
        <v>1239</v>
      </c>
      <c r="C1288" s="59" t="s">
        <v>2801</v>
      </c>
      <c r="D1288" s="59" t="s">
        <v>1181</v>
      </c>
      <c r="E1288" s="60">
        <v>131.22</v>
      </c>
    </row>
    <row r="1289" spans="1:5" x14ac:dyDescent="0.25">
      <c r="A1289" s="59" t="s">
        <v>2802</v>
      </c>
      <c r="B1289" s="59" t="s">
        <v>1240</v>
      </c>
      <c r="C1289" s="59" t="s">
        <v>1241</v>
      </c>
      <c r="D1289" s="59" t="s">
        <v>12</v>
      </c>
      <c r="E1289" s="60">
        <v>85.59</v>
      </c>
    </row>
    <row r="1290" spans="1:5" x14ac:dyDescent="0.25">
      <c r="A1290" s="59" t="s">
        <v>2803</v>
      </c>
      <c r="B1290" s="59" t="s">
        <v>1242</v>
      </c>
      <c r="C1290" s="59" t="s">
        <v>1243</v>
      </c>
      <c r="D1290" s="59" t="s">
        <v>7</v>
      </c>
      <c r="E1290" s="60">
        <v>1</v>
      </c>
    </row>
    <row r="1291" spans="1:5" x14ac:dyDescent="0.25">
      <c r="A1291" s="59" t="s">
        <v>2804</v>
      </c>
      <c r="B1291" s="59" t="s">
        <v>2543</v>
      </c>
      <c r="C1291" s="59" t="s">
        <v>2544</v>
      </c>
      <c r="D1291" s="59" t="s">
        <v>12</v>
      </c>
      <c r="E1291" s="60">
        <v>10.99</v>
      </c>
    </row>
    <row r="1292" spans="1:5" x14ac:dyDescent="0.25">
      <c r="A1292" s="59" t="s">
        <v>2805</v>
      </c>
      <c r="B1292" s="59" t="s">
        <v>2545</v>
      </c>
      <c r="C1292" s="59" t="s">
        <v>2546</v>
      </c>
      <c r="D1292" s="59" t="s">
        <v>7</v>
      </c>
      <c r="E1292" s="60">
        <v>1</v>
      </c>
    </row>
    <row r="1293" spans="1:5" x14ac:dyDescent="0.25">
      <c r="A1293" s="59" t="s">
        <v>2806</v>
      </c>
      <c r="B1293" s="59" t="s">
        <v>3567</v>
      </c>
      <c r="C1293" s="59" t="s">
        <v>3568</v>
      </c>
      <c r="D1293" s="59" t="s">
        <v>12</v>
      </c>
      <c r="E1293" s="60">
        <v>394.06</v>
      </c>
    </row>
    <row r="1294" spans="1:5" x14ac:dyDescent="0.25">
      <c r="A1294" s="59" t="s">
        <v>2807</v>
      </c>
      <c r="B1294" s="59" t="s">
        <v>1244</v>
      </c>
      <c r="C1294" s="59" t="s">
        <v>1245</v>
      </c>
      <c r="D1294" s="59" t="s">
        <v>12</v>
      </c>
      <c r="E1294" s="60">
        <v>749</v>
      </c>
    </row>
    <row r="1295" spans="1:5" x14ac:dyDescent="0.25">
      <c r="A1295" s="59" t="s">
        <v>2808</v>
      </c>
      <c r="B1295" s="59" t="s">
        <v>2412</v>
      </c>
      <c r="C1295" s="59" t="s">
        <v>2413</v>
      </c>
      <c r="D1295" s="59" t="s">
        <v>7</v>
      </c>
      <c r="E1295" s="60">
        <v>1</v>
      </c>
    </row>
    <row r="1296" spans="1:5" x14ac:dyDescent="0.25">
      <c r="A1296" s="59" t="s">
        <v>1785</v>
      </c>
      <c r="B1296" s="59" t="s">
        <v>1786</v>
      </c>
      <c r="C1296" s="59" t="s">
        <v>1787</v>
      </c>
      <c r="D1296" s="59" t="s">
        <v>16</v>
      </c>
      <c r="E1296" s="60">
        <v>24.43</v>
      </c>
    </row>
    <row r="1297" spans="1:5" x14ac:dyDescent="0.25">
      <c r="A1297" s="59" t="s">
        <v>3569</v>
      </c>
      <c r="B1297" s="59" t="s">
        <v>3570</v>
      </c>
      <c r="C1297" s="59" t="s">
        <v>3571</v>
      </c>
      <c r="D1297" s="59" t="s">
        <v>16</v>
      </c>
      <c r="E1297" s="60">
        <v>40.700000000000003</v>
      </c>
    </row>
    <row r="1298" spans="1:5" x14ac:dyDescent="0.25">
      <c r="A1298" s="59" t="s">
        <v>1788</v>
      </c>
      <c r="B1298" s="59" t="s">
        <v>3385</v>
      </c>
      <c r="C1298" s="59" t="s">
        <v>3386</v>
      </c>
      <c r="D1298" s="59" t="s">
        <v>16</v>
      </c>
      <c r="E1298" s="60">
        <v>55.19</v>
      </c>
    </row>
    <row r="1299" spans="1:5" x14ac:dyDescent="0.25">
      <c r="A1299" s="59" t="s">
        <v>3387</v>
      </c>
      <c r="B1299" s="59" t="s">
        <v>3388</v>
      </c>
      <c r="C1299" s="59" t="s">
        <v>3389</v>
      </c>
      <c r="D1299" s="59" t="s">
        <v>7</v>
      </c>
      <c r="E1299" s="60">
        <v>1</v>
      </c>
    </row>
    <row r="1300" spans="1:5" x14ac:dyDescent="0.25">
      <c r="A1300" s="59" t="s">
        <v>1789</v>
      </c>
      <c r="B1300" s="59" t="s">
        <v>1790</v>
      </c>
      <c r="C1300" s="59" t="s">
        <v>1791</v>
      </c>
      <c r="D1300" s="59" t="s">
        <v>16</v>
      </c>
      <c r="E1300" s="60">
        <v>35.159999999999997</v>
      </c>
    </row>
    <row r="1301" spans="1:5" x14ac:dyDescent="0.25">
      <c r="A1301" s="59" t="s">
        <v>1792</v>
      </c>
      <c r="B1301" s="59" t="s">
        <v>1793</v>
      </c>
      <c r="C1301" s="59" t="s">
        <v>1794</v>
      </c>
      <c r="D1301" s="59" t="s">
        <v>16</v>
      </c>
      <c r="E1301" s="60">
        <v>45.82</v>
      </c>
    </row>
    <row r="1302" spans="1:5" x14ac:dyDescent="0.25">
      <c r="A1302" s="59" t="s">
        <v>1795</v>
      </c>
      <c r="B1302" s="59" t="s">
        <v>3874</v>
      </c>
      <c r="C1302" s="59" t="s">
        <v>3875</v>
      </c>
      <c r="D1302" s="59" t="s">
        <v>12</v>
      </c>
      <c r="E1302" s="60">
        <v>9.14</v>
      </c>
    </row>
    <row r="1303" spans="1:5" x14ac:dyDescent="0.25">
      <c r="A1303" s="59" t="s">
        <v>1796</v>
      </c>
      <c r="B1303" s="59" t="s">
        <v>1797</v>
      </c>
      <c r="C1303" s="59" t="s">
        <v>1798</v>
      </c>
      <c r="D1303" s="59" t="s">
        <v>16</v>
      </c>
      <c r="E1303" s="60">
        <v>40.32</v>
      </c>
    </row>
    <row r="1304" spans="1:5" x14ac:dyDescent="0.25">
      <c r="A1304" s="59" t="s">
        <v>1799</v>
      </c>
      <c r="B1304" s="59" t="s">
        <v>1800</v>
      </c>
      <c r="C1304" s="59" t="s">
        <v>3572</v>
      </c>
      <c r="D1304" s="59" t="s">
        <v>12</v>
      </c>
      <c r="E1304" s="60">
        <v>89.92</v>
      </c>
    </row>
    <row r="1305" spans="1:5" x14ac:dyDescent="0.25">
      <c r="A1305" s="59" t="s">
        <v>1801</v>
      </c>
      <c r="B1305" s="59" t="s">
        <v>1802</v>
      </c>
      <c r="C1305" s="59" t="s">
        <v>1803</v>
      </c>
      <c r="D1305" s="59" t="s">
        <v>16</v>
      </c>
      <c r="E1305" s="60">
        <v>7.39</v>
      </c>
    </row>
    <row r="1306" spans="1:5" x14ac:dyDescent="0.25">
      <c r="A1306" s="59" t="s">
        <v>1804</v>
      </c>
      <c r="B1306" s="59" t="s">
        <v>1805</v>
      </c>
      <c r="C1306" s="59" t="s">
        <v>1806</v>
      </c>
      <c r="D1306" s="59" t="s">
        <v>16</v>
      </c>
      <c r="E1306" s="60">
        <v>2.99</v>
      </c>
    </row>
    <row r="1307" spans="1:5" x14ac:dyDescent="0.25">
      <c r="A1307" s="59" t="s">
        <v>1807</v>
      </c>
      <c r="B1307" s="59" t="s">
        <v>1808</v>
      </c>
      <c r="C1307" s="59" t="s">
        <v>2438</v>
      </c>
      <c r="D1307" s="59" t="s">
        <v>16</v>
      </c>
      <c r="E1307" s="60">
        <v>23.02</v>
      </c>
    </row>
    <row r="1308" spans="1:5" x14ac:dyDescent="0.25">
      <c r="A1308" s="59" t="s">
        <v>2809</v>
      </c>
      <c r="B1308" s="59" t="s">
        <v>2810</v>
      </c>
      <c r="C1308" s="59" t="s">
        <v>2811</v>
      </c>
      <c r="D1308" s="59" t="s">
        <v>16</v>
      </c>
      <c r="E1308" s="60">
        <v>36.29</v>
      </c>
    </row>
    <row r="1309" spans="1:5" x14ac:dyDescent="0.25">
      <c r="A1309" s="59" t="s">
        <v>1809</v>
      </c>
      <c r="B1309" s="59" t="s">
        <v>1810</v>
      </c>
      <c r="C1309" s="59" t="s">
        <v>1811</v>
      </c>
      <c r="D1309" s="59" t="s">
        <v>12</v>
      </c>
      <c r="E1309" s="60">
        <v>11.55</v>
      </c>
    </row>
    <row r="1310" spans="1:5" x14ac:dyDescent="0.25">
      <c r="A1310" s="59" t="s">
        <v>1812</v>
      </c>
      <c r="B1310" s="59" t="s">
        <v>1813</v>
      </c>
      <c r="C1310" s="59" t="s">
        <v>1814</v>
      </c>
      <c r="D1310" s="59" t="s">
        <v>16</v>
      </c>
      <c r="E1310" s="60">
        <v>45.71</v>
      </c>
    </row>
    <row r="1311" spans="1:5" x14ac:dyDescent="0.25">
      <c r="A1311" s="59" t="s">
        <v>1815</v>
      </c>
      <c r="B1311" s="59" t="s">
        <v>1816</v>
      </c>
      <c r="C1311" s="59" t="s">
        <v>3573</v>
      </c>
      <c r="D1311" s="59" t="s">
        <v>12</v>
      </c>
      <c r="E1311" s="60">
        <v>150.26</v>
      </c>
    </row>
    <row r="1312" spans="1:5" x14ac:dyDescent="0.25">
      <c r="A1312" s="59" t="s">
        <v>2568</v>
      </c>
      <c r="B1312" s="59" t="s">
        <v>2569</v>
      </c>
      <c r="C1312" s="59" t="s">
        <v>2570</v>
      </c>
      <c r="D1312" s="59" t="s">
        <v>12</v>
      </c>
      <c r="E1312" s="60">
        <v>12.82</v>
      </c>
    </row>
    <row r="1313" spans="1:5" x14ac:dyDescent="0.25">
      <c r="A1313" s="59" t="s">
        <v>2571</v>
      </c>
      <c r="B1313" s="59" t="s">
        <v>2572</v>
      </c>
      <c r="C1313" s="59" t="s">
        <v>2573</v>
      </c>
      <c r="D1313" s="59" t="s">
        <v>16</v>
      </c>
      <c r="E1313" s="60">
        <v>59.13</v>
      </c>
    </row>
    <row r="1314" spans="1:5" x14ac:dyDescent="0.25">
      <c r="A1314" s="59" t="s">
        <v>2574</v>
      </c>
      <c r="B1314" s="59" t="s">
        <v>2575</v>
      </c>
      <c r="C1314" s="59" t="s">
        <v>3574</v>
      </c>
      <c r="D1314" s="59" t="s">
        <v>12</v>
      </c>
      <c r="E1314" s="60">
        <v>153.59</v>
      </c>
    </row>
    <row r="1315" spans="1:5" x14ac:dyDescent="0.25">
      <c r="A1315" s="59" t="s">
        <v>2439</v>
      </c>
      <c r="B1315" s="59" t="s">
        <v>2440</v>
      </c>
      <c r="C1315" s="59" t="s">
        <v>3701</v>
      </c>
      <c r="D1315" s="59" t="s">
        <v>16</v>
      </c>
      <c r="E1315" s="60">
        <v>128.55000000000001</v>
      </c>
    </row>
    <row r="1316" spans="1:5" x14ac:dyDescent="0.25">
      <c r="A1316" s="59" t="s">
        <v>1817</v>
      </c>
      <c r="B1316" s="59" t="s">
        <v>1818</v>
      </c>
      <c r="C1316" s="59" t="s">
        <v>1819</v>
      </c>
      <c r="D1316" s="59" t="s">
        <v>12</v>
      </c>
      <c r="E1316" s="60">
        <v>17.91</v>
      </c>
    </row>
    <row r="1317" spans="1:5" x14ac:dyDescent="0.25">
      <c r="A1317" s="59" t="s">
        <v>1820</v>
      </c>
      <c r="B1317" s="59" t="s">
        <v>1821</v>
      </c>
      <c r="C1317" s="59" t="s">
        <v>1822</v>
      </c>
      <c r="D1317" s="59" t="s">
        <v>16</v>
      </c>
      <c r="E1317" s="60">
        <v>70.14</v>
      </c>
    </row>
    <row r="1318" spans="1:5" x14ac:dyDescent="0.25">
      <c r="A1318" s="59" t="s">
        <v>1823</v>
      </c>
      <c r="B1318" s="59" t="s">
        <v>1824</v>
      </c>
      <c r="C1318" s="59" t="s">
        <v>3575</v>
      </c>
      <c r="D1318" s="59" t="s">
        <v>12</v>
      </c>
      <c r="E1318" s="60">
        <v>175.05</v>
      </c>
    </row>
    <row r="1319" spans="1:5" x14ac:dyDescent="0.25">
      <c r="A1319" s="59" t="s">
        <v>1825</v>
      </c>
      <c r="B1319" s="59" t="s">
        <v>1826</v>
      </c>
      <c r="C1319" s="59" t="s">
        <v>3576</v>
      </c>
      <c r="D1319" s="59" t="s">
        <v>16</v>
      </c>
      <c r="E1319" s="60">
        <v>162.16</v>
      </c>
    </row>
    <row r="1320" spans="1:5" x14ac:dyDescent="0.25">
      <c r="A1320" s="59" t="s">
        <v>3390</v>
      </c>
      <c r="B1320" s="59" t="s">
        <v>3391</v>
      </c>
      <c r="C1320" s="59" t="s">
        <v>3392</v>
      </c>
      <c r="D1320" s="59" t="s">
        <v>16</v>
      </c>
      <c r="E1320" s="60">
        <v>19.440000000000001</v>
      </c>
    </row>
    <row r="1321" spans="1:5" x14ac:dyDescent="0.25">
      <c r="A1321" s="59" t="s">
        <v>1827</v>
      </c>
      <c r="B1321" s="59" t="s">
        <v>1828</v>
      </c>
      <c r="C1321" s="59" t="s">
        <v>1829</v>
      </c>
      <c r="D1321" s="59" t="s">
        <v>16</v>
      </c>
      <c r="E1321" s="60">
        <v>41.71</v>
      </c>
    </row>
    <row r="1322" spans="1:5" x14ac:dyDescent="0.25">
      <c r="A1322" s="59" t="s">
        <v>1830</v>
      </c>
      <c r="B1322" s="59" t="s">
        <v>1831</v>
      </c>
      <c r="C1322" s="59" t="s">
        <v>1832</v>
      </c>
      <c r="D1322" s="59" t="s">
        <v>16</v>
      </c>
      <c r="E1322" s="60">
        <v>52.93</v>
      </c>
    </row>
    <row r="1323" spans="1:5" x14ac:dyDescent="0.25">
      <c r="A1323" s="59" t="s">
        <v>1833</v>
      </c>
      <c r="B1323" s="59" t="s">
        <v>1834</v>
      </c>
      <c r="C1323" s="59" t="s">
        <v>3577</v>
      </c>
      <c r="D1323" s="59" t="s">
        <v>12</v>
      </c>
      <c r="E1323" s="60">
        <v>157.75</v>
      </c>
    </row>
    <row r="1324" spans="1:5" x14ac:dyDescent="0.25">
      <c r="A1324" s="59" t="s">
        <v>2441</v>
      </c>
      <c r="B1324" s="59" t="s">
        <v>2442</v>
      </c>
      <c r="C1324" s="59" t="s">
        <v>3876</v>
      </c>
      <c r="D1324" s="59" t="s">
        <v>16</v>
      </c>
      <c r="E1324" s="60">
        <v>101.18</v>
      </c>
    </row>
    <row r="1325" spans="1:5" x14ac:dyDescent="0.25">
      <c r="A1325" s="59" t="s">
        <v>2812</v>
      </c>
      <c r="B1325" s="59" t="s">
        <v>2813</v>
      </c>
      <c r="C1325" s="59" t="s">
        <v>2814</v>
      </c>
      <c r="D1325" s="59" t="s">
        <v>12</v>
      </c>
      <c r="E1325" s="60">
        <v>167.3</v>
      </c>
    </row>
    <row r="1326" spans="1:5" x14ac:dyDescent="0.25">
      <c r="A1326" s="59" t="s">
        <v>2443</v>
      </c>
      <c r="B1326" s="59" t="s">
        <v>2444</v>
      </c>
      <c r="C1326" s="59" t="s">
        <v>3578</v>
      </c>
      <c r="D1326" s="59" t="s">
        <v>16</v>
      </c>
      <c r="E1326" s="60">
        <v>126.3</v>
      </c>
    </row>
    <row r="1327" spans="1:5" x14ac:dyDescent="0.25">
      <c r="A1327" s="59" t="s">
        <v>1835</v>
      </c>
      <c r="B1327" s="59" t="s">
        <v>1836</v>
      </c>
      <c r="C1327" s="59" t="s">
        <v>3579</v>
      </c>
      <c r="D1327" s="59" t="s">
        <v>16</v>
      </c>
      <c r="E1327" s="60">
        <v>166.67</v>
      </c>
    </row>
    <row r="1328" spans="1:5" x14ac:dyDescent="0.25">
      <c r="A1328" s="59" t="s">
        <v>2322</v>
      </c>
      <c r="B1328" s="59" t="s">
        <v>2445</v>
      </c>
      <c r="C1328" s="59" t="s">
        <v>3580</v>
      </c>
      <c r="D1328" s="59" t="s">
        <v>16</v>
      </c>
      <c r="E1328" s="60">
        <v>236.75</v>
      </c>
    </row>
    <row r="1329" spans="1:5" x14ac:dyDescent="0.25">
      <c r="A1329" s="59" t="s">
        <v>2446</v>
      </c>
      <c r="B1329" s="59" t="s">
        <v>2576</v>
      </c>
      <c r="C1329" s="59" t="s">
        <v>3581</v>
      </c>
      <c r="D1329" s="59" t="s">
        <v>16</v>
      </c>
      <c r="E1329" s="60">
        <v>170.84</v>
      </c>
    </row>
    <row r="1330" spans="1:5" x14ac:dyDescent="0.25">
      <c r="A1330" s="59" t="s">
        <v>2447</v>
      </c>
      <c r="B1330" s="59" t="s">
        <v>2577</v>
      </c>
      <c r="C1330" s="59" t="s">
        <v>3582</v>
      </c>
      <c r="D1330" s="59" t="s">
        <v>16</v>
      </c>
      <c r="E1330" s="60">
        <v>199.63</v>
      </c>
    </row>
    <row r="1331" spans="1:5" x14ac:dyDescent="0.25">
      <c r="A1331" s="59" t="s">
        <v>3393</v>
      </c>
      <c r="B1331" s="59" t="s">
        <v>3394</v>
      </c>
      <c r="C1331" s="59" t="s">
        <v>3395</v>
      </c>
      <c r="D1331" s="59" t="s">
        <v>12</v>
      </c>
      <c r="E1331" s="60">
        <v>10.71</v>
      </c>
    </row>
    <row r="1332" spans="1:5" x14ac:dyDescent="0.25">
      <c r="A1332" s="59" t="s">
        <v>1837</v>
      </c>
      <c r="B1332" s="59" t="s">
        <v>1838</v>
      </c>
      <c r="C1332" s="59" t="s">
        <v>1839</v>
      </c>
      <c r="D1332" s="59" t="s">
        <v>12</v>
      </c>
      <c r="E1332" s="60">
        <v>30.46</v>
      </c>
    </row>
    <row r="1333" spans="1:5" x14ac:dyDescent="0.25">
      <c r="A1333" s="59" t="s">
        <v>1840</v>
      </c>
      <c r="B1333" s="59" t="s">
        <v>1841</v>
      </c>
      <c r="C1333" s="59" t="s">
        <v>3702</v>
      </c>
      <c r="D1333" s="59" t="s">
        <v>12</v>
      </c>
      <c r="E1333" s="60">
        <v>33.659999999999997</v>
      </c>
    </row>
    <row r="1334" spans="1:5" x14ac:dyDescent="0.25">
      <c r="A1334" s="59" t="s">
        <v>1842</v>
      </c>
      <c r="B1334" s="59" t="s">
        <v>1843</v>
      </c>
      <c r="C1334" s="59" t="s">
        <v>1844</v>
      </c>
      <c r="D1334" s="59" t="s">
        <v>12</v>
      </c>
      <c r="E1334" s="60">
        <v>29.89</v>
      </c>
    </row>
    <row r="1335" spans="1:5" x14ac:dyDescent="0.25">
      <c r="A1335" s="59" t="s">
        <v>3396</v>
      </c>
      <c r="B1335" s="59" t="s">
        <v>3397</v>
      </c>
      <c r="C1335" s="59" t="s">
        <v>3583</v>
      </c>
      <c r="D1335" s="59" t="s">
        <v>12</v>
      </c>
      <c r="E1335" s="60">
        <v>20.25</v>
      </c>
    </row>
    <row r="1336" spans="1:5" x14ac:dyDescent="0.25">
      <c r="A1336" s="59" t="s">
        <v>1845</v>
      </c>
      <c r="B1336" s="59" t="s">
        <v>1846</v>
      </c>
      <c r="C1336" s="59" t="s">
        <v>1847</v>
      </c>
      <c r="D1336" s="59" t="s">
        <v>12</v>
      </c>
      <c r="E1336" s="60">
        <v>35.619999999999997</v>
      </c>
    </row>
    <row r="1337" spans="1:5" x14ac:dyDescent="0.25">
      <c r="A1337" s="59" t="s">
        <v>1848</v>
      </c>
      <c r="B1337" s="59" t="s">
        <v>1849</v>
      </c>
      <c r="C1337" s="59" t="s">
        <v>1850</v>
      </c>
      <c r="D1337" s="59" t="s">
        <v>12</v>
      </c>
      <c r="E1337" s="60">
        <v>43.03</v>
      </c>
    </row>
    <row r="1338" spans="1:5" x14ac:dyDescent="0.25">
      <c r="A1338" s="59" t="s">
        <v>1851</v>
      </c>
      <c r="B1338" s="59" t="s">
        <v>1852</v>
      </c>
      <c r="C1338" s="59" t="s">
        <v>1853</v>
      </c>
      <c r="D1338" s="59" t="s">
        <v>12</v>
      </c>
      <c r="E1338" s="60">
        <v>261.86</v>
      </c>
    </row>
    <row r="1339" spans="1:5" x14ac:dyDescent="0.25">
      <c r="A1339" s="59" t="s">
        <v>1854</v>
      </c>
      <c r="B1339" s="59" t="s">
        <v>1855</v>
      </c>
      <c r="C1339" s="59" t="s">
        <v>1856</v>
      </c>
      <c r="D1339" s="59" t="s">
        <v>12</v>
      </c>
      <c r="E1339" s="60">
        <v>315.11</v>
      </c>
    </row>
    <row r="1340" spans="1:5" x14ac:dyDescent="0.25">
      <c r="A1340" s="59" t="s">
        <v>1857</v>
      </c>
      <c r="B1340" s="59" t="s">
        <v>1858</v>
      </c>
      <c r="C1340" s="59" t="s">
        <v>1859</v>
      </c>
      <c r="D1340" s="59" t="s">
        <v>12</v>
      </c>
      <c r="E1340" s="60">
        <v>351.41</v>
      </c>
    </row>
    <row r="1341" spans="1:5" x14ac:dyDescent="0.25">
      <c r="A1341" s="59" t="s">
        <v>1860</v>
      </c>
      <c r="B1341" s="59" t="s">
        <v>1861</v>
      </c>
      <c r="C1341" s="59" t="s">
        <v>1862</v>
      </c>
      <c r="D1341" s="59" t="s">
        <v>12</v>
      </c>
      <c r="E1341" s="60">
        <v>345.58</v>
      </c>
    </row>
    <row r="1342" spans="1:5" x14ac:dyDescent="0.25">
      <c r="A1342" s="59" t="s">
        <v>1863</v>
      </c>
      <c r="B1342" s="59" t="s">
        <v>1864</v>
      </c>
      <c r="C1342" s="59" t="s">
        <v>1865</v>
      </c>
      <c r="D1342" s="59" t="s">
        <v>12</v>
      </c>
      <c r="E1342" s="60">
        <v>409.72</v>
      </c>
    </row>
    <row r="1343" spans="1:5" x14ac:dyDescent="0.25">
      <c r="A1343" s="59" t="s">
        <v>1866</v>
      </c>
      <c r="B1343" s="59" t="s">
        <v>1867</v>
      </c>
      <c r="C1343" s="59" t="s">
        <v>1868</v>
      </c>
      <c r="D1343" s="59" t="s">
        <v>12</v>
      </c>
      <c r="E1343" s="60">
        <v>469.37</v>
      </c>
    </row>
    <row r="1344" spans="1:5" x14ac:dyDescent="0.25">
      <c r="A1344" s="59" t="s">
        <v>1869</v>
      </c>
      <c r="B1344" s="59" t="s">
        <v>1870</v>
      </c>
      <c r="C1344" s="59" t="s">
        <v>1871</v>
      </c>
      <c r="D1344" s="59" t="s">
        <v>12</v>
      </c>
      <c r="E1344" s="60">
        <v>226.27</v>
      </c>
    </row>
    <row r="1345" spans="1:5" x14ac:dyDescent="0.25">
      <c r="A1345" s="59" t="s">
        <v>1872</v>
      </c>
      <c r="B1345" s="59" t="s">
        <v>1873</v>
      </c>
      <c r="C1345" s="59" t="s">
        <v>4358</v>
      </c>
      <c r="D1345" s="59" t="s">
        <v>12</v>
      </c>
      <c r="E1345" s="60">
        <v>247.38</v>
      </c>
    </row>
    <row r="1346" spans="1:5" x14ac:dyDescent="0.25">
      <c r="A1346" s="59" t="s">
        <v>1874</v>
      </c>
      <c r="B1346" s="59" t="s">
        <v>1875</v>
      </c>
      <c r="C1346" s="59" t="s">
        <v>4359</v>
      </c>
      <c r="D1346" s="59" t="s">
        <v>12</v>
      </c>
      <c r="E1346" s="60">
        <v>268.17</v>
      </c>
    </row>
    <row r="1347" spans="1:5" x14ac:dyDescent="0.25">
      <c r="A1347" s="59" t="s">
        <v>1876</v>
      </c>
      <c r="B1347" s="59" t="s">
        <v>1877</v>
      </c>
      <c r="C1347" s="59" t="s">
        <v>4360</v>
      </c>
      <c r="D1347" s="59" t="s">
        <v>12</v>
      </c>
      <c r="E1347" s="60">
        <v>292.01</v>
      </c>
    </row>
    <row r="1348" spans="1:5" x14ac:dyDescent="0.25">
      <c r="A1348" s="59" t="s">
        <v>2323</v>
      </c>
      <c r="B1348" s="59" t="s">
        <v>2324</v>
      </c>
      <c r="C1348" s="59" t="s">
        <v>3584</v>
      </c>
      <c r="D1348" s="59" t="s">
        <v>12</v>
      </c>
      <c r="E1348" s="60">
        <v>738.63</v>
      </c>
    </row>
    <row r="1349" spans="1:5" x14ac:dyDescent="0.25">
      <c r="A1349" s="59" t="s">
        <v>2578</v>
      </c>
      <c r="B1349" s="59" t="s">
        <v>2579</v>
      </c>
      <c r="C1349" s="59" t="s">
        <v>2580</v>
      </c>
      <c r="D1349" s="59" t="s">
        <v>12</v>
      </c>
      <c r="E1349" s="60">
        <v>55.04</v>
      </c>
    </row>
    <row r="1350" spans="1:5" x14ac:dyDescent="0.25">
      <c r="A1350" s="59" t="s">
        <v>2581</v>
      </c>
      <c r="B1350" s="59" t="s">
        <v>2582</v>
      </c>
      <c r="C1350" s="59" t="s">
        <v>2583</v>
      </c>
      <c r="D1350" s="59" t="s">
        <v>12</v>
      </c>
      <c r="E1350" s="60">
        <v>116.21</v>
      </c>
    </row>
    <row r="1351" spans="1:5" x14ac:dyDescent="0.25">
      <c r="A1351" s="59" t="s">
        <v>1878</v>
      </c>
      <c r="B1351" s="59" t="s">
        <v>1879</v>
      </c>
      <c r="C1351" s="59" t="s">
        <v>3398</v>
      </c>
      <c r="D1351" s="59" t="s">
        <v>12</v>
      </c>
      <c r="E1351" s="60">
        <v>55.64</v>
      </c>
    </row>
    <row r="1352" spans="1:5" x14ac:dyDescent="0.25">
      <c r="A1352" s="59" t="s">
        <v>1880</v>
      </c>
      <c r="B1352" s="59" t="s">
        <v>1881</v>
      </c>
      <c r="C1352" s="59" t="s">
        <v>1882</v>
      </c>
      <c r="D1352" s="59" t="s">
        <v>12</v>
      </c>
      <c r="E1352" s="60">
        <v>22.92</v>
      </c>
    </row>
    <row r="1353" spans="1:5" x14ac:dyDescent="0.25">
      <c r="A1353" s="59" t="s">
        <v>1883</v>
      </c>
      <c r="B1353" s="59" t="s">
        <v>1884</v>
      </c>
      <c r="C1353" s="59" t="s">
        <v>1885</v>
      </c>
      <c r="D1353" s="59" t="s">
        <v>12</v>
      </c>
      <c r="E1353" s="60">
        <v>44.93</v>
      </c>
    </row>
    <row r="1354" spans="1:5" x14ac:dyDescent="0.25">
      <c r="A1354" s="59" t="s">
        <v>1886</v>
      </c>
      <c r="B1354" s="59" t="s">
        <v>1887</v>
      </c>
      <c r="C1354" s="59" t="s">
        <v>4361</v>
      </c>
      <c r="D1354" s="59" t="s">
        <v>12</v>
      </c>
      <c r="E1354" s="60">
        <v>176.05</v>
      </c>
    </row>
    <row r="1355" spans="1:5" x14ac:dyDescent="0.25">
      <c r="A1355" s="59" t="s">
        <v>1888</v>
      </c>
      <c r="B1355" s="59" t="s">
        <v>3476</v>
      </c>
      <c r="C1355" s="59" t="s">
        <v>3585</v>
      </c>
      <c r="D1355" s="59" t="s">
        <v>12</v>
      </c>
      <c r="E1355" s="60">
        <v>103.34</v>
      </c>
    </row>
    <row r="1356" spans="1:5" x14ac:dyDescent="0.25">
      <c r="A1356" s="59" t="s">
        <v>3399</v>
      </c>
      <c r="B1356" s="59" t="s">
        <v>3477</v>
      </c>
      <c r="C1356" s="59" t="s">
        <v>3478</v>
      </c>
      <c r="D1356" s="59" t="s">
        <v>12</v>
      </c>
      <c r="E1356" s="60">
        <v>88.35</v>
      </c>
    </row>
    <row r="1357" spans="1:5" x14ac:dyDescent="0.25">
      <c r="A1357" s="59" t="s">
        <v>3400</v>
      </c>
      <c r="B1357" s="59" t="s">
        <v>3479</v>
      </c>
      <c r="C1357" s="59" t="s">
        <v>3480</v>
      </c>
      <c r="D1357" s="59" t="s">
        <v>12</v>
      </c>
      <c r="E1357" s="60">
        <v>142.78</v>
      </c>
    </row>
    <row r="1358" spans="1:5" x14ac:dyDescent="0.25">
      <c r="A1358" s="59" t="s">
        <v>3481</v>
      </c>
      <c r="B1358" s="59" t="s">
        <v>3482</v>
      </c>
      <c r="C1358" s="59" t="s">
        <v>3483</v>
      </c>
      <c r="D1358" s="59" t="s">
        <v>12</v>
      </c>
      <c r="E1358" s="60">
        <v>97.22</v>
      </c>
    </row>
    <row r="1359" spans="1:5" x14ac:dyDescent="0.25">
      <c r="A1359" s="59" t="s">
        <v>3484</v>
      </c>
      <c r="B1359" s="59" t="s">
        <v>3485</v>
      </c>
      <c r="C1359" s="59" t="s">
        <v>3486</v>
      </c>
      <c r="D1359" s="59" t="s">
        <v>16</v>
      </c>
      <c r="E1359" s="60">
        <v>28.41</v>
      </c>
    </row>
    <row r="1360" spans="1:5" x14ac:dyDescent="0.25">
      <c r="A1360" s="59" t="s">
        <v>3758</v>
      </c>
      <c r="B1360" s="59" t="s">
        <v>3877</v>
      </c>
      <c r="C1360" s="59" t="s">
        <v>3878</v>
      </c>
      <c r="D1360" s="59" t="s">
        <v>12</v>
      </c>
      <c r="E1360" s="60">
        <v>9.61</v>
      </c>
    </row>
    <row r="1361" spans="1:5" x14ac:dyDescent="0.25">
      <c r="A1361" s="59" t="s">
        <v>2584</v>
      </c>
      <c r="B1361" s="59" t="s">
        <v>2585</v>
      </c>
      <c r="C1361" s="59" t="s">
        <v>2586</v>
      </c>
      <c r="D1361" s="59" t="s">
        <v>12</v>
      </c>
      <c r="E1361" s="60">
        <v>13.02</v>
      </c>
    </row>
    <row r="1362" spans="1:5" x14ac:dyDescent="0.25">
      <c r="A1362" s="59" t="s">
        <v>2587</v>
      </c>
      <c r="B1362" s="59" t="s">
        <v>2588</v>
      </c>
      <c r="C1362" s="59" t="s">
        <v>2589</v>
      </c>
      <c r="D1362" s="59" t="s">
        <v>12</v>
      </c>
      <c r="E1362" s="60">
        <v>6.69</v>
      </c>
    </row>
    <row r="1363" spans="1:5" x14ac:dyDescent="0.25">
      <c r="A1363" s="59" t="s">
        <v>3487</v>
      </c>
      <c r="B1363" s="59" t="s">
        <v>3488</v>
      </c>
      <c r="C1363" s="59" t="s">
        <v>3489</v>
      </c>
      <c r="D1363" s="59" t="s">
        <v>12</v>
      </c>
      <c r="E1363" s="60">
        <v>20.16</v>
      </c>
    </row>
    <row r="1364" spans="1:5" ht="26.25" x14ac:dyDescent="0.25">
      <c r="A1364" s="57" t="s">
        <v>4362</v>
      </c>
      <c r="B1364" s="57" t="s">
        <v>4363</v>
      </c>
      <c r="C1364" s="57" t="s">
        <v>4364</v>
      </c>
      <c r="D1364" s="57" t="s">
        <v>12</v>
      </c>
      <c r="E1364" s="58">
        <v>39.57</v>
      </c>
    </row>
    <row r="1365" spans="1:5" ht="90" x14ac:dyDescent="0.25">
      <c r="A1365" t="s">
        <v>2590</v>
      </c>
      <c r="B1365" t="s">
        <v>2591</v>
      </c>
      <c r="C1365" s="1" t="s">
        <v>4026</v>
      </c>
      <c r="D1365" t="s">
        <v>12</v>
      </c>
      <c r="E1365" s="62">
        <v>96.72</v>
      </c>
    </row>
    <row r="1366" spans="1:5" ht="30" x14ac:dyDescent="0.25">
      <c r="A1366" t="s">
        <v>2815</v>
      </c>
      <c r="B1366" t="s">
        <v>2816</v>
      </c>
      <c r="C1366" s="1" t="s">
        <v>4027</v>
      </c>
      <c r="D1366" t="s">
        <v>12</v>
      </c>
      <c r="E1366" s="62">
        <v>23.55</v>
      </c>
    </row>
    <row r="1367" spans="1:5" ht="90" x14ac:dyDescent="0.25">
      <c r="A1367" t="s">
        <v>2592</v>
      </c>
      <c r="B1367" t="s">
        <v>2593</v>
      </c>
      <c r="C1367" s="1" t="s">
        <v>4028</v>
      </c>
      <c r="D1367" t="s">
        <v>12</v>
      </c>
      <c r="E1367" s="62">
        <v>110.01</v>
      </c>
    </row>
    <row r="1368" spans="1:5" ht="30" x14ac:dyDescent="0.25">
      <c r="A1368" t="s">
        <v>2817</v>
      </c>
      <c r="B1368" t="s">
        <v>2818</v>
      </c>
      <c r="C1368" s="1" t="s">
        <v>4029</v>
      </c>
      <c r="D1368" t="s">
        <v>12</v>
      </c>
      <c r="E1368" s="62">
        <v>65.81</v>
      </c>
    </row>
    <row r="1369" spans="1:5" ht="30" x14ac:dyDescent="0.25">
      <c r="A1369" t="s">
        <v>2041</v>
      </c>
      <c r="B1369" t="s">
        <v>2594</v>
      </c>
      <c r="C1369" s="1" t="s">
        <v>3703</v>
      </c>
      <c r="D1369" t="s">
        <v>7</v>
      </c>
      <c r="E1369" s="62">
        <v>1</v>
      </c>
    </row>
    <row r="1370" spans="1:5" ht="75" x14ac:dyDescent="0.25">
      <c r="A1370" t="s">
        <v>2595</v>
      </c>
      <c r="B1370" t="s">
        <v>2596</v>
      </c>
      <c r="C1370" s="1" t="s">
        <v>4030</v>
      </c>
      <c r="D1370" t="s">
        <v>12</v>
      </c>
      <c r="E1370" s="62">
        <v>88.44</v>
      </c>
    </row>
    <row r="1371" spans="1:5" ht="75" x14ac:dyDescent="0.25">
      <c r="A1371" t="s">
        <v>2597</v>
      </c>
      <c r="B1371" t="s">
        <v>2598</v>
      </c>
      <c r="C1371" s="1" t="s">
        <v>4031</v>
      </c>
      <c r="D1371" t="s">
        <v>12</v>
      </c>
      <c r="E1371" s="62">
        <v>124.74</v>
      </c>
    </row>
    <row r="1372" spans="1:5" ht="60" x14ac:dyDescent="0.25">
      <c r="A1372" t="s">
        <v>2819</v>
      </c>
      <c r="B1372" t="s">
        <v>2820</v>
      </c>
      <c r="C1372" s="1" t="s">
        <v>2821</v>
      </c>
      <c r="D1372" t="s">
        <v>7</v>
      </c>
      <c r="E1372" s="62">
        <v>1</v>
      </c>
    </row>
    <row r="1373" spans="1:5" ht="60" x14ac:dyDescent="0.25">
      <c r="A1373" t="s">
        <v>2822</v>
      </c>
      <c r="B1373" t="s">
        <v>2823</v>
      </c>
      <c r="C1373" s="1" t="s">
        <v>2824</v>
      </c>
      <c r="D1373" t="s">
        <v>7</v>
      </c>
      <c r="E1373" s="62">
        <v>1</v>
      </c>
    </row>
    <row r="1374" spans="1:5" ht="30" x14ac:dyDescent="0.25">
      <c r="A1374" t="s">
        <v>1889</v>
      </c>
      <c r="B1374" t="s">
        <v>1890</v>
      </c>
      <c r="C1374" s="1" t="s">
        <v>1891</v>
      </c>
      <c r="D1374" t="s">
        <v>16</v>
      </c>
      <c r="E1374" s="62">
        <v>0.45</v>
      </c>
    </row>
    <row r="1375" spans="1:5" ht="45" x14ac:dyDescent="0.25">
      <c r="A1375" t="s">
        <v>1892</v>
      </c>
      <c r="B1375" t="s">
        <v>1893</v>
      </c>
      <c r="C1375" s="1" t="s">
        <v>3879</v>
      </c>
      <c r="D1375" t="s">
        <v>15</v>
      </c>
      <c r="E1375" s="62">
        <v>6.27</v>
      </c>
    </row>
    <row r="1376" spans="1:5" ht="45" x14ac:dyDescent="0.25">
      <c r="A1376" t="s">
        <v>3401</v>
      </c>
      <c r="B1376" t="s">
        <v>3586</v>
      </c>
      <c r="C1376" s="1" t="s">
        <v>4365</v>
      </c>
      <c r="D1376" t="s">
        <v>12</v>
      </c>
      <c r="E1376" s="62">
        <v>39.31</v>
      </c>
    </row>
    <row r="1377" spans="1:5" ht="45" x14ac:dyDescent="0.25">
      <c r="A1377" t="s">
        <v>1894</v>
      </c>
      <c r="B1377" t="s">
        <v>1895</v>
      </c>
      <c r="C1377" s="1" t="s">
        <v>3880</v>
      </c>
      <c r="D1377" t="s">
        <v>12</v>
      </c>
      <c r="E1377" s="62">
        <v>148.27000000000001</v>
      </c>
    </row>
    <row r="1378" spans="1:5" ht="45" x14ac:dyDescent="0.25">
      <c r="A1378" t="s">
        <v>1896</v>
      </c>
      <c r="B1378" t="s">
        <v>1897</v>
      </c>
      <c r="C1378" s="1" t="s">
        <v>3881</v>
      </c>
      <c r="D1378" t="s">
        <v>7</v>
      </c>
      <c r="E1378" s="62">
        <v>1</v>
      </c>
    </row>
    <row r="1379" spans="1:5" ht="30" x14ac:dyDescent="0.25">
      <c r="A1379" t="s">
        <v>1898</v>
      </c>
      <c r="B1379" t="s">
        <v>1899</v>
      </c>
      <c r="C1379" s="1" t="s">
        <v>2159</v>
      </c>
      <c r="D1379" t="s">
        <v>12</v>
      </c>
      <c r="E1379" s="62">
        <v>284.73</v>
      </c>
    </row>
    <row r="1380" spans="1:5" ht="30" x14ac:dyDescent="0.25">
      <c r="A1380" t="s">
        <v>3402</v>
      </c>
      <c r="B1380" t="s">
        <v>3403</v>
      </c>
      <c r="C1380" s="1" t="s">
        <v>3404</v>
      </c>
      <c r="D1380" t="s">
        <v>12</v>
      </c>
      <c r="E1380" s="62">
        <v>108.72</v>
      </c>
    </row>
    <row r="1381" spans="1:5" ht="30" x14ac:dyDescent="0.25">
      <c r="A1381" t="s">
        <v>2599</v>
      </c>
      <c r="B1381" t="s">
        <v>2600</v>
      </c>
      <c r="C1381" s="1" t="s">
        <v>2601</v>
      </c>
      <c r="D1381" t="s">
        <v>7</v>
      </c>
      <c r="E1381" s="62">
        <v>1</v>
      </c>
    </row>
    <row r="1382" spans="1:5" ht="30" x14ac:dyDescent="0.25">
      <c r="A1382" t="s">
        <v>3587</v>
      </c>
      <c r="B1382" t="s">
        <v>3588</v>
      </c>
      <c r="C1382" s="1" t="s">
        <v>3589</v>
      </c>
      <c r="D1382" t="s">
        <v>7</v>
      </c>
      <c r="E1382" s="62">
        <v>1</v>
      </c>
    </row>
    <row r="1383" spans="1:5" ht="45" x14ac:dyDescent="0.25">
      <c r="A1383" t="s">
        <v>1900</v>
      </c>
      <c r="B1383" t="s">
        <v>1901</v>
      </c>
      <c r="C1383" s="1" t="s">
        <v>1902</v>
      </c>
      <c r="D1383" t="s">
        <v>15</v>
      </c>
      <c r="E1383" s="62">
        <v>131.62</v>
      </c>
    </row>
    <row r="1384" spans="1:5" ht="30" x14ac:dyDescent="0.25">
      <c r="A1384" t="s">
        <v>1903</v>
      </c>
      <c r="B1384" t="s">
        <v>1904</v>
      </c>
      <c r="C1384" s="1" t="s">
        <v>1905</v>
      </c>
      <c r="D1384" t="s">
        <v>7</v>
      </c>
      <c r="E1384" s="62">
        <v>1</v>
      </c>
    </row>
    <row r="1385" spans="1:5" ht="30" x14ac:dyDescent="0.25">
      <c r="A1385" t="s">
        <v>2825</v>
      </c>
      <c r="B1385" t="s">
        <v>2826</v>
      </c>
      <c r="C1385" s="1" t="s">
        <v>3405</v>
      </c>
      <c r="D1385" t="s">
        <v>15</v>
      </c>
      <c r="E1385" s="62">
        <v>14.1</v>
      </c>
    </row>
    <row r="1386" spans="1:5" x14ac:dyDescent="0.25">
      <c r="A1386" t="s">
        <v>3406</v>
      </c>
      <c r="B1386" t="s">
        <v>3407</v>
      </c>
      <c r="C1386" s="1" t="s">
        <v>3408</v>
      </c>
      <c r="D1386" t="s">
        <v>15</v>
      </c>
      <c r="E1386" s="62">
        <v>24.4</v>
      </c>
    </row>
    <row r="1387" spans="1:5" ht="30" x14ac:dyDescent="0.25">
      <c r="A1387" t="s">
        <v>3409</v>
      </c>
      <c r="B1387" t="s">
        <v>3410</v>
      </c>
      <c r="C1387" s="1" t="s">
        <v>3490</v>
      </c>
      <c r="D1387" t="s">
        <v>7</v>
      </c>
      <c r="E1387" s="62">
        <v>1</v>
      </c>
    </row>
    <row r="1388" spans="1:5" x14ac:dyDescent="0.25">
      <c r="A1388" t="s">
        <v>1906</v>
      </c>
      <c r="B1388" t="s">
        <v>1907</v>
      </c>
      <c r="C1388" s="1" t="s">
        <v>1908</v>
      </c>
      <c r="D1388" t="s">
        <v>15</v>
      </c>
      <c r="E1388" s="62">
        <v>60.23</v>
      </c>
    </row>
    <row r="1389" spans="1:5" ht="30" x14ac:dyDescent="0.25">
      <c r="A1389" t="s">
        <v>1909</v>
      </c>
      <c r="B1389" t="s">
        <v>1910</v>
      </c>
      <c r="C1389" s="1" t="s">
        <v>1911</v>
      </c>
      <c r="D1389" t="s">
        <v>15</v>
      </c>
      <c r="E1389" s="62">
        <v>80.290000000000006</v>
      </c>
    </row>
    <row r="1390" spans="1:5" x14ac:dyDescent="0.25">
      <c r="A1390" t="s">
        <v>2160</v>
      </c>
      <c r="B1390" t="s">
        <v>2161</v>
      </c>
      <c r="C1390" s="1" t="s">
        <v>2162</v>
      </c>
      <c r="D1390" t="s">
        <v>16</v>
      </c>
      <c r="E1390" s="62">
        <v>48.12</v>
      </c>
    </row>
    <row r="1391" spans="1:5" ht="30" x14ac:dyDescent="0.25">
      <c r="A1391" t="s">
        <v>2844</v>
      </c>
      <c r="B1391" t="s">
        <v>2827</v>
      </c>
      <c r="C1391" s="1" t="s">
        <v>3882</v>
      </c>
      <c r="D1391" t="s">
        <v>16</v>
      </c>
      <c r="E1391" s="62">
        <v>95.57</v>
      </c>
    </row>
    <row r="1392" spans="1:5" ht="60" x14ac:dyDescent="0.25">
      <c r="A1392" t="s">
        <v>1912</v>
      </c>
      <c r="B1392" t="s">
        <v>1913</v>
      </c>
      <c r="C1392" s="1" t="s">
        <v>1914</v>
      </c>
      <c r="D1392" t="s">
        <v>15</v>
      </c>
      <c r="E1392" s="62">
        <v>163.5</v>
      </c>
    </row>
    <row r="1393" spans="1:5" ht="45" x14ac:dyDescent="0.25">
      <c r="A1393" t="s">
        <v>1915</v>
      </c>
      <c r="B1393" t="s">
        <v>1916</v>
      </c>
      <c r="C1393" s="1" t="s">
        <v>1917</v>
      </c>
      <c r="D1393" t="s">
        <v>15</v>
      </c>
      <c r="E1393" s="62">
        <v>127.49</v>
      </c>
    </row>
    <row r="1394" spans="1:5" ht="45" x14ac:dyDescent="0.25">
      <c r="A1394" t="s">
        <v>1918</v>
      </c>
      <c r="B1394" t="s">
        <v>1919</v>
      </c>
      <c r="C1394" s="1" t="s">
        <v>1920</v>
      </c>
      <c r="D1394" t="s">
        <v>15</v>
      </c>
      <c r="E1394" s="62">
        <v>156.38999999999999</v>
      </c>
    </row>
    <row r="1395" spans="1:5" ht="45" x14ac:dyDescent="0.25">
      <c r="A1395" t="s">
        <v>1921</v>
      </c>
      <c r="B1395" t="s">
        <v>1922</v>
      </c>
      <c r="C1395" s="1" t="s">
        <v>1923</v>
      </c>
      <c r="D1395" t="s">
        <v>15</v>
      </c>
      <c r="E1395" s="62">
        <v>120.61</v>
      </c>
    </row>
    <row r="1396" spans="1:5" ht="60" x14ac:dyDescent="0.25">
      <c r="A1396" t="s">
        <v>1924</v>
      </c>
      <c r="B1396" t="s">
        <v>2602</v>
      </c>
      <c r="C1396" s="1" t="s">
        <v>1925</v>
      </c>
      <c r="D1396" t="s">
        <v>15</v>
      </c>
      <c r="E1396" s="62">
        <v>217.05</v>
      </c>
    </row>
    <row r="1397" spans="1:5" ht="60" x14ac:dyDescent="0.25">
      <c r="A1397" t="s">
        <v>1926</v>
      </c>
      <c r="B1397" t="s">
        <v>1927</v>
      </c>
      <c r="C1397" s="1" t="s">
        <v>1928</v>
      </c>
      <c r="D1397" t="s">
        <v>15</v>
      </c>
      <c r="E1397" s="62">
        <v>189.24</v>
      </c>
    </row>
    <row r="1398" spans="1:5" ht="45" x14ac:dyDescent="0.25">
      <c r="A1398" t="s">
        <v>1929</v>
      </c>
      <c r="B1398" t="s">
        <v>1930</v>
      </c>
      <c r="C1398" s="1" t="s">
        <v>1931</v>
      </c>
      <c r="D1398" t="s">
        <v>15</v>
      </c>
      <c r="E1398" s="62">
        <v>200.91</v>
      </c>
    </row>
    <row r="1399" spans="1:5" ht="45" x14ac:dyDescent="0.25">
      <c r="A1399" t="s">
        <v>1932</v>
      </c>
      <c r="B1399" t="s">
        <v>1933</v>
      </c>
      <c r="C1399" s="1" t="s">
        <v>1934</v>
      </c>
      <c r="D1399" t="s">
        <v>15</v>
      </c>
      <c r="E1399" s="62">
        <v>169.28</v>
      </c>
    </row>
    <row r="1400" spans="1:5" ht="45" x14ac:dyDescent="0.25">
      <c r="A1400" t="s">
        <v>1935</v>
      </c>
      <c r="B1400" t="s">
        <v>1936</v>
      </c>
      <c r="C1400" s="1" t="s">
        <v>1937</v>
      </c>
      <c r="D1400" t="s">
        <v>15</v>
      </c>
      <c r="E1400" s="62">
        <v>249.62</v>
      </c>
    </row>
    <row r="1401" spans="1:5" ht="45" x14ac:dyDescent="0.25">
      <c r="A1401" t="s">
        <v>1938</v>
      </c>
      <c r="B1401" t="s">
        <v>1939</v>
      </c>
      <c r="C1401" s="1" t="s">
        <v>1940</v>
      </c>
      <c r="D1401" t="s">
        <v>16</v>
      </c>
      <c r="E1401" s="62">
        <v>69.459999999999994</v>
      </c>
    </row>
    <row r="1402" spans="1:5" ht="45" x14ac:dyDescent="0.25">
      <c r="A1402" t="s">
        <v>1941</v>
      </c>
      <c r="B1402" t="s">
        <v>1942</v>
      </c>
      <c r="C1402" s="1" t="s">
        <v>1943</v>
      </c>
      <c r="D1402" t="s">
        <v>16</v>
      </c>
      <c r="E1402" s="62">
        <v>54</v>
      </c>
    </row>
    <row r="1403" spans="1:5" ht="30" x14ac:dyDescent="0.25">
      <c r="A1403" t="s">
        <v>1944</v>
      </c>
      <c r="B1403" t="s">
        <v>1945</v>
      </c>
      <c r="C1403" s="1" t="s">
        <v>1946</v>
      </c>
      <c r="D1403" t="s">
        <v>15</v>
      </c>
      <c r="E1403" s="62">
        <v>186.27</v>
      </c>
    </row>
    <row r="1404" spans="1:5" ht="45" x14ac:dyDescent="0.25">
      <c r="A1404" t="s">
        <v>1947</v>
      </c>
      <c r="B1404" t="s">
        <v>1948</v>
      </c>
      <c r="C1404" s="1" t="s">
        <v>1949</v>
      </c>
      <c r="D1404" t="s">
        <v>15</v>
      </c>
      <c r="E1404" s="62">
        <v>135.71</v>
      </c>
    </row>
    <row r="1405" spans="1:5" ht="30" x14ac:dyDescent="0.25">
      <c r="A1405" t="s">
        <v>1950</v>
      </c>
      <c r="B1405" t="s">
        <v>1951</v>
      </c>
      <c r="C1405" s="1" t="s">
        <v>1952</v>
      </c>
      <c r="D1405" t="s">
        <v>15</v>
      </c>
      <c r="E1405" s="62">
        <v>118.99</v>
      </c>
    </row>
    <row r="1406" spans="1:5" ht="30" x14ac:dyDescent="0.25">
      <c r="A1406" t="s">
        <v>1953</v>
      </c>
      <c r="B1406" t="s">
        <v>1954</v>
      </c>
      <c r="C1406" s="1" t="s">
        <v>1955</v>
      </c>
      <c r="D1406" t="s">
        <v>15</v>
      </c>
      <c r="E1406" s="62">
        <v>115.05</v>
      </c>
    </row>
    <row r="1407" spans="1:5" ht="30" x14ac:dyDescent="0.25">
      <c r="A1407" t="s">
        <v>1956</v>
      </c>
      <c r="B1407" t="s">
        <v>1957</v>
      </c>
      <c r="C1407" s="1" t="s">
        <v>1958</v>
      </c>
      <c r="D1407" t="s">
        <v>15</v>
      </c>
      <c r="E1407" s="62">
        <v>186</v>
      </c>
    </row>
    <row r="1408" spans="1:5" ht="30" x14ac:dyDescent="0.25">
      <c r="A1408" t="s">
        <v>2448</v>
      </c>
      <c r="B1408" t="s">
        <v>2449</v>
      </c>
      <c r="C1408" s="1" t="s">
        <v>2450</v>
      </c>
      <c r="D1408" t="s">
        <v>15</v>
      </c>
      <c r="E1408" s="62">
        <v>227.1</v>
      </c>
    </row>
  </sheetData>
  <sheetProtection selectLockedCells="1"/>
  <autoFilter ref="A1:E1" xr:uid="{00000000-0009-0000-0000-000001000000}"/>
  <pageMargins left="0.70866141732283472" right="0.70866141732283472" top="0.74803149606299213" bottom="0.7480314960629921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70"/>
  <sheetViews>
    <sheetView workbookViewId="0">
      <pane ySplit="1" topLeftCell="A53" activePane="bottomLeft" state="frozen"/>
      <selection pane="bottomLeft" activeCell="A3" sqref="A3"/>
    </sheetView>
  </sheetViews>
  <sheetFormatPr defaultRowHeight="15" x14ac:dyDescent="0.25"/>
  <cols>
    <col min="1" max="1" width="11.140625" bestFit="1" customWidth="1"/>
    <col min="2" max="2" width="20" bestFit="1" customWidth="1"/>
    <col min="3" max="3" width="55.42578125" customWidth="1"/>
    <col min="6" max="6" width="12.28515625" bestFit="1" customWidth="1"/>
  </cols>
  <sheetData>
    <row r="1" spans="1:6" s="2" customFormat="1" x14ac:dyDescent="0.25">
      <c r="A1" s="2" t="s">
        <v>2165</v>
      </c>
      <c r="B1" s="2" t="s">
        <v>2166</v>
      </c>
      <c r="C1" s="2" t="s">
        <v>2167</v>
      </c>
      <c r="F1" s="2" t="s">
        <v>2317</v>
      </c>
    </row>
    <row r="2" spans="1:6" x14ac:dyDescent="0.25">
      <c r="A2" t="s">
        <v>2308</v>
      </c>
      <c r="B2" t="s">
        <v>2309</v>
      </c>
      <c r="F2" t="s">
        <v>2312</v>
      </c>
    </row>
    <row r="3" spans="1:6" x14ac:dyDescent="0.25">
      <c r="A3" t="s">
        <v>2180</v>
      </c>
      <c r="B3" t="s">
        <v>2181</v>
      </c>
      <c r="F3" t="s">
        <v>16</v>
      </c>
    </row>
    <row r="4" spans="1:6" x14ac:dyDescent="0.25">
      <c r="A4" t="s">
        <v>2198</v>
      </c>
      <c r="B4" t="s">
        <v>2199</v>
      </c>
    </row>
    <row r="5" spans="1:6" x14ac:dyDescent="0.25">
      <c r="A5" t="s">
        <v>2200</v>
      </c>
      <c r="B5" t="s">
        <v>2201</v>
      </c>
    </row>
    <row r="6" spans="1:6" x14ac:dyDescent="0.25">
      <c r="A6" t="s">
        <v>2202</v>
      </c>
      <c r="B6" t="s">
        <v>2203</v>
      </c>
    </row>
    <row r="7" spans="1:6" x14ac:dyDescent="0.25">
      <c r="A7" t="s">
        <v>2204</v>
      </c>
      <c r="B7" t="s">
        <v>2205</v>
      </c>
    </row>
    <row r="8" spans="1:6" x14ac:dyDescent="0.25">
      <c r="A8" t="s">
        <v>2206</v>
      </c>
      <c r="B8" t="s">
        <v>2207</v>
      </c>
    </row>
    <row r="9" spans="1:6" x14ac:dyDescent="0.25">
      <c r="A9" t="s">
        <v>2208</v>
      </c>
      <c r="B9" t="s">
        <v>2209</v>
      </c>
    </row>
    <row r="10" spans="1:6" x14ac:dyDescent="0.25">
      <c r="A10" t="s">
        <v>2210</v>
      </c>
      <c r="B10" t="s">
        <v>2211</v>
      </c>
    </row>
    <row r="11" spans="1:6" x14ac:dyDescent="0.25">
      <c r="A11" t="s">
        <v>2212</v>
      </c>
      <c r="B11" t="s">
        <v>2213</v>
      </c>
    </row>
    <row r="12" spans="1:6" x14ac:dyDescent="0.25">
      <c r="A12" t="s">
        <v>2214</v>
      </c>
      <c r="B12" t="s">
        <v>2215</v>
      </c>
    </row>
    <row r="13" spans="1:6" x14ac:dyDescent="0.25">
      <c r="A13" t="s">
        <v>2216</v>
      </c>
      <c r="B13" t="s">
        <v>2217</v>
      </c>
    </row>
    <row r="14" spans="1:6" x14ac:dyDescent="0.25">
      <c r="A14" t="s">
        <v>2182</v>
      </c>
      <c r="B14" t="s">
        <v>2183</v>
      </c>
    </row>
    <row r="15" spans="1:6" x14ac:dyDescent="0.25">
      <c r="A15" t="s">
        <v>2218</v>
      </c>
      <c r="B15" t="s">
        <v>2219</v>
      </c>
    </row>
    <row r="16" spans="1:6" x14ac:dyDescent="0.25">
      <c r="A16" t="s">
        <v>2220</v>
      </c>
      <c r="B16" t="s">
        <v>2221</v>
      </c>
    </row>
    <row r="17" spans="1:3" x14ac:dyDescent="0.25">
      <c r="A17" t="s">
        <v>2184</v>
      </c>
      <c r="B17" t="s">
        <v>2185</v>
      </c>
    </row>
    <row r="18" spans="1:3" x14ac:dyDescent="0.25">
      <c r="A18" t="s">
        <v>2186</v>
      </c>
      <c r="B18" t="s">
        <v>2187</v>
      </c>
    </row>
    <row r="19" spans="1:3" x14ac:dyDescent="0.25">
      <c r="A19" t="s">
        <v>2188</v>
      </c>
      <c r="B19" t="s">
        <v>2189</v>
      </c>
    </row>
    <row r="20" spans="1:3" x14ac:dyDescent="0.25">
      <c r="A20" t="s">
        <v>2190</v>
      </c>
      <c r="B20" t="s">
        <v>2191</v>
      </c>
    </row>
    <row r="21" spans="1:3" x14ac:dyDescent="0.25">
      <c r="A21" t="s">
        <v>2192</v>
      </c>
      <c r="B21" t="s">
        <v>2193</v>
      </c>
    </row>
    <row r="22" spans="1:3" x14ac:dyDescent="0.25">
      <c r="A22" t="s">
        <v>2194</v>
      </c>
      <c r="B22" t="s">
        <v>2195</v>
      </c>
    </row>
    <row r="23" spans="1:3" x14ac:dyDescent="0.25">
      <c r="A23" t="s">
        <v>2196</v>
      </c>
      <c r="B23" t="s">
        <v>2197</v>
      </c>
    </row>
    <row r="24" spans="1:3" x14ac:dyDescent="0.25">
      <c r="A24" t="s">
        <v>2168</v>
      </c>
      <c r="B24" t="s">
        <v>2169</v>
      </c>
    </row>
    <row r="25" spans="1:3" x14ac:dyDescent="0.25">
      <c r="A25" t="s">
        <v>2170</v>
      </c>
      <c r="B25" t="s">
        <v>2171</v>
      </c>
    </row>
    <row r="26" spans="1:3" x14ac:dyDescent="0.25">
      <c r="A26" t="s">
        <v>2172</v>
      </c>
      <c r="B26" t="s">
        <v>2173</v>
      </c>
    </row>
    <row r="27" spans="1:3" x14ac:dyDescent="0.25">
      <c r="A27" t="s">
        <v>2174</v>
      </c>
      <c r="B27" t="s">
        <v>2175</v>
      </c>
    </row>
    <row r="28" spans="1:3" x14ac:dyDescent="0.25">
      <c r="A28" t="s">
        <v>2176</v>
      </c>
      <c r="B28" t="s">
        <v>2177</v>
      </c>
    </row>
    <row r="29" spans="1:3" x14ac:dyDescent="0.25">
      <c r="A29" t="s">
        <v>2178</v>
      </c>
      <c r="B29" t="s">
        <v>2179</v>
      </c>
    </row>
    <row r="30" spans="1:3" x14ac:dyDescent="0.25">
      <c r="A30" t="s">
        <v>2222</v>
      </c>
      <c r="B30" t="s">
        <v>2223</v>
      </c>
      <c r="C30" t="s">
        <v>2224</v>
      </c>
    </row>
    <row r="31" spans="1:3" x14ac:dyDescent="0.25">
      <c r="A31" t="s">
        <v>2225</v>
      </c>
      <c r="B31" t="s">
        <v>2226</v>
      </c>
      <c r="C31" t="s">
        <v>2227</v>
      </c>
    </row>
    <row r="32" spans="1:3" x14ac:dyDescent="0.25">
      <c r="A32" t="s">
        <v>2228</v>
      </c>
      <c r="B32" t="s">
        <v>2229</v>
      </c>
    </row>
    <row r="33" spans="1:3" x14ac:dyDescent="0.25">
      <c r="A33" t="s">
        <v>2230</v>
      </c>
      <c r="B33" t="s">
        <v>2231</v>
      </c>
    </row>
    <row r="34" spans="1:3" x14ac:dyDescent="0.25">
      <c r="A34" t="s">
        <v>2232</v>
      </c>
      <c r="B34" t="s">
        <v>2233</v>
      </c>
    </row>
    <row r="35" spans="1:3" x14ac:dyDescent="0.25">
      <c r="A35" t="s">
        <v>2234</v>
      </c>
      <c r="B35" t="s">
        <v>2235</v>
      </c>
    </row>
    <row r="36" spans="1:3" x14ac:dyDescent="0.25">
      <c r="A36" t="s">
        <v>2236</v>
      </c>
      <c r="B36" t="s">
        <v>2237</v>
      </c>
    </row>
    <row r="37" spans="1:3" x14ac:dyDescent="0.25">
      <c r="A37" t="s">
        <v>2238</v>
      </c>
      <c r="B37" t="s">
        <v>2239</v>
      </c>
      <c r="C37" t="s">
        <v>2240</v>
      </c>
    </row>
    <row r="38" spans="1:3" x14ac:dyDescent="0.25">
      <c r="A38" t="s">
        <v>2241</v>
      </c>
      <c r="B38" t="s">
        <v>2242</v>
      </c>
      <c r="C38" t="s">
        <v>2240</v>
      </c>
    </row>
    <row r="39" spans="1:3" x14ac:dyDescent="0.25">
      <c r="A39" t="s">
        <v>2243</v>
      </c>
      <c r="B39" t="s">
        <v>2244</v>
      </c>
      <c r="C39" t="s">
        <v>2240</v>
      </c>
    </row>
    <row r="40" spans="1:3" x14ac:dyDescent="0.25">
      <c r="A40" t="s">
        <v>2245</v>
      </c>
      <c r="B40" t="s">
        <v>2246</v>
      </c>
      <c r="C40" t="s">
        <v>2240</v>
      </c>
    </row>
    <row r="41" spans="1:3" x14ac:dyDescent="0.25">
      <c r="A41" t="s">
        <v>2247</v>
      </c>
      <c r="B41" t="s">
        <v>2248</v>
      </c>
      <c r="C41" t="s">
        <v>2240</v>
      </c>
    </row>
    <row r="42" spans="1:3" x14ac:dyDescent="0.25">
      <c r="A42" t="s">
        <v>2249</v>
      </c>
      <c r="B42" t="s">
        <v>2250</v>
      </c>
      <c r="C42" t="s">
        <v>2240</v>
      </c>
    </row>
    <row r="43" spans="1:3" x14ac:dyDescent="0.25">
      <c r="A43" t="s">
        <v>2251</v>
      </c>
      <c r="B43" t="s">
        <v>2252</v>
      </c>
    </row>
    <row r="44" spans="1:3" x14ac:dyDescent="0.25">
      <c r="A44" t="s">
        <v>2253</v>
      </c>
      <c r="B44" t="s">
        <v>2254</v>
      </c>
    </row>
    <row r="45" spans="1:3" x14ac:dyDescent="0.25">
      <c r="A45" t="s">
        <v>2255</v>
      </c>
      <c r="B45" t="s">
        <v>2256</v>
      </c>
    </row>
    <row r="46" spans="1:3" x14ac:dyDescent="0.25">
      <c r="A46" t="s">
        <v>2257</v>
      </c>
      <c r="B46" t="s">
        <v>2258</v>
      </c>
    </row>
    <row r="47" spans="1:3" x14ac:dyDescent="0.25">
      <c r="A47" t="s">
        <v>2259</v>
      </c>
      <c r="B47" t="s">
        <v>2260</v>
      </c>
    </row>
    <row r="48" spans="1:3" x14ac:dyDescent="0.25">
      <c r="A48" t="s">
        <v>2261</v>
      </c>
      <c r="B48" t="s">
        <v>2262</v>
      </c>
    </row>
    <row r="49" spans="1:3" x14ac:dyDescent="0.25">
      <c r="A49" t="s">
        <v>2263</v>
      </c>
      <c r="B49" t="s">
        <v>2264</v>
      </c>
    </row>
    <row r="50" spans="1:3" x14ac:dyDescent="0.25">
      <c r="A50" t="s">
        <v>2265</v>
      </c>
      <c r="B50" t="s">
        <v>2266</v>
      </c>
    </row>
    <row r="51" spans="1:3" x14ac:dyDescent="0.25">
      <c r="A51" t="s">
        <v>2267</v>
      </c>
      <c r="B51" t="s">
        <v>2268</v>
      </c>
    </row>
    <row r="52" spans="1:3" x14ac:dyDescent="0.25">
      <c r="A52" t="s">
        <v>2269</v>
      </c>
      <c r="B52" t="s">
        <v>2270</v>
      </c>
    </row>
    <row r="53" spans="1:3" x14ac:dyDescent="0.25">
      <c r="A53" t="s">
        <v>2271</v>
      </c>
      <c r="B53" t="s">
        <v>2272</v>
      </c>
    </row>
    <row r="54" spans="1:3" x14ac:dyDescent="0.25">
      <c r="A54" t="s">
        <v>2273</v>
      </c>
      <c r="B54" t="s">
        <v>2274</v>
      </c>
    </row>
    <row r="55" spans="1:3" x14ac:dyDescent="0.25">
      <c r="A55" t="s">
        <v>2275</v>
      </c>
      <c r="B55" t="s">
        <v>2276</v>
      </c>
    </row>
    <row r="56" spans="1:3" x14ac:dyDescent="0.25">
      <c r="A56" t="s">
        <v>2277</v>
      </c>
      <c r="B56" t="s">
        <v>2278</v>
      </c>
    </row>
    <row r="57" spans="1:3" x14ac:dyDescent="0.25">
      <c r="A57" t="s">
        <v>2279</v>
      </c>
      <c r="B57" t="s">
        <v>2280</v>
      </c>
    </row>
    <row r="58" spans="1:3" x14ac:dyDescent="0.25">
      <c r="A58" t="s">
        <v>2281</v>
      </c>
      <c r="B58" t="s">
        <v>2282</v>
      </c>
    </row>
    <row r="59" spans="1:3" x14ac:dyDescent="0.25">
      <c r="A59" t="s">
        <v>2283</v>
      </c>
      <c r="B59" t="s">
        <v>2284</v>
      </c>
    </row>
    <row r="60" spans="1:3" x14ac:dyDescent="0.25">
      <c r="A60" t="s">
        <v>2285</v>
      </c>
      <c r="B60" t="s">
        <v>2286</v>
      </c>
      <c r="C60" t="s">
        <v>2287</v>
      </c>
    </row>
    <row r="61" spans="1:3" x14ac:dyDescent="0.25">
      <c r="A61" t="s">
        <v>2288</v>
      </c>
      <c r="B61" t="s">
        <v>2289</v>
      </c>
      <c r="C61" t="s">
        <v>2290</v>
      </c>
    </row>
    <row r="62" spans="1:3" x14ac:dyDescent="0.25">
      <c r="A62" t="s">
        <v>2291</v>
      </c>
      <c r="B62" t="s">
        <v>2292</v>
      </c>
    </row>
    <row r="63" spans="1:3" x14ac:dyDescent="0.25">
      <c r="A63" t="s">
        <v>2293</v>
      </c>
      <c r="B63" t="s">
        <v>2294</v>
      </c>
    </row>
    <row r="64" spans="1:3" x14ac:dyDescent="0.25">
      <c r="A64" t="s">
        <v>2310</v>
      </c>
      <c r="B64" t="s">
        <v>2311</v>
      </c>
    </row>
    <row r="65" spans="1:3" x14ac:dyDescent="0.25">
      <c r="A65" t="s">
        <v>2305</v>
      </c>
      <c r="B65" t="s">
        <v>2306</v>
      </c>
      <c r="C65" t="s">
        <v>2307</v>
      </c>
    </row>
    <row r="66" spans="1:3" x14ac:dyDescent="0.25">
      <c r="A66" t="s">
        <v>2295</v>
      </c>
      <c r="B66" t="s">
        <v>2296</v>
      </c>
    </row>
    <row r="67" spans="1:3" x14ac:dyDescent="0.25">
      <c r="A67" t="s">
        <v>2297</v>
      </c>
      <c r="B67" t="s">
        <v>2298</v>
      </c>
    </row>
    <row r="68" spans="1:3" x14ac:dyDescent="0.25">
      <c r="A68" t="s">
        <v>2299</v>
      </c>
      <c r="B68" t="s">
        <v>2300</v>
      </c>
    </row>
    <row r="69" spans="1:3" x14ac:dyDescent="0.25">
      <c r="A69" t="s">
        <v>2301</v>
      </c>
      <c r="B69" t="s">
        <v>2302</v>
      </c>
    </row>
    <row r="70" spans="1:3" x14ac:dyDescent="0.25">
      <c r="A70" t="s">
        <v>2303</v>
      </c>
      <c r="B70" t="s">
        <v>2304</v>
      </c>
    </row>
  </sheetData>
  <sortState ref="A2:C70">
    <sortCondition ref="A2:A70"/>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Scope Sheet</vt:lpstr>
      <vt:lpstr>ItemList</vt:lpstr>
      <vt:lpstr>LocationList</vt:lpstr>
      <vt:lpstr>IdentifyType</vt:lpstr>
      <vt:lpstr>ItemCodes</vt:lpstr>
      <vt:lpstr>LocationCodes</vt:lpstr>
      <vt:lpstr>'Scope Sheet'!Print_Titles</vt:lpstr>
    </vt:vector>
  </TitlesOfParts>
  <Company>Spotless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Authorised User</dc:creator>
  <cp:lastModifiedBy>Sakale, Shivendra</cp:lastModifiedBy>
  <cp:lastPrinted>2013-05-08T23:29:39Z</cp:lastPrinted>
  <dcterms:created xsi:type="dcterms:W3CDTF">2010-07-06T03:18:28Z</dcterms:created>
  <dcterms:modified xsi:type="dcterms:W3CDTF">2022-06-28T22:10:50Z</dcterms:modified>
</cp:coreProperties>
</file>