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00"/>
  </bookViews>
  <sheets>
    <sheet name="기관별_집계총괄" sheetId="1" r:id="rId1"/>
    <sheet name="기관별(모수보정)_등록요약" sheetId="2" r:id="rId2"/>
    <sheet name="기관별현행화준수_요약" sheetId="3" r:id="rId3"/>
  </sheets>
  <externalReferences>
    <externalReference r:id="rId4"/>
    <externalReference r:id="rId5"/>
  </externalReferences>
  <definedNames>
    <definedName name="_xlnm._FilterDatabase" localSheetId="1" hidden="1">'기관별(모수보정)_등록요약'!$B$2:$G$245</definedName>
    <definedName name="_xlnm._FilterDatabase" localSheetId="2" hidden="1">기관별현행화준수_요약!$B$2:$G$245</definedName>
    <definedName name="_xlnm.Print_Area" localSheetId="1">'기관별(모수보정)_등록요약'!$B$2:$G$266</definedName>
    <definedName name="_xlnm.Print_Area" localSheetId="2">기관별현행화준수_요약!$B$2:$G$245</definedName>
    <definedName name="목록등록관리시스템등록여부확인">OFFSET(#REF!, MATCH(#REF!,#REF!, 0)-1, 1, COUNTIF(#REF!,#REF!), 1)</definedName>
    <definedName name="여부확인_">OFFSET('[2]총괄데이터(작성서식)'!$J$2, MATCH('[2]총괄데이터(작성서식)'!$F1, '[2]총괄데이터(작성서식)'!$J$2:$J$4,0)-1, 1, COUNTIF('[2]총괄데이터(작성서식)'!$J$2:$J$4,'[2]총괄데이터(작성서식)'!$F1),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3" i="1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5" i="2"/>
  <c r="D245" i="1" s="1"/>
  <c r="F244" i="2"/>
  <c r="F243" i="2"/>
  <c r="F242" i="2"/>
  <c r="D242" i="1" s="1"/>
  <c r="F241" i="2"/>
  <c r="F240" i="2"/>
  <c r="F239" i="2"/>
  <c r="F238" i="2"/>
  <c r="D238" i="1" s="1"/>
  <c r="F237" i="2"/>
  <c r="F236" i="2"/>
  <c r="F235" i="2"/>
  <c r="F234" i="2"/>
  <c r="D234" i="1" s="1"/>
  <c r="F233" i="2"/>
  <c r="F232" i="2"/>
  <c r="F231" i="2"/>
  <c r="F230" i="2"/>
  <c r="D230" i="1" s="1"/>
  <c r="F229" i="2"/>
  <c r="F228" i="2"/>
  <c r="F227" i="2"/>
  <c r="F226" i="2"/>
  <c r="D226" i="1" s="1"/>
  <c r="F225" i="2"/>
  <c r="F224" i="2"/>
  <c r="F223" i="2"/>
  <c r="F222" i="2"/>
  <c r="D222" i="1" s="1"/>
  <c r="F221" i="2"/>
  <c r="F220" i="2"/>
  <c r="F219" i="2"/>
  <c r="F218" i="2"/>
  <c r="D218" i="1" s="1"/>
  <c r="F217" i="2"/>
  <c r="F216" i="2"/>
  <c r="F215" i="2"/>
  <c r="F214" i="2"/>
  <c r="D214" i="1" s="1"/>
  <c r="F213" i="2"/>
  <c r="F212" i="2"/>
  <c r="F211" i="2"/>
  <c r="F210" i="2"/>
  <c r="D210" i="1" s="1"/>
  <c r="F209" i="2"/>
  <c r="F208" i="2"/>
  <c r="F207" i="2"/>
  <c r="F206" i="2"/>
  <c r="D206" i="1" s="1"/>
  <c r="F205" i="2"/>
  <c r="F204" i="2"/>
  <c r="F203" i="2"/>
  <c r="F202" i="2"/>
  <c r="D202" i="1" s="1"/>
  <c r="F201" i="2"/>
  <c r="F200" i="2"/>
  <c r="F199" i="2"/>
  <c r="F198" i="2"/>
  <c r="D198" i="1" s="1"/>
  <c r="F197" i="2"/>
  <c r="F196" i="2"/>
  <c r="F195" i="2"/>
  <c r="F194" i="2"/>
  <c r="D194" i="1" s="1"/>
  <c r="F193" i="2"/>
  <c r="F192" i="2"/>
  <c r="F191" i="2"/>
  <c r="F190" i="2"/>
  <c r="D190" i="1" s="1"/>
  <c r="F189" i="2"/>
  <c r="F188" i="2"/>
  <c r="F187" i="2"/>
  <c r="F186" i="2"/>
  <c r="D186" i="1" s="1"/>
  <c r="F185" i="2"/>
  <c r="F184" i="2"/>
  <c r="F183" i="2"/>
  <c r="F182" i="2"/>
  <c r="D182" i="1" s="1"/>
  <c r="F181" i="2"/>
  <c r="F180" i="2"/>
  <c r="F179" i="2"/>
  <c r="F178" i="2"/>
  <c r="D178" i="1" s="1"/>
  <c r="F177" i="2"/>
  <c r="F176" i="2"/>
  <c r="F175" i="2"/>
  <c r="F174" i="2"/>
  <c r="D174" i="1" s="1"/>
  <c r="F173" i="2"/>
  <c r="F172" i="2"/>
  <c r="F171" i="2"/>
  <c r="F170" i="2"/>
  <c r="D170" i="1" s="1"/>
  <c r="F169" i="2"/>
  <c r="F168" i="2"/>
  <c r="F167" i="2"/>
  <c r="F166" i="2"/>
  <c r="D166" i="1" s="1"/>
  <c r="F165" i="2"/>
  <c r="F164" i="2"/>
  <c r="F163" i="2"/>
  <c r="F162" i="2"/>
  <c r="D162" i="1" s="1"/>
  <c r="F161" i="2"/>
  <c r="F160" i="2"/>
  <c r="F159" i="2"/>
  <c r="F158" i="2"/>
  <c r="D158" i="1" s="1"/>
  <c r="F157" i="2"/>
  <c r="F156" i="2"/>
  <c r="F155" i="2"/>
  <c r="F154" i="2"/>
  <c r="D154" i="1" s="1"/>
  <c r="F153" i="2"/>
  <c r="F152" i="2"/>
  <c r="F151" i="2"/>
  <c r="F150" i="2"/>
  <c r="D150" i="1" s="1"/>
  <c r="F149" i="2"/>
  <c r="F148" i="2"/>
  <c r="F147" i="2"/>
  <c r="F146" i="2"/>
  <c r="D146" i="1" s="1"/>
  <c r="F145" i="2"/>
  <c r="F144" i="2"/>
  <c r="F143" i="2"/>
  <c r="F142" i="2"/>
  <c r="D142" i="1" s="1"/>
  <c r="F141" i="2"/>
  <c r="F140" i="2"/>
  <c r="F139" i="2"/>
  <c r="F138" i="2"/>
  <c r="D138" i="1" s="1"/>
  <c r="F137" i="2"/>
  <c r="F136" i="2"/>
  <c r="F135" i="2"/>
  <c r="F134" i="2"/>
  <c r="D134" i="1" s="1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244" i="1"/>
  <c r="D243" i="1"/>
  <c r="D241" i="1"/>
  <c r="D240" i="1"/>
  <c r="D239" i="1"/>
  <c r="D237" i="1"/>
  <c r="D236" i="1"/>
  <c r="D235" i="1"/>
  <c r="D233" i="1"/>
  <c r="D232" i="1"/>
  <c r="D231" i="1"/>
  <c r="D229" i="1"/>
  <c r="D228" i="1"/>
  <c r="D227" i="1"/>
  <c r="D225" i="1"/>
  <c r="D224" i="1"/>
  <c r="D223" i="1"/>
  <c r="D221" i="1"/>
  <c r="D220" i="1"/>
  <c r="D219" i="1"/>
  <c r="D217" i="1"/>
  <c r="D216" i="1"/>
  <c r="D215" i="1"/>
  <c r="D213" i="1"/>
  <c r="D212" i="1"/>
  <c r="D211" i="1"/>
  <c r="D209" i="1"/>
  <c r="D208" i="1"/>
  <c r="D207" i="1"/>
  <c r="D205" i="1"/>
  <c r="D204" i="1"/>
  <c r="D203" i="1"/>
  <c r="D201" i="1"/>
  <c r="D200" i="1"/>
  <c r="D199" i="1"/>
  <c r="D197" i="1"/>
  <c r="D196" i="1"/>
  <c r="D195" i="1"/>
  <c r="D193" i="1"/>
  <c r="D192" i="1"/>
  <c r="D191" i="1"/>
  <c r="D189" i="1"/>
  <c r="D188" i="1"/>
  <c r="D187" i="1"/>
  <c r="D185" i="1"/>
  <c r="D184" i="1"/>
  <c r="D183" i="1"/>
  <c r="D181" i="1"/>
  <c r="D180" i="1"/>
  <c r="D179" i="1"/>
  <c r="D177" i="1"/>
  <c r="D176" i="1"/>
  <c r="D175" i="1"/>
  <c r="D173" i="1"/>
  <c r="D172" i="1"/>
  <c r="D171" i="1"/>
  <c r="D169" i="1"/>
  <c r="D168" i="1"/>
  <c r="D167" i="1"/>
  <c r="D165" i="1"/>
  <c r="D164" i="1"/>
  <c r="D163" i="1"/>
  <c r="D161" i="1"/>
  <c r="D160" i="1"/>
  <c r="D159" i="1"/>
  <c r="D157" i="1"/>
  <c r="D156" i="1"/>
  <c r="D155" i="1"/>
  <c r="D153" i="1"/>
  <c r="D152" i="1"/>
  <c r="D151" i="1"/>
  <c r="D149" i="1"/>
  <c r="D148" i="1"/>
  <c r="D147" i="1"/>
  <c r="D145" i="1"/>
  <c r="D144" i="1"/>
  <c r="D143" i="1"/>
  <c r="D141" i="1"/>
  <c r="D140" i="1"/>
  <c r="D139" i="1"/>
  <c r="D137" i="1"/>
  <c r="D136" i="1"/>
  <c r="D135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<sst xmlns="http://schemas.openxmlformats.org/spreadsheetml/2006/main" count="1230" uniqueCount="439">
  <si>
    <t>순번</t>
  </si>
  <si>
    <t>기관명</t>
  </si>
  <si>
    <t>등록 점수</t>
    <phoneticPr fontId="3" type="noConversion"/>
  </si>
  <si>
    <t>갱신주기 점수</t>
    <phoneticPr fontId="3" type="noConversion"/>
  </si>
  <si>
    <t>1</t>
  </si>
  <si>
    <t>서울특별시</t>
    <phoneticPr fontId="3" type="noConversion"/>
  </si>
  <si>
    <t>2</t>
  </si>
  <si>
    <t>서울특별시 중구</t>
  </si>
  <si>
    <t>3</t>
  </si>
  <si>
    <t>서울특별시 용산구</t>
  </si>
  <si>
    <t>4</t>
  </si>
  <si>
    <t>서울특별시 성동구</t>
  </si>
  <si>
    <t>5</t>
  </si>
  <si>
    <t>서울특별시 광진구</t>
  </si>
  <si>
    <t>6</t>
  </si>
  <si>
    <t>서울특별시 동대문구</t>
  </si>
  <si>
    <t>7</t>
  </si>
  <si>
    <t>서울특별시 중랑구</t>
  </si>
  <si>
    <t>8</t>
  </si>
  <si>
    <t>서울특별시 성북구</t>
  </si>
  <si>
    <t>9</t>
  </si>
  <si>
    <t>서울특별시 강북구</t>
  </si>
  <si>
    <t>10</t>
  </si>
  <si>
    <t>서울특별시 노원구</t>
  </si>
  <si>
    <t>11</t>
  </si>
  <si>
    <t>서울특별시 은평구</t>
  </si>
  <si>
    <t>12</t>
  </si>
  <si>
    <t>서울특별시 서대문구</t>
  </si>
  <si>
    <t>13</t>
  </si>
  <si>
    <t>서울특별시 양천구</t>
  </si>
  <si>
    <t>14</t>
  </si>
  <si>
    <t>서울특별시 강서구</t>
  </si>
  <si>
    <t>15</t>
  </si>
  <si>
    <t>서울특별시 금천구</t>
  </si>
  <si>
    <t>16</t>
  </si>
  <si>
    <t>서울특별시 영등포구</t>
  </si>
  <si>
    <t>17</t>
  </si>
  <si>
    <t>서울특별시 동작구</t>
  </si>
  <si>
    <t>18</t>
  </si>
  <si>
    <t>서울특별시 관악구</t>
  </si>
  <si>
    <t>19</t>
  </si>
  <si>
    <t>서울특별시 서초구</t>
  </si>
  <si>
    <t>20</t>
  </si>
  <si>
    <t>서울특별시 강남구</t>
  </si>
  <si>
    <t>21</t>
  </si>
  <si>
    <t>서울특별시 강동구</t>
  </si>
  <si>
    <t>22</t>
  </si>
  <si>
    <t>서울특별시 종로구</t>
    <phoneticPr fontId="3" type="noConversion"/>
  </si>
  <si>
    <t>23</t>
  </si>
  <si>
    <t>서울특별시 도봉구</t>
    <phoneticPr fontId="3" type="noConversion"/>
  </si>
  <si>
    <t>24</t>
  </si>
  <si>
    <t>서울특별시 마포구</t>
    <phoneticPr fontId="3" type="noConversion"/>
  </si>
  <si>
    <t>25</t>
  </si>
  <si>
    <t>서울특별시 구로구</t>
    <phoneticPr fontId="3" type="noConversion"/>
  </si>
  <si>
    <t>26</t>
  </si>
  <si>
    <t>서울특별시 송파구</t>
    <phoneticPr fontId="3" type="noConversion"/>
  </si>
  <si>
    <t>27</t>
  </si>
  <si>
    <t>부산광역시</t>
  </si>
  <si>
    <t>28</t>
  </si>
  <si>
    <t>부산광역시 중구</t>
  </si>
  <si>
    <t>29</t>
  </si>
  <si>
    <t>부산광역시 서구</t>
  </si>
  <si>
    <t>30</t>
  </si>
  <si>
    <t>부산광역시 동구</t>
  </si>
  <si>
    <t>31</t>
  </si>
  <si>
    <t>부산광역시 영도구</t>
  </si>
  <si>
    <t>32</t>
  </si>
  <si>
    <t>부산광역시 부산진구</t>
  </si>
  <si>
    <t>33</t>
  </si>
  <si>
    <t>부산광역시 동래구</t>
  </si>
  <si>
    <t>34</t>
  </si>
  <si>
    <t>부산광역시 남구</t>
  </si>
  <si>
    <t>35</t>
  </si>
  <si>
    <t>부산광역시 북구</t>
  </si>
  <si>
    <t>36</t>
  </si>
  <si>
    <t>부산광역시 해운대구</t>
  </si>
  <si>
    <t>37</t>
  </si>
  <si>
    <t>부산광역시 사하구</t>
  </si>
  <si>
    <t>38</t>
  </si>
  <si>
    <t>부산광역시 금정구</t>
  </si>
  <si>
    <t>39</t>
  </si>
  <si>
    <t>부산광역시 강서구</t>
  </si>
  <si>
    <t>40</t>
  </si>
  <si>
    <t>부산광역시 연제구</t>
  </si>
  <si>
    <t>41</t>
  </si>
  <si>
    <t>부산광역시 수영구</t>
  </si>
  <si>
    <t>42</t>
  </si>
  <si>
    <t>부산광역시 사상구</t>
  </si>
  <si>
    <t>43</t>
  </si>
  <si>
    <t>부산광역시 기장군</t>
  </si>
  <si>
    <t>44</t>
  </si>
  <si>
    <t>인천광역시</t>
  </si>
  <si>
    <t>45</t>
  </si>
  <si>
    <t>인천광역시 중구</t>
  </si>
  <si>
    <t>46</t>
  </si>
  <si>
    <t>인천광역시 동구</t>
  </si>
  <si>
    <t>47</t>
  </si>
  <si>
    <t>인천광역시 미추홀구</t>
  </si>
  <si>
    <t>48</t>
  </si>
  <si>
    <t>인천광역시 연수구</t>
  </si>
  <si>
    <t>49</t>
  </si>
  <si>
    <t>인천광역시 남동구</t>
  </si>
  <si>
    <t>50</t>
  </si>
  <si>
    <t>인천광역시 부평구</t>
  </si>
  <si>
    <t>51</t>
  </si>
  <si>
    <t>인천광역시 계양구</t>
  </si>
  <si>
    <t>52</t>
  </si>
  <si>
    <t>인천광역시 서구</t>
  </si>
  <si>
    <t>53</t>
  </si>
  <si>
    <t>인천광역시 강화군</t>
  </si>
  <si>
    <t>54</t>
  </si>
  <si>
    <t>인천광역시 옹진군</t>
  </si>
  <si>
    <t>55</t>
  </si>
  <si>
    <t>대구광역시</t>
  </si>
  <si>
    <t>56</t>
  </si>
  <si>
    <t>대구광역시 중구</t>
  </si>
  <si>
    <t>57</t>
  </si>
  <si>
    <t>대구광역시 동구</t>
  </si>
  <si>
    <t>58</t>
  </si>
  <si>
    <t>대구광역시 서구</t>
  </si>
  <si>
    <t>59</t>
  </si>
  <si>
    <t>대구광역시 남구</t>
  </si>
  <si>
    <t>60</t>
  </si>
  <si>
    <t>대구광역시 북구</t>
  </si>
  <si>
    <t>61</t>
  </si>
  <si>
    <t>대구광역시 수성구</t>
  </si>
  <si>
    <t>62</t>
  </si>
  <si>
    <t>대구광역시 달서구</t>
  </si>
  <si>
    <t>63</t>
  </si>
  <si>
    <t>대구광역시 달성군</t>
  </si>
  <si>
    <t>64</t>
  </si>
  <si>
    <t>광주광역시</t>
  </si>
  <si>
    <t>65</t>
  </si>
  <si>
    <t>광주광역시 동구</t>
  </si>
  <si>
    <t>66</t>
  </si>
  <si>
    <t>광주광역시 서구</t>
  </si>
  <si>
    <t>67</t>
  </si>
  <si>
    <t>광주광역시 남구</t>
  </si>
  <si>
    <t>68</t>
  </si>
  <si>
    <t>광주광역시 북구</t>
  </si>
  <si>
    <t>69</t>
  </si>
  <si>
    <t>광주광역시 광산구</t>
  </si>
  <si>
    <t>70</t>
  </si>
  <si>
    <t>대전광역시</t>
  </si>
  <si>
    <t>71</t>
  </si>
  <si>
    <t>대전광역시 동구</t>
  </si>
  <si>
    <t>72</t>
  </si>
  <si>
    <t>대전광역시 서구</t>
  </si>
  <si>
    <t>73</t>
  </si>
  <si>
    <t>대전광역시 유성구</t>
  </si>
  <si>
    <t>74</t>
  </si>
  <si>
    <t>대전광역시 대덕구</t>
  </si>
  <si>
    <t>75</t>
  </si>
  <si>
    <t>대전광역시 중구</t>
    <phoneticPr fontId="3" type="noConversion"/>
  </si>
  <si>
    <t>76</t>
  </si>
  <si>
    <t>울산광역시</t>
  </si>
  <si>
    <t>77</t>
  </si>
  <si>
    <t>울산광역시 중구</t>
  </si>
  <si>
    <t>78</t>
  </si>
  <si>
    <t>울산광역시 남구</t>
  </si>
  <si>
    <t>79</t>
  </si>
  <si>
    <t>울산광역시 북구</t>
  </si>
  <si>
    <t>80</t>
  </si>
  <si>
    <t>울산광역시 울주군</t>
  </si>
  <si>
    <t>81</t>
  </si>
  <si>
    <t>울산광역시 동구</t>
    <phoneticPr fontId="3" type="noConversion"/>
  </si>
  <si>
    <t>82</t>
  </si>
  <si>
    <t>세종특별자치시</t>
  </si>
  <si>
    <t>83</t>
  </si>
  <si>
    <t>경기도</t>
    <phoneticPr fontId="3" type="noConversion"/>
  </si>
  <si>
    <t>84</t>
  </si>
  <si>
    <t>경기도 수원시</t>
  </si>
  <si>
    <t>85</t>
  </si>
  <si>
    <t>경기도 성남시</t>
  </si>
  <si>
    <t>86</t>
  </si>
  <si>
    <t>경기도 용인시</t>
  </si>
  <si>
    <t>87</t>
  </si>
  <si>
    <t>경기도 부천시</t>
  </si>
  <si>
    <t>88</t>
  </si>
  <si>
    <t>경기도 안산시</t>
  </si>
  <si>
    <t>89</t>
  </si>
  <si>
    <t>경기도 남양주시</t>
  </si>
  <si>
    <t>90</t>
  </si>
  <si>
    <t>경기도 화성시</t>
  </si>
  <si>
    <t>91</t>
  </si>
  <si>
    <t>경기도 평택시</t>
  </si>
  <si>
    <t>92</t>
  </si>
  <si>
    <t>경기도 의정부시</t>
  </si>
  <si>
    <t>93</t>
  </si>
  <si>
    <t>경기도 시흥시</t>
  </si>
  <si>
    <t>94</t>
  </si>
  <si>
    <t>경기도 파주시</t>
  </si>
  <si>
    <t>95</t>
  </si>
  <si>
    <t>경기도 김포시</t>
  </si>
  <si>
    <t>96</t>
  </si>
  <si>
    <t>경기도 광명시</t>
  </si>
  <si>
    <t>97</t>
  </si>
  <si>
    <t>경기도 광주시</t>
  </si>
  <si>
    <t>98</t>
  </si>
  <si>
    <t>경기도 군포시</t>
  </si>
  <si>
    <t>99</t>
  </si>
  <si>
    <t>경기도 오산시</t>
  </si>
  <si>
    <t>100</t>
  </si>
  <si>
    <t>경기도 이천시</t>
  </si>
  <si>
    <t>101</t>
  </si>
  <si>
    <t>경기도 양주시</t>
  </si>
  <si>
    <t>102</t>
  </si>
  <si>
    <t>경기도 구리시</t>
  </si>
  <si>
    <t>103</t>
  </si>
  <si>
    <t>경기도 포천시</t>
  </si>
  <si>
    <t>104</t>
  </si>
  <si>
    <t>경기도 의왕시</t>
  </si>
  <si>
    <t>105</t>
  </si>
  <si>
    <t>경기도 하남시</t>
  </si>
  <si>
    <t>106</t>
  </si>
  <si>
    <t>경기도 양평군</t>
  </si>
  <si>
    <t>107</t>
  </si>
  <si>
    <t>경기도 동두천시</t>
  </si>
  <si>
    <t>108</t>
  </si>
  <si>
    <t>경기도 과천시</t>
  </si>
  <si>
    <t>109</t>
  </si>
  <si>
    <t>경기도 가평군</t>
  </si>
  <si>
    <t>110</t>
  </si>
  <si>
    <t>경기도 안성시</t>
    <phoneticPr fontId="3" type="noConversion"/>
  </si>
  <si>
    <t>111</t>
  </si>
  <si>
    <t>경기도 고양시</t>
    <phoneticPr fontId="3" type="noConversion"/>
  </si>
  <si>
    <t>112</t>
  </si>
  <si>
    <t>경기도 안양시</t>
    <phoneticPr fontId="3" type="noConversion"/>
  </si>
  <si>
    <t>113</t>
  </si>
  <si>
    <t>경기도 여주시</t>
    <phoneticPr fontId="3" type="noConversion"/>
  </si>
  <si>
    <t>114</t>
  </si>
  <si>
    <t>경기도 연천군</t>
    <phoneticPr fontId="3" type="noConversion"/>
  </si>
  <si>
    <t>115</t>
  </si>
  <si>
    <t>강원도</t>
  </si>
  <si>
    <t>116</t>
  </si>
  <si>
    <t>강원도 강릉시</t>
  </si>
  <si>
    <t>117</t>
  </si>
  <si>
    <t>강원도 고성군</t>
  </si>
  <si>
    <t>118</t>
  </si>
  <si>
    <t>강원도 동해시</t>
  </si>
  <si>
    <t>119</t>
  </si>
  <si>
    <t>강원도 삼척시</t>
  </si>
  <si>
    <t>120</t>
  </si>
  <si>
    <t>강원도 양구군</t>
  </si>
  <si>
    <t>121</t>
  </si>
  <si>
    <t>강원도 양양군</t>
  </si>
  <si>
    <t>122</t>
  </si>
  <si>
    <t>강원도 원주시</t>
  </si>
  <si>
    <t>123</t>
  </si>
  <si>
    <t>강원도 인제군</t>
  </si>
  <si>
    <t>124</t>
  </si>
  <si>
    <t>강원도 정선군</t>
  </si>
  <si>
    <t>125</t>
  </si>
  <si>
    <t>강원도 철원군</t>
  </si>
  <si>
    <t>126</t>
  </si>
  <si>
    <t>강원도 춘천시</t>
  </si>
  <si>
    <t>127</t>
  </si>
  <si>
    <t>강원도 평창군</t>
  </si>
  <si>
    <t>128</t>
  </si>
  <si>
    <t>강원도 횡성군</t>
  </si>
  <si>
    <t>129</t>
  </si>
  <si>
    <t>강원도 태백시</t>
    <phoneticPr fontId="3" type="noConversion"/>
  </si>
  <si>
    <t>130</t>
  </si>
  <si>
    <t>강원도 속초시</t>
    <phoneticPr fontId="3" type="noConversion"/>
  </si>
  <si>
    <t>131</t>
  </si>
  <si>
    <t>강원도 홍천군</t>
    <phoneticPr fontId="3" type="noConversion"/>
  </si>
  <si>
    <t>132</t>
  </si>
  <si>
    <t>강원도 영월군</t>
    <phoneticPr fontId="3" type="noConversion"/>
  </si>
  <si>
    <t>133</t>
  </si>
  <si>
    <t>강원도 화천군</t>
    <phoneticPr fontId="3" type="noConversion"/>
  </si>
  <si>
    <t>충청북도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</si>
  <si>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</si>
  <si>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</si>
  <si>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</si>
  <si>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</si>
  <si>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</si>
  <si>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</si>
  <si>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</si>
  <si>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</si>
  <si>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</si>
  <si>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</si>
  <si>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</si>
  <si>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충청남도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</si>
  <si>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</si>
  <si>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</si>
  <si>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</si>
  <si>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</si>
  <si>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</si>
  <si>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</si>
  <si>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</si>
  <si>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</si>
  <si>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</si>
  <si>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</si>
  <si>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</si>
  <si>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</si>
  <si>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</si>
  <si>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</si>
  <si>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</si>
  <si>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</si>
  <si>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</si>
  <si>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</si>
  <si>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</si>
  <si>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</si>
  <si>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</si>
  <si>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</si>
  <si>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</si>
  <si>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</si>
  <si>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</si>
  <si>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</si>
  <si>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</si>
  <si>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</si>
  <si>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</si>
  <si>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</si>
  <si>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</t>
  </si>
  <si>
    <t>전라남도 목포시</t>
  </si>
  <si>
    <t>전라남도 여수시</t>
  </si>
  <si>
    <t>전라남도 순천시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</si>
  <si>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</si>
  <si>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</si>
  <si>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</si>
  <si>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</si>
  <si>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</si>
  <si>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</si>
  <si>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</si>
  <si>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</si>
  <si>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</si>
  <si>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</si>
  <si>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</si>
  <si>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</si>
  <si>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</si>
  <si>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</si>
  <si>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</si>
  <si>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</si>
  <si>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</si>
  <si>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</si>
  <si>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전라남도 나주시</t>
  </si>
  <si>
    <t>경상북도</t>
  </si>
  <si>
    <t>경상북도 포항시</t>
  </si>
  <si>
    <t>경상북도 경주시</t>
  </si>
  <si>
    <t>경상북도 김천시</t>
  </si>
  <si>
    <t>경상북도 안동시</t>
  </si>
  <si>
    <t>경상북도 영천시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</si>
  <si>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</si>
  <si>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</si>
  <si>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</si>
  <si>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</si>
  <si>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</si>
  <si>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</si>
  <si>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예천군</t>
  </si>
  <si>
    <t>경상북도 칠곡군</t>
    <phoneticPr fontId="3" type="noConversion"/>
  </si>
  <si>
    <t>경상북도 청도군</t>
    <phoneticPr fontId="3" type="noConversion"/>
  </si>
  <si>
    <t>경상북도 울릉군</t>
    <phoneticPr fontId="3" type="noConversion"/>
  </si>
  <si>
    <t>경상북도 구미시</t>
    <phoneticPr fontId="3" type="noConversion"/>
  </si>
  <si>
    <t>경상북도 영주시</t>
    <phoneticPr fontId="3" type="noConversion"/>
  </si>
  <si>
    <t>경상북도 상주시</t>
    <phoneticPr fontId="3" type="noConversion"/>
  </si>
  <si>
    <t>경상북도 영덕군</t>
    <phoneticPr fontId="3" type="noConversion"/>
  </si>
  <si>
    <t>경상북도 고령군</t>
    <phoneticPr fontId="3" type="noConversion"/>
  </si>
  <si>
    <t>경상북도 성주군</t>
    <phoneticPr fontId="3" type="noConversion"/>
  </si>
  <si>
    <t>경상북도 봉화군</t>
    <phoneticPr fontId="3" type="noConversion"/>
  </si>
  <si>
    <t>경상북도 울진군</t>
    <phoneticPr fontId="3" type="noConversion"/>
  </si>
  <si>
    <t>경상남도</t>
    <phoneticPr fontId="3" type="noConversion"/>
  </si>
  <si>
    <t>경상남도 함안군</t>
    <phoneticPr fontId="3" type="noConversion"/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</si>
  <si>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</si>
  <si>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</si>
  <si>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</si>
  <si>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</si>
  <si>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</si>
  <si>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</si>
  <si>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</si>
  <si>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</si>
  <si>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</si>
  <si>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</si>
  <si>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</si>
  <si>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</si>
  <si>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</si>
  <si>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</si>
  <si>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</si>
  <si>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</si>
  <si>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</si>
  <si>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</t>
  </si>
  <si>
    <t>기관제출보유(보정)데이터셋</t>
    <phoneticPr fontId="3" type="noConversion"/>
  </si>
  <si>
    <t>포털등록데이터셋</t>
    <phoneticPr fontId="3" type="noConversion"/>
  </si>
  <si>
    <t>등록율(%)</t>
  </si>
  <si>
    <t>비고사항</t>
    <phoneticPr fontId="3" type="noConversion"/>
  </si>
  <si>
    <t>N/A</t>
    <phoneticPr fontId="3" type="noConversion"/>
  </si>
  <si>
    <t>기관제출 보유대비 포털 등록데이터수는 초과 기록되어, 실등록 데이터수로 기관보유수 보정</t>
    <phoneticPr fontId="3" type="noConversion"/>
  </si>
  <si>
    <t>서울특별시 종로구</t>
    <phoneticPr fontId="3" type="noConversion"/>
  </si>
  <si>
    <t>서울특별시 도봉구</t>
    <phoneticPr fontId="3" type="noConversion"/>
  </si>
  <si>
    <t>정비결과미제출_품질진단9월1일_모수기준_등록데이터수로_보정</t>
    <phoneticPr fontId="3" type="noConversion"/>
  </si>
  <si>
    <t>정비결과미제출_품질진단9월1일_모수기준_등록데이터수로_보정</t>
    <phoneticPr fontId="3" type="noConversion"/>
  </si>
  <si>
    <t>울산광역시 동구</t>
    <phoneticPr fontId="3" type="noConversion"/>
  </si>
  <si>
    <t>기관제출 보유대비 포털 등록데이터수는 초과 기록되어, 실등록 데이터수로 기관보유수 보정</t>
    <phoneticPr fontId="3" type="noConversion"/>
  </si>
  <si>
    <t>경기도 안성시</t>
    <phoneticPr fontId="3" type="noConversion"/>
  </si>
  <si>
    <t>경기도 여주시</t>
    <phoneticPr fontId="3" type="noConversion"/>
  </si>
  <si>
    <t>강원도 속초시</t>
    <phoneticPr fontId="3" type="noConversion"/>
  </si>
  <si>
    <t>강원도 홍천군</t>
    <phoneticPr fontId="3" type="noConversion"/>
  </si>
  <si>
    <t>강원도 영월군</t>
    <phoneticPr fontId="3" type="noConversion"/>
  </si>
  <si>
    <t>경상북도 청도군</t>
    <phoneticPr fontId="3" type="noConversion"/>
  </si>
  <si>
    <t>경상북도 울릉군</t>
    <phoneticPr fontId="3" type="noConversion"/>
  </si>
  <si>
    <t>경상북도 영주시</t>
    <phoneticPr fontId="3" type="noConversion"/>
  </si>
  <si>
    <t>경상북도 상주시</t>
    <phoneticPr fontId="3" type="noConversion"/>
  </si>
  <si>
    <t>경상북도 성주군</t>
    <phoneticPr fontId="3" type="noConversion"/>
  </si>
  <si>
    <t>경상북도 봉화군</t>
    <phoneticPr fontId="3" type="noConversion"/>
  </si>
  <si>
    <t>중앙행정기관</t>
    <phoneticPr fontId="3" type="noConversion"/>
  </si>
  <si>
    <t>기관 보유</t>
    <phoneticPr fontId="3" type="noConversion"/>
  </si>
  <si>
    <t>등록</t>
    <phoneticPr fontId="3" type="noConversion"/>
  </si>
  <si>
    <t>기관 등록%</t>
    <phoneticPr fontId="3" type="noConversion"/>
  </si>
  <si>
    <t>국토교통부</t>
    <phoneticPr fontId="3" type="noConversion"/>
  </si>
  <si>
    <t>산림청</t>
    <phoneticPr fontId="3" type="noConversion"/>
  </si>
  <si>
    <t>한국사회보장정보원</t>
    <phoneticPr fontId="3" type="noConversion"/>
  </si>
  <si>
    <t>한국환경공단</t>
    <phoneticPr fontId="3" type="noConversion"/>
  </si>
  <si>
    <t>행정안전부</t>
    <phoneticPr fontId="3" type="noConversion"/>
  </si>
  <si>
    <t>한국사회적기업진흥원</t>
    <phoneticPr fontId="3" type="noConversion"/>
  </si>
  <si>
    <t>국립중앙의료원</t>
    <phoneticPr fontId="3" type="noConversion"/>
  </si>
  <si>
    <t>소상공인시장진흥공단</t>
    <phoneticPr fontId="3" type="noConversion"/>
  </si>
  <si>
    <t>한국농어촌공사</t>
    <phoneticPr fontId="3" type="noConversion"/>
  </si>
  <si>
    <t>농림수산식품 교육문화정보원</t>
    <phoneticPr fontId="3" type="noConversion"/>
  </si>
  <si>
    <t>도로교통공단</t>
    <phoneticPr fontId="3" type="noConversion"/>
  </si>
  <si>
    <t>조달청</t>
    <phoneticPr fontId="3" type="noConversion"/>
  </si>
  <si>
    <t>국가철도공단</t>
    <phoneticPr fontId="3" type="noConversion"/>
  </si>
  <si>
    <t>한국도로공사</t>
    <phoneticPr fontId="3" type="noConversion"/>
  </si>
  <si>
    <t>국립환경과학원</t>
    <phoneticPr fontId="3" type="noConversion"/>
  </si>
  <si>
    <t>농림축산식품부 농림축산검역본부</t>
    <phoneticPr fontId="3" type="noConversion"/>
  </si>
  <si>
    <t>한국시설안전공단</t>
    <phoneticPr fontId="3" type="noConversion"/>
  </si>
  <si>
    <t>한국어촌어항공단</t>
    <phoneticPr fontId="3" type="noConversion"/>
  </si>
  <si>
    <t>한국교원대학교</t>
    <phoneticPr fontId="3" type="noConversion"/>
  </si>
  <si>
    <t>데이터오류진단대상데이터셋</t>
    <phoneticPr fontId="3" type="noConversion"/>
  </si>
  <si>
    <t>오류조치데이터셋</t>
    <phoneticPr fontId="3" type="noConversion"/>
  </si>
  <si>
    <t>갱신주기준수데이터셋</t>
    <phoneticPr fontId="3" type="noConversion"/>
  </si>
  <si>
    <t>현행화 준수율</t>
    <phoneticPr fontId="3" type="noConversion"/>
  </si>
  <si>
    <t>서울특별시 마포구</t>
    <phoneticPr fontId="3" type="noConversion"/>
  </si>
  <si>
    <t>대전광역시 중구</t>
    <phoneticPr fontId="3" type="noConversion"/>
  </si>
  <si>
    <t>경기도</t>
    <phoneticPr fontId="3" type="noConversion"/>
  </si>
  <si>
    <t>경기도 고양시</t>
    <phoneticPr fontId="3" type="noConversion"/>
  </si>
  <si>
    <t>강원도 홍천군</t>
    <phoneticPr fontId="3" type="noConversion"/>
  </si>
  <si>
    <t>강원도 영월군</t>
    <phoneticPr fontId="3" type="noConversion"/>
  </si>
  <si>
    <t>경상북도 상주시</t>
    <phoneticPr fontId="3" type="noConversion"/>
  </si>
  <si>
    <t>경상북도 성주군</t>
    <phoneticPr fontId="3" type="noConversion"/>
  </si>
  <si>
    <t>경상북도 봉화군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</si>
</sst>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%"/>
    <numFmt numFmtId="177" formatCode="0.0000000%"/>
  </numFmts>
  <fonts count="5" x14ac:knownFonts="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76" fontId="0" fillId="0" borderId="8" xfId="1" applyNumberFormat="1" applyFont="1" applyBorder="1" applyAlignment="1"/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9" xfId="1" applyNumberFormat="1" applyFont="1" applyBorder="1" applyAlignment="1"/>
    <xf numFmtId="0" fontId="1" fillId="2" borderId="2" xfId="2" applyBorder="1" applyAlignment="1">
      <alignment horizontal="center" vertical="center"/>
    </xf>
    <xf numFmtId="0" fontId="1" fillId="2" borderId="10" xfId="2" applyBorder="1" applyAlignment="1">
      <alignment horizontal="center" vertical="center"/>
    </xf>
    <xf numFmtId="9" fontId="0" fillId="0" borderId="8" xfId="1" applyFont="1" applyBorder="1" applyAlignment="1"/>
    <xf numFmtId="0" fontId="0" fillId="0" borderId="6" xfId="0" applyBorder="1"/>
    <xf numFmtId="9" fontId="0" fillId="0" borderId="9" xfId="1" applyFont="1" applyBorder="1" applyAlignment="1"/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12" xfId="0" applyBorder="1"/>
    <xf numFmtId="177" fontId="0" fillId="0" borderId="8" xfId="1" applyNumberFormat="1" applyFont="1" applyBorder="1" applyAlignment="1"/>
  </cellXfs>
  <cellStyles count="3">
    <cellStyle name="강조색2" xfId="2" builtinId="33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28;&#44277;&#54364;&#51456;&#45936;&#51060;&#53552;&#51221;&#48708;&#54788;&#54889;_20211111_1849%20-%20&#48373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관별_집계총괄"/>
      <sheetName val="기관별(모수보정)_등록요약"/>
      <sheetName val="기관별현행화준수_요약"/>
      <sheetName val="갱신주기(미준수)_데이터"/>
      <sheetName val="포털_등록확인_데이터"/>
      <sheetName val="표준데이터셋제공(중앙일괄등록)_데이터"/>
      <sheetName val="기관제출_보유등록여부"/>
      <sheetName val="오류조치준수사항확인"/>
      <sheetName val="서울특별시"/>
      <sheetName val="서울특별시 중구"/>
      <sheetName val="서울특별시 용산구"/>
      <sheetName val="서울특별시 성동구"/>
      <sheetName val="서울특별시 광진구"/>
      <sheetName val="서울특별시 동대문구"/>
      <sheetName val="서울특별시 중랑구"/>
      <sheetName val="서울특별시 성북구"/>
      <sheetName val="서울특별시 강북구"/>
      <sheetName val="서울특별시 노원구"/>
      <sheetName val="서울특별시 은평구"/>
      <sheetName val="서울특별시 서대문구"/>
      <sheetName val="서울특별시 양천구"/>
      <sheetName val="서울특별시 강서구"/>
      <sheetName val="서울특별시 금천구"/>
      <sheetName val="서울특별시 영등포구"/>
      <sheetName val="서울특별시 동작구"/>
      <sheetName val="서울특별시 관악구"/>
      <sheetName val="서울특별시 서초구"/>
      <sheetName val="서울특별시 강남구"/>
      <sheetName val="서울특별시 강동구"/>
      <sheetName val="서울특별시 종로구"/>
      <sheetName val="서울특별시 도봉구"/>
      <sheetName val="서울특별시 마포구"/>
      <sheetName val="서울특별시 구로구"/>
      <sheetName val="서울특별시 송파구"/>
      <sheetName val="부산광역시"/>
      <sheetName val="부산광역시 중구"/>
      <sheetName val="부산광역시 서구"/>
      <sheetName val="부산광역시 동구"/>
      <sheetName val="부산광역시 영도구"/>
      <sheetName val="부산광역시 부산진구"/>
      <sheetName val="부산광역시 동래구"/>
      <sheetName val="부산광역시 남구"/>
      <sheetName val="부산광역시 북구"/>
      <sheetName val="부산광역시 해운대구"/>
      <sheetName val="부산광역시 사하구"/>
      <sheetName val="부산광역시 금정구"/>
      <sheetName val="부산광역시 강서구"/>
      <sheetName val="부산광역시 연제구"/>
      <sheetName val="부산광역시 수영구"/>
      <sheetName val="부산광역시 사상구"/>
      <sheetName val="부산광역시 기장군"/>
      <sheetName val="인천광역시"/>
      <sheetName val="인천광역시 중구"/>
      <sheetName val="인천광역시 동구"/>
      <sheetName val="인천광역시 미추홀구"/>
      <sheetName val="인천광역시 연수구"/>
      <sheetName val="인천광역시 남동구"/>
      <sheetName val="인천광역시 부평구"/>
      <sheetName val="인천광역시 계양구"/>
      <sheetName val="인천광역시 서구"/>
      <sheetName val="인천광역시 강화군"/>
      <sheetName val="인천광역시 옹진군"/>
      <sheetName val="대구광역시"/>
      <sheetName val="대구광역시 중구"/>
      <sheetName val="대구광역시 동구"/>
      <sheetName val="대구광역시 서구"/>
      <sheetName val="대구광역시 남구"/>
      <sheetName val="대구광역시 북구"/>
      <sheetName val="대구광역시 수성구"/>
      <sheetName val="대구광역시 달서구"/>
      <sheetName val="대구광역시 달성군"/>
      <sheetName val="광주광역시"/>
      <sheetName val="광주광역시 동구"/>
      <sheetName val="광주광역시 서구"/>
      <sheetName val="광주광역시 남구"/>
      <sheetName val="광주광역시 북구"/>
      <sheetName val="광주광역시 광산구"/>
      <sheetName val="대전광역시"/>
      <sheetName val="대전광역시 동구"/>
      <sheetName val="대전광역시 서구"/>
      <sheetName val="대전광역시 유성구"/>
      <sheetName val="대전광역시 대덕구"/>
      <sheetName val="대전광역시 중구"/>
      <sheetName val="울산광역시"/>
      <sheetName val="울산광역시 중구"/>
      <sheetName val="울산광역시 남구"/>
      <sheetName val="울산광역시 동구"/>
      <sheetName val="울산광역시 북구"/>
      <sheetName val="울산광역시 울주군"/>
      <sheetName val="세종특별자치시"/>
      <sheetName val="경기도"/>
      <sheetName val="경기도 수원시"/>
      <sheetName val="경기도 성남시"/>
      <sheetName val="경기도 용인시"/>
      <sheetName val="경기도 부천시"/>
      <sheetName val="경기도 안산시"/>
      <sheetName val="경기도 남양주시"/>
      <sheetName val="경기도 화성시"/>
      <sheetName val="경기도 평택시"/>
      <sheetName val="경기도 의정부시"/>
      <sheetName val="경기도 시흥시"/>
      <sheetName val="경기도 파주시"/>
      <sheetName val="경기도 김포시"/>
      <sheetName val="경기도 광명시"/>
      <sheetName val="경기도 광주시"/>
      <sheetName val="경기도 군포시"/>
      <sheetName val="경기도 오산시"/>
      <sheetName val="경기도 이천시"/>
      <sheetName val="경기도 양주시"/>
      <sheetName val="경기도 구리시"/>
      <sheetName val="경기도 포천시"/>
      <sheetName val="경기도 의왕시"/>
      <sheetName val="경기도 하남시"/>
      <sheetName val="경기도 양평군"/>
      <sheetName val="경기도 동두천시"/>
      <sheetName val="경기도 과천시"/>
      <sheetName val="경기도 가평군"/>
      <sheetName val="경기도 안성시"/>
      <sheetName val="경기도 고양시"/>
      <sheetName val="경기도 안양시"/>
      <sheetName val="경기도 여주시"/>
      <sheetName val="경기도 연천군"/>
      <sheetName val="강원도"/>
      <sheetName val="강원도 강릉시"/>
      <sheetName val="강원도 고성군"/>
      <sheetName val="강원도 동해시"/>
      <sheetName val="강원도 삼척시"/>
      <sheetName val="강원도 양구군"/>
      <sheetName val="강원도 양양군"/>
      <sheetName val="강원도 원주시"/>
      <sheetName val="강원도 인제군"/>
      <sheetName val="강원도 정선군"/>
      <sheetName val="강원도 철원군"/>
      <sheetName val="강원도 춘천시"/>
      <sheetName val="강원도 평창군"/>
      <sheetName val="강원도 횡성군"/>
      <sheetName val="강원도 태백시"/>
      <sheetName val="강원도 속초시"/>
      <sheetName val="강원도 홍천군"/>
      <sheetName val="강원도 영월군"/>
      <sheetName val="강원도 화천군"/>
      <sheetName val="충청북도"/>
      <sheetName val="충청북도 청주시"/>
      <sheetName val="충청북도 충주시"/>
      <sheetName val="충청북도 제천시"/>
      <sheetName val="충청북도 보은군"/>
      <sheetName val="충청북도 옥천군"/>
      <sheetName val="충청북도 영동군"/>
      <sheetName val="충청북도 증평군"/>
      <sheetName val="충청북도 진천군"/>
      <sheetName val="충청북도 괴산군"/>
      <sheetName val="충청북도 음성군"/>
      <sheetName val="충청북도 단양군"/>
      <sheetName val="충청남도"/>
      <sheetName val="충청남도 천안시"/>
      <sheetName val="충청남도 공주시"/>
      <sheetName val="충청남도 보령시"/>
      <sheetName val="충청남도 아산시"/>
      <sheetName val="충청남도 서산시"/>
      <sheetName val="충청남도 논산시"/>
      <sheetName val="충청남도 계룡시"/>
      <sheetName val="충청남도 당진시"/>
      <sheetName val="충청남도 금산군"/>
      <sheetName val="충청남도 부여군"/>
      <sheetName val="충청남도 서천군"/>
      <sheetName val="충청남도 청양군"/>
      <sheetName val="충청남도 홍성군"/>
      <sheetName val="충청남도 예산군"/>
      <sheetName val="충청남도 태안군"/>
      <sheetName val="전라북도"/>
      <sheetName val="전라북도 전주시"/>
      <sheetName val="전라북도 군산시"/>
      <sheetName val="전라북도 익산시"/>
      <sheetName val="전라북도 정읍시"/>
      <sheetName val="전라북도 남원시"/>
      <sheetName val="전라북도 김제시"/>
      <sheetName val="전라북도 완주군"/>
      <sheetName val="전라북도 진안군"/>
      <sheetName val="전라북도 무주군"/>
      <sheetName val="전라북도 장수군"/>
      <sheetName val="전라북도 임실군"/>
      <sheetName val="전라북도 순창군"/>
      <sheetName val="전라북도 고창군"/>
      <sheetName val="전라북도 부안군"/>
      <sheetName val="전라남도"/>
      <sheetName val="전라남도 목포시"/>
      <sheetName val="전라남도 여수시"/>
      <sheetName val="전라남도 순천시"/>
      <sheetName val="전라남도 광양시"/>
      <sheetName val="전라남도 담양군"/>
      <sheetName val="전라남도 곡성군"/>
      <sheetName val="전라남도 구례군"/>
      <sheetName val="전라남도 고흥군"/>
      <sheetName val="전라남도 보성군"/>
      <sheetName val="전라남도 화순군"/>
      <sheetName val="전라남도 장흥군"/>
      <sheetName val="전라남도 강진군"/>
      <sheetName val="전라남도 해남군"/>
      <sheetName val="전라남도 영암군"/>
      <sheetName val="전라남도 무안군"/>
      <sheetName val="전라남도 함평군"/>
      <sheetName val="전라남도 영광군"/>
      <sheetName val="전라남도 장성군"/>
      <sheetName val="전라남도 완도군"/>
      <sheetName val="전라남도 진도군"/>
      <sheetName val="전라남도 신안군"/>
      <sheetName val="전라남도 나주시"/>
      <sheetName val="경상북도"/>
      <sheetName val="경상북도 포항시"/>
      <sheetName val="경상북도 경주시"/>
      <sheetName val="경상북도 김천시"/>
      <sheetName val="경상북도 안동시"/>
      <sheetName val="경상북도 영천시"/>
      <sheetName val="경상북도 문경시"/>
      <sheetName val="경상북도 경산시"/>
      <sheetName val="경상북도 군위군"/>
      <sheetName val="경상북도 의성군"/>
      <sheetName val="경상북도 청송군"/>
      <sheetName val="경상북도 영양군"/>
      <sheetName val="경상북도 예천군"/>
      <sheetName val="경상북도 칠곡군"/>
      <sheetName val="경상북도 청도군"/>
      <sheetName val="경상북도 울릉군"/>
      <sheetName val="경상북도 구미시"/>
      <sheetName val="경상북도 영주시"/>
      <sheetName val="경상북도 상주시"/>
      <sheetName val="경상북도 영덕군"/>
      <sheetName val="경상북도 고령군"/>
      <sheetName val="경상북도 성주군"/>
      <sheetName val="경상북도 봉화군"/>
      <sheetName val="경상북도 울진군"/>
      <sheetName val="경상남도"/>
      <sheetName val="경상남도 함안군"/>
      <sheetName val="경상남도 창원시"/>
      <sheetName val="경상남도 진주시"/>
      <sheetName val="경상남도 통영시"/>
      <sheetName val="경상남도 사천시"/>
      <sheetName val="경상남도 김해시"/>
      <sheetName val="경상남도 밀양시"/>
      <sheetName val="경상남도 거제시"/>
      <sheetName val="경상남도 양산시"/>
      <sheetName val="경상남도 의령군"/>
      <sheetName val="경상남도 창녕군"/>
      <sheetName val="경상남도 고성군"/>
      <sheetName val="경상남도 남해군"/>
      <sheetName val="경상남도 하동군"/>
      <sheetName val="경상남도 산청군"/>
      <sheetName val="경상남도 함양군"/>
      <sheetName val="경상남도 거창군"/>
      <sheetName val="경상남도 합천군"/>
      <sheetName val="제주특별자치도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5"/>
  <sheetViews>
    <sheetView tabSelected="1" workbookViewId="0">
      <selection activeCell="C2" sqref="C2"/>
    </sheetView>
  </sheetViews>
  <sheetFormatPr defaultRowHeight="17.399999999999999" x14ac:dyDescent="0.4"/>
  <cols>
    <col min="3" max="3" width="20.19921875" bestFit="1" customWidth="1"/>
    <col min="4" max="4" width="9.59765625" bestFit="1" customWidth="1"/>
    <col min="5" max="5" width="13.69921875" bestFit="1" customWidth="1"/>
  </cols>
  <sheetData>
    <row r="1" spans="2:5" ht="18" thickBot="1" x14ac:dyDescent="0.45"/>
    <row r="2" spans="2:5" x14ac:dyDescent="0.4">
      <c r="B2" s="1" t="s">
        <v>0</v>
      </c>
      <c r="C2" s="2" t="s">
        <v>1</v>
      </c>
      <c r="D2" t="s">
        <v>2</v>
      </c>
      <c r="E2" t="s">
        <v>3</v>
      </c>
    </row>
    <row r="3" spans="2:5" x14ac:dyDescent="0.4">
      <c r="B3" s="3" t="s">
        <v>4</v>
      </c>
      <c r="C3" s="4" t="s">
        <v>5</v>
      </c>
      <c r="D3" t="str">
        <f>IFERROR(VLOOKUP(C3,'기관별(모수보정)_등록요약'!$C$3:$F$245,4,FALSE)*3,"N/A")</f>
        <v>N/A</v>
      </c>
      <c r="E3" t="str">
        <f>IFERROR(VLOOKUP(C3,기관별현행화준수_요약!$C$3:$G$245,5,FALSE)*4,"N/A")</f>
        <v>N/A</v>
      </c>
    </row>
    <row r="4" spans="2:5" x14ac:dyDescent="0.4">
      <c r="B4" s="3" t="s">
        <v>6</v>
      </c>
      <c r="C4" s="4" t="s">
        <v>7</v>
      </c>
      <c r="D4">
        <f>IFERROR(VLOOKUP(C4,'기관별(모수보정)_등록요약'!$C$3:$F$245,4,FALSE)*3,"N/A")</f>
        <v>2.6363636363636362</v>
      </c>
      <c r="E4">
        <f>IFERROR(VLOOKUP(C4,기관별현행화준수_요약!$C$3:$G$245,5,FALSE)*4,"N/A")</f>
        <v>3.84</v>
      </c>
    </row>
    <row r="5" spans="2:5" x14ac:dyDescent="0.4">
      <c r="B5" s="3" t="s">
        <v>8</v>
      </c>
      <c r="C5" s="4" t="s">
        <v>9</v>
      </c>
      <c r="D5">
        <f>IFERROR(VLOOKUP(C5,'기관별(모수보정)_등록요약'!$C$3:$F$245,4,FALSE)*3,"N/A")</f>
        <v>3</v>
      </c>
      <c r="E5">
        <f>IFERROR(VLOOKUP(C5,기관별현행화준수_요약!$C$3:$G$245,5,FALSE)*4,"N/A")</f>
        <v>4</v>
      </c>
    </row>
    <row r="6" spans="2:5" x14ac:dyDescent="0.4">
      <c r="B6" s="3" t="s">
        <v>10</v>
      </c>
      <c r="C6" s="4" t="s">
        <v>11</v>
      </c>
      <c r="D6">
        <f>IFERROR(VLOOKUP(C6,'기관별(모수보정)_등록요약'!$C$3:$F$245,4,FALSE)*3,"N/A")</f>
        <v>3</v>
      </c>
      <c r="E6">
        <f>IFERROR(VLOOKUP(C6,기관별현행화준수_요약!$C$3:$G$245,5,FALSE)*4,"N/A")</f>
        <v>4</v>
      </c>
    </row>
    <row r="7" spans="2:5" x14ac:dyDescent="0.4">
      <c r="B7" s="3" t="s">
        <v>12</v>
      </c>
      <c r="C7" s="4" t="s">
        <v>13</v>
      </c>
      <c r="D7">
        <f>IFERROR(VLOOKUP(C7,'기관별(모수보정)_등록요약'!$C$3:$F$245,4,FALSE)*3,"N/A")</f>
        <v>3</v>
      </c>
      <c r="E7">
        <f>IFERROR(VLOOKUP(C7,기관별현행화준수_요약!$C$3:$G$245,5,FALSE)*4,"N/A")</f>
        <v>2.4</v>
      </c>
    </row>
    <row r="8" spans="2:5" x14ac:dyDescent="0.4">
      <c r="B8" s="3" t="s">
        <v>14</v>
      </c>
      <c r="C8" s="4" t="s">
        <v>15</v>
      </c>
      <c r="D8">
        <f>IFERROR(VLOOKUP(C8,'기관별(모수보정)_등록요약'!$C$3:$F$245,4,FALSE)*3,"N/A")</f>
        <v>1.75</v>
      </c>
      <c r="E8">
        <f>IFERROR(VLOOKUP(C8,기관별현행화준수_요약!$C$3:$G$245,5,FALSE)*4,"N/A")</f>
        <v>4</v>
      </c>
    </row>
    <row r="9" spans="2:5" x14ac:dyDescent="0.4">
      <c r="B9" s="3" t="s">
        <v>16</v>
      </c>
      <c r="C9" s="4" t="s">
        <v>17</v>
      </c>
      <c r="D9">
        <f>IFERROR(VLOOKUP(C9,'기관별(모수보정)_등록요약'!$C$3:$F$245,4,FALSE)*3,"N/A")</f>
        <v>2.7352941176470589</v>
      </c>
      <c r="E9">
        <f>IFERROR(VLOOKUP(C9,기관별현행화준수_요약!$C$3:$G$245,5,FALSE)*4,"N/A")</f>
        <v>2.0689655172413794</v>
      </c>
    </row>
    <row r="10" spans="2:5" x14ac:dyDescent="0.4">
      <c r="B10" s="3" t="s">
        <v>18</v>
      </c>
      <c r="C10" s="4" t="s">
        <v>19</v>
      </c>
      <c r="D10">
        <f>IFERROR(VLOOKUP(C10,'기관별(모수보정)_등록요약'!$C$3:$F$245,4,FALSE)*3,"N/A")</f>
        <v>2.4857142857142858</v>
      </c>
      <c r="E10">
        <f>IFERROR(VLOOKUP(C10,기관별현행화준수_요약!$C$3:$G$245,5,FALSE)*4,"N/A")</f>
        <v>3.6923076923076925</v>
      </c>
    </row>
    <row r="11" spans="2:5" x14ac:dyDescent="0.4">
      <c r="B11" s="3" t="s">
        <v>20</v>
      </c>
      <c r="C11" s="4" t="s">
        <v>21</v>
      </c>
      <c r="D11">
        <f>IFERROR(VLOOKUP(C11,'기관별(모수보정)_등록요약'!$C$3:$F$245,4,FALSE)*3,"N/A")</f>
        <v>3</v>
      </c>
      <c r="E11">
        <f>IFERROR(VLOOKUP(C11,기관별현행화준수_요약!$C$3:$G$245,5,FALSE)*4,"N/A")</f>
        <v>4</v>
      </c>
    </row>
    <row r="12" spans="2:5" x14ac:dyDescent="0.4">
      <c r="B12" s="3" t="s">
        <v>22</v>
      </c>
      <c r="C12" s="4" t="s">
        <v>23</v>
      </c>
      <c r="D12">
        <f>IFERROR(VLOOKUP(C12,'기관별(모수보정)_등록요약'!$C$3:$F$245,4,FALSE)*3,"N/A")</f>
        <v>3</v>
      </c>
      <c r="E12">
        <f>IFERROR(VLOOKUP(C12,기관별현행화준수_요약!$C$3:$G$245,5,FALSE)*4,"N/A")</f>
        <v>4</v>
      </c>
    </row>
    <row r="13" spans="2:5" x14ac:dyDescent="0.4">
      <c r="B13" s="3" t="s">
        <v>24</v>
      </c>
      <c r="C13" s="4" t="s">
        <v>25</v>
      </c>
      <c r="D13">
        <f>IFERROR(VLOOKUP(C13,'기관별(모수보정)_등록요약'!$C$3:$F$245,4,FALSE)*3,"N/A")</f>
        <v>2.9142857142857141</v>
      </c>
      <c r="E13">
        <f>IFERROR(VLOOKUP(C13,기관별현행화준수_요약!$C$3:$G$245,5,FALSE)*4,"N/A")</f>
        <v>3.4285714285714284</v>
      </c>
    </row>
    <row r="14" spans="2:5" x14ac:dyDescent="0.4">
      <c r="B14" s="3" t="s">
        <v>26</v>
      </c>
      <c r="C14" s="4" t="s">
        <v>27</v>
      </c>
      <c r="D14">
        <f>IFERROR(VLOOKUP(C14,'기관별(모수보정)_등록요약'!$C$3:$F$245,4,FALSE)*3,"N/A")</f>
        <v>2.4000000000000004</v>
      </c>
      <c r="E14">
        <f>IFERROR(VLOOKUP(C14,기관별현행화준수_요약!$C$3:$G$245,5,FALSE)*4,"N/A")</f>
        <v>2.5641025641025643</v>
      </c>
    </row>
    <row r="15" spans="2:5" x14ac:dyDescent="0.4">
      <c r="B15" s="3" t="s">
        <v>28</v>
      </c>
      <c r="C15" s="4" t="s">
        <v>29</v>
      </c>
      <c r="D15">
        <f>IFERROR(VLOOKUP(C15,'기관별(모수보정)_등록요약'!$C$3:$F$245,4,FALSE)*3,"N/A")</f>
        <v>2.5833333333333335</v>
      </c>
      <c r="E15">
        <f>IFERROR(VLOOKUP(C15,기관별현행화준수_요약!$C$3:$G$245,5,FALSE)*4,"N/A")</f>
        <v>4</v>
      </c>
    </row>
    <row r="16" spans="2:5" x14ac:dyDescent="0.4">
      <c r="B16" s="3" t="s">
        <v>30</v>
      </c>
      <c r="C16" s="4" t="s">
        <v>31</v>
      </c>
      <c r="D16">
        <f>IFERROR(VLOOKUP(C16,'기관별(모수보정)_등록요약'!$C$3:$F$245,4,FALSE)*3,"N/A")</f>
        <v>2.8499999999999996</v>
      </c>
      <c r="E16">
        <f>IFERROR(VLOOKUP(C16,기관별현행화준수_요약!$C$3:$G$245,5,FALSE)*4,"N/A")</f>
        <v>4</v>
      </c>
    </row>
    <row r="17" spans="2:5" x14ac:dyDescent="0.4">
      <c r="B17" s="3" t="s">
        <v>32</v>
      </c>
      <c r="C17" s="4" t="s">
        <v>33</v>
      </c>
      <c r="D17">
        <f>IFERROR(VLOOKUP(C17,'기관별(모수보정)_등록요약'!$C$3:$F$245,4,FALSE)*3,"N/A")</f>
        <v>3</v>
      </c>
      <c r="E17">
        <f>IFERROR(VLOOKUP(C17,기관별현행화준수_요약!$C$3:$G$245,5,FALSE)*4,"N/A")</f>
        <v>4</v>
      </c>
    </row>
    <row r="18" spans="2:5" x14ac:dyDescent="0.4">
      <c r="B18" s="3" t="s">
        <v>34</v>
      </c>
      <c r="C18" s="4" t="s">
        <v>35</v>
      </c>
      <c r="D18">
        <f>IFERROR(VLOOKUP(C18,'기관별(모수보정)_등록요약'!$C$3:$F$245,4,FALSE)*3,"N/A")</f>
        <v>3</v>
      </c>
      <c r="E18">
        <f>IFERROR(VLOOKUP(C18,기관별현행화준수_요약!$C$3:$G$245,5,FALSE)*4,"N/A")</f>
        <v>2.875</v>
      </c>
    </row>
    <row r="19" spans="2:5" x14ac:dyDescent="0.4">
      <c r="B19" s="3" t="s">
        <v>36</v>
      </c>
      <c r="C19" s="4" t="s">
        <v>37</v>
      </c>
      <c r="D19">
        <f>IFERROR(VLOOKUP(C19,'기관별(모수보정)_등록요약'!$C$3:$F$245,4,FALSE)*3,"N/A")</f>
        <v>2.71875</v>
      </c>
      <c r="E19">
        <f>IFERROR(VLOOKUP(C19,기관별현행화준수_요약!$C$3:$G$245,5,FALSE)*4,"N/A")</f>
        <v>4</v>
      </c>
    </row>
    <row r="20" spans="2:5" x14ac:dyDescent="0.4">
      <c r="B20" s="3" t="s">
        <v>38</v>
      </c>
      <c r="C20" s="4" t="s">
        <v>39</v>
      </c>
      <c r="D20">
        <f>IFERROR(VLOOKUP(C20,'기관별(모수보정)_등록요약'!$C$3:$F$245,4,FALSE)*3,"N/A")</f>
        <v>3</v>
      </c>
      <c r="E20">
        <f>IFERROR(VLOOKUP(C20,기관별현행화준수_요약!$C$3:$G$245,5,FALSE)*4,"N/A")</f>
        <v>4</v>
      </c>
    </row>
    <row r="21" spans="2:5" x14ac:dyDescent="0.4">
      <c r="B21" s="3" t="s">
        <v>40</v>
      </c>
      <c r="C21" s="4" t="s">
        <v>41</v>
      </c>
      <c r="D21">
        <f>IFERROR(VLOOKUP(C21,'기관별(모수보정)_등록요약'!$C$3:$F$245,4,FALSE)*3,"N/A")</f>
        <v>3</v>
      </c>
      <c r="E21">
        <f>IFERROR(VLOOKUP(C21,기관별현행화준수_요약!$C$3:$G$245,5,FALSE)*4,"N/A")</f>
        <v>3.4117647058823528</v>
      </c>
    </row>
    <row r="22" spans="2:5" x14ac:dyDescent="0.4">
      <c r="B22" s="3" t="s">
        <v>42</v>
      </c>
      <c r="C22" s="4" t="s">
        <v>43</v>
      </c>
      <c r="D22">
        <f>IFERROR(VLOOKUP(C22,'기관별(모수보정)_등록요약'!$C$3:$F$245,4,FALSE)*3,"N/A")</f>
        <v>3</v>
      </c>
      <c r="E22">
        <f>IFERROR(VLOOKUP(C22,기관별현행화준수_요약!$C$3:$G$245,5,FALSE)*4,"N/A")</f>
        <v>4</v>
      </c>
    </row>
    <row r="23" spans="2:5" x14ac:dyDescent="0.4">
      <c r="B23" s="3" t="s">
        <v>44</v>
      </c>
      <c r="C23" s="4" t="s">
        <v>45</v>
      </c>
      <c r="D23">
        <f>IFERROR(VLOOKUP(C23,'기관별(모수보정)_등록요약'!$C$3:$F$245,4,FALSE)*3,"N/A")</f>
        <v>3</v>
      </c>
      <c r="E23">
        <f>IFERROR(VLOOKUP(C23,기관별현행화준수_요약!$C$3:$G$245,5,FALSE)*4,"N/A")</f>
        <v>4</v>
      </c>
    </row>
    <row r="24" spans="2:5" x14ac:dyDescent="0.4">
      <c r="B24" s="3" t="s">
        <v>46</v>
      </c>
      <c r="C24" s="5" t="s">
        <v>47</v>
      </c>
      <c r="D24">
        <f>IFERROR(VLOOKUP(C24,'기관별(모수보정)_등록요약'!$C$3:$F$245,4,FALSE)*3,"N/A")</f>
        <v>3</v>
      </c>
      <c r="E24">
        <f>IFERROR(VLOOKUP(C24,기관별현행화준수_요약!$C$3:$G$245,5,FALSE)*4,"N/A")</f>
        <v>3</v>
      </c>
    </row>
    <row r="25" spans="2:5" x14ac:dyDescent="0.4">
      <c r="B25" s="3" t="s">
        <v>48</v>
      </c>
      <c r="C25" s="5" t="s">
        <v>49</v>
      </c>
      <c r="D25">
        <f>IFERROR(VLOOKUP(C25,'기관별(모수보정)_등록요약'!$C$3:$F$245,4,FALSE)*3,"N/A")</f>
        <v>3</v>
      </c>
      <c r="E25">
        <f>IFERROR(VLOOKUP(C25,기관별현행화준수_요약!$C$3:$G$245,5,FALSE)*4,"N/A")</f>
        <v>1.8536585365853659</v>
      </c>
    </row>
    <row r="26" spans="2:5" x14ac:dyDescent="0.4">
      <c r="B26" s="3" t="s">
        <v>50</v>
      </c>
      <c r="C26" s="5" t="s">
        <v>51</v>
      </c>
      <c r="D26">
        <f>IFERROR(VLOOKUP(C26,'기관별(모수보정)_등록요약'!$C$3:$F$245,4,FALSE)*3,"N/A")</f>
        <v>3</v>
      </c>
      <c r="E26">
        <f>IFERROR(VLOOKUP(C26,기관별현행화준수_요약!$C$3:$G$245,5,FALSE)*4,"N/A")</f>
        <v>3.1578947368421053</v>
      </c>
    </row>
    <row r="27" spans="2:5" x14ac:dyDescent="0.4">
      <c r="B27" s="3" t="s">
        <v>52</v>
      </c>
      <c r="C27" s="5" t="s">
        <v>53</v>
      </c>
      <c r="D27">
        <f>IFERROR(VLOOKUP(C27,'기관별(모수보정)_등록요약'!$C$3:$F$245,4,FALSE)*3,"N/A")</f>
        <v>3</v>
      </c>
      <c r="E27">
        <f>IFERROR(VLOOKUP(C27,기관별현행화준수_요약!$C$3:$G$245,5,FALSE)*4,"N/A")</f>
        <v>4</v>
      </c>
    </row>
    <row r="28" spans="2:5" x14ac:dyDescent="0.4">
      <c r="B28" s="3" t="s">
        <v>54</v>
      </c>
      <c r="C28" s="5" t="s">
        <v>55</v>
      </c>
      <c r="D28">
        <f>IFERROR(VLOOKUP(C28,'기관별(모수보정)_등록요약'!$C$3:$F$245,4,FALSE)*3,"N/A")</f>
        <v>3</v>
      </c>
      <c r="E28">
        <f>IFERROR(VLOOKUP(C28,기관별현행화준수_요약!$C$3:$G$245,5,FALSE)*4,"N/A")</f>
        <v>1.8285714285714285</v>
      </c>
    </row>
    <row r="29" spans="2:5" x14ac:dyDescent="0.4">
      <c r="B29" s="3" t="s">
        <v>56</v>
      </c>
      <c r="C29" s="4" t="s">
        <v>57</v>
      </c>
      <c r="D29">
        <f>IFERROR(VLOOKUP(C29,'기관별(모수보정)_등록요약'!$C$3:$F$245,4,FALSE)*3,"N/A")</f>
        <v>2.8235294117647056</v>
      </c>
      <c r="E29">
        <f>IFERROR(VLOOKUP(C29,기관별현행화준수_요약!$C$3:$G$245,5,FALSE)*4,"N/A")</f>
        <v>4</v>
      </c>
    </row>
    <row r="30" spans="2:5" x14ac:dyDescent="0.4">
      <c r="B30" s="3" t="s">
        <v>58</v>
      </c>
      <c r="C30" s="4" t="s">
        <v>59</v>
      </c>
      <c r="D30">
        <f>IFERROR(VLOOKUP(C30,'기관별(모수보정)_등록요약'!$C$3:$F$245,4,FALSE)*3,"N/A")</f>
        <v>3</v>
      </c>
      <c r="E30">
        <f>IFERROR(VLOOKUP(C30,기관별현행화준수_요약!$C$3:$G$245,5,FALSE)*4,"N/A")</f>
        <v>4</v>
      </c>
    </row>
    <row r="31" spans="2:5" x14ac:dyDescent="0.4">
      <c r="B31" s="3" t="s">
        <v>60</v>
      </c>
      <c r="C31" s="4" t="s">
        <v>61</v>
      </c>
      <c r="D31">
        <f>IFERROR(VLOOKUP(C31,'기관별(모수보정)_등록요약'!$C$3:$F$245,4,FALSE)*3,"N/A")</f>
        <v>3</v>
      </c>
      <c r="E31">
        <f>IFERROR(VLOOKUP(C31,기관별현행화준수_요약!$C$3:$G$245,5,FALSE)*4,"N/A")</f>
        <v>4</v>
      </c>
    </row>
    <row r="32" spans="2:5" x14ac:dyDescent="0.4">
      <c r="B32" s="3" t="s">
        <v>62</v>
      </c>
      <c r="C32" s="4" t="s">
        <v>63</v>
      </c>
      <c r="D32">
        <f>IFERROR(VLOOKUP(C32,'기관별(모수보정)_등록요약'!$C$3:$F$245,4,FALSE)*3,"N/A")</f>
        <v>3</v>
      </c>
      <c r="E32">
        <f>IFERROR(VLOOKUP(C32,기관별현행화준수_요약!$C$3:$G$245,5,FALSE)*4,"N/A")</f>
        <v>3.84</v>
      </c>
    </row>
    <row r="33" spans="2:5" x14ac:dyDescent="0.4">
      <c r="B33" s="3" t="s">
        <v>64</v>
      </c>
      <c r="C33" s="4" t="s">
        <v>65</v>
      </c>
      <c r="D33">
        <f>IFERROR(VLOOKUP(C33,'기관별(모수보정)_등록요약'!$C$3:$F$245,4,FALSE)*3,"N/A")</f>
        <v>3</v>
      </c>
      <c r="E33">
        <f>IFERROR(VLOOKUP(C33,기관별현행화준수_요약!$C$3:$G$245,5,FALSE)*4,"N/A")</f>
        <v>3.7333333333333334</v>
      </c>
    </row>
    <row r="34" spans="2:5" x14ac:dyDescent="0.4">
      <c r="B34" s="3" t="s">
        <v>66</v>
      </c>
      <c r="C34" s="4" t="s">
        <v>67</v>
      </c>
      <c r="D34">
        <f>IFERROR(VLOOKUP(C34,'기관별(모수보정)_등록요약'!$C$3:$F$245,4,FALSE)*3,"N/A")</f>
        <v>3</v>
      </c>
      <c r="E34">
        <f>IFERROR(VLOOKUP(C34,기관별현행화준수_요약!$C$3:$G$245,5,FALSE)*4,"N/A")</f>
        <v>4</v>
      </c>
    </row>
    <row r="35" spans="2:5" x14ac:dyDescent="0.4">
      <c r="B35" s="3" t="s">
        <v>68</v>
      </c>
      <c r="C35" s="4" t="s">
        <v>69</v>
      </c>
      <c r="D35">
        <f>IFERROR(VLOOKUP(C35,'기관별(모수보정)_등록요약'!$C$3:$F$245,4,FALSE)*3,"N/A")</f>
        <v>3</v>
      </c>
      <c r="E35">
        <f>IFERROR(VLOOKUP(C35,기관별현행화준수_요약!$C$3:$G$245,5,FALSE)*4,"N/A")</f>
        <v>4</v>
      </c>
    </row>
    <row r="36" spans="2:5" x14ac:dyDescent="0.4">
      <c r="B36" s="3" t="s">
        <v>70</v>
      </c>
      <c r="C36" s="4" t="s">
        <v>71</v>
      </c>
      <c r="D36">
        <f>IFERROR(VLOOKUP(C36,'기관별(모수보정)_등록요약'!$C$3:$F$245,4,FALSE)*3,"N/A")</f>
        <v>3</v>
      </c>
      <c r="E36">
        <f>IFERROR(VLOOKUP(C36,기관별현행화준수_요약!$C$3:$G$245,5,FALSE)*4,"N/A")</f>
        <v>3.8518518518518516</v>
      </c>
    </row>
    <row r="37" spans="2:5" x14ac:dyDescent="0.4">
      <c r="B37" s="3" t="s">
        <v>72</v>
      </c>
      <c r="C37" s="4" t="s">
        <v>73</v>
      </c>
      <c r="D37">
        <f>IFERROR(VLOOKUP(C37,'기관별(모수보정)_등록요약'!$C$3:$F$245,4,FALSE)*3,"N/A")</f>
        <v>2.8888888888888888</v>
      </c>
      <c r="E37">
        <f>IFERROR(VLOOKUP(C37,기관별현행화준수_요약!$C$3:$G$245,5,FALSE)*4,"N/A")</f>
        <v>4</v>
      </c>
    </row>
    <row r="38" spans="2:5" x14ac:dyDescent="0.4">
      <c r="B38" s="3" t="s">
        <v>74</v>
      </c>
      <c r="C38" s="4" t="s">
        <v>75</v>
      </c>
      <c r="D38">
        <f>IFERROR(VLOOKUP(C38,'기관별(모수보정)_등록요약'!$C$3:$F$245,4,FALSE)*3,"N/A")</f>
        <v>2.9142857142857141</v>
      </c>
      <c r="E38">
        <f>IFERROR(VLOOKUP(C38,기관별현행화준수_요약!$C$3:$G$245,5,FALSE)*4,"N/A")</f>
        <v>4</v>
      </c>
    </row>
    <row r="39" spans="2:5" x14ac:dyDescent="0.4">
      <c r="B39" s="3" t="s">
        <v>76</v>
      </c>
      <c r="C39" s="4" t="s">
        <v>77</v>
      </c>
      <c r="D39">
        <f>IFERROR(VLOOKUP(C39,'기관별(모수보정)_등록요약'!$C$3:$F$245,4,FALSE)*3,"N/A")</f>
        <v>2.6666666666666665</v>
      </c>
      <c r="E39">
        <f>IFERROR(VLOOKUP(C39,기관별현행화준수_요약!$C$3:$G$245,5,FALSE)*4,"N/A")</f>
        <v>4</v>
      </c>
    </row>
    <row r="40" spans="2:5" x14ac:dyDescent="0.4">
      <c r="B40" s="3" t="s">
        <v>78</v>
      </c>
      <c r="C40" s="4" t="s">
        <v>79</v>
      </c>
      <c r="D40">
        <f>IFERROR(VLOOKUP(C40,'기관별(모수보정)_등록요약'!$C$3:$F$245,4,FALSE)*3,"N/A")</f>
        <v>3</v>
      </c>
      <c r="E40">
        <f>IFERROR(VLOOKUP(C40,기관별현행화준수_요약!$C$3:$G$245,5,FALSE)*4,"N/A")</f>
        <v>4</v>
      </c>
    </row>
    <row r="41" spans="2:5" x14ac:dyDescent="0.4">
      <c r="B41" s="3" t="s">
        <v>80</v>
      </c>
      <c r="C41" s="4" t="s">
        <v>81</v>
      </c>
      <c r="D41">
        <f>IFERROR(VLOOKUP(C41,'기관별(모수보정)_등록요약'!$C$3:$F$245,4,FALSE)*3,"N/A")</f>
        <v>2.7777777777777777</v>
      </c>
      <c r="E41">
        <f>IFERROR(VLOOKUP(C41,기관별현행화준수_요약!$C$3:$G$245,5,FALSE)*4,"N/A")</f>
        <v>4</v>
      </c>
    </row>
    <row r="42" spans="2:5" x14ac:dyDescent="0.4">
      <c r="B42" s="3" t="s">
        <v>82</v>
      </c>
      <c r="C42" s="4" t="s">
        <v>83</v>
      </c>
      <c r="D42">
        <f>IFERROR(VLOOKUP(C42,'기관별(모수보정)_등록요약'!$C$3:$F$245,4,FALSE)*3,"N/A")</f>
        <v>3</v>
      </c>
      <c r="E42">
        <f>IFERROR(VLOOKUP(C42,기관별현행화준수_요약!$C$3:$G$245,5,FALSE)*4,"N/A")</f>
        <v>4</v>
      </c>
    </row>
    <row r="43" spans="2:5" x14ac:dyDescent="0.4">
      <c r="B43" s="3" t="s">
        <v>84</v>
      </c>
      <c r="C43" s="4" t="s">
        <v>85</v>
      </c>
      <c r="D43">
        <f>IFERROR(VLOOKUP(C43,'기관별(모수보정)_등록요약'!$C$3:$F$245,4,FALSE)*3,"N/A")</f>
        <v>2.7096774193548385</v>
      </c>
      <c r="E43">
        <f>IFERROR(VLOOKUP(C43,기관별현행화준수_요약!$C$3:$G$245,5,FALSE)*4,"N/A")</f>
        <v>4</v>
      </c>
    </row>
    <row r="44" spans="2:5" x14ac:dyDescent="0.4">
      <c r="B44" s="3" t="s">
        <v>86</v>
      </c>
      <c r="C44" s="4" t="s">
        <v>87</v>
      </c>
      <c r="D44">
        <f>IFERROR(VLOOKUP(C44,'기관별(모수보정)_등록요약'!$C$3:$F$245,4,FALSE)*3,"N/A")</f>
        <v>3</v>
      </c>
      <c r="E44">
        <f>IFERROR(VLOOKUP(C44,기관별현행화준수_요약!$C$3:$G$245,5,FALSE)*4,"N/A")</f>
        <v>4</v>
      </c>
    </row>
    <row r="45" spans="2:5" x14ac:dyDescent="0.4">
      <c r="B45" s="3" t="s">
        <v>88</v>
      </c>
      <c r="C45" s="4" t="s">
        <v>89</v>
      </c>
      <c r="D45">
        <f>IFERROR(VLOOKUP(C45,'기관별(모수보정)_등록요약'!$C$3:$F$245,4,FALSE)*3,"N/A")</f>
        <v>2.7777777777777777</v>
      </c>
      <c r="E45">
        <f>IFERROR(VLOOKUP(C45,기관별현행화준수_요약!$C$3:$G$245,5,FALSE)*4,"N/A")</f>
        <v>4</v>
      </c>
    </row>
    <row r="46" spans="2:5" x14ac:dyDescent="0.4">
      <c r="B46" s="3" t="s">
        <v>90</v>
      </c>
      <c r="C46" s="4" t="s">
        <v>91</v>
      </c>
      <c r="D46">
        <f>IFERROR(VLOOKUP(C46,'기관별(모수보정)_등록요약'!$C$3:$F$245,4,FALSE)*3,"N/A")</f>
        <v>3</v>
      </c>
      <c r="E46">
        <f>IFERROR(VLOOKUP(C46,기관별현행화준수_요약!$C$3:$G$245,5,FALSE)*4,"N/A")</f>
        <v>4</v>
      </c>
    </row>
    <row r="47" spans="2:5" x14ac:dyDescent="0.4">
      <c r="B47" s="3" t="s">
        <v>92</v>
      </c>
      <c r="C47" s="4" t="s">
        <v>93</v>
      </c>
      <c r="D47">
        <f>IFERROR(VLOOKUP(C47,'기관별(모수보정)_등록요약'!$C$3:$F$245,4,FALSE)*3,"N/A")</f>
        <v>3</v>
      </c>
      <c r="E47">
        <f>IFERROR(VLOOKUP(C47,기관별현행화준수_요약!$C$3:$G$245,5,FALSE)*4,"N/A")</f>
        <v>4</v>
      </c>
    </row>
    <row r="48" spans="2:5" x14ac:dyDescent="0.4">
      <c r="B48" s="3" t="s">
        <v>94</v>
      </c>
      <c r="C48" s="4" t="s">
        <v>95</v>
      </c>
      <c r="D48">
        <f>IFERROR(VLOOKUP(C48,'기관별(모수보정)_등록요약'!$C$3:$F$245,4,FALSE)*3,"N/A")</f>
        <v>3</v>
      </c>
      <c r="E48">
        <f>IFERROR(VLOOKUP(C48,기관별현행화준수_요약!$C$3:$G$245,5,FALSE)*4,"N/A")</f>
        <v>4</v>
      </c>
    </row>
    <row r="49" spans="2:5" x14ac:dyDescent="0.4">
      <c r="B49" s="3" t="s">
        <v>96</v>
      </c>
      <c r="C49" s="4" t="s">
        <v>97</v>
      </c>
      <c r="D49">
        <f>IFERROR(VLOOKUP(C49,'기관별(모수보정)_등록요약'!$C$3:$F$245,4,FALSE)*3,"N/A")</f>
        <v>3</v>
      </c>
      <c r="E49">
        <f>IFERROR(VLOOKUP(C49,기관별현행화준수_요약!$C$3:$G$245,5,FALSE)*4,"N/A")</f>
        <v>4</v>
      </c>
    </row>
    <row r="50" spans="2:5" x14ac:dyDescent="0.4">
      <c r="B50" s="3" t="s">
        <v>98</v>
      </c>
      <c r="C50" s="4" t="s">
        <v>99</v>
      </c>
      <c r="D50">
        <f>IFERROR(VLOOKUP(C50,'기관별(모수보정)_등록요약'!$C$3:$F$245,4,FALSE)*3,"N/A")</f>
        <v>3</v>
      </c>
      <c r="E50">
        <f>IFERROR(VLOOKUP(C50,기관별현행화준수_요약!$C$3:$G$245,5,FALSE)*4,"N/A")</f>
        <v>3.8888888888888888</v>
      </c>
    </row>
    <row r="51" spans="2:5" x14ac:dyDescent="0.4">
      <c r="B51" s="3" t="s">
        <v>100</v>
      </c>
      <c r="C51" s="4" t="s">
        <v>101</v>
      </c>
      <c r="D51">
        <f>IFERROR(VLOOKUP(C51,'기관별(모수보정)_등록요약'!$C$3:$F$245,4,FALSE)*3,"N/A")</f>
        <v>3</v>
      </c>
      <c r="E51">
        <f>IFERROR(VLOOKUP(C51,기관별현행화준수_요약!$C$3:$G$245,5,FALSE)*4,"N/A")</f>
        <v>4</v>
      </c>
    </row>
    <row r="52" spans="2:5" x14ac:dyDescent="0.4">
      <c r="B52" s="3" t="s">
        <v>102</v>
      </c>
      <c r="C52" s="4" t="s">
        <v>103</v>
      </c>
      <c r="D52">
        <f>IFERROR(VLOOKUP(C52,'기관별(모수보정)_등록요약'!$C$3:$F$245,4,FALSE)*3,"N/A")</f>
        <v>3</v>
      </c>
      <c r="E52">
        <f>IFERROR(VLOOKUP(C52,기관별현행화준수_요약!$C$3:$G$245,5,FALSE)*4,"N/A")</f>
        <v>4</v>
      </c>
    </row>
    <row r="53" spans="2:5" x14ac:dyDescent="0.4">
      <c r="B53" s="3" t="s">
        <v>104</v>
      </c>
      <c r="C53" s="4" t="s">
        <v>105</v>
      </c>
      <c r="D53">
        <f>IFERROR(VLOOKUP(C53,'기관별(모수보정)_등록요약'!$C$3:$F$245,4,FALSE)*3,"N/A")</f>
        <v>3</v>
      </c>
      <c r="E53">
        <f>IFERROR(VLOOKUP(C53,기관별현행화준수_요약!$C$3:$G$245,5,FALSE)*4,"N/A")</f>
        <v>4</v>
      </c>
    </row>
    <row r="54" spans="2:5" x14ac:dyDescent="0.4">
      <c r="B54" s="3" t="s">
        <v>106</v>
      </c>
      <c r="C54" s="4" t="s">
        <v>107</v>
      </c>
      <c r="D54">
        <f>IFERROR(VLOOKUP(C54,'기관별(모수보정)_등록요약'!$C$3:$F$245,4,FALSE)*3,"N/A")</f>
        <v>3</v>
      </c>
      <c r="E54">
        <f>IFERROR(VLOOKUP(C54,기관별현행화준수_요약!$C$3:$G$245,5,FALSE)*4,"N/A")</f>
        <v>4</v>
      </c>
    </row>
    <row r="55" spans="2:5" x14ac:dyDescent="0.4">
      <c r="B55" s="3" t="s">
        <v>108</v>
      </c>
      <c r="C55" s="4" t="s">
        <v>109</v>
      </c>
      <c r="D55">
        <f>IFERROR(VLOOKUP(C55,'기관별(모수보정)_등록요약'!$C$3:$F$245,4,FALSE)*3,"N/A")</f>
        <v>3</v>
      </c>
      <c r="E55">
        <f>IFERROR(VLOOKUP(C55,기관별현행화준수_요약!$C$3:$G$245,5,FALSE)*4,"N/A")</f>
        <v>4</v>
      </c>
    </row>
    <row r="56" spans="2:5" x14ac:dyDescent="0.4">
      <c r="B56" s="3" t="s">
        <v>110</v>
      </c>
      <c r="C56" s="4" t="s">
        <v>111</v>
      </c>
      <c r="D56">
        <f>IFERROR(VLOOKUP(C56,'기관별(모수보정)_등록요약'!$C$3:$F$245,4,FALSE)*3,"N/A")</f>
        <v>3</v>
      </c>
      <c r="E56">
        <f>IFERROR(VLOOKUP(C56,기관별현행화준수_요약!$C$3:$G$245,5,FALSE)*4,"N/A")</f>
        <v>3.5555555555555554</v>
      </c>
    </row>
    <row r="57" spans="2:5" x14ac:dyDescent="0.4">
      <c r="B57" s="3" t="s">
        <v>112</v>
      </c>
      <c r="C57" s="4" t="s">
        <v>113</v>
      </c>
      <c r="D57">
        <f>IFERROR(VLOOKUP(C57,'기관별(모수보정)_등록요약'!$C$3:$F$245,4,FALSE)*3,"N/A")</f>
        <v>3</v>
      </c>
      <c r="E57">
        <f>IFERROR(VLOOKUP(C57,기관별현행화준수_요약!$C$3:$G$245,5,FALSE)*4,"N/A")</f>
        <v>4</v>
      </c>
    </row>
    <row r="58" spans="2:5" x14ac:dyDescent="0.4">
      <c r="B58" s="3" t="s">
        <v>114</v>
      </c>
      <c r="C58" s="4" t="s">
        <v>115</v>
      </c>
      <c r="D58">
        <f>IFERROR(VLOOKUP(C58,'기관별(모수보정)_등록요약'!$C$3:$F$245,4,FALSE)*3,"N/A")</f>
        <v>2.9090909090909092</v>
      </c>
      <c r="E58">
        <f>IFERROR(VLOOKUP(C58,기관별현행화준수_요약!$C$3:$G$245,5,FALSE)*4,"N/A")</f>
        <v>4</v>
      </c>
    </row>
    <row r="59" spans="2:5" x14ac:dyDescent="0.4">
      <c r="B59" s="3" t="s">
        <v>116</v>
      </c>
      <c r="C59" s="4" t="s">
        <v>117</v>
      </c>
      <c r="D59">
        <f>IFERROR(VLOOKUP(C59,'기관별(모수보정)_등록요약'!$C$3:$F$245,4,FALSE)*3,"N/A")</f>
        <v>2.6785714285714288</v>
      </c>
      <c r="E59">
        <f>IFERROR(VLOOKUP(C59,기관별현행화준수_요약!$C$3:$G$245,5,FALSE)*4,"N/A")</f>
        <v>4</v>
      </c>
    </row>
    <row r="60" spans="2:5" x14ac:dyDescent="0.4">
      <c r="B60" s="3" t="s">
        <v>118</v>
      </c>
      <c r="C60" s="4" t="s">
        <v>119</v>
      </c>
      <c r="D60">
        <f>IFERROR(VLOOKUP(C60,'기관별(모수보정)_등록요약'!$C$3:$F$245,4,FALSE)*3,"N/A")</f>
        <v>3</v>
      </c>
      <c r="E60">
        <f>IFERROR(VLOOKUP(C60,기관별현행화준수_요약!$C$3:$G$245,5,FALSE)*4,"N/A")</f>
        <v>4</v>
      </c>
    </row>
    <row r="61" spans="2:5" x14ac:dyDescent="0.4">
      <c r="B61" s="3" t="s">
        <v>120</v>
      </c>
      <c r="C61" s="4" t="s">
        <v>121</v>
      </c>
      <c r="D61">
        <f>IFERROR(VLOOKUP(C61,'기관별(모수보정)_등록요약'!$C$3:$F$245,4,FALSE)*3,"N/A")</f>
        <v>2.903225806451613</v>
      </c>
      <c r="E61">
        <f>IFERROR(VLOOKUP(C61,기관별현행화준수_요약!$C$3:$G$245,5,FALSE)*4,"N/A")</f>
        <v>4</v>
      </c>
    </row>
    <row r="62" spans="2:5" x14ac:dyDescent="0.4">
      <c r="B62" s="3" t="s">
        <v>122</v>
      </c>
      <c r="C62" s="4" t="s">
        <v>123</v>
      </c>
      <c r="D62">
        <f>IFERROR(VLOOKUP(C62,'기관별(모수보정)_등록요약'!$C$3:$F$245,4,FALSE)*3,"N/A")</f>
        <v>2.903225806451613</v>
      </c>
      <c r="E62">
        <f>IFERROR(VLOOKUP(C62,기관별현행화준수_요약!$C$3:$G$245,5,FALSE)*4,"N/A")</f>
        <v>4</v>
      </c>
    </row>
    <row r="63" spans="2:5" x14ac:dyDescent="0.4">
      <c r="B63" s="3" t="s">
        <v>124</v>
      </c>
      <c r="C63" s="4" t="s">
        <v>125</v>
      </c>
      <c r="D63">
        <f>IFERROR(VLOOKUP(C63,'기관별(모수보정)_등록요약'!$C$3:$F$245,4,FALSE)*3,"N/A")</f>
        <v>2.419354838709677</v>
      </c>
      <c r="E63">
        <f>IFERROR(VLOOKUP(C63,기관별현행화준수_요약!$C$3:$G$245,5,FALSE)*4,"N/A")</f>
        <v>3.84</v>
      </c>
    </row>
    <row r="64" spans="2:5" x14ac:dyDescent="0.4">
      <c r="B64" s="3" t="s">
        <v>126</v>
      </c>
      <c r="C64" s="4" t="s">
        <v>127</v>
      </c>
      <c r="D64">
        <f>IFERROR(VLOOKUP(C64,'기관별(모수보정)_등록요약'!$C$3:$F$245,4,FALSE)*3,"N/A")</f>
        <v>3</v>
      </c>
      <c r="E64">
        <f>IFERROR(VLOOKUP(C64,기관별현행화준수_요약!$C$3:$G$245,5,FALSE)*4,"N/A")</f>
        <v>4</v>
      </c>
    </row>
    <row r="65" spans="2:5" x14ac:dyDescent="0.4">
      <c r="B65" s="3" t="s">
        <v>128</v>
      </c>
      <c r="C65" s="4" t="s">
        <v>129</v>
      </c>
      <c r="D65">
        <f>IFERROR(VLOOKUP(C65,'기관별(모수보정)_등록요약'!$C$3:$F$245,4,FALSE)*3,"N/A")</f>
        <v>2.71875</v>
      </c>
      <c r="E65">
        <f>IFERROR(VLOOKUP(C65,기관별현행화준수_요약!$C$3:$G$245,5,FALSE)*4,"N/A")</f>
        <v>4</v>
      </c>
    </row>
    <row r="66" spans="2:5" x14ac:dyDescent="0.4">
      <c r="B66" s="3" t="s">
        <v>130</v>
      </c>
      <c r="C66" s="4" t="s">
        <v>131</v>
      </c>
      <c r="D66">
        <f>IFERROR(VLOOKUP(C66,'기관별(모수보정)_등록요약'!$C$3:$F$245,4,FALSE)*3,"N/A")</f>
        <v>1.1454545454545455</v>
      </c>
      <c r="E66">
        <f>IFERROR(VLOOKUP(C66,기관별현행화준수_요약!$C$3:$G$245,5,FALSE)*4,"N/A")</f>
        <v>4</v>
      </c>
    </row>
    <row r="67" spans="2:5" x14ac:dyDescent="0.4">
      <c r="B67" s="3" t="s">
        <v>132</v>
      </c>
      <c r="C67" s="4" t="s">
        <v>133</v>
      </c>
      <c r="D67">
        <f>IFERROR(VLOOKUP(C67,'기관별(모수보정)_등록요약'!$C$3:$F$245,4,FALSE)*3,"N/A")</f>
        <v>1.5500000000000003</v>
      </c>
      <c r="E67">
        <f>IFERROR(VLOOKUP(C67,기관별현행화준수_요약!$C$3:$G$245,5,FALSE)*4,"N/A")</f>
        <v>4</v>
      </c>
    </row>
    <row r="68" spans="2:5" x14ac:dyDescent="0.4">
      <c r="B68" s="3" t="s">
        <v>134</v>
      </c>
      <c r="C68" s="4" t="s">
        <v>135</v>
      </c>
      <c r="D68">
        <f>IFERROR(VLOOKUP(C68,'기관별(모수보정)_등록요약'!$C$3:$F$245,4,FALSE)*3,"N/A")</f>
        <v>2.1136363636363638</v>
      </c>
      <c r="E68">
        <f>IFERROR(VLOOKUP(C68,기관별현행화준수_요약!$C$3:$G$245,5,FALSE)*4,"N/A")</f>
        <v>3.8620689655172415</v>
      </c>
    </row>
    <row r="69" spans="2:5" x14ac:dyDescent="0.4">
      <c r="B69" s="3" t="s">
        <v>136</v>
      </c>
      <c r="C69" s="4" t="s">
        <v>137</v>
      </c>
      <c r="D69">
        <f>IFERROR(VLOOKUP(C69,'기관별(모수보정)_등록요약'!$C$3:$F$245,4,FALSE)*3,"N/A")</f>
        <v>3</v>
      </c>
      <c r="E69">
        <f>IFERROR(VLOOKUP(C69,기관별현행화준수_요약!$C$3:$G$245,5,FALSE)*4,"N/A")</f>
        <v>4</v>
      </c>
    </row>
    <row r="70" spans="2:5" x14ac:dyDescent="0.4">
      <c r="B70" s="3" t="s">
        <v>138</v>
      </c>
      <c r="C70" s="4" t="s">
        <v>139</v>
      </c>
      <c r="D70">
        <f>IFERROR(VLOOKUP(C70,'기관별(모수보정)_등록요약'!$C$3:$F$245,4,FALSE)*3,"N/A")</f>
        <v>2.9166666666666665</v>
      </c>
      <c r="E70">
        <f>IFERROR(VLOOKUP(C70,기관별현행화준수_요약!$C$3:$G$245,5,FALSE)*4,"N/A")</f>
        <v>4</v>
      </c>
    </row>
    <row r="71" spans="2:5" x14ac:dyDescent="0.4">
      <c r="B71" s="3" t="s">
        <v>140</v>
      </c>
      <c r="C71" s="4" t="s">
        <v>141</v>
      </c>
      <c r="D71">
        <f>IFERROR(VLOOKUP(C71,'기관별(모수보정)_등록요약'!$C$3:$F$245,4,FALSE)*3,"N/A")</f>
        <v>2.6129032258064515</v>
      </c>
      <c r="E71">
        <f>IFERROR(VLOOKUP(C71,기관별현행화준수_요약!$C$3:$G$245,5,FALSE)*4,"N/A")</f>
        <v>4</v>
      </c>
    </row>
    <row r="72" spans="2:5" x14ac:dyDescent="0.4">
      <c r="B72" s="3" t="s">
        <v>142</v>
      </c>
      <c r="C72" s="4" t="s">
        <v>143</v>
      </c>
      <c r="D72">
        <f>IFERROR(VLOOKUP(C72,'기관별(모수보정)_등록요약'!$C$3:$F$245,4,FALSE)*3,"N/A")</f>
        <v>3</v>
      </c>
      <c r="E72">
        <f>IFERROR(VLOOKUP(C72,기관별현행화준수_요약!$C$3:$G$245,5,FALSE)*4,"N/A")</f>
        <v>3.8571428571428572</v>
      </c>
    </row>
    <row r="73" spans="2:5" x14ac:dyDescent="0.4">
      <c r="B73" s="3" t="s">
        <v>144</v>
      </c>
      <c r="C73" s="4" t="s">
        <v>145</v>
      </c>
      <c r="D73">
        <f>IFERROR(VLOOKUP(C73,'기관별(모수보정)_등록요약'!$C$3:$F$245,4,FALSE)*3,"N/A")</f>
        <v>1.9534883720930234</v>
      </c>
      <c r="E73">
        <f>IFERROR(VLOOKUP(C73,기관별현행화준수_요약!$C$3:$G$245,5,FALSE)*4,"N/A")</f>
        <v>3.8571428571428572</v>
      </c>
    </row>
    <row r="74" spans="2:5" x14ac:dyDescent="0.4">
      <c r="B74" s="3" t="s">
        <v>146</v>
      </c>
      <c r="C74" s="4" t="s">
        <v>147</v>
      </c>
      <c r="D74">
        <f>IFERROR(VLOOKUP(C74,'기관별(모수보정)_등록요약'!$C$3:$F$245,4,FALSE)*3,"N/A")</f>
        <v>2.4545454545454546</v>
      </c>
      <c r="E74">
        <f>IFERROR(VLOOKUP(C74,기관별현행화준수_요약!$C$3:$G$245,5,FALSE)*4,"N/A")</f>
        <v>4</v>
      </c>
    </row>
    <row r="75" spans="2:5" x14ac:dyDescent="0.4">
      <c r="B75" s="3" t="s">
        <v>148</v>
      </c>
      <c r="C75" s="4" t="s">
        <v>149</v>
      </c>
      <c r="D75">
        <f>IFERROR(VLOOKUP(C75,'기관별(모수보정)_등록요약'!$C$3:$F$245,4,FALSE)*3,"N/A")</f>
        <v>2.3571428571428572</v>
      </c>
      <c r="E75">
        <f>IFERROR(VLOOKUP(C75,기관별현행화준수_요약!$C$3:$G$245,5,FALSE)*4,"N/A")</f>
        <v>4</v>
      </c>
    </row>
    <row r="76" spans="2:5" x14ac:dyDescent="0.4">
      <c r="B76" s="3" t="s">
        <v>150</v>
      </c>
      <c r="C76" s="4" t="s">
        <v>151</v>
      </c>
      <c r="D76">
        <f>IFERROR(VLOOKUP(C76,'기관별(모수보정)_등록요약'!$C$3:$F$245,4,FALSE)*3,"N/A")</f>
        <v>2.5588235294117645</v>
      </c>
      <c r="E76">
        <f>IFERROR(VLOOKUP(C76,기관별현행화준수_요약!$C$3:$G$245,5,FALSE)*4,"N/A")</f>
        <v>3.8571428571428572</v>
      </c>
    </row>
    <row r="77" spans="2:5" x14ac:dyDescent="0.4">
      <c r="B77" s="3" t="s">
        <v>152</v>
      </c>
      <c r="C77" s="5" t="s">
        <v>153</v>
      </c>
      <c r="D77">
        <f>IFERROR(VLOOKUP(C77,'기관별(모수보정)_등록요약'!$C$3:$F$245,4,FALSE)*3,"N/A")</f>
        <v>3</v>
      </c>
      <c r="E77">
        <f>IFERROR(VLOOKUP(C77,기관별현행화준수_요약!$C$3:$G$245,5,FALSE)*4,"N/A")</f>
        <v>4</v>
      </c>
    </row>
    <row r="78" spans="2:5" x14ac:dyDescent="0.4">
      <c r="B78" s="3" t="s">
        <v>154</v>
      </c>
      <c r="C78" s="4" t="s">
        <v>155</v>
      </c>
      <c r="D78">
        <f>IFERROR(VLOOKUP(C78,'기관별(모수보정)_등록요약'!$C$3:$F$245,4,FALSE)*3,"N/A")</f>
        <v>3</v>
      </c>
      <c r="E78">
        <f>IFERROR(VLOOKUP(C78,기관별현행화준수_요약!$C$3:$G$245,5,FALSE)*4,"N/A")</f>
        <v>3.4838709677419355</v>
      </c>
    </row>
    <row r="79" spans="2:5" x14ac:dyDescent="0.4">
      <c r="B79" s="3" t="s">
        <v>156</v>
      </c>
      <c r="C79" s="4" t="s">
        <v>157</v>
      </c>
      <c r="D79">
        <f>IFERROR(VLOOKUP(C79,'기관별(모수보정)_등록요약'!$C$3:$F$245,4,FALSE)*3,"N/A")</f>
        <v>2.6</v>
      </c>
      <c r="E79">
        <f>IFERROR(VLOOKUP(C79,기관별현행화준수_요약!$C$3:$G$245,5,FALSE)*4,"N/A")</f>
        <v>3.8333333333333335</v>
      </c>
    </row>
    <row r="80" spans="2:5" x14ac:dyDescent="0.4">
      <c r="B80" s="3" t="s">
        <v>158</v>
      </c>
      <c r="C80" s="4" t="s">
        <v>159</v>
      </c>
      <c r="D80">
        <f>IFERROR(VLOOKUP(C80,'기관별(모수보정)_등록요약'!$C$3:$F$245,4,FALSE)*3,"N/A")</f>
        <v>3</v>
      </c>
      <c r="E80">
        <f>IFERROR(VLOOKUP(C80,기관별현행화준수_요약!$C$3:$G$245,5,FALSE)*4,"N/A")</f>
        <v>4</v>
      </c>
    </row>
    <row r="81" spans="2:5" x14ac:dyDescent="0.4">
      <c r="B81" s="3" t="s">
        <v>160</v>
      </c>
      <c r="C81" s="4" t="s">
        <v>161</v>
      </c>
      <c r="D81">
        <f>IFERROR(VLOOKUP(C81,'기관별(모수보정)_등록요약'!$C$3:$F$245,4,FALSE)*3,"N/A")</f>
        <v>2.6538461538461537</v>
      </c>
      <c r="E81">
        <f>IFERROR(VLOOKUP(C81,기관별현행화준수_요약!$C$3:$G$245,5,FALSE)*4,"N/A")</f>
        <v>4</v>
      </c>
    </row>
    <row r="82" spans="2:5" x14ac:dyDescent="0.4">
      <c r="B82" s="3" t="s">
        <v>162</v>
      </c>
      <c r="C82" s="4" t="s">
        <v>163</v>
      </c>
      <c r="D82">
        <f>IFERROR(VLOOKUP(C82,'기관별(모수보정)_등록요약'!$C$3:$F$245,4,FALSE)*3,"N/A")</f>
        <v>3</v>
      </c>
      <c r="E82">
        <f>IFERROR(VLOOKUP(C82,기관별현행화준수_요약!$C$3:$G$245,5,FALSE)*4,"N/A")</f>
        <v>4</v>
      </c>
    </row>
    <row r="83" spans="2:5" x14ac:dyDescent="0.4">
      <c r="B83" s="3" t="s">
        <v>164</v>
      </c>
      <c r="C83" s="5" t="s">
        <v>165</v>
      </c>
      <c r="D83">
        <f>IFERROR(VLOOKUP(C83,'기관별(모수보정)_등록요약'!$C$3:$F$245,4,FALSE)*3,"N/A")</f>
        <v>3</v>
      </c>
      <c r="E83">
        <f>IFERROR(VLOOKUP(C83,기관별현행화준수_요약!$C$3:$G$245,5,FALSE)*4,"N/A")</f>
        <v>3.68</v>
      </c>
    </row>
    <row r="84" spans="2:5" x14ac:dyDescent="0.4">
      <c r="B84" s="3" t="s">
        <v>166</v>
      </c>
      <c r="C84" s="4" t="s">
        <v>167</v>
      </c>
      <c r="D84">
        <f>IFERROR(VLOOKUP(C84,'기관별(모수보정)_등록요약'!$C$3:$F$245,4,FALSE)*3,"N/A")</f>
        <v>3</v>
      </c>
      <c r="E84">
        <f>IFERROR(VLOOKUP(C84,기관별현행화준수_요약!$C$3:$G$245,5,FALSE)*4,"N/A")</f>
        <v>4</v>
      </c>
    </row>
    <row r="85" spans="2:5" x14ac:dyDescent="0.4">
      <c r="B85" s="3" t="s">
        <v>168</v>
      </c>
      <c r="C85" s="5" t="s">
        <v>169</v>
      </c>
      <c r="D85">
        <f>IFERROR(VLOOKUP(C85,'기관별(모수보정)_등록요약'!$C$3:$F$245,4,FALSE)*3,"N/A")</f>
        <v>3</v>
      </c>
      <c r="E85" t="str">
        <f>IFERROR(VLOOKUP(C85,기관별현행화준수_요약!$C$3:$G$245,5,FALSE)*4,"N/A")</f>
        <v>N/A</v>
      </c>
    </row>
    <row r="86" spans="2:5" x14ac:dyDescent="0.4">
      <c r="B86" s="3" t="s">
        <v>170</v>
      </c>
      <c r="C86" s="4" t="s">
        <v>171</v>
      </c>
      <c r="D86">
        <f>IFERROR(VLOOKUP(C86,'기관별(모수보정)_등록요약'!$C$3:$F$245,4,FALSE)*3,"N/A")</f>
        <v>2.88</v>
      </c>
      <c r="E86">
        <f>IFERROR(VLOOKUP(C86,기관별현행화준수_요약!$C$3:$G$245,5,FALSE)*4,"N/A")</f>
        <v>3.7446808510638299</v>
      </c>
    </row>
    <row r="87" spans="2:5" x14ac:dyDescent="0.4">
      <c r="B87" s="3" t="s">
        <v>172</v>
      </c>
      <c r="C87" s="4" t="s">
        <v>173</v>
      </c>
      <c r="D87">
        <f>IFERROR(VLOOKUP(C87,'기관별(모수보정)_등록요약'!$C$3:$F$245,4,FALSE)*3,"N/A")</f>
        <v>3</v>
      </c>
      <c r="E87">
        <f>IFERROR(VLOOKUP(C87,기관별현행화준수_요약!$C$3:$G$245,5,FALSE)*4,"N/A")</f>
        <v>4</v>
      </c>
    </row>
    <row r="88" spans="2:5" x14ac:dyDescent="0.4">
      <c r="B88" s="3" t="s">
        <v>174</v>
      </c>
      <c r="C88" s="4" t="s">
        <v>175</v>
      </c>
      <c r="D88">
        <f>IFERROR(VLOOKUP(C88,'기관별(모수보정)_등록요약'!$C$3:$F$245,4,FALSE)*3,"N/A")</f>
        <v>1.875</v>
      </c>
      <c r="E88">
        <f>IFERROR(VLOOKUP(C88,기관별현행화준수_요약!$C$3:$G$245,5,FALSE)*4,"N/A")</f>
        <v>3.5471698113207548</v>
      </c>
    </row>
    <row r="89" spans="2:5" x14ac:dyDescent="0.4">
      <c r="B89" s="3" t="s">
        <v>176</v>
      </c>
      <c r="C89" s="4" t="s">
        <v>177</v>
      </c>
      <c r="D89">
        <f>IFERROR(VLOOKUP(C89,'기관별(모수보정)_등록요약'!$C$3:$F$245,4,FALSE)*3,"N/A")</f>
        <v>3</v>
      </c>
      <c r="E89">
        <f>IFERROR(VLOOKUP(C89,기관별현행화준수_요약!$C$3:$G$245,5,FALSE)*4,"N/A")</f>
        <v>4</v>
      </c>
    </row>
    <row r="90" spans="2:5" x14ac:dyDescent="0.4">
      <c r="B90" s="3" t="s">
        <v>178</v>
      </c>
      <c r="C90" s="4" t="s">
        <v>179</v>
      </c>
      <c r="D90">
        <f>IFERROR(VLOOKUP(C90,'기관별(모수보정)_등록요약'!$C$3:$F$245,4,FALSE)*3,"N/A")</f>
        <v>2.9318181818181817</v>
      </c>
      <c r="E90">
        <f>IFERROR(VLOOKUP(C90,기관별현행화준수_요약!$C$3:$G$245,5,FALSE)*4,"N/A")</f>
        <v>4</v>
      </c>
    </row>
    <row r="91" spans="2:5" x14ac:dyDescent="0.4">
      <c r="B91" s="3" t="s">
        <v>180</v>
      </c>
      <c r="C91" s="4" t="s">
        <v>181</v>
      </c>
      <c r="D91">
        <f>IFERROR(VLOOKUP(C91,'기관별(모수보정)_등록요약'!$C$3:$F$245,4,FALSE)*3,"N/A")</f>
        <v>3</v>
      </c>
      <c r="E91">
        <f>IFERROR(VLOOKUP(C91,기관별현행화준수_요약!$C$3:$G$245,5,FALSE)*4,"N/A")</f>
        <v>4</v>
      </c>
    </row>
    <row r="92" spans="2:5" x14ac:dyDescent="0.4">
      <c r="B92" s="3" t="s">
        <v>182</v>
      </c>
      <c r="C92" s="4" t="s">
        <v>183</v>
      </c>
      <c r="D92">
        <f>IFERROR(VLOOKUP(C92,'기관별(모수보정)_등록요약'!$C$3:$F$245,4,FALSE)*3,"N/A")</f>
        <v>3</v>
      </c>
      <c r="E92">
        <f>IFERROR(VLOOKUP(C92,기관별현행화준수_요약!$C$3:$G$245,5,FALSE)*4,"N/A")</f>
        <v>2.2857142857142856</v>
      </c>
    </row>
    <row r="93" spans="2:5" x14ac:dyDescent="0.4">
      <c r="B93" s="3" t="s">
        <v>184</v>
      </c>
      <c r="C93" s="4" t="s">
        <v>185</v>
      </c>
      <c r="D93">
        <f>IFERROR(VLOOKUP(C93,'기관별(모수보정)_등록요약'!$C$3:$F$245,4,FALSE)*3,"N/A")</f>
        <v>2</v>
      </c>
      <c r="E93">
        <f>IFERROR(VLOOKUP(C93,기관별현행화준수_요약!$C$3:$G$245,5,FALSE)*4,"N/A")</f>
        <v>4</v>
      </c>
    </row>
    <row r="94" spans="2:5" x14ac:dyDescent="0.4">
      <c r="B94" s="3" t="s">
        <v>186</v>
      </c>
      <c r="C94" s="4" t="s">
        <v>187</v>
      </c>
      <c r="D94">
        <f>IFERROR(VLOOKUP(C94,'기관별(모수보정)_등록요약'!$C$3:$F$245,4,FALSE)*3,"N/A")</f>
        <v>2.9302325581395348</v>
      </c>
      <c r="E94">
        <f>IFERROR(VLOOKUP(C94,기관별현행화준수_요약!$C$3:$G$245,5,FALSE)*4,"N/A")</f>
        <v>4</v>
      </c>
    </row>
    <row r="95" spans="2:5" x14ac:dyDescent="0.4">
      <c r="B95" s="3" t="s">
        <v>188</v>
      </c>
      <c r="C95" s="4" t="s">
        <v>189</v>
      </c>
      <c r="D95">
        <f>IFERROR(VLOOKUP(C95,'기관별(모수보정)_등록요약'!$C$3:$F$245,4,FALSE)*3,"N/A")</f>
        <v>3</v>
      </c>
      <c r="E95">
        <f>IFERROR(VLOOKUP(C95,기관별현행화준수_요약!$C$3:$G$245,5,FALSE)*4,"N/A")</f>
        <v>4</v>
      </c>
    </row>
    <row r="96" spans="2:5" x14ac:dyDescent="0.4">
      <c r="B96" s="3" t="s">
        <v>190</v>
      </c>
      <c r="C96" s="4" t="s">
        <v>191</v>
      </c>
      <c r="D96">
        <f>IFERROR(VLOOKUP(C96,'기관별(모수보정)_등록요약'!$C$3:$F$245,4,FALSE)*3,"N/A")</f>
        <v>3</v>
      </c>
      <c r="E96">
        <f>IFERROR(VLOOKUP(C96,기관별현행화준수_요약!$C$3:$G$245,5,FALSE)*4,"N/A")</f>
        <v>4</v>
      </c>
    </row>
    <row r="97" spans="2:5" x14ac:dyDescent="0.4">
      <c r="B97" s="3" t="s">
        <v>192</v>
      </c>
      <c r="C97" s="4" t="s">
        <v>193</v>
      </c>
      <c r="D97">
        <f>IFERROR(VLOOKUP(C97,'기관별(모수보정)_등록요약'!$C$3:$F$245,4,FALSE)*3,"N/A")</f>
        <v>2.9230769230769229</v>
      </c>
      <c r="E97">
        <f>IFERROR(VLOOKUP(C97,기관별현행화준수_요약!$C$3:$G$245,5,FALSE)*4,"N/A")</f>
        <v>4</v>
      </c>
    </row>
    <row r="98" spans="2:5" x14ac:dyDescent="0.4">
      <c r="B98" s="3" t="s">
        <v>194</v>
      </c>
      <c r="C98" s="4" t="s">
        <v>195</v>
      </c>
      <c r="D98">
        <f>IFERROR(VLOOKUP(C98,'기관별(모수보정)_등록요약'!$C$3:$F$245,4,FALSE)*3,"N/A")</f>
        <v>3</v>
      </c>
      <c r="E98">
        <f>IFERROR(VLOOKUP(C98,기관별현행화준수_요약!$C$3:$G$245,5,FALSE)*4,"N/A")</f>
        <v>3.6279069767441858</v>
      </c>
    </row>
    <row r="99" spans="2:5" x14ac:dyDescent="0.4">
      <c r="B99" s="3" t="s">
        <v>196</v>
      </c>
      <c r="C99" s="4" t="s">
        <v>197</v>
      </c>
      <c r="D99">
        <f>IFERROR(VLOOKUP(C99,'기관별(모수보정)_등록요약'!$C$3:$F$245,4,FALSE)*3,"N/A")</f>
        <v>3</v>
      </c>
      <c r="E99">
        <f>IFERROR(VLOOKUP(C99,기관별현행화준수_요약!$C$3:$G$245,5,FALSE)*4,"N/A")</f>
        <v>4</v>
      </c>
    </row>
    <row r="100" spans="2:5" x14ac:dyDescent="0.4">
      <c r="B100" s="3" t="s">
        <v>198</v>
      </c>
      <c r="C100" s="4" t="s">
        <v>199</v>
      </c>
      <c r="D100">
        <f>IFERROR(VLOOKUP(C100,'기관별(모수보정)_등록요약'!$C$3:$F$245,4,FALSE)*3,"N/A")</f>
        <v>2.9230769230769229</v>
      </c>
      <c r="E100">
        <f>IFERROR(VLOOKUP(C100,기관별현행화준수_요약!$C$3:$G$245,5,FALSE)*4,"N/A")</f>
        <v>3.7837837837837838</v>
      </c>
    </row>
    <row r="101" spans="2:5" x14ac:dyDescent="0.4">
      <c r="B101" s="3" t="s">
        <v>200</v>
      </c>
      <c r="C101" s="4" t="s">
        <v>201</v>
      </c>
      <c r="D101">
        <f>IFERROR(VLOOKUP(C101,'기관별(모수보정)_등록요약'!$C$3:$F$245,4,FALSE)*3,"N/A")</f>
        <v>2.8421052631578947</v>
      </c>
      <c r="E101">
        <f>IFERROR(VLOOKUP(C101,기관별현행화준수_요약!$C$3:$G$245,5,FALSE)*4,"N/A")</f>
        <v>4</v>
      </c>
    </row>
    <row r="102" spans="2:5" x14ac:dyDescent="0.4">
      <c r="B102" s="3" t="s">
        <v>202</v>
      </c>
      <c r="C102" s="4" t="s">
        <v>203</v>
      </c>
      <c r="D102">
        <f>IFERROR(VLOOKUP(C102,'기관별(모수보정)_등록요약'!$C$3:$F$245,4,FALSE)*3,"N/A")</f>
        <v>2.7750000000000004</v>
      </c>
      <c r="E102">
        <f>IFERROR(VLOOKUP(C102,기관별현행화준수_요약!$C$3:$G$245,5,FALSE)*4,"N/A")</f>
        <v>4</v>
      </c>
    </row>
    <row r="103" spans="2:5" x14ac:dyDescent="0.4">
      <c r="B103" s="3" t="s">
        <v>204</v>
      </c>
      <c r="C103" s="4" t="s">
        <v>205</v>
      </c>
      <c r="D103">
        <f>IFERROR(VLOOKUP(C103,'기관별(모수보정)_등록요약'!$C$3:$F$245,4,FALSE)*3,"N/A")</f>
        <v>3</v>
      </c>
      <c r="E103">
        <f>IFERROR(VLOOKUP(C103,기관별현행화준수_요약!$C$3:$G$245,5,FALSE)*4,"N/A")</f>
        <v>4</v>
      </c>
    </row>
    <row r="104" spans="2:5" x14ac:dyDescent="0.4">
      <c r="B104" s="3" t="s">
        <v>206</v>
      </c>
      <c r="C104" s="4" t="s">
        <v>207</v>
      </c>
      <c r="D104">
        <f>IFERROR(VLOOKUP(C104,'기관별(모수보정)_등록요약'!$C$3:$F$245,4,FALSE)*3,"N/A")</f>
        <v>3</v>
      </c>
      <c r="E104">
        <f>IFERROR(VLOOKUP(C104,기관별현행화준수_요약!$C$3:$G$245,5,FALSE)*4,"N/A")</f>
        <v>4</v>
      </c>
    </row>
    <row r="105" spans="2:5" x14ac:dyDescent="0.4">
      <c r="B105" s="3" t="s">
        <v>208</v>
      </c>
      <c r="C105" s="4" t="s">
        <v>209</v>
      </c>
      <c r="D105">
        <f>IFERROR(VLOOKUP(C105,'기관별(모수보정)_등록요약'!$C$3:$F$245,4,FALSE)*3,"N/A")</f>
        <v>2.9210526315789473</v>
      </c>
      <c r="E105">
        <f>IFERROR(VLOOKUP(C105,기관별현행화준수_요약!$C$3:$G$245,5,FALSE)*4,"N/A")</f>
        <v>3.8974358974358974</v>
      </c>
    </row>
    <row r="106" spans="2:5" x14ac:dyDescent="0.4">
      <c r="B106" s="3" t="s">
        <v>210</v>
      </c>
      <c r="C106" s="4" t="s">
        <v>211</v>
      </c>
      <c r="D106">
        <f>IFERROR(VLOOKUP(C106,'기관별(모수보정)_등록요약'!$C$3:$F$245,4,FALSE)*3,"N/A")</f>
        <v>3</v>
      </c>
      <c r="E106">
        <f>IFERROR(VLOOKUP(C106,기관별현행화준수_요약!$C$3:$G$245,5,FALSE)*4,"N/A")</f>
        <v>4</v>
      </c>
    </row>
    <row r="107" spans="2:5" x14ac:dyDescent="0.4">
      <c r="B107" s="3" t="s">
        <v>212</v>
      </c>
      <c r="C107" s="4" t="s">
        <v>213</v>
      </c>
      <c r="D107">
        <f>IFERROR(VLOOKUP(C107,'기관별(모수보정)_등록요약'!$C$3:$F$245,4,FALSE)*3,"N/A")</f>
        <v>2.8499999999999996</v>
      </c>
      <c r="E107">
        <f>IFERROR(VLOOKUP(C107,기관별현행화준수_요약!$C$3:$G$245,5,FALSE)*4,"N/A")</f>
        <v>4</v>
      </c>
    </row>
    <row r="108" spans="2:5" x14ac:dyDescent="0.4">
      <c r="B108" s="3" t="s">
        <v>214</v>
      </c>
      <c r="C108" s="4" t="s">
        <v>215</v>
      </c>
      <c r="D108">
        <f>IFERROR(VLOOKUP(C108,'기관별(모수보정)_등록요약'!$C$3:$F$245,4,FALSE)*3,"N/A")</f>
        <v>2.6590909090909092</v>
      </c>
      <c r="E108">
        <f>IFERROR(VLOOKUP(C108,기관별현행화준수_요약!$C$3:$G$245,5,FALSE)*4,"N/A")</f>
        <v>3.4285714285714284</v>
      </c>
    </row>
    <row r="109" spans="2:5" x14ac:dyDescent="0.4">
      <c r="B109" s="3" t="s">
        <v>216</v>
      </c>
      <c r="C109" s="4" t="s">
        <v>217</v>
      </c>
      <c r="D109">
        <f>IFERROR(VLOOKUP(C109,'기관별(모수보정)_등록요약'!$C$3:$F$245,4,FALSE)*3,"N/A")</f>
        <v>2.8461538461538458</v>
      </c>
      <c r="E109">
        <f>IFERROR(VLOOKUP(C109,기관별현행화준수_요약!$C$3:$G$245,5,FALSE)*4,"N/A")</f>
        <v>4</v>
      </c>
    </row>
    <row r="110" spans="2:5" x14ac:dyDescent="0.4">
      <c r="B110" s="3" t="s">
        <v>218</v>
      </c>
      <c r="C110" s="4" t="s">
        <v>219</v>
      </c>
      <c r="D110">
        <f>IFERROR(VLOOKUP(C110,'기관별(모수보정)_등록요약'!$C$3:$F$245,4,FALSE)*3,"N/A")</f>
        <v>2.9117647058823528</v>
      </c>
      <c r="E110">
        <f>IFERROR(VLOOKUP(C110,기관별현행화준수_요약!$C$3:$G$245,5,FALSE)*4,"N/A")</f>
        <v>4</v>
      </c>
    </row>
    <row r="111" spans="2:5" x14ac:dyDescent="0.4">
      <c r="B111" s="3" t="s">
        <v>220</v>
      </c>
      <c r="C111" s="4" t="s">
        <v>221</v>
      </c>
      <c r="D111">
        <f>IFERROR(VLOOKUP(C111,'기관별(모수보정)_등록요약'!$C$3:$F$245,4,FALSE)*3,"N/A")</f>
        <v>3</v>
      </c>
      <c r="E111">
        <f>IFERROR(VLOOKUP(C111,기관별현행화준수_요약!$C$3:$G$245,5,FALSE)*4,"N/A")</f>
        <v>4</v>
      </c>
    </row>
    <row r="112" spans="2:5" x14ac:dyDescent="0.4">
      <c r="B112" s="3" t="s">
        <v>222</v>
      </c>
      <c r="C112" s="5" t="s">
        <v>223</v>
      </c>
      <c r="D112">
        <f>IFERROR(VLOOKUP(C112,'기관별(모수보정)_등록요약'!$C$3:$F$245,4,FALSE)*3,"N/A")</f>
        <v>3</v>
      </c>
      <c r="E112">
        <f>IFERROR(VLOOKUP(C112,기관별현행화준수_요약!$C$3:$G$245,5,FALSE)*4,"N/A")</f>
        <v>2.3333333333333335</v>
      </c>
    </row>
    <row r="113" spans="2:5" x14ac:dyDescent="0.4">
      <c r="B113" s="3" t="s">
        <v>224</v>
      </c>
      <c r="C113" s="5" t="s">
        <v>225</v>
      </c>
      <c r="D113">
        <f>IFERROR(VLOOKUP(C113,'기관별(모수보정)_등록요약'!$C$3:$F$245,4,FALSE)*3,"N/A")</f>
        <v>3</v>
      </c>
      <c r="E113">
        <f>IFERROR(VLOOKUP(C113,기관별현행화준수_요약!$C$3:$G$245,5,FALSE)*4,"N/A")</f>
        <v>4</v>
      </c>
    </row>
    <row r="114" spans="2:5" x14ac:dyDescent="0.4">
      <c r="B114" s="3" t="s">
        <v>226</v>
      </c>
      <c r="C114" s="5" t="s">
        <v>227</v>
      </c>
      <c r="D114">
        <f>IFERROR(VLOOKUP(C114,'기관별(모수보정)_등록요약'!$C$3:$F$245,4,FALSE)*3,"N/A")</f>
        <v>3</v>
      </c>
      <c r="E114">
        <f>IFERROR(VLOOKUP(C114,기관별현행화준수_요약!$C$3:$G$245,5,FALSE)*4,"N/A")</f>
        <v>4</v>
      </c>
    </row>
    <row r="115" spans="2:5" x14ac:dyDescent="0.4">
      <c r="B115" s="3" t="s">
        <v>228</v>
      </c>
      <c r="C115" s="5" t="s">
        <v>229</v>
      </c>
      <c r="D115">
        <f>IFERROR(VLOOKUP(C115,'기관별(모수보정)_등록요약'!$C$3:$F$245,4,FALSE)*3,"N/A")</f>
        <v>3</v>
      </c>
      <c r="E115">
        <f>IFERROR(VLOOKUP(C115,기관별현행화준수_요약!$C$3:$G$245,5,FALSE)*4,"N/A")</f>
        <v>4</v>
      </c>
    </row>
    <row r="116" spans="2:5" x14ac:dyDescent="0.4">
      <c r="B116" s="3" t="s">
        <v>230</v>
      </c>
      <c r="C116" s="5" t="s">
        <v>231</v>
      </c>
      <c r="D116">
        <f>IFERROR(VLOOKUP(C116,'기관별(모수보정)_등록요약'!$C$3:$F$245,4,FALSE)*3,"N/A")</f>
        <v>3</v>
      </c>
      <c r="E116">
        <f>IFERROR(VLOOKUP(C116,기관별현행화준수_요약!$C$3:$G$245,5,FALSE)*4,"N/A")</f>
        <v>3.2941176470588234</v>
      </c>
    </row>
    <row r="117" spans="2:5" x14ac:dyDescent="0.4">
      <c r="B117" s="3" t="s">
        <v>232</v>
      </c>
      <c r="C117" s="4" t="s">
        <v>233</v>
      </c>
      <c r="D117">
        <f>IFERROR(VLOOKUP(C117,'기관별(모수보정)_등록요약'!$C$3:$F$245,4,FALSE)*3,"N/A")</f>
        <v>3</v>
      </c>
      <c r="E117" t="str">
        <f>IFERROR(VLOOKUP(C117,기관별현행화준수_요약!$C$3:$G$245,5,FALSE)*4,"N/A")</f>
        <v>N/A</v>
      </c>
    </row>
    <row r="118" spans="2:5" x14ac:dyDescent="0.4">
      <c r="B118" s="3" t="s">
        <v>234</v>
      </c>
      <c r="C118" s="4" t="s">
        <v>235</v>
      </c>
      <c r="D118">
        <f>IFERROR(VLOOKUP(C118,'기관별(모수보정)_등록요약'!$C$3:$F$245,4,FALSE)*3,"N/A")</f>
        <v>3</v>
      </c>
      <c r="E118">
        <f>IFERROR(VLOOKUP(C118,기관별현행화준수_요약!$C$3:$G$245,5,FALSE)*4,"N/A")</f>
        <v>4</v>
      </c>
    </row>
    <row r="119" spans="2:5" x14ac:dyDescent="0.4">
      <c r="B119" s="3" t="s">
        <v>236</v>
      </c>
      <c r="C119" s="4" t="s">
        <v>237</v>
      </c>
      <c r="D119">
        <f>IFERROR(VLOOKUP(C119,'기관별(모수보정)_등록요약'!$C$3:$F$245,4,FALSE)*3,"N/A")</f>
        <v>2.7096774193548385</v>
      </c>
      <c r="E119">
        <f>IFERROR(VLOOKUP(C119,기관별현행화준수_요약!$C$3:$G$245,5,FALSE)*4,"N/A")</f>
        <v>4</v>
      </c>
    </row>
    <row r="120" spans="2:5" x14ac:dyDescent="0.4">
      <c r="B120" s="3" t="s">
        <v>238</v>
      </c>
      <c r="C120" s="4" t="s">
        <v>239</v>
      </c>
      <c r="D120">
        <f>IFERROR(VLOOKUP(C120,'기관별(모수보정)_등록요약'!$C$3:$F$245,4,FALSE)*3,"N/A")</f>
        <v>3</v>
      </c>
      <c r="E120">
        <f>IFERROR(VLOOKUP(C120,기관별현행화준수_요약!$C$3:$G$245,5,FALSE)*4,"N/A")</f>
        <v>4</v>
      </c>
    </row>
    <row r="121" spans="2:5" x14ac:dyDescent="0.4">
      <c r="B121" s="3" t="s">
        <v>240</v>
      </c>
      <c r="C121" s="4" t="s">
        <v>241</v>
      </c>
      <c r="D121">
        <f>IFERROR(VLOOKUP(C121,'기관별(모수보정)_등록요약'!$C$3:$F$245,4,FALSE)*3,"N/A")</f>
        <v>2.756756756756757</v>
      </c>
      <c r="E121">
        <f>IFERROR(VLOOKUP(C121,기관별현행화준수_요약!$C$3:$G$245,5,FALSE)*4,"N/A")</f>
        <v>4</v>
      </c>
    </row>
    <row r="122" spans="2:5" x14ac:dyDescent="0.4">
      <c r="B122" s="3" t="s">
        <v>242</v>
      </c>
      <c r="C122" s="4" t="s">
        <v>243</v>
      </c>
      <c r="D122">
        <f>IFERROR(VLOOKUP(C122,'기관별(모수보정)_등록요약'!$C$3:$F$245,4,FALSE)*3,"N/A")</f>
        <v>3</v>
      </c>
      <c r="E122">
        <f>IFERROR(VLOOKUP(C122,기관별현행화준수_요약!$C$3:$G$245,5,FALSE)*4,"N/A")</f>
        <v>2.967741935483871</v>
      </c>
    </row>
    <row r="123" spans="2:5" x14ac:dyDescent="0.4">
      <c r="B123" s="3" t="s">
        <v>244</v>
      </c>
      <c r="C123" s="4" t="s">
        <v>245</v>
      </c>
      <c r="D123">
        <f>IFERROR(VLOOKUP(C123,'기관별(모수보정)_등록요약'!$C$3:$F$245,4,FALSE)*3,"N/A")</f>
        <v>3</v>
      </c>
      <c r="E123">
        <f>IFERROR(VLOOKUP(C123,기관별현행화준수_요약!$C$3:$G$245,5,FALSE)*4,"N/A")</f>
        <v>4</v>
      </c>
    </row>
    <row r="124" spans="2:5" x14ac:dyDescent="0.4">
      <c r="B124" s="3" t="s">
        <v>246</v>
      </c>
      <c r="C124" s="4" t="s">
        <v>247</v>
      </c>
      <c r="D124">
        <f>IFERROR(VLOOKUP(C124,'기관별(모수보정)_등록요약'!$C$3:$F$245,4,FALSE)*3,"N/A")</f>
        <v>3</v>
      </c>
      <c r="E124">
        <f>IFERROR(VLOOKUP(C124,기관별현행화준수_요약!$C$3:$G$245,5,FALSE)*4,"N/A")</f>
        <v>4</v>
      </c>
    </row>
    <row r="125" spans="2:5" x14ac:dyDescent="0.4">
      <c r="B125" s="3" t="s">
        <v>248</v>
      </c>
      <c r="C125" s="4" t="s">
        <v>249</v>
      </c>
      <c r="D125">
        <f>IFERROR(VLOOKUP(C125,'기관별(모수보정)_등록요약'!$C$3:$F$245,4,FALSE)*3,"N/A")</f>
        <v>2.9090909090909092</v>
      </c>
      <c r="E125">
        <f>IFERROR(VLOOKUP(C125,기관별현행화준수_요약!$C$3:$G$245,5,FALSE)*4,"N/A")</f>
        <v>4</v>
      </c>
    </row>
    <row r="126" spans="2:5" x14ac:dyDescent="0.4">
      <c r="B126" s="3" t="s">
        <v>250</v>
      </c>
      <c r="C126" s="4" t="s">
        <v>251</v>
      </c>
      <c r="D126">
        <f>IFERROR(VLOOKUP(C126,'기관별(모수보정)_등록요약'!$C$3:$F$245,4,FALSE)*3,"N/A")</f>
        <v>3</v>
      </c>
      <c r="E126">
        <f>IFERROR(VLOOKUP(C126,기관별현행화준수_요약!$C$3:$G$245,5,FALSE)*4,"N/A")</f>
        <v>4</v>
      </c>
    </row>
    <row r="127" spans="2:5" x14ac:dyDescent="0.4">
      <c r="B127" s="3" t="s">
        <v>252</v>
      </c>
      <c r="C127" s="4" t="s">
        <v>253</v>
      </c>
      <c r="D127">
        <f>IFERROR(VLOOKUP(C127,'기관별(모수보정)_등록요약'!$C$3:$F$245,4,FALSE)*3,"N/A")</f>
        <v>2.9</v>
      </c>
      <c r="E127">
        <f>IFERROR(VLOOKUP(C127,기관별현행화준수_요약!$C$3:$G$245,5,FALSE)*4,"N/A")</f>
        <v>3.6444444444444444</v>
      </c>
    </row>
    <row r="128" spans="2:5" x14ac:dyDescent="0.4">
      <c r="B128" s="3" t="s">
        <v>254</v>
      </c>
      <c r="C128" s="4" t="s">
        <v>255</v>
      </c>
      <c r="D128">
        <f>IFERROR(VLOOKUP(C128,'기관별(모수보정)_등록요약'!$C$3:$F$245,4,FALSE)*3,"N/A")</f>
        <v>2.8</v>
      </c>
      <c r="E128">
        <f>IFERROR(VLOOKUP(C128,기관별현행화준수_요약!$C$3:$G$245,5,FALSE)*4,"N/A")</f>
        <v>3.5897435897435899</v>
      </c>
    </row>
    <row r="129" spans="2:5" x14ac:dyDescent="0.4">
      <c r="B129" s="3" t="s">
        <v>256</v>
      </c>
      <c r="C129" s="4" t="s">
        <v>257</v>
      </c>
      <c r="D129">
        <f>IFERROR(VLOOKUP(C129,'기관별(모수보정)_등록요약'!$C$3:$F$245,4,FALSE)*3,"N/A")</f>
        <v>3</v>
      </c>
      <c r="E129">
        <f>IFERROR(VLOOKUP(C129,기관별현행화준수_요약!$C$3:$G$245,5,FALSE)*4,"N/A")</f>
        <v>4</v>
      </c>
    </row>
    <row r="130" spans="2:5" x14ac:dyDescent="0.4">
      <c r="B130" s="3" t="s">
        <v>258</v>
      </c>
      <c r="C130" s="4" t="s">
        <v>259</v>
      </c>
      <c r="D130">
        <f>IFERROR(VLOOKUP(C130,'기관별(모수보정)_등록요약'!$C$3:$F$245,4,FALSE)*3,"N/A")</f>
        <v>2.3636363636363633</v>
      </c>
      <c r="E130">
        <f>IFERROR(VLOOKUP(C130,기관별현행화준수_요약!$C$3:$G$245,5,FALSE)*4,"N/A")</f>
        <v>4</v>
      </c>
    </row>
    <row r="131" spans="2:5" x14ac:dyDescent="0.4">
      <c r="B131" s="3" t="s">
        <v>260</v>
      </c>
      <c r="C131" s="5" t="s">
        <v>261</v>
      </c>
      <c r="D131">
        <f>IFERROR(VLOOKUP(C131,'기관별(모수보정)_등록요약'!$C$3:$F$245,4,FALSE)*3,"N/A")</f>
        <v>3</v>
      </c>
      <c r="E131">
        <f>IFERROR(VLOOKUP(C131,기관별현행화준수_요약!$C$3:$G$245,5,FALSE)*4,"N/A")</f>
        <v>3.8787878787878789</v>
      </c>
    </row>
    <row r="132" spans="2:5" x14ac:dyDescent="0.4">
      <c r="B132" s="3" t="s">
        <v>262</v>
      </c>
      <c r="C132" s="5" t="s">
        <v>263</v>
      </c>
      <c r="D132">
        <f>IFERROR(VLOOKUP(C132,'기관별(모수보정)_등록요약'!$C$3:$F$245,4,FALSE)*3,"N/A")</f>
        <v>3</v>
      </c>
      <c r="E132">
        <f>IFERROR(VLOOKUP(C132,기관별현행화준수_요약!$C$3:$G$245,5,FALSE)*4,"N/A")</f>
        <v>0.70588235294117652</v>
      </c>
    </row>
    <row r="133" spans="2:5" x14ac:dyDescent="0.4">
      <c r="B133" s="3" t="s">
        <v>264</v>
      </c>
      <c r="C133" s="5" t="s">
        <v>265</v>
      </c>
      <c r="D133">
        <f>IFERROR(VLOOKUP(C133,'기관별(모수보정)_등록요약'!$C$3:$F$245,4,FALSE)*3,"N/A")</f>
        <v>3</v>
      </c>
      <c r="E133">
        <f>IFERROR(VLOOKUP(C133,기관별현행화준수_요약!$C$3:$G$245,5,FALSE)*4,"N/A")</f>
        <v>1.0588235294117647</v>
      </c>
    </row>
    <row r="134" spans="2:5" x14ac:dyDescent="0.4">
      <c r="B134" s="3" t="s">
        <v>266</v>
      </c>
      <c r="C134" s="5" t="s">
        <v>267</v>
      </c>
      <c r="D134">
        <f>IFERROR(VLOOKUP(C134,'기관별(모수보정)_등록요약'!$C$3:$F$245,4,FALSE)*3,"N/A")</f>
        <v>3</v>
      </c>
      <c r="E134">
        <f>IFERROR(VLOOKUP(C134,기관별현행화준수_요약!$C$3:$G$245,5,FALSE)*4,"N/A")</f>
        <v>3.0434782608695654</v>
      </c>
    </row>
    <row r="135" spans="2:5" x14ac:dyDescent="0.4">
      <c r="B135" s="3" t="s">
        <v>268</v>
      </c>
      <c r="C135" s="5" t="s">
        <v>269</v>
      </c>
      <c r="D135">
        <f>IFERROR(VLOOKUP(C135,'기관별(모수보정)_등록요약'!$C$3:$F$245,4,FALSE)*3,"N/A")</f>
        <v>3</v>
      </c>
      <c r="E135">
        <f>IFERROR(VLOOKUP(C135,기관별현행화준수_요약!$C$3:$G$245,5,FALSE)*4,"N/A")</f>
        <v>0.29629629629629628</v>
      </c>
    </row>
    <row r="136" spans="2:5" x14ac:dyDescent="0.4">
      <c r="B136" s="3">
        <v>134</v>
      </c>
      <c r="C136" s="4" t="s">
        <v>270</v>
      </c>
      <c r="D136">
        <f>IFERROR(VLOOKUP(C136,'기관별(모수보정)_등록요약'!$C$3:$F$245,4,FALSE)*3,"N/A")</f>
        <v>3</v>
      </c>
      <c r="E136">
        <f>IFERROR(VLOOKUP(C136,기관별현행화준수_요약!$C$3:$G$245,5,FALSE)*4,"N/A")</f>
        <v>4</v>
      </c>
    </row>
    <row r="137" spans="2:5" x14ac:dyDescent="0.4">
      <c r="B137" s="3">
        <v>135</v>
      </c>
      <c r="C137" s="4" t="s">
        <v>271</v>
      </c>
      <c r="D137">
        <f>IFERROR(VLOOKUP(C137,'기관별(모수보정)_등록요약'!$C$3:$F$245,4,FALSE)*3,"N/A")</f>
        <v>3</v>
      </c>
      <c r="E137">
        <f>IFERROR(VLOOKUP(C137,기관별현행화준수_요약!$C$3:$G$245,5,FALSE)*4,"N/A")</f>
        <v>1.5384615384615385</v>
      </c>
    </row>
    <row r="138" spans="2:5" x14ac:dyDescent="0.4">
      <c r="B138" s="3">
        <v>136</v>
      </c>
      <c r="C138" s="4" t="s">
        <v>272</v>
      </c>
      <c r="D138">
        <f>IFERROR(VLOOKUP(C138,'기관별(모수보정)_등록요약'!$C$3:$F$245,4,FALSE)*3,"N/A")</f>
        <v>2.6086956521739131</v>
      </c>
      <c r="E138">
        <f>IFERROR(VLOOKUP(C138,기관별현행화준수_요약!$C$3:$G$245,5,FALSE)*4,"N/A")</f>
        <v>4</v>
      </c>
    </row>
    <row r="139" spans="2:5" x14ac:dyDescent="0.4">
      <c r="B139" s="3">
        <v>137</v>
      </c>
      <c r="C139" s="4" t="s">
        <v>273</v>
      </c>
      <c r="D139">
        <f>IFERROR(VLOOKUP(C139,'기관별(모수보정)_등록요약'!$C$3:$F$245,4,FALSE)*3,"N/A")</f>
        <v>3</v>
      </c>
      <c r="E139">
        <f>IFERROR(VLOOKUP(C139,기관별현행화준수_요약!$C$3:$G$245,5,FALSE)*4,"N/A")</f>
        <v>4</v>
      </c>
    </row>
    <row r="140" spans="2:5" x14ac:dyDescent="0.4">
      <c r="B140" s="3">
        <v>138</v>
      </c>
      <c r="C140" s="4" t="s">
        <v>274</v>
      </c>
      <c r="D140">
        <f>IFERROR(VLOOKUP(C140,'기관별(모수보정)_등록요약'!$C$3:$F$245,4,FALSE)*3,"N/A")</f>
        <v>3</v>
      </c>
      <c r="E140">
        <f>IFERROR(VLOOKUP(C140,기관별현행화준수_요약!$C$3:$G$245,5,FALSE)*4,"N/A")</f>
        <v>3.84</v>
      </c>
    </row>
    <row r="141" spans="2:5" x14ac:dyDescent="0.4">
      <c r="B141" s="3">
        <v>139</v>
      </c>
      <c r="C141" s="4" t="s">
        <v>275</v>
      </c>
      <c r="D141">
        <f>IFERROR(VLOOKUP(C141,'기관별(모수보정)_등록요약'!$C$3:$F$245,4,FALSE)*3,"N/A")</f>
        <v>2.763157894736842</v>
      </c>
      <c r="E141">
        <f>IFERROR(VLOOKUP(C141,기관별현행화준수_요약!$C$3:$G$245,5,FALSE)*4,"N/A")</f>
        <v>4</v>
      </c>
    </row>
    <row r="142" spans="2:5" x14ac:dyDescent="0.4">
      <c r="B142" s="3">
        <v>140</v>
      </c>
      <c r="C142" s="4" t="s">
        <v>276</v>
      </c>
      <c r="D142">
        <f>IFERROR(VLOOKUP(C142,'기관별(모수보정)_등록요약'!$C$3:$F$245,4,FALSE)*3,"N/A")</f>
        <v>2.8378378378378377</v>
      </c>
      <c r="E142">
        <f>IFERROR(VLOOKUP(C142,기관별현행화준수_요약!$C$3:$G$245,5,FALSE)*4,"N/A")</f>
        <v>3.3548387096774195</v>
      </c>
    </row>
    <row r="143" spans="2:5" x14ac:dyDescent="0.4">
      <c r="B143" s="3">
        <v>141</v>
      </c>
      <c r="C143" s="4" t="s">
        <v>277</v>
      </c>
      <c r="D143">
        <f>IFERROR(VLOOKUP(C143,'기관별(모수보정)_등록요약'!$C$3:$F$245,4,FALSE)*3,"N/A")</f>
        <v>2.903225806451613</v>
      </c>
      <c r="E143">
        <f>IFERROR(VLOOKUP(C143,기관별현행화준수_요약!$C$3:$G$245,5,FALSE)*4,"N/A")</f>
        <v>3.7419354838709675</v>
      </c>
    </row>
    <row r="144" spans="2:5" x14ac:dyDescent="0.4">
      <c r="B144" s="3">
        <v>142</v>
      </c>
      <c r="C144" s="4" t="s">
        <v>278</v>
      </c>
      <c r="D144">
        <f>IFERROR(VLOOKUP(C144,'기관별(모수보정)_등록요약'!$C$3:$F$245,4,FALSE)*3,"N/A")</f>
        <v>2.7272727272727271</v>
      </c>
      <c r="E144">
        <f>IFERROR(VLOOKUP(C144,기관별현행화준수_요약!$C$3:$G$245,5,FALSE)*4,"N/A")</f>
        <v>4</v>
      </c>
    </row>
    <row r="145" spans="2:5" x14ac:dyDescent="0.4">
      <c r="B145" s="3">
        <v>143</v>
      </c>
      <c r="C145" s="4" t="s">
        <v>279</v>
      </c>
      <c r="D145">
        <f>IFERROR(VLOOKUP(C145,'기관별(모수보정)_등록요약'!$C$3:$F$245,4,FALSE)*3,"N/A")</f>
        <v>3</v>
      </c>
      <c r="E145">
        <f>IFERROR(VLOOKUP(C145,기관별현행화준수_요약!$C$3:$G$245,5,FALSE)*4,"N/A")</f>
        <v>4</v>
      </c>
    </row>
    <row r="146" spans="2:5" x14ac:dyDescent="0.4">
      <c r="B146" s="3">
        <v>144</v>
      </c>
      <c r="C146" s="4" t="s">
        <v>280</v>
      </c>
      <c r="D146">
        <f>IFERROR(VLOOKUP(C146,'기관별(모수보정)_등록요약'!$C$3:$F$245,4,FALSE)*3,"N/A")</f>
        <v>2.625</v>
      </c>
      <c r="E146">
        <f>IFERROR(VLOOKUP(C146,기관별현행화준수_요약!$C$3:$G$245,5,FALSE)*4,"N/A")</f>
        <v>3.8518518518518516</v>
      </c>
    </row>
    <row r="147" spans="2:5" x14ac:dyDescent="0.4">
      <c r="B147" s="3">
        <v>145</v>
      </c>
      <c r="C147" s="4" t="s">
        <v>281</v>
      </c>
      <c r="D147">
        <f>IFERROR(VLOOKUP(C147,'기관별(모수보정)_등록요약'!$C$3:$F$245,4,FALSE)*3,"N/A")</f>
        <v>3</v>
      </c>
      <c r="E147">
        <f>IFERROR(VLOOKUP(C147,기관별현행화준수_요약!$C$3:$G$245,5,FALSE)*4,"N/A")</f>
        <v>4</v>
      </c>
    </row>
    <row r="148" spans="2:5" x14ac:dyDescent="0.4">
      <c r="B148" s="3">
        <v>146</v>
      </c>
      <c r="C148" s="4" t="s">
        <v>282</v>
      </c>
      <c r="D148">
        <f>IFERROR(VLOOKUP(C148,'기관별(모수보정)_등록요약'!$C$3:$F$245,4,FALSE)*3,"N/A")</f>
        <v>3</v>
      </c>
      <c r="E148">
        <f>IFERROR(VLOOKUP(C148,기관별현행화준수_요약!$C$3:$G$245,5,FALSE)*4,"N/A")</f>
        <v>3.4285714285714284</v>
      </c>
    </row>
    <row r="149" spans="2:5" x14ac:dyDescent="0.4">
      <c r="B149" s="3">
        <v>147</v>
      </c>
      <c r="C149" s="4" t="s">
        <v>283</v>
      </c>
      <c r="D149">
        <f>IFERROR(VLOOKUP(C149,'기관별(모수보정)_등록요약'!$C$3:$F$245,4,FALSE)*3,"N/A")</f>
        <v>3</v>
      </c>
      <c r="E149">
        <f>IFERROR(VLOOKUP(C149,기관별현행화준수_요약!$C$3:$G$245,5,FALSE)*4,"N/A")</f>
        <v>4</v>
      </c>
    </row>
    <row r="150" spans="2:5" x14ac:dyDescent="0.4">
      <c r="B150" s="3">
        <v>148</v>
      </c>
      <c r="C150" s="4" t="s">
        <v>284</v>
      </c>
      <c r="D150">
        <f>IFERROR(VLOOKUP(C150,'기관별(모수보정)_등록요약'!$C$3:$F$245,4,FALSE)*3,"N/A")</f>
        <v>3</v>
      </c>
      <c r="E150">
        <f>IFERROR(VLOOKUP(C150,기관별현행화준수_요약!$C$3:$G$245,5,FALSE)*4,"N/A")</f>
        <v>3.3548387096774195</v>
      </c>
    </row>
    <row r="151" spans="2:5" x14ac:dyDescent="0.4">
      <c r="B151" s="3">
        <v>149</v>
      </c>
      <c r="C151" s="4" t="s">
        <v>285</v>
      </c>
      <c r="D151">
        <f>IFERROR(VLOOKUP(C151,'기관별(모수보정)_등록요약'!$C$3:$F$245,4,FALSE)*3,"N/A")</f>
        <v>2.8235294117647056</v>
      </c>
      <c r="E151">
        <f>IFERROR(VLOOKUP(C151,기관별현행화준수_요약!$C$3:$G$245,5,FALSE)*4,"N/A")</f>
        <v>4</v>
      </c>
    </row>
    <row r="152" spans="2:5" x14ac:dyDescent="0.4">
      <c r="B152" s="3">
        <v>150</v>
      </c>
      <c r="C152" s="4" t="s">
        <v>286</v>
      </c>
      <c r="D152">
        <f>IFERROR(VLOOKUP(C152,'기관별(모수보정)_등록요약'!$C$3:$F$245,4,FALSE)*3,"N/A")</f>
        <v>3</v>
      </c>
      <c r="E152">
        <f>IFERROR(VLOOKUP(C152,기관별현행화준수_요약!$C$3:$G$245,5,FALSE)*4,"N/A")</f>
        <v>2.7826086956521738</v>
      </c>
    </row>
    <row r="153" spans="2:5" x14ac:dyDescent="0.4">
      <c r="B153" s="3">
        <v>151</v>
      </c>
      <c r="C153" s="4" t="s">
        <v>287</v>
      </c>
      <c r="D153">
        <f>IFERROR(VLOOKUP(C153,'기관별(모수보정)_등록요약'!$C$3:$F$245,4,FALSE)*3,"N/A")</f>
        <v>3</v>
      </c>
      <c r="E153">
        <f>IFERROR(VLOOKUP(C153,기관별현행화준수_요약!$C$3:$G$245,5,FALSE)*4,"N/A")</f>
        <v>3.9024390243902438</v>
      </c>
    </row>
    <row r="154" spans="2:5" x14ac:dyDescent="0.4">
      <c r="B154" s="3">
        <v>152</v>
      </c>
      <c r="C154" s="4" t="s">
        <v>288</v>
      </c>
      <c r="D154">
        <f>IFERROR(VLOOKUP(C154,'기관별(모수보정)_등록요약'!$C$3:$F$245,4,FALSE)*3,"N/A")</f>
        <v>2.2173913043478262</v>
      </c>
      <c r="E154">
        <f>IFERROR(VLOOKUP(C154,기관별현행화준수_요약!$C$3:$G$245,5,FALSE)*4,"N/A")</f>
        <v>4</v>
      </c>
    </row>
    <row r="155" spans="2:5" x14ac:dyDescent="0.4">
      <c r="B155" s="3">
        <v>153</v>
      </c>
      <c r="C155" s="4" t="s">
        <v>289</v>
      </c>
      <c r="D155">
        <f>IFERROR(VLOOKUP(C155,'기관별(모수보정)_등록요약'!$C$3:$F$245,4,FALSE)*3,"N/A")</f>
        <v>3</v>
      </c>
      <c r="E155">
        <f>IFERROR(VLOOKUP(C155,기관별현행화준수_요약!$C$3:$G$245,5,FALSE)*4,"N/A")</f>
        <v>1.6551724137931034</v>
      </c>
    </row>
    <row r="156" spans="2:5" x14ac:dyDescent="0.4">
      <c r="B156" s="3">
        <v>154</v>
      </c>
      <c r="C156" s="4" t="s">
        <v>290</v>
      </c>
      <c r="D156">
        <f>IFERROR(VLOOKUP(C156,'기관별(모수보정)_등록요약'!$C$3:$F$245,4,FALSE)*3,"N/A")</f>
        <v>3</v>
      </c>
      <c r="E156">
        <f>IFERROR(VLOOKUP(C156,기관별현행화준수_요약!$C$3:$G$245,5,FALSE)*4,"N/A")</f>
        <v>4</v>
      </c>
    </row>
    <row r="157" spans="2:5" x14ac:dyDescent="0.4">
      <c r="B157" s="3">
        <v>155</v>
      </c>
      <c r="C157" s="4" t="s">
        <v>291</v>
      </c>
      <c r="D157">
        <f>IFERROR(VLOOKUP(C157,'기관별(모수보정)_등록요약'!$C$3:$F$245,4,FALSE)*3,"N/A")</f>
        <v>2.9210526315789473</v>
      </c>
      <c r="E157">
        <f>IFERROR(VLOOKUP(C157,기관별현행화준수_요약!$C$3:$G$245,5,FALSE)*4,"N/A")</f>
        <v>4</v>
      </c>
    </row>
    <row r="158" spans="2:5" x14ac:dyDescent="0.4">
      <c r="B158" s="3">
        <v>156</v>
      </c>
      <c r="C158" s="4" t="s">
        <v>292</v>
      </c>
      <c r="D158">
        <f>IFERROR(VLOOKUP(C158,'기관별(모수보정)_등록요약'!$C$3:$F$245,4,FALSE)*3,"N/A")</f>
        <v>2.9189189189189193</v>
      </c>
      <c r="E158">
        <f>IFERROR(VLOOKUP(C158,기관별현행화준수_요약!$C$3:$G$245,5,FALSE)*4,"N/A")</f>
        <v>4</v>
      </c>
    </row>
    <row r="159" spans="2:5" x14ac:dyDescent="0.4">
      <c r="B159" s="3">
        <v>157</v>
      </c>
      <c r="C159" s="4" t="s">
        <v>293</v>
      </c>
      <c r="D159">
        <f>IFERROR(VLOOKUP(C159,'기관별(모수보정)_등록요약'!$C$3:$F$245,4,FALSE)*3,"N/A")</f>
        <v>2.7209302325581395</v>
      </c>
      <c r="E159">
        <f>IFERROR(VLOOKUP(C159,기관별현행화준수_요약!$C$3:$G$245,5,FALSE)*4,"N/A")</f>
        <v>3.7142857142857144</v>
      </c>
    </row>
    <row r="160" spans="2:5" x14ac:dyDescent="0.4">
      <c r="B160" s="3">
        <v>158</v>
      </c>
      <c r="C160" s="4" t="s">
        <v>294</v>
      </c>
      <c r="D160">
        <f>IFERROR(VLOOKUP(C160,'기관별(모수보정)_등록요약'!$C$3:$F$245,4,FALSE)*3,"N/A")</f>
        <v>3</v>
      </c>
      <c r="E160">
        <f>IFERROR(VLOOKUP(C160,기관별현행화준수_요약!$C$3:$G$245,5,FALSE)*4,"N/A")</f>
        <v>4</v>
      </c>
    </row>
    <row r="161" spans="2:5" x14ac:dyDescent="0.4">
      <c r="B161" s="3">
        <v>159</v>
      </c>
      <c r="C161" s="4" t="s">
        <v>295</v>
      </c>
      <c r="D161">
        <f>IFERROR(VLOOKUP(C161,'기관별(모수보정)_등록요약'!$C$3:$F$245,4,FALSE)*3,"N/A")</f>
        <v>3</v>
      </c>
      <c r="E161">
        <f>IFERROR(VLOOKUP(C161,기관별현행화준수_요약!$C$3:$G$245,5,FALSE)*4,"N/A")</f>
        <v>4</v>
      </c>
    </row>
    <row r="162" spans="2:5" x14ac:dyDescent="0.4">
      <c r="B162" s="3">
        <v>160</v>
      </c>
      <c r="C162" s="4" t="s">
        <v>296</v>
      </c>
      <c r="D162">
        <f>IFERROR(VLOOKUP(C162,'기관별(모수보정)_등록요약'!$C$3:$F$245,4,FALSE)*3,"N/A")</f>
        <v>3</v>
      </c>
      <c r="E162">
        <f>IFERROR(VLOOKUP(C162,기관별현행화준수_요약!$C$3:$G$245,5,FALSE)*4,"N/A")</f>
        <v>4</v>
      </c>
    </row>
    <row r="163" spans="2:5" x14ac:dyDescent="0.4">
      <c r="B163" s="3">
        <v>161</v>
      </c>
      <c r="C163" s="4" t="s">
        <v>297</v>
      </c>
      <c r="D163">
        <f>IFERROR(VLOOKUP(C163,'기관별(모수보정)_등록요약'!$C$3:$F$245,4,FALSE)*3,"N/A")</f>
        <v>2.9230769230769229</v>
      </c>
      <c r="E163">
        <f>IFERROR(VLOOKUP(C163,기관별현행화준수_요약!$C$3:$G$245,5,FALSE)*4,"N/A")</f>
        <v>4</v>
      </c>
    </row>
    <row r="164" spans="2:5" x14ac:dyDescent="0.4">
      <c r="B164" s="3">
        <v>162</v>
      </c>
      <c r="C164" s="4" t="s">
        <v>298</v>
      </c>
      <c r="D164">
        <f>IFERROR(VLOOKUP(C164,'기관별(모수보정)_등록요약'!$C$3:$F$245,4,FALSE)*3,"N/A")</f>
        <v>3</v>
      </c>
      <c r="E164">
        <f>IFERROR(VLOOKUP(C164,기관별현행화준수_요약!$C$3:$G$245,5,FALSE)*4,"N/A")</f>
        <v>4</v>
      </c>
    </row>
    <row r="165" spans="2:5" x14ac:dyDescent="0.4">
      <c r="B165" s="3">
        <v>163</v>
      </c>
      <c r="C165" s="4" t="s">
        <v>299</v>
      </c>
      <c r="D165">
        <f>IFERROR(VLOOKUP(C165,'기관별(모수보정)_등록요약'!$C$3:$F$245,4,FALSE)*3,"N/A")</f>
        <v>2.3720930232558137</v>
      </c>
      <c r="E165">
        <f>IFERROR(VLOOKUP(C165,기관별현행화준수_요약!$C$3:$G$245,5,FALSE)*4,"N/A")</f>
        <v>4</v>
      </c>
    </row>
    <row r="166" spans="2:5" x14ac:dyDescent="0.4">
      <c r="B166" s="3">
        <v>164</v>
      </c>
      <c r="C166" s="4" t="s">
        <v>300</v>
      </c>
      <c r="D166">
        <f>IFERROR(VLOOKUP(C166,'기관별(모수보정)_등록요약'!$C$3:$F$245,4,FALSE)*3,"N/A")</f>
        <v>2.8</v>
      </c>
      <c r="E166">
        <f>IFERROR(VLOOKUP(C166,기관별현행화준수_요약!$C$3:$G$245,5,FALSE)*4,"N/A")</f>
        <v>4</v>
      </c>
    </row>
    <row r="167" spans="2:5" x14ac:dyDescent="0.4">
      <c r="B167" s="3">
        <v>165</v>
      </c>
      <c r="C167" s="4" t="s">
        <v>301</v>
      </c>
      <c r="D167">
        <f>IFERROR(VLOOKUP(C167,'기관별(모수보정)_등록요약'!$C$3:$F$245,4,FALSE)*3,"N/A")</f>
        <v>3</v>
      </c>
      <c r="E167">
        <f>IFERROR(VLOOKUP(C167,기관별현행화준수_요약!$C$3:$G$245,5,FALSE)*4,"N/A")</f>
        <v>4</v>
      </c>
    </row>
    <row r="168" spans="2:5" x14ac:dyDescent="0.4">
      <c r="B168" s="3">
        <v>166</v>
      </c>
      <c r="C168" s="4" t="s">
        <v>302</v>
      </c>
      <c r="D168">
        <f>IFERROR(VLOOKUP(C168,'기관별(모수보정)_등록요약'!$C$3:$F$245,4,FALSE)*3,"N/A")</f>
        <v>3</v>
      </c>
      <c r="E168">
        <f>IFERROR(VLOOKUP(C168,기관별현행화준수_요약!$C$3:$G$245,5,FALSE)*4,"N/A")</f>
        <v>4</v>
      </c>
    </row>
    <row r="169" spans="2:5" x14ac:dyDescent="0.4">
      <c r="B169" s="3">
        <v>167</v>
      </c>
      <c r="C169" s="4" t="s">
        <v>303</v>
      </c>
      <c r="D169">
        <f>IFERROR(VLOOKUP(C169,'기관별(모수보정)_등록요약'!$C$3:$F$245,4,FALSE)*3,"N/A")</f>
        <v>2.5227272727272729</v>
      </c>
      <c r="E169">
        <f>IFERROR(VLOOKUP(C169,기관별현행화준수_요약!$C$3:$G$245,5,FALSE)*4,"N/A")</f>
        <v>4</v>
      </c>
    </row>
    <row r="170" spans="2:5" x14ac:dyDescent="0.4">
      <c r="B170" s="3">
        <v>168</v>
      </c>
      <c r="C170" s="4" t="s">
        <v>304</v>
      </c>
      <c r="D170">
        <f>IFERROR(VLOOKUP(C170,'기관별(모수보정)_등록요약'!$C$3:$F$245,4,FALSE)*3,"N/A")</f>
        <v>3</v>
      </c>
      <c r="E170">
        <f>IFERROR(VLOOKUP(C170,기관별현행화준수_요약!$C$3:$G$245,5,FALSE)*4,"N/A")</f>
        <v>0.5</v>
      </c>
    </row>
    <row r="171" spans="2:5" x14ac:dyDescent="0.4">
      <c r="B171" s="3">
        <v>169</v>
      </c>
      <c r="C171" s="4" t="s">
        <v>305</v>
      </c>
      <c r="D171">
        <f>IFERROR(VLOOKUP(C171,'기관별(모수보정)_등록요약'!$C$3:$F$245,4,FALSE)*3,"N/A")</f>
        <v>3</v>
      </c>
      <c r="E171">
        <f>IFERROR(VLOOKUP(C171,기관별현행화준수_요약!$C$3:$G$245,5,FALSE)*4,"N/A")</f>
        <v>3.8857142857142857</v>
      </c>
    </row>
    <row r="172" spans="2:5" x14ac:dyDescent="0.4">
      <c r="B172" s="3">
        <v>170</v>
      </c>
      <c r="C172" s="4" t="s">
        <v>306</v>
      </c>
      <c r="D172">
        <f>IFERROR(VLOOKUP(C172,'기관별(모수보정)_등록요약'!$C$3:$F$245,4,FALSE)*3,"N/A")</f>
        <v>2.9230769230769229</v>
      </c>
      <c r="E172">
        <f>IFERROR(VLOOKUP(C172,기관별현행화준수_요약!$C$3:$G$245,5,FALSE)*4,"N/A")</f>
        <v>4</v>
      </c>
    </row>
    <row r="173" spans="2:5" x14ac:dyDescent="0.4">
      <c r="B173" s="3">
        <v>171</v>
      </c>
      <c r="C173" s="4" t="s">
        <v>307</v>
      </c>
      <c r="D173">
        <f>IFERROR(VLOOKUP(C173,'기관별(모수보정)_등록요약'!$C$3:$F$245,4,FALSE)*3,"N/A")</f>
        <v>2.4000000000000004</v>
      </c>
      <c r="E173">
        <f>IFERROR(VLOOKUP(C173,기관별현행화준수_요약!$C$3:$G$245,5,FALSE)*4,"N/A")</f>
        <v>4</v>
      </c>
    </row>
    <row r="174" spans="2:5" x14ac:dyDescent="0.4">
      <c r="B174" s="3">
        <v>172</v>
      </c>
      <c r="C174" s="4" t="s">
        <v>308</v>
      </c>
      <c r="D174">
        <f>IFERROR(VLOOKUP(C174,'기관별(모수보정)_등록요약'!$C$3:$F$245,4,FALSE)*3,"N/A")</f>
        <v>3</v>
      </c>
      <c r="E174">
        <f>IFERROR(VLOOKUP(C174,기관별현행화준수_요약!$C$3:$G$245,5,FALSE)*4,"N/A")</f>
        <v>4</v>
      </c>
    </row>
    <row r="175" spans="2:5" x14ac:dyDescent="0.4">
      <c r="B175" s="3">
        <v>173</v>
      </c>
      <c r="C175" s="4" t="s">
        <v>309</v>
      </c>
      <c r="D175">
        <f>IFERROR(VLOOKUP(C175,'기관별(모수보정)_등록요약'!$C$3:$F$245,4,FALSE)*3,"N/A")</f>
        <v>3</v>
      </c>
      <c r="E175">
        <f>IFERROR(VLOOKUP(C175,기관별현행화준수_요약!$C$3:$G$245,5,FALSE)*4,"N/A")</f>
        <v>4</v>
      </c>
    </row>
    <row r="176" spans="2:5" x14ac:dyDescent="0.4">
      <c r="B176" s="3">
        <v>174</v>
      </c>
      <c r="C176" s="4" t="s">
        <v>310</v>
      </c>
      <c r="D176">
        <f>IFERROR(VLOOKUP(C176,'기관별(모수보정)_등록요약'!$C$3:$F$245,4,FALSE)*3,"N/A")</f>
        <v>2.3571428571428572</v>
      </c>
      <c r="E176">
        <f>IFERROR(VLOOKUP(C176,기관별현행화준수_요약!$C$3:$G$245,5,FALSE)*4,"N/A")</f>
        <v>4</v>
      </c>
    </row>
    <row r="177" spans="2:5" x14ac:dyDescent="0.4">
      <c r="B177" s="3">
        <v>175</v>
      </c>
      <c r="C177" s="4" t="s">
        <v>311</v>
      </c>
      <c r="D177">
        <f>IFERROR(VLOOKUP(C177,'기관별(모수보정)_등록요약'!$C$3:$F$245,4,FALSE)*3,"N/A")</f>
        <v>2.2666666666666666</v>
      </c>
      <c r="E177">
        <f>IFERROR(VLOOKUP(C177,기관별현행화준수_요약!$C$3:$G$245,5,FALSE)*4,"N/A")</f>
        <v>3.625</v>
      </c>
    </row>
    <row r="178" spans="2:5" x14ac:dyDescent="0.4">
      <c r="B178" s="3">
        <v>176</v>
      </c>
      <c r="C178" s="4" t="s">
        <v>312</v>
      </c>
      <c r="D178">
        <f>IFERROR(VLOOKUP(C178,'기관별(모수보정)_등록요약'!$C$3:$F$245,4,FALSE)*3,"N/A")</f>
        <v>3</v>
      </c>
      <c r="E178">
        <f>IFERROR(VLOOKUP(C178,기관별현행화준수_요약!$C$3:$G$245,5,FALSE)*4,"N/A")</f>
        <v>4</v>
      </c>
    </row>
    <row r="179" spans="2:5" x14ac:dyDescent="0.4">
      <c r="B179" s="3">
        <v>177</v>
      </c>
      <c r="C179" s="4" t="s">
        <v>313</v>
      </c>
      <c r="D179">
        <f>IFERROR(VLOOKUP(C179,'기관별(모수보정)_등록요약'!$C$3:$F$245,4,FALSE)*3,"N/A")</f>
        <v>2.7</v>
      </c>
      <c r="E179">
        <f>IFERROR(VLOOKUP(C179,기관별현행화준수_요약!$C$3:$G$245,5,FALSE)*4,"N/A")</f>
        <v>2.3333333333333335</v>
      </c>
    </row>
    <row r="180" spans="2:5" x14ac:dyDescent="0.4">
      <c r="B180" s="3">
        <v>178</v>
      </c>
      <c r="C180" s="4" t="s">
        <v>314</v>
      </c>
      <c r="D180">
        <f>IFERROR(VLOOKUP(C180,'기관별(모수보정)_등록요약'!$C$3:$F$245,4,FALSE)*3,"N/A")</f>
        <v>2.8499999999999996</v>
      </c>
      <c r="E180">
        <f>IFERROR(VLOOKUP(C180,기관별현행화준수_요약!$C$3:$G$245,5,FALSE)*4,"N/A")</f>
        <v>3.8823529411764706</v>
      </c>
    </row>
    <row r="181" spans="2:5" x14ac:dyDescent="0.4">
      <c r="B181" s="3">
        <v>179</v>
      </c>
      <c r="C181" s="4" t="s">
        <v>315</v>
      </c>
      <c r="D181">
        <f>IFERROR(VLOOKUP(C181,'기관별(모수보정)_등록요약'!$C$3:$F$245,4,FALSE)*3,"N/A")</f>
        <v>3</v>
      </c>
      <c r="E181">
        <f>IFERROR(VLOOKUP(C181,기관별현행화준수_요약!$C$3:$G$245,5,FALSE)*4,"N/A")</f>
        <v>2.56</v>
      </c>
    </row>
    <row r="182" spans="2:5" x14ac:dyDescent="0.4">
      <c r="B182" s="3">
        <v>180</v>
      </c>
      <c r="C182" s="4" t="s">
        <v>316</v>
      </c>
      <c r="D182">
        <f>IFERROR(VLOOKUP(C182,'기관별(모수보정)_등록요약'!$C$3:$F$245,4,FALSE)*3,"N/A")</f>
        <v>2.8775510204081631</v>
      </c>
      <c r="E182">
        <f>IFERROR(VLOOKUP(C182,기관별현행화준수_요약!$C$3:$G$245,5,FALSE)*4,"N/A")</f>
        <v>4</v>
      </c>
    </row>
    <row r="183" spans="2:5" x14ac:dyDescent="0.4">
      <c r="B183" s="3">
        <v>181</v>
      </c>
      <c r="C183" s="4" t="s">
        <v>317</v>
      </c>
      <c r="D183">
        <f>IFERROR(VLOOKUP(C183,'기관별(모수보정)_등록요약'!$C$3:$F$245,4,FALSE)*3,"N/A")</f>
        <v>2.7272727272727271</v>
      </c>
      <c r="E183">
        <f>IFERROR(VLOOKUP(C183,기관별현행화준수_요약!$C$3:$G$245,5,FALSE)*4,"N/A")</f>
        <v>4</v>
      </c>
    </row>
    <row r="184" spans="2:5" x14ac:dyDescent="0.4">
      <c r="B184" s="3">
        <v>182</v>
      </c>
      <c r="C184" s="4" t="s">
        <v>318</v>
      </c>
      <c r="D184">
        <f>IFERROR(VLOOKUP(C184,'기관별(모수보정)_등록요약'!$C$3:$F$245,4,FALSE)*3,"N/A")</f>
        <v>2.7</v>
      </c>
      <c r="E184">
        <f>IFERROR(VLOOKUP(C184,기관별현행화준수_요약!$C$3:$G$245,5,FALSE)*4,"N/A")</f>
        <v>4</v>
      </c>
    </row>
    <row r="185" spans="2:5" x14ac:dyDescent="0.4">
      <c r="B185" s="3">
        <v>183</v>
      </c>
      <c r="C185" s="4" t="s">
        <v>319</v>
      </c>
      <c r="D185">
        <f>IFERROR(VLOOKUP(C185,'기관별(모수보정)_등록요약'!$C$3:$F$245,4,FALSE)*3,"N/A")</f>
        <v>3</v>
      </c>
      <c r="E185">
        <f>IFERROR(VLOOKUP(C185,기관별현행화준수_요약!$C$3:$G$245,5,FALSE)*4,"N/A")</f>
        <v>4</v>
      </c>
    </row>
    <row r="186" spans="2:5" x14ac:dyDescent="0.4">
      <c r="B186" s="3">
        <v>184</v>
      </c>
      <c r="C186" s="4" t="s">
        <v>320</v>
      </c>
      <c r="D186">
        <f>IFERROR(VLOOKUP(C186,'기관별(모수보정)_등록요약'!$C$3:$F$245,4,FALSE)*3,"N/A")</f>
        <v>3</v>
      </c>
      <c r="E186">
        <f>IFERROR(VLOOKUP(C186,기관별현행화준수_요약!$C$3:$G$245,5,FALSE)*4,"N/A")</f>
        <v>3.5789473684210527</v>
      </c>
    </row>
    <row r="187" spans="2:5" x14ac:dyDescent="0.4">
      <c r="B187" s="3">
        <v>185</v>
      </c>
      <c r="C187" s="4" t="s">
        <v>321</v>
      </c>
      <c r="D187">
        <f>IFERROR(VLOOKUP(C187,'기관별(모수보정)_등록요약'!$C$3:$F$245,4,FALSE)*3,"N/A")</f>
        <v>3</v>
      </c>
      <c r="E187">
        <f>IFERROR(VLOOKUP(C187,기관별현행화준수_요약!$C$3:$G$245,5,FALSE)*4,"N/A")</f>
        <v>4</v>
      </c>
    </row>
    <row r="188" spans="2:5" x14ac:dyDescent="0.4">
      <c r="B188" s="3">
        <v>186</v>
      </c>
      <c r="C188" s="4" t="s">
        <v>322</v>
      </c>
      <c r="D188">
        <f>IFERROR(VLOOKUP(C188,'기관별(모수보정)_등록요약'!$C$3:$F$245,4,FALSE)*3,"N/A")</f>
        <v>2.6896551724137931</v>
      </c>
      <c r="E188">
        <f>IFERROR(VLOOKUP(C188,기관별현행화준수_요약!$C$3:$G$245,5,FALSE)*4,"N/A")</f>
        <v>4</v>
      </c>
    </row>
    <row r="189" spans="2:5" x14ac:dyDescent="0.4">
      <c r="B189" s="3">
        <v>187</v>
      </c>
      <c r="C189" s="4" t="s">
        <v>323</v>
      </c>
      <c r="D189">
        <f>IFERROR(VLOOKUP(C189,'기관별(모수보정)_등록요약'!$C$3:$F$245,4,FALSE)*3,"N/A")</f>
        <v>3</v>
      </c>
      <c r="E189">
        <f>IFERROR(VLOOKUP(C189,기관별현행화준수_요약!$C$3:$G$245,5,FALSE)*4,"N/A")</f>
        <v>4</v>
      </c>
    </row>
    <row r="190" spans="2:5" x14ac:dyDescent="0.4">
      <c r="B190" s="3">
        <v>188</v>
      </c>
      <c r="C190" s="4" t="s">
        <v>324</v>
      </c>
      <c r="D190">
        <f>IFERROR(VLOOKUP(C190,'기관별(모수보정)_등록요약'!$C$3:$F$245,4,FALSE)*3,"N/A")</f>
        <v>2.3181818181818183</v>
      </c>
      <c r="E190">
        <f>IFERROR(VLOOKUP(C190,기관별현행화준수_요약!$C$3:$G$245,5,FALSE)*4,"N/A")</f>
        <v>4</v>
      </c>
    </row>
    <row r="191" spans="2:5" x14ac:dyDescent="0.4">
      <c r="B191" s="3">
        <v>189</v>
      </c>
      <c r="C191" s="4" t="s">
        <v>325</v>
      </c>
      <c r="D191">
        <f>IFERROR(VLOOKUP(C191,'기관별(모수보정)_등록요약'!$C$3:$F$245,4,FALSE)*3,"N/A")</f>
        <v>2.9142857142857141</v>
      </c>
      <c r="E191">
        <f>IFERROR(VLOOKUP(C191,기관별현행화준수_요약!$C$3:$G$245,5,FALSE)*4,"N/A")</f>
        <v>3.6363636363636362</v>
      </c>
    </row>
    <row r="192" spans="2:5" x14ac:dyDescent="0.4">
      <c r="B192" s="3">
        <v>190</v>
      </c>
      <c r="C192" s="4" t="s">
        <v>326</v>
      </c>
      <c r="D192">
        <f>IFERROR(VLOOKUP(C192,'기관별(모수보정)_등록요약'!$C$3:$F$245,4,FALSE)*3,"N/A")</f>
        <v>3</v>
      </c>
      <c r="E192">
        <f>IFERROR(VLOOKUP(C192,기관별현행화준수_요약!$C$3:$G$245,5,FALSE)*4,"N/A")</f>
        <v>3.8947368421052633</v>
      </c>
    </row>
    <row r="193" spans="2:5" x14ac:dyDescent="0.4">
      <c r="B193" s="3">
        <v>191</v>
      </c>
      <c r="C193" s="4" t="s">
        <v>327</v>
      </c>
      <c r="D193">
        <f>IFERROR(VLOOKUP(C193,'기관별(모수보정)_등록요약'!$C$3:$F$245,4,FALSE)*3,"N/A")</f>
        <v>2.5263157894736841</v>
      </c>
      <c r="E193">
        <f>IFERROR(VLOOKUP(C193,기관별현행화준수_요약!$C$3:$G$245,5,FALSE)*4,"N/A")</f>
        <v>4</v>
      </c>
    </row>
    <row r="194" spans="2:5" x14ac:dyDescent="0.4">
      <c r="B194" s="3">
        <v>192</v>
      </c>
      <c r="C194" s="4" t="s">
        <v>328</v>
      </c>
      <c r="D194">
        <f>IFERROR(VLOOKUP(C194,'기관별(모수보정)_등록요약'!$C$3:$F$245,4,FALSE)*3,"N/A")</f>
        <v>1.5500000000000003</v>
      </c>
      <c r="E194">
        <f>IFERROR(VLOOKUP(C194,기관별현행화준수_요약!$C$3:$G$245,5,FALSE)*4,"N/A")</f>
        <v>4</v>
      </c>
    </row>
    <row r="195" spans="2:5" x14ac:dyDescent="0.4">
      <c r="B195" s="3">
        <v>193</v>
      </c>
      <c r="C195" s="4" t="s">
        <v>329</v>
      </c>
      <c r="D195">
        <f>IFERROR(VLOOKUP(C195,'기관별(모수보정)_등록요약'!$C$3:$F$245,4,FALSE)*3,"N/A")</f>
        <v>2.7857142857142856</v>
      </c>
      <c r="E195">
        <f>IFERROR(VLOOKUP(C195,기관별현행화준수_요약!$C$3:$G$245,5,FALSE)*4,"N/A")</f>
        <v>4</v>
      </c>
    </row>
    <row r="196" spans="2:5" x14ac:dyDescent="0.4">
      <c r="B196" s="3">
        <v>194</v>
      </c>
      <c r="C196" s="4" t="s">
        <v>330</v>
      </c>
      <c r="D196">
        <f>IFERROR(VLOOKUP(C196,'기관별(모수보정)_등록요약'!$C$3:$F$245,4,FALSE)*3,"N/A")</f>
        <v>2.8499999999999996</v>
      </c>
      <c r="E196">
        <f>IFERROR(VLOOKUP(C196,기관별현행화준수_요약!$C$3:$G$245,5,FALSE)*4,"N/A")</f>
        <v>3.3684210526315788</v>
      </c>
    </row>
    <row r="197" spans="2:5" x14ac:dyDescent="0.4">
      <c r="B197" s="3">
        <v>195</v>
      </c>
      <c r="C197" s="4" t="s">
        <v>331</v>
      </c>
      <c r="D197">
        <f>IFERROR(VLOOKUP(C197,'기관별(모수보정)_등록요약'!$C$3:$F$245,4,FALSE)*3,"N/A")</f>
        <v>2.7692307692307692</v>
      </c>
      <c r="E197">
        <f>IFERROR(VLOOKUP(C197,기관별현행화준수_요약!$C$3:$G$245,5,FALSE)*4,"N/A")</f>
        <v>4</v>
      </c>
    </row>
    <row r="198" spans="2:5" x14ac:dyDescent="0.4">
      <c r="B198" s="3">
        <v>196</v>
      </c>
      <c r="C198" s="4" t="s">
        <v>332</v>
      </c>
      <c r="D198">
        <f>IFERROR(VLOOKUP(C198,'기관별(모수보정)_등록요약'!$C$3:$F$245,4,FALSE)*3,"N/A")</f>
        <v>3</v>
      </c>
      <c r="E198">
        <f>IFERROR(VLOOKUP(C198,기관별현행화준수_요약!$C$3:$G$245,5,FALSE)*4,"N/A")</f>
        <v>0.47058823529411764</v>
      </c>
    </row>
    <row r="199" spans="2:5" x14ac:dyDescent="0.4">
      <c r="B199" s="3">
        <v>197</v>
      </c>
      <c r="C199" s="4" t="s">
        <v>333</v>
      </c>
      <c r="D199">
        <f>IFERROR(VLOOKUP(C199,'기관별(모수보정)_등록요약'!$C$3:$F$245,4,FALSE)*3,"N/A")</f>
        <v>3</v>
      </c>
      <c r="E199">
        <f>IFERROR(VLOOKUP(C199,기관별현행화준수_요약!$C$3:$G$245,5,FALSE)*4,"N/A")</f>
        <v>4</v>
      </c>
    </row>
    <row r="200" spans="2:5" x14ac:dyDescent="0.4">
      <c r="B200" s="3">
        <v>198</v>
      </c>
      <c r="C200" s="4" t="s">
        <v>334</v>
      </c>
      <c r="D200">
        <f>IFERROR(VLOOKUP(C200,'기관별(모수보정)_등록요약'!$C$3:$F$245,4,FALSE)*3,"N/A")</f>
        <v>2.0909090909090908</v>
      </c>
      <c r="E200">
        <f>IFERROR(VLOOKUP(C200,기관별현행화준수_요약!$C$3:$G$245,5,FALSE)*4,"N/A")</f>
        <v>3.8260869565217392</v>
      </c>
    </row>
    <row r="201" spans="2:5" x14ac:dyDescent="0.4">
      <c r="B201" s="3">
        <v>199</v>
      </c>
      <c r="C201" s="4" t="s">
        <v>335</v>
      </c>
      <c r="D201">
        <f>IFERROR(VLOOKUP(C201,'기관별(모수보정)_등록요약'!$C$3:$F$245,4,FALSE)*3,"N/A")</f>
        <v>3</v>
      </c>
      <c r="E201">
        <f>IFERROR(VLOOKUP(C201,기관별현행화준수_요약!$C$3:$G$245,5,FALSE)*4,"N/A")</f>
        <v>0</v>
      </c>
    </row>
    <row r="202" spans="2:5" x14ac:dyDescent="0.4">
      <c r="B202" s="3">
        <v>200</v>
      </c>
      <c r="C202" s="4" t="s">
        <v>336</v>
      </c>
      <c r="D202">
        <f>IFERROR(VLOOKUP(C202,'기관별(모수보정)_등록요약'!$C$3:$F$245,4,FALSE)*3,"N/A")</f>
        <v>3</v>
      </c>
      <c r="E202">
        <f>IFERROR(VLOOKUP(C202,기관별현행화준수_요약!$C$3:$G$245,5,FALSE)*4,"N/A")</f>
        <v>4</v>
      </c>
    </row>
    <row r="203" spans="2:5" x14ac:dyDescent="0.4">
      <c r="B203" s="3">
        <v>201</v>
      </c>
      <c r="C203" s="4" t="s">
        <v>337</v>
      </c>
      <c r="D203">
        <f>IFERROR(VLOOKUP(C203,'기관별(모수보정)_등록요약'!$C$3:$F$245,4,FALSE)*3,"N/A")</f>
        <v>3</v>
      </c>
      <c r="E203">
        <f>IFERROR(VLOOKUP(C203,기관별현행화준수_요약!$C$3:$G$245,5,FALSE)*4,"N/A")</f>
        <v>3.3333333333333335</v>
      </c>
    </row>
    <row r="204" spans="2:5" x14ac:dyDescent="0.4">
      <c r="B204" s="3">
        <v>202</v>
      </c>
      <c r="C204" s="4" t="s">
        <v>338</v>
      </c>
      <c r="D204">
        <f>IFERROR(VLOOKUP(C204,'기관별(모수보정)_등록요약'!$C$3:$F$245,4,FALSE)*3,"N/A")</f>
        <v>3</v>
      </c>
      <c r="E204">
        <f>IFERROR(VLOOKUP(C204,기관별현행화준수_요약!$C$3:$G$245,5,FALSE)*4,"N/A")</f>
        <v>3.8787878787878789</v>
      </c>
    </row>
    <row r="205" spans="2:5" x14ac:dyDescent="0.4">
      <c r="B205" s="3">
        <v>203</v>
      </c>
      <c r="C205" s="4" t="s">
        <v>339</v>
      </c>
      <c r="D205">
        <f>IFERROR(VLOOKUP(C205,'기관별(모수보정)_등록요약'!$C$3:$F$245,4,FALSE)*3,"N/A")</f>
        <v>3</v>
      </c>
      <c r="E205">
        <f>IFERROR(VLOOKUP(C205,기관별현행화준수_요약!$C$3:$G$245,5,FALSE)*4,"N/A")</f>
        <v>3.7647058823529411</v>
      </c>
    </row>
    <row r="206" spans="2:5" x14ac:dyDescent="0.4">
      <c r="B206" s="3">
        <v>204</v>
      </c>
      <c r="C206" s="4" t="s">
        <v>340</v>
      </c>
      <c r="D206">
        <f>IFERROR(VLOOKUP(C206,'기관별(모수보정)_등록요약'!$C$3:$F$245,4,FALSE)*3,"N/A")</f>
        <v>2.5</v>
      </c>
      <c r="E206">
        <f>IFERROR(VLOOKUP(C206,기관별현행화준수_요약!$C$3:$G$245,5,FALSE)*4,"N/A")</f>
        <v>4</v>
      </c>
    </row>
    <row r="207" spans="2:5" x14ac:dyDescent="0.4">
      <c r="B207" s="3">
        <v>205</v>
      </c>
      <c r="C207" s="4" t="s">
        <v>341</v>
      </c>
      <c r="D207">
        <f>IFERROR(VLOOKUP(C207,'기관별(모수보정)_등록요약'!$C$3:$F$245,4,FALSE)*3,"N/A")</f>
        <v>2.6756756756756754</v>
      </c>
      <c r="E207">
        <f>IFERROR(VLOOKUP(C207,기관별현행화준수_요약!$C$3:$G$245,5,FALSE)*4,"N/A")</f>
        <v>4</v>
      </c>
    </row>
    <row r="208" spans="2:5" x14ac:dyDescent="0.4">
      <c r="B208" s="3">
        <v>206</v>
      </c>
      <c r="C208" s="4" t="s">
        <v>342</v>
      </c>
      <c r="D208">
        <f>IFERROR(VLOOKUP(C208,'기관별(모수보정)_등록요약'!$C$3:$F$245,4,FALSE)*3,"N/A")</f>
        <v>2.8421052631578947</v>
      </c>
      <c r="E208">
        <f>IFERROR(VLOOKUP(C208,기관별현행화준수_요약!$C$3:$G$245,5,FALSE)*4,"N/A")</f>
        <v>4</v>
      </c>
    </row>
    <row r="209" spans="2:5" x14ac:dyDescent="0.4">
      <c r="B209" s="3">
        <v>207</v>
      </c>
      <c r="C209" s="4" t="s">
        <v>343</v>
      </c>
      <c r="D209">
        <f>IFERROR(VLOOKUP(C209,'기관별(모수보정)_등록요약'!$C$3:$F$245,4,FALSE)*3,"N/A")</f>
        <v>3</v>
      </c>
      <c r="E209">
        <f>IFERROR(VLOOKUP(C209,기관별현행화준수_요약!$C$3:$G$245,5,FALSE)*4,"N/A")</f>
        <v>4</v>
      </c>
    </row>
    <row r="210" spans="2:5" x14ac:dyDescent="0.4">
      <c r="B210" s="3">
        <v>208</v>
      </c>
      <c r="C210" s="4" t="s">
        <v>344</v>
      </c>
      <c r="D210">
        <f>IFERROR(VLOOKUP(C210,'기관별(모수보정)_등록요약'!$C$3:$F$245,4,FALSE)*3,"N/A")</f>
        <v>2.8888888888888888</v>
      </c>
      <c r="E210">
        <f>IFERROR(VLOOKUP(C210,기관별현행화준수_요약!$C$3:$G$245,5,FALSE)*4,"N/A")</f>
        <v>3.8181818181818183</v>
      </c>
    </row>
    <row r="211" spans="2:5" x14ac:dyDescent="0.4">
      <c r="B211" s="3">
        <v>209</v>
      </c>
      <c r="C211" s="4" t="s">
        <v>345</v>
      </c>
      <c r="D211">
        <f>IFERROR(VLOOKUP(C211,'기관별(모수보정)_등록요약'!$C$3:$F$245,4,FALSE)*3,"N/A")</f>
        <v>2.3684210526315788</v>
      </c>
      <c r="E211">
        <f>IFERROR(VLOOKUP(C211,기관별현행화준수_요약!$C$3:$G$245,5,FALSE)*4,"N/A")</f>
        <v>4</v>
      </c>
    </row>
    <row r="212" spans="2:5" x14ac:dyDescent="0.4">
      <c r="B212" s="3">
        <v>210</v>
      </c>
      <c r="C212" s="4" t="s">
        <v>346</v>
      </c>
      <c r="D212">
        <f>IFERROR(VLOOKUP(C212,'기관별(모수보정)_등록요약'!$C$3:$F$245,4,FALSE)*3,"N/A")</f>
        <v>3</v>
      </c>
      <c r="E212">
        <f>IFERROR(VLOOKUP(C212,기관별현행화준수_요약!$C$3:$G$245,5,FALSE)*4,"N/A")</f>
        <v>4</v>
      </c>
    </row>
    <row r="213" spans="2:5" x14ac:dyDescent="0.4">
      <c r="B213" s="3">
        <v>211</v>
      </c>
      <c r="C213" s="4" t="s">
        <v>347</v>
      </c>
      <c r="D213">
        <f>IFERROR(VLOOKUP(C213,'기관별(모수보정)_등록요약'!$C$3:$F$245,4,FALSE)*3,"N/A")</f>
        <v>3</v>
      </c>
      <c r="E213">
        <f>IFERROR(VLOOKUP(C213,기관별현행화준수_요약!$C$3:$G$245,5,FALSE)*4,"N/A")</f>
        <v>4</v>
      </c>
    </row>
    <row r="214" spans="2:5" x14ac:dyDescent="0.4">
      <c r="B214" s="3">
        <v>212</v>
      </c>
      <c r="C214" s="4" t="s">
        <v>348</v>
      </c>
      <c r="D214">
        <f>IFERROR(VLOOKUP(C214,'기관별(모수보정)_등록요약'!$C$3:$F$245,4,FALSE)*3,"N/A")</f>
        <v>3</v>
      </c>
      <c r="E214">
        <f>IFERROR(VLOOKUP(C214,기관별현행화준수_요약!$C$3:$G$245,5,FALSE)*4,"N/A")</f>
        <v>4</v>
      </c>
    </row>
    <row r="215" spans="2:5" x14ac:dyDescent="0.4">
      <c r="B215" s="3">
        <v>213</v>
      </c>
      <c r="C215" s="4" t="s">
        <v>349</v>
      </c>
      <c r="D215">
        <f>IFERROR(VLOOKUP(C215,'기관별(모수보정)_등록요약'!$C$3:$F$245,4,FALSE)*3,"N/A")</f>
        <v>3</v>
      </c>
      <c r="E215">
        <f>IFERROR(VLOOKUP(C215,기관별현행화준수_요약!$C$3:$G$245,5,FALSE)*4,"N/A")</f>
        <v>3.7333333333333334</v>
      </c>
    </row>
    <row r="216" spans="2:5" x14ac:dyDescent="0.4">
      <c r="B216" s="3">
        <v>214</v>
      </c>
      <c r="C216" s="4" t="s">
        <v>350</v>
      </c>
      <c r="D216">
        <f>IFERROR(VLOOKUP(C216,'기관별(모수보정)_등록요약'!$C$3:$F$245,4,FALSE)*3,"N/A")</f>
        <v>3</v>
      </c>
      <c r="E216">
        <f>IFERROR(VLOOKUP(C216,기관별현행화준수_요약!$C$3:$G$245,5,FALSE)*4,"N/A")</f>
        <v>4</v>
      </c>
    </row>
    <row r="217" spans="2:5" x14ac:dyDescent="0.4">
      <c r="B217" s="3">
        <v>215</v>
      </c>
      <c r="C217" s="4" t="s">
        <v>351</v>
      </c>
      <c r="D217">
        <f>IFERROR(VLOOKUP(C217,'기관별(모수보정)_등록요약'!$C$3:$F$245,4,FALSE)*3,"N/A")</f>
        <v>3</v>
      </c>
      <c r="E217">
        <f>IFERROR(VLOOKUP(C217,기관별현행화준수_요약!$C$3:$G$245,5,FALSE)*4,"N/A")</f>
        <v>4</v>
      </c>
    </row>
    <row r="218" spans="2:5" x14ac:dyDescent="0.4">
      <c r="B218" s="3">
        <v>216</v>
      </c>
      <c r="C218" s="4" t="s">
        <v>352</v>
      </c>
      <c r="D218">
        <f>IFERROR(VLOOKUP(C218,'기관별(모수보정)_등록요약'!$C$3:$F$245,4,FALSE)*3,"N/A")</f>
        <v>3</v>
      </c>
      <c r="E218">
        <f>IFERROR(VLOOKUP(C218,기관별현행화준수_요약!$C$3:$G$245,5,FALSE)*4,"N/A")</f>
        <v>4</v>
      </c>
    </row>
    <row r="219" spans="2:5" x14ac:dyDescent="0.4">
      <c r="B219" s="3">
        <v>217</v>
      </c>
      <c r="C219" s="4" t="s">
        <v>353</v>
      </c>
      <c r="D219">
        <f>IFERROR(VLOOKUP(C219,'기관별(모수보정)_등록요약'!$C$3:$F$245,4,FALSE)*3,"N/A")</f>
        <v>3</v>
      </c>
      <c r="E219">
        <f>IFERROR(VLOOKUP(C219,기관별현행화준수_요약!$C$3:$G$245,5,FALSE)*4,"N/A")</f>
        <v>2.1818181818181817</v>
      </c>
    </row>
    <row r="220" spans="2:5" x14ac:dyDescent="0.4">
      <c r="B220" s="3">
        <v>218</v>
      </c>
      <c r="C220" s="4" t="s">
        <v>354</v>
      </c>
      <c r="D220">
        <f>IFERROR(VLOOKUP(C220,'기관별(모수보정)_등록요약'!$C$3:$F$245,4,FALSE)*3,"N/A")</f>
        <v>3</v>
      </c>
      <c r="E220">
        <f>IFERROR(VLOOKUP(C220,기관별현행화준수_요약!$C$3:$G$245,5,FALSE)*4,"N/A")</f>
        <v>4</v>
      </c>
    </row>
    <row r="221" spans="2:5" x14ac:dyDescent="0.4">
      <c r="B221" s="3">
        <v>219</v>
      </c>
      <c r="C221" s="4" t="s">
        <v>355</v>
      </c>
      <c r="D221">
        <f>IFERROR(VLOOKUP(C221,'기관별(모수보정)_등록요약'!$C$3:$F$245,4,FALSE)*3,"N/A")</f>
        <v>2.9142857142857141</v>
      </c>
      <c r="E221">
        <f>IFERROR(VLOOKUP(C221,기관별현행화준수_요약!$C$3:$G$245,5,FALSE)*4,"N/A")</f>
        <v>4</v>
      </c>
    </row>
    <row r="222" spans="2:5" x14ac:dyDescent="0.4">
      <c r="B222" s="3">
        <v>220</v>
      </c>
      <c r="C222" s="4" t="s">
        <v>356</v>
      </c>
      <c r="D222">
        <f>IFERROR(VLOOKUP(C222,'기관별(모수보정)_등록요약'!$C$3:$F$245,4,FALSE)*3,"N/A")</f>
        <v>3</v>
      </c>
      <c r="E222">
        <f>IFERROR(VLOOKUP(C222,기관별현행화준수_요약!$C$3:$G$245,5,FALSE)*4,"N/A")</f>
        <v>4</v>
      </c>
    </row>
    <row r="223" spans="2:5" x14ac:dyDescent="0.4">
      <c r="B223" s="3">
        <v>221</v>
      </c>
      <c r="C223" s="4" t="s">
        <v>357</v>
      </c>
      <c r="D223">
        <f>IFERROR(VLOOKUP(C223,'기관별(모수보정)_등록요약'!$C$3:$F$245,4,FALSE)*3,"N/A")</f>
        <v>3</v>
      </c>
      <c r="E223">
        <f>IFERROR(VLOOKUP(C223,기관별현행화준수_요약!$C$3:$G$245,5,FALSE)*4,"N/A")</f>
        <v>3.652173913043478</v>
      </c>
    </row>
    <row r="224" spans="2:5" x14ac:dyDescent="0.4">
      <c r="B224" s="3">
        <v>222</v>
      </c>
      <c r="C224" s="4" t="s">
        <v>358</v>
      </c>
      <c r="D224">
        <f>IFERROR(VLOOKUP(C224,'기관별(모수보정)_등록요약'!$C$3:$F$245,4,FALSE)*3,"N/A")</f>
        <v>3</v>
      </c>
      <c r="E224">
        <f>IFERROR(VLOOKUP(C224,기관별현행화준수_요약!$C$3:$G$245,5,FALSE)*4,"N/A")</f>
        <v>4</v>
      </c>
    </row>
    <row r="225" spans="2:5" x14ac:dyDescent="0.4">
      <c r="B225" s="3">
        <v>223</v>
      </c>
      <c r="C225" s="4" t="s">
        <v>359</v>
      </c>
      <c r="D225">
        <f>IFERROR(VLOOKUP(C225,'기관별(모수보정)_등록요약'!$C$3:$F$245,4,FALSE)*3,"N/A")</f>
        <v>3</v>
      </c>
      <c r="E225">
        <f>IFERROR(VLOOKUP(C225,기관별현행화준수_요약!$C$3:$G$245,5,FALSE)*4,"N/A")</f>
        <v>4</v>
      </c>
    </row>
    <row r="226" spans="2:5" x14ac:dyDescent="0.4">
      <c r="B226" s="3">
        <v>224</v>
      </c>
      <c r="C226" s="5" t="s">
        <v>360</v>
      </c>
      <c r="D226">
        <f>IFERROR(VLOOKUP(C226,'기관별(모수보정)_등록요약'!$C$3:$F$245,4,FALSE)*3,"N/A")</f>
        <v>2.7857142857142856</v>
      </c>
      <c r="E226">
        <f>IFERROR(VLOOKUP(C226,기관별현행화준수_요약!$C$3:$G$245,5,FALSE)*4,"N/A")</f>
        <v>4</v>
      </c>
    </row>
    <row r="227" spans="2:5" x14ac:dyDescent="0.4">
      <c r="B227" s="3">
        <v>225</v>
      </c>
      <c r="C227" s="5" t="s">
        <v>361</v>
      </c>
      <c r="D227">
        <f>IFERROR(VLOOKUP(C227,'기관별(모수보정)_등록요약'!$C$3:$F$245,4,FALSE)*3,"N/A")</f>
        <v>3</v>
      </c>
      <c r="E227">
        <f>IFERROR(VLOOKUP(C227,기관별현행화준수_요약!$C$3:$G$245,5,FALSE)*4,"N/A")</f>
        <v>0.95238095238095233</v>
      </c>
    </row>
    <row r="228" spans="2:5" x14ac:dyDescent="0.4">
      <c r="B228" s="3">
        <v>226</v>
      </c>
      <c r="C228" s="4" t="s">
        <v>362</v>
      </c>
      <c r="D228">
        <f>IFERROR(VLOOKUP(C228,'기관별(모수보정)_등록요약'!$C$3:$F$245,4,FALSE)*3,"N/A")</f>
        <v>3</v>
      </c>
      <c r="E228">
        <f>IFERROR(VLOOKUP(C228,기관별현행화준수_요약!$C$3:$G$245,5,FALSE)*4,"N/A")</f>
        <v>4</v>
      </c>
    </row>
    <row r="229" spans="2:5" x14ac:dyDescent="0.4">
      <c r="B229" s="3">
        <v>227</v>
      </c>
      <c r="C229" s="4" t="s">
        <v>363</v>
      </c>
      <c r="D229">
        <f>IFERROR(VLOOKUP(C229,'기관별(모수보정)_등록요약'!$C$3:$F$245,4,FALSE)*3,"N/A")</f>
        <v>3</v>
      </c>
      <c r="E229">
        <f>IFERROR(VLOOKUP(C229,기관별현행화준수_요약!$C$3:$G$245,5,FALSE)*4,"N/A")</f>
        <v>4</v>
      </c>
    </row>
    <row r="230" spans="2:5" x14ac:dyDescent="0.4">
      <c r="B230" s="3">
        <v>228</v>
      </c>
      <c r="C230" s="4" t="s">
        <v>364</v>
      </c>
      <c r="D230">
        <f>IFERROR(VLOOKUP(C230,'기관별(모수보정)_등록요약'!$C$3:$F$245,4,FALSE)*3,"N/A")</f>
        <v>2.8285714285714283</v>
      </c>
      <c r="E230">
        <f>IFERROR(VLOOKUP(C230,기관별현행화준수_요약!$C$3:$G$245,5,FALSE)*4,"N/A")</f>
        <v>4</v>
      </c>
    </row>
    <row r="231" spans="2:5" x14ac:dyDescent="0.4">
      <c r="B231" s="3">
        <v>229</v>
      </c>
      <c r="C231" s="4" t="s">
        <v>365</v>
      </c>
      <c r="D231">
        <f>IFERROR(VLOOKUP(C231,'기관별(모수보정)_등록요약'!$C$3:$F$245,4,FALSE)*3,"N/A")</f>
        <v>3</v>
      </c>
      <c r="E231">
        <f>IFERROR(VLOOKUP(C231,기관별현행화준수_요약!$C$3:$G$245,5,FALSE)*4,"N/A")</f>
        <v>4</v>
      </c>
    </row>
    <row r="232" spans="2:5" x14ac:dyDescent="0.4">
      <c r="B232" s="3">
        <v>230</v>
      </c>
      <c r="C232" s="4" t="s">
        <v>366</v>
      </c>
      <c r="D232">
        <f>IFERROR(VLOOKUP(C232,'기관별(모수보정)_등록요약'!$C$3:$F$245,4,FALSE)*3,"N/A")</f>
        <v>2.8695652173913047</v>
      </c>
      <c r="E232">
        <f>IFERROR(VLOOKUP(C232,기관별현행화준수_요약!$C$3:$G$245,5,FALSE)*4,"N/A")</f>
        <v>4</v>
      </c>
    </row>
    <row r="233" spans="2:5" x14ac:dyDescent="0.4">
      <c r="B233" s="3">
        <v>231</v>
      </c>
      <c r="C233" s="4" t="s">
        <v>367</v>
      </c>
      <c r="D233">
        <f>IFERROR(VLOOKUP(C233,'기관별(모수보정)_등록요약'!$C$3:$F$245,4,FALSE)*3,"N/A")</f>
        <v>2.9117647058823528</v>
      </c>
      <c r="E233">
        <f>IFERROR(VLOOKUP(C233,기관별현행화준수_요약!$C$3:$G$245,5,FALSE)*4,"N/A")</f>
        <v>3.8333333333333335</v>
      </c>
    </row>
    <row r="234" spans="2:5" x14ac:dyDescent="0.4">
      <c r="B234" s="3">
        <v>232</v>
      </c>
      <c r="C234" s="4" t="s">
        <v>368</v>
      </c>
      <c r="D234">
        <f>IFERROR(VLOOKUP(C234,'기관별(모수보정)_등록요약'!$C$3:$F$245,4,FALSE)*3,"N/A")</f>
        <v>2.86046511627907</v>
      </c>
      <c r="E234">
        <f>IFERROR(VLOOKUP(C234,기관별현행화준수_요약!$C$3:$G$245,5,FALSE)*4,"N/A")</f>
        <v>4</v>
      </c>
    </row>
    <row r="235" spans="2:5" x14ac:dyDescent="0.4">
      <c r="B235" s="3">
        <v>233</v>
      </c>
      <c r="C235" s="4" t="s">
        <v>369</v>
      </c>
      <c r="D235">
        <f>IFERROR(VLOOKUP(C235,'기관별(모수보정)_등록요약'!$C$3:$F$245,4,FALSE)*3,"N/A")</f>
        <v>3</v>
      </c>
      <c r="E235">
        <f>IFERROR(VLOOKUP(C235,기관별현행화준수_요약!$C$3:$G$245,5,FALSE)*4,"N/A")</f>
        <v>4</v>
      </c>
    </row>
    <row r="236" spans="2:5" x14ac:dyDescent="0.4">
      <c r="B236" s="3">
        <v>234</v>
      </c>
      <c r="C236" s="4" t="s">
        <v>370</v>
      </c>
      <c r="D236">
        <f>IFERROR(VLOOKUP(C236,'기관별(모수보정)_등록요약'!$C$3:$F$245,4,FALSE)*3,"N/A")</f>
        <v>2.4749999999999996</v>
      </c>
      <c r="E236">
        <f>IFERROR(VLOOKUP(C236,기관별현행화준수_요약!$C$3:$G$245,5,FALSE)*4,"N/A")</f>
        <v>4</v>
      </c>
    </row>
    <row r="237" spans="2:5" x14ac:dyDescent="0.4">
      <c r="B237" s="3">
        <v>235</v>
      </c>
      <c r="C237" s="4" t="s">
        <v>371</v>
      </c>
      <c r="D237">
        <f>IFERROR(VLOOKUP(C237,'기관별(모수보정)_등록요약'!$C$3:$F$245,4,FALSE)*3,"N/A")</f>
        <v>2.1136363636363638</v>
      </c>
      <c r="E237">
        <f>IFERROR(VLOOKUP(C237,기관별현행화준수_요약!$C$3:$G$245,5,FALSE)*4,"N/A")</f>
        <v>4</v>
      </c>
    </row>
    <row r="238" spans="2:5" x14ac:dyDescent="0.4">
      <c r="B238" s="3">
        <v>236</v>
      </c>
      <c r="C238" s="4" t="s">
        <v>372</v>
      </c>
      <c r="D238">
        <f>IFERROR(VLOOKUP(C238,'기관별(모수보정)_등록요약'!$C$3:$F$245,4,FALSE)*3,"N/A")</f>
        <v>3</v>
      </c>
      <c r="E238">
        <f>IFERROR(VLOOKUP(C238,기관별현행화준수_요약!$C$3:$G$245,5,FALSE)*4,"N/A")</f>
        <v>4</v>
      </c>
    </row>
    <row r="239" spans="2:5" x14ac:dyDescent="0.4">
      <c r="B239" s="3">
        <v>237</v>
      </c>
      <c r="C239" s="4" t="s">
        <v>373</v>
      </c>
      <c r="D239">
        <f>IFERROR(VLOOKUP(C239,'기관별(모수보정)_등록요약'!$C$3:$F$245,4,FALSE)*3,"N/A")</f>
        <v>2.9285714285714284</v>
      </c>
      <c r="E239">
        <f>IFERROR(VLOOKUP(C239,기관별현행화준수_요약!$C$3:$G$245,5,FALSE)*4,"N/A")</f>
        <v>4</v>
      </c>
    </row>
    <row r="240" spans="2:5" x14ac:dyDescent="0.4">
      <c r="B240" s="3">
        <v>238</v>
      </c>
      <c r="C240" s="4" t="s">
        <v>374</v>
      </c>
      <c r="D240">
        <f>IFERROR(VLOOKUP(C240,'기관별(모수보정)_등록요약'!$C$3:$F$245,4,FALSE)*3,"N/A")</f>
        <v>1.6</v>
      </c>
      <c r="E240">
        <f>IFERROR(VLOOKUP(C240,기관별현행화준수_요약!$C$3:$G$245,5,FALSE)*4,"N/A")</f>
        <v>2.2857142857142856</v>
      </c>
    </row>
    <row r="241" spans="2:5" x14ac:dyDescent="0.4">
      <c r="B241" s="3">
        <v>239</v>
      </c>
      <c r="C241" s="4" t="s">
        <v>375</v>
      </c>
      <c r="D241">
        <f>IFERROR(VLOOKUP(C241,'기관별(모수보정)_등록요약'!$C$3:$F$245,4,FALSE)*3,"N/A")</f>
        <v>2.5714285714285712</v>
      </c>
      <c r="E241">
        <f>IFERROR(VLOOKUP(C241,기관별현행화준수_요약!$C$3:$G$245,5,FALSE)*4,"N/A")</f>
        <v>4</v>
      </c>
    </row>
    <row r="242" spans="2:5" x14ac:dyDescent="0.4">
      <c r="B242" s="3">
        <v>240</v>
      </c>
      <c r="C242" s="5" t="s">
        <v>376</v>
      </c>
      <c r="D242">
        <f>IFERROR(VLOOKUP(C242,'기관별(모수보정)_등록요약'!$C$3:$F$245,4,FALSE)*3,"N/A")</f>
        <v>2.2702702702702702</v>
      </c>
      <c r="E242">
        <f>IFERROR(VLOOKUP(C242,기관별현행화준수_요약!$C$3:$G$245,5,FALSE)*4,"N/A")</f>
        <v>4</v>
      </c>
    </row>
    <row r="243" spans="2:5" x14ac:dyDescent="0.4">
      <c r="B243" s="3">
        <v>241</v>
      </c>
      <c r="C243" s="4" t="s">
        <v>377</v>
      </c>
      <c r="D243">
        <f>IFERROR(VLOOKUP(C243,'기관별(모수보정)_등록요약'!$C$3:$F$245,4,FALSE)*3,"N/A")</f>
        <v>2.833333333333333</v>
      </c>
      <c r="E243">
        <f>IFERROR(VLOOKUP(C243,기관별현행화준수_요약!$C$3:$G$245,5,FALSE)*4,"N/A")</f>
        <v>4</v>
      </c>
    </row>
    <row r="244" spans="2:5" x14ac:dyDescent="0.4">
      <c r="B244" s="3">
        <v>242</v>
      </c>
      <c r="C244" s="4" t="s">
        <v>378</v>
      </c>
      <c r="D244">
        <f>IFERROR(VLOOKUP(C244,'기관별(모수보정)_등록요약'!$C$3:$F$245,4,FALSE)*3,"N/A")</f>
        <v>3</v>
      </c>
      <c r="E244">
        <f>IFERROR(VLOOKUP(C244,기관별현행화준수_요약!$C$3:$G$245,5,FALSE)*4,"N/A")</f>
        <v>3.8823529411764706</v>
      </c>
    </row>
    <row r="245" spans="2:5" ht="18" thickBot="1" x14ac:dyDescent="0.45">
      <c r="B245" s="6">
        <v>243</v>
      </c>
      <c r="C245" s="7" t="s">
        <v>379</v>
      </c>
      <c r="D245">
        <f>IFERROR(VLOOKUP(C245,'기관별(모수보정)_등록요약'!$C$3:$F$245,4,FALSE)*3,"N/A")</f>
        <v>2.7391304347826084</v>
      </c>
      <c r="E245">
        <f>IFERROR(VLOOKUP(C245,기관별현행화준수_요약!$C$3:$G$245,5,FALSE)*4,"N/A")</f>
        <v>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6"/>
  <sheetViews>
    <sheetView view="pageBreakPreview" zoomScale="85" zoomScaleNormal="100" zoomScaleSheetLayoutView="85" workbookViewId="0">
      <selection activeCell="D4" sqref="D4"/>
    </sheetView>
  </sheetViews>
  <sheetFormatPr defaultRowHeight="17.399999999999999" x14ac:dyDescent="0.4"/>
  <cols>
    <col min="3" max="3" width="26.19921875" customWidth="1"/>
    <col min="4" max="4" width="25.59765625" bestFit="1" customWidth="1"/>
    <col min="5" max="5" width="31.09765625" bestFit="1" customWidth="1"/>
    <col min="6" max="6" width="21.5" bestFit="1" customWidth="1"/>
    <col min="7" max="7" width="86.19921875" bestFit="1" customWidth="1"/>
  </cols>
  <sheetData>
    <row r="1" spans="2:7" ht="18" thickBot="1" x14ac:dyDescent="0.45"/>
    <row r="2" spans="2:7" x14ac:dyDescent="0.4">
      <c r="B2" s="1" t="s">
        <v>0</v>
      </c>
      <c r="C2" s="2" t="s">
        <v>1</v>
      </c>
      <c r="D2" s="2" t="s">
        <v>380</v>
      </c>
      <c r="E2" s="2" t="s">
        <v>381</v>
      </c>
      <c r="F2" s="8" t="s">
        <v>382</v>
      </c>
      <c r="G2" s="9" t="s">
        <v>383</v>
      </c>
    </row>
    <row r="3" spans="2:7" x14ac:dyDescent="0.4">
      <c r="B3" s="3" t="s">
        <v>4</v>
      </c>
      <c r="C3" s="4" t="s">
        <v>5</v>
      </c>
      <c r="D3" s="10">
        <v>0</v>
      </c>
      <c r="E3" s="11">
        <v>0</v>
      </c>
      <c r="F3" s="12" t="s">
        <v>384</v>
      </c>
    </row>
    <row r="4" spans="2:7" x14ac:dyDescent="0.4">
      <c r="B4" s="3" t="s">
        <v>6</v>
      </c>
      <c r="C4" s="4" t="s">
        <v>7</v>
      </c>
      <c r="D4" s="10">
        <v>33</v>
      </c>
      <c r="E4" s="11">
        <v>29</v>
      </c>
      <c r="F4" s="12">
        <f t="shared" ref="F4:F67" si="0">IFERROR(E4/D4,"")</f>
        <v>0.87878787878787878</v>
      </c>
    </row>
    <row r="5" spans="2:7" x14ac:dyDescent="0.4">
      <c r="B5" s="3" t="s">
        <v>8</v>
      </c>
      <c r="C5" s="4" t="s">
        <v>9</v>
      </c>
      <c r="D5" s="10">
        <v>32</v>
      </c>
      <c r="E5" s="11">
        <v>32</v>
      </c>
      <c r="F5" s="12">
        <f t="shared" si="0"/>
        <v>1</v>
      </c>
    </row>
    <row r="6" spans="2:7" x14ac:dyDescent="0.4">
      <c r="B6" s="3" t="s">
        <v>10</v>
      </c>
      <c r="C6" s="4" t="s">
        <v>11</v>
      </c>
      <c r="D6" s="10">
        <v>35</v>
      </c>
      <c r="E6" s="11">
        <v>35</v>
      </c>
      <c r="F6" s="12">
        <f t="shared" si="0"/>
        <v>1</v>
      </c>
    </row>
    <row r="7" spans="2:7" x14ac:dyDescent="0.4">
      <c r="B7" s="3" t="s">
        <v>12</v>
      </c>
      <c r="C7" s="4" t="s">
        <v>13</v>
      </c>
      <c r="D7" s="10">
        <v>40</v>
      </c>
      <c r="E7" s="11">
        <v>40</v>
      </c>
      <c r="F7" s="12">
        <f t="shared" si="0"/>
        <v>1</v>
      </c>
    </row>
    <row r="8" spans="2:7" x14ac:dyDescent="0.4">
      <c r="B8" s="3" t="s">
        <v>14</v>
      </c>
      <c r="C8" s="4" t="s">
        <v>15</v>
      </c>
      <c r="D8" s="10">
        <v>36</v>
      </c>
      <c r="E8" s="11">
        <v>21</v>
      </c>
      <c r="F8" s="12">
        <f t="shared" si="0"/>
        <v>0.58333333333333337</v>
      </c>
    </row>
    <row r="9" spans="2:7" x14ac:dyDescent="0.4">
      <c r="B9" s="3" t="s">
        <v>16</v>
      </c>
      <c r="C9" s="4" t="s">
        <v>17</v>
      </c>
      <c r="D9" s="10">
        <v>34</v>
      </c>
      <c r="E9" s="11">
        <v>31</v>
      </c>
      <c r="F9" s="12">
        <f t="shared" si="0"/>
        <v>0.91176470588235292</v>
      </c>
    </row>
    <row r="10" spans="2:7" x14ac:dyDescent="0.4">
      <c r="B10" s="3" t="s">
        <v>18</v>
      </c>
      <c r="C10" s="4" t="s">
        <v>19</v>
      </c>
      <c r="D10" s="10">
        <v>35</v>
      </c>
      <c r="E10" s="11">
        <v>29</v>
      </c>
      <c r="F10" s="12">
        <f t="shared" si="0"/>
        <v>0.82857142857142863</v>
      </c>
    </row>
    <row r="11" spans="2:7" x14ac:dyDescent="0.4">
      <c r="B11" s="3" t="s">
        <v>20</v>
      </c>
      <c r="C11" s="4" t="s">
        <v>21</v>
      </c>
      <c r="D11" s="10">
        <v>35</v>
      </c>
      <c r="E11" s="11">
        <v>35</v>
      </c>
      <c r="F11" s="12">
        <f t="shared" si="0"/>
        <v>1</v>
      </c>
      <c r="G11" t="s">
        <v>385</v>
      </c>
    </row>
    <row r="12" spans="2:7" x14ac:dyDescent="0.4">
      <c r="B12" s="3" t="s">
        <v>22</v>
      </c>
      <c r="C12" s="4" t="s">
        <v>23</v>
      </c>
      <c r="D12" s="10">
        <v>30</v>
      </c>
      <c r="E12" s="11">
        <v>30</v>
      </c>
      <c r="F12" s="12">
        <f t="shared" si="0"/>
        <v>1</v>
      </c>
    </row>
    <row r="13" spans="2:7" x14ac:dyDescent="0.4">
      <c r="B13" s="3" t="s">
        <v>24</v>
      </c>
      <c r="C13" s="4" t="s">
        <v>25</v>
      </c>
      <c r="D13" s="10">
        <v>35</v>
      </c>
      <c r="E13" s="11">
        <v>34</v>
      </c>
      <c r="F13" s="12">
        <f t="shared" si="0"/>
        <v>0.97142857142857142</v>
      </c>
    </row>
    <row r="14" spans="2:7" x14ac:dyDescent="0.4">
      <c r="B14" s="3" t="s">
        <v>26</v>
      </c>
      <c r="C14" s="4" t="s">
        <v>27</v>
      </c>
      <c r="D14" s="10">
        <v>50</v>
      </c>
      <c r="E14" s="11">
        <v>40</v>
      </c>
      <c r="F14" s="12">
        <f t="shared" si="0"/>
        <v>0.8</v>
      </c>
    </row>
    <row r="15" spans="2:7" x14ac:dyDescent="0.4">
      <c r="B15" s="3" t="s">
        <v>28</v>
      </c>
      <c r="C15" s="4" t="s">
        <v>29</v>
      </c>
      <c r="D15" s="10">
        <v>36</v>
      </c>
      <c r="E15" s="11">
        <v>31</v>
      </c>
      <c r="F15" s="12">
        <f t="shared" si="0"/>
        <v>0.86111111111111116</v>
      </c>
    </row>
    <row r="16" spans="2:7" x14ac:dyDescent="0.4">
      <c r="B16" s="3" t="s">
        <v>30</v>
      </c>
      <c r="C16" s="4" t="s">
        <v>31</v>
      </c>
      <c r="D16" s="10">
        <v>40</v>
      </c>
      <c r="E16" s="11">
        <v>38</v>
      </c>
      <c r="F16" s="12">
        <f t="shared" si="0"/>
        <v>0.95</v>
      </c>
    </row>
    <row r="17" spans="2:7" x14ac:dyDescent="0.4">
      <c r="B17" s="3" t="s">
        <v>32</v>
      </c>
      <c r="C17" s="4" t="s">
        <v>33</v>
      </c>
      <c r="D17" s="10">
        <v>35</v>
      </c>
      <c r="E17" s="11">
        <v>35</v>
      </c>
      <c r="F17" s="12">
        <f t="shared" si="0"/>
        <v>1</v>
      </c>
    </row>
    <row r="18" spans="2:7" x14ac:dyDescent="0.4">
      <c r="B18" s="3" t="s">
        <v>34</v>
      </c>
      <c r="C18" s="4" t="s">
        <v>35</v>
      </c>
      <c r="D18" s="10">
        <v>33</v>
      </c>
      <c r="E18" s="11">
        <v>33</v>
      </c>
      <c r="F18" s="12">
        <f t="shared" si="0"/>
        <v>1</v>
      </c>
    </row>
    <row r="19" spans="2:7" x14ac:dyDescent="0.4">
      <c r="B19" s="3" t="s">
        <v>36</v>
      </c>
      <c r="C19" s="4" t="s">
        <v>37</v>
      </c>
      <c r="D19" s="10">
        <v>32</v>
      </c>
      <c r="E19" s="11">
        <v>29</v>
      </c>
      <c r="F19" s="12">
        <f t="shared" si="0"/>
        <v>0.90625</v>
      </c>
    </row>
    <row r="20" spans="2:7" x14ac:dyDescent="0.4">
      <c r="B20" s="3" t="s">
        <v>38</v>
      </c>
      <c r="C20" s="4" t="s">
        <v>39</v>
      </c>
      <c r="D20" s="10">
        <v>41</v>
      </c>
      <c r="E20" s="11">
        <v>41</v>
      </c>
      <c r="F20" s="12">
        <f t="shared" si="0"/>
        <v>1</v>
      </c>
    </row>
    <row r="21" spans="2:7" x14ac:dyDescent="0.4">
      <c r="B21" s="3" t="s">
        <v>40</v>
      </c>
      <c r="C21" s="4" t="s">
        <v>41</v>
      </c>
      <c r="D21" s="10">
        <v>39</v>
      </c>
      <c r="E21" s="11">
        <v>39</v>
      </c>
      <c r="F21" s="12">
        <f t="shared" si="0"/>
        <v>1</v>
      </c>
    </row>
    <row r="22" spans="2:7" x14ac:dyDescent="0.4">
      <c r="B22" s="3" t="s">
        <v>42</v>
      </c>
      <c r="C22" s="4" t="s">
        <v>43</v>
      </c>
      <c r="D22" s="10">
        <v>43</v>
      </c>
      <c r="E22" s="11">
        <v>43</v>
      </c>
      <c r="F22" s="12">
        <f t="shared" si="0"/>
        <v>1</v>
      </c>
    </row>
    <row r="23" spans="2:7" x14ac:dyDescent="0.4">
      <c r="B23" s="3" t="s">
        <v>44</v>
      </c>
      <c r="C23" s="4" t="s">
        <v>45</v>
      </c>
      <c r="D23" s="10">
        <v>33</v>
      </c>
      <c r="E23" s="11">
        <v>33</v>
      </c>
      <c r="F23" s="12">
        <f t="shared" si="0"/>
        <v>1</v>
      </c>
    </row>
    <row r="24" spans="2:7" x14ac:dyDescent="0.4">
      <c r="B24" s="3" t="s">
        <v>46</v>
      </c>
      <c r="C24" s="5" t="s">
        <v>386</v>
      </c>
      <c r="D24" s="13">
        <v>31</v>
      </c>
      <c r="E24" s="11">
        <v>31</v>
      </c>
      <c r="F24" s="12">
        <f t="shared" si="0"/>
        <v>1</v>
      </c>
      <c r="G24" t="s">
        <v>385</v>
      </c>
    </row>
    <row r="25" spans="2:7" x14ac:dyDescent="0.4">
      <c r="B25" s="3" t="s">
        <v>48</v>
      </c>
      <c r="C25" s="5" t="s">
        <v>387</v>
      </c>
      <c r="D25" s="13">
        <v>23</v>
      </c>
      <c r="E25" s="11">
        <v>23</v>
      </c>
      <c r="F25" s="12">
        <f t="shared" si="0"/>
        <v>1</v>
      </c>
      <c r="G25" t="s">
        <v>388</v>
      </c>
    </row>
    <row r="26" spans="2:7" x14ac:dyDescent="0.4">
      <c r="B26" s="3" t="s">
        <v>50</v>
      </c>
      <c r="C26" s="5" t="s">
        <v>51</v>
      </c>
      <c r="D26" s="13">
        <v>18</v>
      </c>
      <c r="E26" s="11">
        <v>18</v>
      </c>
      <c r="F26" s="12">
        <f t="shared" si="0"/>
        <v>1</v>
      </c>
      <c r="G26" t="s">
        <v>388</v>
      </c>
    </row>
    <row r="27" spans="2:7" x14ac:dyDescent="0.4">
      <c r="B27" s="3" t="s">
        <v>52</v>
      </c>
      <c r="C27" s="5" t="s">
        <v>53</v>
      </c>
      <c r="D27" s="13">
        <v>31</v>
      </c>
      <c r="E27" s="11">
        <v>31</v>
      </c>
      <c r="F27" s="12">
        <f t="shared" si="0"/>
        <v>1</v>
      </c>
      <c r="G27" t="s">
        <v>388</v>
      </c>
    </row>
    <row r="28" spans="2:7" x14ac:dyDescent="0.4">
      <c r="B28" s="3" t="s">
        <v>54</v>
      </c>
      <c r="C28" s="5" t="s">
        <v>55</v>
      </c>
      <c r="D28" s="13">
        <v>35</v>
      </c>
      <c r="E28" s="11">
        <v>35</v>
      </c>
      <c r="F28" s="12">
        <f t="shared" si="0"/>
        <v>1</v>
      </c>
      <c r="G28" t="s">
        <v>388</v>
      </c>
    </row>
    <row r="29" spans="2:7" x14ac:dyDescent="0.4">
      <c r="B29" s="3" t="s">
        <v>56</v>
      </c>
      <c r="C29" s="4" t="s">
        <v>57</v>
      </c>
      <c r="D29" s="10">
        <v>17</v>
      </c>
      <c r="E29" s="11">
        <v>16</v>
      </c>
      <c r="F29" s="12">
        <f t="shared" si="0"/>
        <v>0.94117647058823528</v>
      </c>
    </row>
    <row r="30" spans="2:7" x14ac:dyDescent="0.4">
      <c r="B30" s="3" t="s">
        <v>58</v>
      </c>
      <c r="C30" s="4" t="s">
        <v>59</v>
      </c>
      <c r="D30" s="10">
        <v>28</v>
      </c>
      <c r="E30" s="11">
        <v>28</v>
      </c>
      <c r="F30" s="12">
        <f t="shared" si="0"/>
        <v>1</v>
      </c>
    </row>
    <row r="31" spans="2:7" x14ac:dyDescent="0.4">
      <c r="B31" s="3" t="s">
        <v>60</v>
      </c>
      <c r="C31" s="4" t="s">
        <v>61</v>
      </c>
      <c r="D31" s="10">
        <v>34</v>
      </c>
      <c r="E31" s="11">
        <v>34</v>
      </c>
      <c r="F31" s="12">
        <f t="shared" si="0"/>
        <v>1</v>
      </c>
      <c r="G31" t="s">
        <v>385</v>
      </c>
    </row>
    <row r="32" spans="2:7" x14ac:dyDescent="0.4">
      <c r="B32" s="3" t="s">
        <v>62</v>
      </c>
      <c r="C32" s="4" t="s">
        <v>63</v>
      </c>
      <c r="D32" s="10">
        <v>25</v>
      </c>
      <c r="E32" s="11">
        <v>25</v>
      </c>
      <c r="F32" s="12">
        <f t="shared" si="0"/>
        <v>1</v>
      </c>
    </row>
    <row r="33" spans="2:7" x14ac:dyDescent="0.4">
      <c r="B33" s="3" t="s">
        <v>64</v>
      </c>
      <c r="C33" s="4" t="s">
        <v>65</v>
      </c>
      <c r="D33" s="10">
        <v>31</v>
      </c>
      <c r="E33" s="11">
        <v>31</v>
      </c>
      <c r="F33" s="12">
        <f t="shared" si="0"/>
        <v>1</v>
      </c>
    </row>
    <row r="34" spans="2:7" x14ac:dyDescent="0.4">
      <c r="B34" s="3" t="s">
        <v>66</v>
      </c>
      <c r="C34" s="4" t="s">
        <v>67</v>
      </c>
      <c r="D34" s="10">
        <v>31</v>
      </c>
      <c r="E34" s="11">
        <v>31</v>
      </c>
      <c r="F34" s="12">
        <f t="shared" si="0"/>
        <v>1</v>
      </c>
    </row>
    <row r="35" spans="2:7" x14ac:dyDescent="0.4">
      <c r="B35" s="3" t="s">
        <v>68</v>
      </c>
      <c r="C35" s="4" t="s">
        <v>69</v>
      </c>
      <c r="D35" s="10">
        <v>31</v>
      </c>
      <c r="E35" s="11">
        <v>31</v>
      </c>
      <c r="F35" s="12">
        <f t="shared" si="0"/>
        <v>1</v>
      </c>
    </row>
    <row r="36" spans="2:7" x14ac:dyDescent="0.4">
      <c r="B36" s="3" t="s">
        <v>70</v>
      </c>
      <c r="C36" s="4" t="s">
        <v>71</v>
      </c>
      <c r="D36" s="10">
        <v>31</v>
      </c>
      <c r="E36" s="11">
        <v>31</v>
      </c>
      <c r="F36" s="12">
        <f t="shared" si="0"/>
        <v>1</v>
      </c>
      <c r="G36" t="s">
        <v>388</v>
      </c>
    </row>
    <row r="37" spans="2:7" x14ac:dyDescent="0.4">
      <c r="B37" s="3" t="s">
        <v>72</v>
      </c>
      <c r="C37" s="4" t="s">
        <v>73</v>
      </c>
      <c r="D37" s="10">
        <v>27</v>
      </c>
      <c r="E37" s="11">
        <v>26</v>
      </c>
      <c r="F37" s="12">
        <f t="shared" si="0"/>
        <v>0.96296296296296291</v>
      </c>
    </row>
    <row r="38" spans="2:7" x14ac:dyDescent="0.4">
      <c r="B38" s="3" t="s">
        <v>74</v>
      </c>
      <c r="C38" s="4" t="s">
        <v>75</v>
      </c>
      <c r="D38" s="10">
        <v>35</v>
      </c>
      <c r="E38" s="11">
        <v>34</v>
      </c>
      <c r="F38" s="12">
        <f t="shared" si="0"/>
        <v>0.97142857142857142</v>
      </c>
    </row>
    <row r="39" spans="2:7" x14ac:dyDescent="0.4">
      <c r="B39" s="3" t="s">
        <v>76</v>
      </c>
      <c r="C39" s="4" t="s">
        <v>77</v>
      </c>
      <c r="D39" s="10">
        <v>36</v>
      </c>
      <c r="E39" s="11">
        <v>32</v>
      </c>
      <c r="F39" s="12">
        <f t="shared" si="0"/>
        <v>0.88888888888888884</v>
      </c>
    </row>
    <row r="40" spans="2:7" x14ac:dyDescent="0.4">
      <c r="B40" s="3" t="s">
        <v>78</v>
      </c>
      <c r="C40" s="4" t="s">
        <v>79</v>
      </c>
      <c r="D40" s="10">
        <v>30</v>
      </c>
      <c r="E40" s="11">
        <v>30</v>
      </c>
      <c r="F40" s="12">
        <f t="shared" si="0"/>
        <v>1</v>
      </c>
    </row>
    <row r="41" spans="2:7" x14ac:dyDescent="0.4">
      <c r="B41" s="3" t="s">
        <v>80</v>
      </c>
      <c r="C41" s="4" t="s">
        <v>81</v>
      </c>
      <c r="D41" s="10">
        <v>27</v>
      </c>
      <c r="E41" s="11">
        <v>25</v>
      </c>
      <c r="F41" s="12">
        <f t="shared" si="0"/>
        <v>0.92592592592592593</v>
      </c>
    </row>
    <row r="42" spans="2:7" x14ac:dyDescent="0.4">
      <c r="B42" s="3" t="s">
        <v>82</v>
      </c>
      <c r="C42" s="4" t="s">
        <v>83</v>
      </c>
      <c r="D42" s="10">
        <v>32</v>
      </c>
      <c r="E42" s="11">
        <v>32</v>
      </c>
      <c r="F42" s="12">
        <f t="shared" si="0"/>
        <v>1</v>
      </c>
    </row>
    <row r="43" spans="2:7" x14ac:dyDescent="0.4">
      <c r="B43" s="3" t="s">
        <v>84</v>
      </c>
      <c r="C43" s="4" t="s">
        <v>85</v>
      </c>
      <c r="D43" s="10">
        <v>31</v>
      </c>
      <c r="E43" s="11">
        <v>28</v>
      </c>
      <c r="F43" s="12">
        <f t="shared" si="0"/>
        <v>0.90322580645161288</v>
      </c>
    </row>
    <row r="44" spans="2:7" x14ac:dyDescent="0.4">
      <c r="B44" s="3" t="s">
        <v>86</v>
      </c>
      <c r="C44" s="4" t="s">
        <v>87</v>
      </c>
      <c r="D44" s="10">
        <v>29</v>
      </c>
      <c r="E44" s="11">
        <v>29</v>
      </c>
      <c r="F44" s="12">
        <f t="shared" si="0"/>
        <v>1</v>
      </c>
    </row>
    <row r="45" spans="2:7" x14ac:dyDescent="0.4">
      <c r="B45" s="3" t="s">
        <v>88</v>
      </c>
      <c r="C45" s="4" t="s">
        <v>89</v>
      </c>
      <c r="D45" s="10">
        <v>27</v>
      </c>
      <c r="E45" s="11">
        <v>25</v>
      </c>
      <c r="F45" s="12">
        <f t="shared" si="0"/>
        <v>0.92592592592592593</v>
      </c>
    </row>
    <row r="46" spans="2:7" x14ac:dyDescent="0.4">
      <c r="B46" s="3" t="s">
        <v>90</v>
      </c>
      <c r="C46" s="4" t="s">
        <v>91</v>
      </c>
      <c r="D46" s="10">
        <v>13</v>
      </c>
      <c r="E46" s="11">
        <v>13</v>
      </c>
      <c r="F46" s="12">
        <f t="shared" si="0"/>
        <v>1</v>
      </c>
      <c r="G46" t="s">
        <v>385</v>
      </c>
    </row>
    <row r="47" spans="2:7" x14ac:dyDescent="0.4">
      <c r="B47" s="3" t="s">
        <v>92</v>
      </c>
      <c r="C47" s="4" t="s">
        <v>93</v>
      </c>
      <c r="D47" s="10">
        <v>36</v>
      </c>
      <c r="E47" s="11">
        <v>36</v>
      </c>
      <c r="F47" s="12">
        <f t="shared" si="0"/>
        <v>1</v>
      </c>
    </row>
    <row r="48" spans="2:7" x14ac:dyDescent="0.4">
      <c r="B48" s="3" t="s">
        <v>94</v>
      </c>
      <c r="C48" s="4" t="s">
        <v>95</v>
      </c>
      <c r="D48" s="10">
        <v>28</v>
      </c>
      <c r="E48" s="11">
        <v>28</v>
      </c>
      <c r="F48" s="12">
        <f t="shared" si="0"/>
        <v>1</v>
      </c>
    </row>
    <row r="49" spans="2:7" x14ac:dyDescent="0.4">
      <c r="B49" s="3" t="s">
        <v>96</v>
      </c>
      <c r="C49" s="4" t="s">
        <v>97</v>
      </c>
      <c r="D49" s="10">
        <v>31</v>
      </c>
      <c r="E49" s="11">
        <v>31</v>
      </c>
      <c r="F49" s="12">
        <f t="shared" si="0"/>
        <v>1</v>
      </c>
    </row>
    <row r="50" spans="2:7" x14ac:dyDescent="0.4">
      <c r="B50" s="3" t="s">
        <v>98</v>
      </c>
      <c r="C50" s="4" t="s">
        <v>99</v>
      </c>
      <c r="D50" s="10">
        <v>37</v>
      </c>
      <c r="E50" s="11">
        <v>37</v>
      </c>
      <c r="F50" s="12">
        <f t="shared" si="0"/>
        <v>1</v>
      </c>
    </row>
    <row r="51" spans="2:7" x14ac:dyDescent="0.4">
      <c r="B51" s="3" t="s">
        <v>100</v>
      </c>
      <c r="C51" s="4" t="s">
        <v>101</v>
      </c>
      <c r="D51" s="10">
        <v>39</v>
      </c>
      <c r="E51" s="11">
        <v>39</v>
      </c>
      <c r="F51" s="12">
        <f t="shared" si="0"/>
        <v>1</v>
      </c>
    </row>
    <row r="52" spans="2:7" x14ac:dyDescent="0.4">
      <c r="B52" s="3" t="s">
        <v>102</v>
      </c>
      <c r="C52" s="4" t="s">
        <v>103</v>
      </c>
      <c r="D52" s="10">
        <v>31</v>
      </c>
      <c r="E52" s="11">
        <v>31</v>
      </c>
      <c r="F52" s="12">
        <f t="shared" si="0"/>
        <v>1</v>
      </c>
      <c r="G52" t="s">
        <v>385</v>
      </c>
    </row>
    <row r="53" spans="2:7" x14ac:dyDescent="0.4">
      <c r="B53" s="3" t="s">
        <v>104</v>
      </c>
      <c r="C53" s="4" t="s">
        <v>105</v>
      </c>
      <c r="D53" s="10">
        <v>43</v>
      </c>
      <c r="E53" s="11">
        <v>43</v>
      </c>
      <c r="F53" s="12">
        <f t="shared" si="0"/>
        <v>1</v>
      </c>
    </row>
    <row r="54" spans="2:7" x14ac:dyDescent="0.4">
      <c r="B54" s="3" t="s">
        <v>106</v>
      </c>
      <c r="C54" s="4" t="s">
        <v>107</v>
      </c>
      <c r="D54" s="10">
        <v>35</v>
      </c>
      <c r="E54" s="11">
        <v>35</v>
      </c>
      <c r="F54" s="12">
        <f t="shared" si="0"/>
        <v>1</v>
      </c>
    </row>
    <row r="55" spans="2:7" x14ac:dyDescent="0.4">
      <c r="B55" s="3" t="s">
        <v>108</v>
      </c>
      <c r="C55" s="4" t="s">
        <v>109</v>
      </c>
      <c r="D55" s="10">
        <v>33</v>
      </c>
      <c r="E55" s="11">
        <v>33</v>
      </c>
      <c r="F55" s="12">
        <f t="shared" si="0"/>
        <v>1</v>
      </c>
    </row>
    <row r="56" spans="2:7" x14ac:dyDescent="0.4">
      <c r="B56" s="3" t="s">
        <v>110</v>
      </c>
      <c r="C56" s="4" t="s">
        <v>111</v>
      </c>
      <c r="D56" s="10">
        <v>27</v>
      </c>
      <c r="E56" s="11">
        <v>27</v>
      </c>
      <c r="F56" s="12">
        <f t="shared" si="0"/>
        <v>1</v>
      </c>
    </row>
    <row r="57" spans="2:7" x14ac:dyDescent="0.4">
      <c r="B57" s="3" t="s">
        <v>112</v>
      </c>
      <c r="C57" s="4" t="s">
        <v>113</v>
      </c>
      <c r="D57" s="10">
        <v>20</v>
      </c>
      <c r="E57" s="11">
        <v>20</v>
      </c>
      <c r="F57" s="12">
        <f t="shared" si="0"/>
        <v>1</v>
      </c>
      <c r="G57" t="s">
        <v>385</v>
      </c>
    </row>
    <row r="58" spans="2:7" x14ac:dyDescent="0.4">
      <c r="B58" s="3" t="s">
        <v>114</v>
      </c>
      <c r="C58" s="4" t="s">
        <v>115</v>
      </c>
      <c r="D58" s="10">
        <v>33</v>
      </c>
      <c r="E58" s="11">
        <v>32</v>
      </c>
      <c r="F58" s="12">
        <f t="shared" si="0"/>
        <v>0.96969696969696972</v>
      </c>
    </row>
    <row r="59" spans="2:7" x14ac:dyDescent="0.4">
      <c r="B59" s="3" t="s">
        <v>116</v>
      </c>
      <c r="C59" s="4" t="s">
        <v>117</v>
      </c>
      <c r="D59" s="10">
        <v>28</v>
      </c>
      <c r="E59" s="11">
        <v>25</v>
      </c>
      <c r="F59" s="12">
        <f t="shared" si="0"/>
        <v>0.8928571428571429</v>
      </c>
    </row>
    <row r="60" spans="2:7" x14ac:dyDescent="0.4">
      <c r="B60" s="3" t="s">
        <v>118</v>
      </c>
      <c r="C60" s="4" t="s">
        <v>119</v>
      </c>
      <c r="D60" s="10">
        <v>30</v>
      </c>
      <c r="E60" s="11">
        <v>30</v>
      </c>
      <c r="F60" s="12">
        <f t="shared" si="0"/>
        <v>1</v>
      </c>
    </row>
    <row r="61" spans="2:7" x14ac:dyDescent="0.4">
      <c r="B61" s="3" t="s">
        <v>120</v>
      </c>
      <c r="C61" s="4" t="s">
        <v>121</v>
      </c>
      <c r="D61" s="10">
        <v>31</v>
      </c>
      <c r="E61" s="11">
        <v>30</v>
      </c>
      <c r="F61" s="12">
        <f t="shared" si="0"/>
        <v>0.967741935483871</v>
      </c>
    </row>
    <row r="62" spans="2:7" x14ac:dyDescent="0.4">
      <c r="B62" s="3" t="s">
        <v>122</v>
      </c>
      <c r="C62" s="4" t="s">
        <v>123</v>
      </c>
      <c r="D62" s="10">
        <v>31</v>
      </c>
      <c r="E62" s="11">
        <v>30</v>
      </c>
      <c r="F62" s="12">
        <f t="shared" si="0"/>
        <v>0.967741935483871</v>
      </c>
    </row>
    <row r="63" spans="2:7" x14ac:dyDescent="0.4">
      <c r="B63" s="3" t="s">
        <v>124</v>
      </c>
      <c r="C63" s="4" t="s">
        <v>125</v>
      </c>
      <c r="D63" s="10">
        <v>31</v>
      </c>
      <c r="E63" s="11">
        <v>25</v>
      </c>
      <c r="F63" s="12">
        <f t="shared" si="0"/>
        <v>0.80645161290322576</v>
      </c>
    </row>
    <row r="64" spans="2:7" x14ac:dyDescent="0.4">
      <c r="B64" s="3" t="s">
        <v>126</v>
      </c>
      <c r="C64" s="4" t="s">
        <v>127</v>
      </c>
      <c r="D64" s="10">
        <v>33</v>
      </c>
      <c r="E64" s="11">
        <v>33</v>
      </c>
      <c r="F64" s="12">
        <f t="shared" si="0"/>
        <v>1</v>
      </c>
    </row>
    <row r="65" spans="2:7" x14ac:dyDescent="0.4">
      <c r="B65" s="3" t="s">
        <v>128</v>
      </c>
      <c r="C65" s="4" t="s">
        <v>129</v>
      </c>
      <c r="D65" s="10">
        <v>32</v>
      </c>
      <c r="E65" s="11">
        <v>29</v>
      </c>
      <c r="F65" s="12">
        <f t="shared" si="0"/>
        <v>0.90625</v>
      </c>
    </row>
    <row r="66" spans="2:7" x14ac:dyDescent="0.4">
      <c r="B66" s="3" t="s">
        <v>130</v>
      </c>
      <c r="C66" s="4" t="s">
        <v>131</v>
      </c>
      <c r="D66" s="10">
        <v>55</v>
      </c>
      <c r="E66" s="11">
        <v>21</v>
      </c>
      <c r="F66" s="12">
        <f t="shared" si="0"/>
        <v>0.38181818181818183</v>
      </c>
    </row>
    <row r="67" spans="2:7" x14ac:dyDescent="0.4">
      <c r="B67" s="3" t="s">
        <v>132</v>
      </c>
      <c r="C67" s="4" t="s">
        <v>133</v>
      </c>
      <c r="D67" s="10">
        <v>60</v>
      </c>
      <c r="E67" s="11">
        <v>31</v>
      </c>
      <c r="F67" s="12">
        <f t="shared" si="0"/>
        <v>0.51666666666666672</v>
      </c>
    </row>
    <row r="68" spans="2:7" x14ac:dyDescent="0.4">
      <c r="B68" s="3" t="s">
        <v>134</v>
      </c>
      <c r="C68" s="4" t="s">
        <v>135</v>
      </c>
      <c r="D68" s="10">
        <v>44</v>
      </c>
      <c r="E68" s="11">
        <v>31</v>
      </c>
      <c r="F68" s="12">
        <f t="shared" ref="F68:F131" si="1">IFERROR(E68/D68,"")</f>
        <v>0.70454545454545459</v>
      </c>
    </row>
    <row r="69" spans="2:7" x14ac:dyDescent="0.4">
      <c r="B69" s="3" t="s">
        <v>136</v>
      </c>
      <c r="C69" s="4" t="s">
        <v>137</v>
      </c>
      <c r="D69" s="10">
        <v>29</v>
      </c>
      <c r="E69" s="11">
        <v>29</v>
      </c>
      <c r="F69" s="12">
        <f t="shared" si="1"/>
        <v>1</v>
      </c>
    </row>
    <row r="70" spans="2:7" x14ac:dyDescent="0.4">
      <c r="B70" s="3" t="s">
        <v>138</v>
      </c>
      <c r="C70" s="4" t="s">
        <v>139</v>
      </c>
      <c r="D70" s="10">
        <v>36</v>
      </c>
      <c r="E70" s="11">
        <v>35</v>
      </c>
      <c r="F70" s="12">
        <f t="shared" si="1"/>
        <v>0.97222222222222221</v>
      </c>
    </row>
    <row r="71" spans="2:7" x14ac:dyDescent="0.4">
      <c r="B71" s="3" t="s">
        <v>140</v>
      </c>
      <c r="C71" s="4" t="s">
        <v>141</v>
      </c>
      <c r="D71" s="10">
        <v>31</v>
      </c>
      <c r="E71" s="11">
        <v>27</v>
      </c>
      <c r="F71" s="12">
        <f t="shared" si="1"/>
        <v>0.87096774193548387</v>
      </c>
    </row>
    <row r="72" spans="2:7" x14ac:dyDescent="0.4">
      <c r="B72" s="3" t="s">
        <v>142</v>
      </c>
      <c r="C72" s="4" t="s">
        <v>143</v>
      </c>
      <c r="D72" s="10">
        <v>27</v>
      </c>
      <c r="E72" s="11">
        <v>27</v>
      </c>
      <c r="F72" s="12">
        <f t="shared" si="1"/>
        <v>1</v>
      </c>
    </row>
    <row r="73" spans="2:7" x14ac:dyDescent="0.4">
      <c r="B73" s="3" t="s">
        <v>144</v>
      </c>
      <c r="C73" s="4" t="s">
        <v>145</v>
      </c>
      <c r="D73" s="10">
        <v>43</v>
      </c>
      <c r="E73" s="11">
        <v>28</v>
      </c>
      <c r="F73" s="12">
        <f t="shared" si="1"/>
        <v>0.65116279069767447</v>
      </c>
    </row>
    <row r="74" spans="2:7" x14ac:dyDescent="0.4">
      <c r="B74" s="3" t="s">
        <v>146</v>
      </c>
      <c r="C74" s="4" t="s">
        <v>147</v>
      </c>
      <c r="D74" s="10">
        <v>33</v>
      </c>
      <c r="E74" s="11">
        <v>27</v>
      </c>
      <c r="F74" s="12">
        <f t="shared" si="1"/>
        <v>0.81818181818181823</v>
      </c>
    </row>
    <row r="75" spans="2:7" x14ac:dyDescent="0.4">
      <c r="B75" s="3" t="s">
        <v>148</v>
      </c>
      <c r="C75" s="4" t="s">
        <v>149</v>
      </c>
      <c r="D75" s="10">
        <v>28</v>
      </c>
      <c r="E75" s="11">
        <v>22</v>
      </c>
      <c r="F75" s="12">
        <f t="shared" si="1"/>
        <v>0.7857142857142857</v>
      </c>
    </row>
    <row r="76" spans="2:7" x14ac:dyDescent="0.4">
      <c r="B76" s="3" t="s">
        <v>150</v>
      </c>
      <c r="C76" s="4" t="s">
        <v>151</v>
      </c>
      <c r="D76" s="10">
        <v>34</v>
      </c>
      <c r="E76" s="11">
        <v>29</v>
      </c>
      <c r="F76" s="12">
        <f t="shared" si="1"/>
        <v>0.8529411764705882</v>
      </c>
    </row>
    <row r="77" spans="2:7" x14ac:dyDescent="0.4">
      <c r="B77" s="3" t="s">
        <v>152</v>
      </c>
      <c r="C77" s="5" t="s">
        <v>153</v>
      </c>
      <c r="D77" s="13">
        <v>33</v>
      </c>
      <c r="E77" s="11">
        <v>33</v>
      </c>
      <c r="F77" s="12">
        <f t="shared" si="1"/>
        <v>1</v>
      </c>
      <c r="G77" t="s">
        <v>388</v>
      </c>
    </row>
    <row r="78" spans="2:7" x14ac:dyDescent="0.4">
      <c r="B78" s="3" t="s">
        <v>154</v>
      </c>
      <c r="C78" s="4" t="s">
        <v>155</v>
      </c>
      <c r="D78" s="10">
        <v>33</v>
      </c>
      <c r="E78" s="11">
        <v>33</v>
      </c>
      <c r="F78" s="12">
        <f t="shared" si="1"/>
        <v>1</v>
      </c>
      <c r="G78" t="s">
        <v>385</v>
      </c>
    </row>
    <row r="79" spans="2:7" x14ac:dyDescent="0.4">
      <c r="B79" s="3" t="s">
        <v>156</v>
      </c>
      <c r="C79" s="4" t="s">
        <v>157</v>
      </c>
      <c r="D79" s="10">
        <v>30</v>
      </c>
      <c r="E79" s="11">
        <v>26</v>
      </c>
      <c r="F79" s="12">
        <f t="shared" si="1"/>
        <v>0.8666666666666667</v>
      </c>
    </row>
    <row r="80" spans="2:7" x14ac:dyDescent="0.4">
      <c r="B80" s="3" t="s">
        <v>158</v>
      </c>
      <c r="C80" s="4" t="s">
        <v>159</v>
      </c>
      <c r="D80" s="10">
        <v>30</v>
      </c>
      <c r="E80" s="11">
        <v>30</v>
      </c>
      <c r="F80" s="12">
        <f t="shared" si="1"/>
        <v>1</v>
      </c>
      <c r="G80" t="s">
        <v>389</v>
      </c>
    </row>
    <row r="81" spans="2:7" x14ac:dyDescent="0.4">
      <c r="B81" s="3" t="s">
        <v>160</v>
      </c>
      <c r="C81" s="4" t="s">
        <v>161</v>
      </c>
      <c r="D81" s="10">
        <v>26</v>
      </c>
      <c r="E81" s="11">
        <v>23</v>
      </c>
      <c r="F81" s="12">
        <f t="shared" si="1"/>
        <v>0.88461538461538458</v>
      </c>
    </row>
    <row r="82" spans="2:7" x14ac:dyDescent="0.4">
      <c r="B82" s="3" t="s">
        <v>162</v>
      </c>
      <c r="C82" s="4" t="s">
        <v>163</v>
      </c>
      <c r="D82" s="10">
        <v>30</v>
      </c>
      <c r="E82" s="11">
        <v>30</v>
      </c>
      <c r="F82" s="12">
        <f t="shared" si="1"/>
        <v>1</v>
      </c>
    </row>
    <row r="83" spans="2:7" x14ac:dyDescent="0.4">
      <c r="B83" s="3" t="s">
        <v>164</v>
      </c>
      <c r="C83" s="5" t="s">
        <v>390</v>
      </c>
      <c r="D83" s="13">
        <v>25</v>
      </c>
      <c r="E83" s="11">
        <v>25</v>
      </c>
      <c r="F83" s="12">
        <f t="shared" si="1"/>
        <v>1</v>
      </c>
      <c r="G83" t="s">
        <v>388</v>
      </c>
    </row>
    <row r="84" spans="2:7" x14ac:dyDescent="0.4">
      <c r="B84" s="3" t="s">
        <v>166</v>
      </c>
      <c r="C84" s="4" t="s">
        <v>167</v>
      </c>
      <c r="D84" s="10">
        <v>37</v>
      </c>
      <c r="E84" s="11">
        <v>37</v>
      </c>
      <c r="F84" s="12">
        <f t="shared" si="1"/>
        <v>1</v>
      </c>
      <c r="G84" t="s">
        <v>385</v>
      </c>
    </row>
    <row r="85" spans="2:7" x14ac:dyDescent="0.4">
      <c r="B85" s="3" t="s">
        <v>168</v>
      </c>
      <c r="C85" s="5" t="s">
        <v>169</v>
      </c>
      <c r="D85" s="13">
        <v>2</v>
      </c>
      <c r="E85" s="11">
        <v>2</v>
      </c>
      <c r="F85" s="12">
        <f t="shared" si="1"/>
        <v>1</v>
      </c>
      <c r="G85" t="s">
        <v>385</v>
      </c>
    </row>
    <row r="86" spans="2:7" x14ac:dyDescent="0.4">
      <c r="B86" s="3" t="s">
        <v>170</v>
      </c>
      <c r="C86" s="4" t="s">
        <v>171</v>
      </c>
      <c r="D86" s="10">
        <v>50</v>
      </c>
      <c r="E86" s="11">
        <v>48</v>
      </c>
      <c r="F86" s="12">
        <f t="shared" si="1"/>
        <v>0.96</v>
      </c>
    </row>
    <row r="87" spans="2:7" x14ac:dyDescent="0.4">
      <c r="B87" s="3" t="s">
        <v>172</v>
      </c>
      <c r="C87" s="4" t="s">
        <v>173</v>
      </c>
      <c r="D87" s="10">
        <v>43</v>
      </c>
      <c r="E87" s="11">
        <v>43</v>
      </c>
      <c r="F87" s="12">
        <f t="shared" si="1"/>
        <v>1</v>
      </c>
    </row>
    <row r="88" spans="2:7" x14ac:dyDescent="0.4">
      <c r="B88" s="3" t="s">
        <v>174</v>
      </c>
      <c r="C88" s="4" t="s">
        <v>175</v>
      </c>
      <c r="D88" s="10">
        <v>48</v>
      </c>
      <c r="E88" s="11">
        <v>30</v>
      </c>
      <c r="F88" s="12">
        <f t="shared" si="1"/>
        <v>0.625</v>
      </c>
    </row>
    <row r="89" spans="2:7" x14ac:dyDescent="0.4">
      <c r="B89" s="3" t="s">
        <v>176</v>
      </c>
      <c r="C89" s="4" t="s">
        <v>177</v>
      </c>
      <c r="D89" s="10">
        <v>39</v>
      </c>
      <c r="E89" s="11">
        <v>39</v>
      </c>
      <c r="F89" s="12">
        <f t="shared" si="1"/>
        <v>1</v>
      </c>
    </row>
    <row r="90" spans="2:7" x14ac:dyDescent="0.4">
      <c r="B90" s="3" t="s">
        <v>178</v>
      </c>
      <c r="C90" s="4" t="s">
        <v>179</v>
      </c>
      <c r="D90" s="10">
        <v>44</v>
      </c>
      <c r="E90" s="11">
        <v>43</v>
      </c>
      <c r="F90" s="12">
        <f t="shared" si="1"/>
        <v>0.97727272727272729</v>
      </c>
    </row>
    <row r="91" spans="2:7" x14ac:dyDescent="0.4">
      <c r="B91" s="3" t="s">
        <v>180</v>
      </c>
      <c r="C91" s="4" t="s">
        <v>181</v>
      </c>
      <c r="D91" s="10">
        <v>39</v>
      </c>
      <c r="E91" s="11">
        <v>39</v>
      </c>
      <c r="F91" s="12">
        <f t="shared" si="1"/>
        <v>1</v>
      </c>
    </row>
    <row r="92" spans="2:7" x14ac:dyDescent="0.4">
      <c r="B92" s="3" t="s">
        <v>182</v>
      </c>
      <c r="C92" s="4" t="s">
        <v>183</v>
      </c>
      <c r="D92" s="10">
        <v>36</v>
      </c>
      <c r="E92" s="11">
        <v>36</v>
      </c>
      <c r="F92" s="12">
        <f t="shared" si="1"/>
        <v>1</v>
      </c>
      <c r="G92" t="s">
        <v>385</v>
      </c>
    </row>
    <row r="93" spans="2:7" x14ac:dyDescent="0.4">
      <c r="B93" s="3" t="s">
        <v>184</v>
      </c>
      <c r="C93" s="4" t="s">
        <v>185</v>
      </c>
      <c r="D93" s="10">
        <v>60</v>
      </c>
      <c r="E93" s="11">
        <v>40</v>
      </c>
      <c r="F93" s="12">
        <f t="shared" si="1"/>
        <v>0.66666666666666663</v>
      </c>
    </row>
    <row r="94" spans="2:7" x14ac:dyDescent="0.4">
      <c r="B94" s="3" t="s">
        <v>186</v>
      </c>
      <c r="C94" s="4" t="s">
        <v>187</v>
      </c>
      <c r="D94" s="10">
        <v>43</v>
      </c>
      <c r="E94" s="11">
        <v>42</v>
      </c>
      <c r="F94" s="12">
        <f t="shared" si="1"/>
        <v>0.97674418604651159</v>
      </c>
    </row>
    <row r="95" spans="2:7" x14ac:dyDescent="0.4">
      <c r="B95" s="3" t="s">
        <v>188</v>
      </c>
      <c r="C95" s="4" t="s">
        <v>189</v>
      </c>
      <c r="D95" s="10">
        <v>31</v>
      </c>
      <c r="E95" s="11">
        <v>31</v>
      </c>
      <c r="F95" s="12">
        <f t="shared" si="1"/>
        <v>1</v>
      </c>
    </row>
    <row r="96" spans="2:7" x14ac:dyDescent="0.4">
      <c r="B96" s="3" t="s">
        <v>190</v>
      </c>
      <c r="C96" s="4" t="s">
        <v>191</v>
      </c>
      <c r="D96" s="10">
        <v>43</v>
      </c>
      <c r="E96" s="11">
        <v>43</v>
      </c>
      <c r="F96" s="12">
        <f t="shared" si="1"/>
        <v>1</v>
      </c>
    </row>
    <row r="97" spans="2:7" x14ac:dyDescent="0.4">
      <c r="B97" s="3" t="s">
        <v>192</v>
      </c>
      <c r="C97" s="4" t="s">
        <v>193</v>
      </c>
      <c r="D97" s="10">
        <v>39</v>
      </c>
      <c r="E97" s="11">
        <v>38</v>
      </c>
      <c r="F97" s="12">
        <f t="shared" si="1"/>
        <v>0.97435897435897434</v>
      </c>
    </row>
    <row r="98" spans="2:7" x14ac:dyDescent="0.4">
      <c r="B98" s="3" t="s">
        <v>194</v>
      </c>
      <c r="C98" s="4" t="s">
        <v>195</v>
      </c>
      <c r="D98" s="10">
        <v>44</v>
      </c>
      <c r="E98" s="11">
        <v>44</v>
      </c>
      <c r="F98" s="12">
        <f t="shared" si="1"/>
        <v>1</v>
      </c>
      <c r="G98" t="s">
        <v>385</v>
      </c>
    </row>
    <row r="99" spans="2:7" x14ac:dyDescent="0.4">
      <c r="B99" s="3" t="s">
        <v>196</v>
      </c>
      <c r="C99" s="4" t="s">
        <v>197</v>
      </c>
      <c r="D99" s="10">
        <v>40</v>
      </c>
      <c r="E99" s="11">
        <v>40</v>
      </c>
      <c r="F99" s="12">
        <f t="shared" si="1"/>
        <v>1</v>
      </c>
    </row>
    <row r="100" spans="2:7" x14ac:dyDescent="0.4">
      <c r="B100" s="3" t="s">
        <v>198</v>
      </c>
      <c r="C100" s="4" t="s">
        <v>199</v>
      </c>
      <c r="D100" s="10">
        <v>39</v>
      </c>
      <c r="E100" s="11">
        <v>38</v>
      </c>
      <c r="F100" s="12">
        <f t="shared" si="1"/>
        <v>0.97435897435897434</v>
      </c>
    </row>
    <row r="101" spans="2:7" x14ac:dyDescent="0.4">
      <c r="B101" s="3" t="s">
        <v>200</v>
      </c>
      <c r="C101" s="4" t="s">
        <v>201</v>
      </c>
      <c r="D101" s="10">
        <v>38</v>
      </c>
      <c r="E101" s="11">
        <v>36</v>
      </c>
      <c r="F101" s="12">
        <f t="shared" si="1"/>
        <v>0.94736842105263153</v>
      </c>
    </row>
    <row r="102" spans="2:7" x14ac:dyDescent="0.4">
      <c r="B102" s="3" t="s">
        <v>202</v>
      </c>
      <c r="C102" s="4" t="s">
        <v>203</v>
      </c>
      <c r="D102" s="10">
        <v>40</v>
      </c>
      <c r="E102" s="11">
        <v>37</v>
      </c>
      <c r="F102" s="12">
        <f t="shared" si="1"/>
        <v>0.92500000000000004</v>
      </c>
    </row>
    <row r="103" spans="2:7" x14ac:dyDescent="0.4">
      <c r="B103" s="3" t="s">
        <v>204</v>
      </c>
      <c r="C103" s="4" t="s">
        <v>205</v>
      </c>
      <c r="D103" s="10">
        <v>42</v>
      </c>
      <c r="E103" s="11">
        <v>42</v>
      </c>
      <c r="F103" s="12">
        <f t="shared" si="1"/>
        <v>1</v>
      </c>
    </row>
    <row r="104" spans="2:7" x14ac:dyDescent="0.4">
      <c r="B104" s="3" t="s">
        <v>206</v>
      </c>
      <c r="C104" s="4" t="s">
        <v>207</v>
      </c>
      <c r="D104" s="10">
        <v>35</v>
      </c>
      <c r="E104" s="11">
        <v>35</v>
      </c>
      <c r="F104" s="12">
        <f t="shared" si="1"/>
        <v>1</v>
      </c>
    </row>
    <row r="105" spans="2:7" x14ac:dyDescent="0.4">
      <c r="B105" s="3" t="s">
        <v>208</v>
      </c>
      <c r="C105" s="4" t="s">
        <v>209</v>
      </c>
      <c r="D105" s="10">
        <v>38</v>
      </c>
      <c r="E105" s="11">
        <v>37</v>
      </c>
      <c r="F105" s="12">
        <f t="shared" si="1"/>
        <v>0.97368421052631582</v>
      </c>
    </row>
    <row r="106" spans="2:7" x14ac:dyDescent="0.4">
      <c r="B106" s="3" t="s">
        <v>210</v>
      </c>
      <c r="C106" s="4" t="s">
        <v>211</v>
      </c>
      <c r="D106" s="10">
        <v>40</v>
      </c>
      <c r="E106" s="11">
        <v>40</v>
      </c>
      <c r="F106" s="12">
        <f t="shared" si="1"/>
        <v>1</v>
      </c>
    </row>
    <row r="107" spans="2:7" x14ac:dyDescent="0.4">
      <c r="B107" s="3" t="s">
        <v>212</v>
      </c>
      <c r="C107" s="4" t="s">
        <v>213</v>
      </c>
      <c r="D107" s="10">
        <v>40</v>
      </c>
      <c r="E107" s="11">
        <v>38</v>
      </c>
      <c r="F107" s="12">
        <f t="shared" si="1"/>
        <v>0.95</v>
      </c>
    </row>
    <row r="108" spans="2:7" x14ac:dyDescent="0.4">
      <c r="B108" s="3" t="s">
        <v>214</v>
      </c>
      <c r="C108" s="4" t="s">
        <v>215</v>
      </c>
      <c r="D108" s="10">
        <v>44</v>
      </c>
      <c r="E108" s="11">
        <v>39</v>
      </c>
      <c r="F108" s="12">
        <f t="shared" si="1"/>
        <v>0.88636363636363635</v>
      </c>
    </row>
    <row r="109" spans="2:7" x14ac:dyDescent="0.4">
      <c r="B109" s="3" t="s">
        <v>216</v>
      </c>
      <c r="C109" s="4" t="s">
        <v>217</v>
      </c>
      <c r="D109" s="10">
        <v>39</v>
      </c>
      <c r="E109" s="11">
        <v>37</v>
      </c>
      <c r="F109" s="12">
        <f t="shared" si="1"/>
        <v>0.94871794871794868</v>
      </c>
    </row>
    <row r="110" spans="2:7" x14ac:dyDescent="0.4">
      <c r="B110" s="3" t="s">
        <v>218</v>
      </c>
      <c r="C110" s="4" t="s">
        <v>219</v>
      </c>
      <c r="D110" s="10">
        <v>34</v>
      </c>
      <c r="E110" s="11">
        <v>33</v>
      </c>
      <c r="F110" s="12">
        <f t="shared" si="1"/>
        <v>0.97058823529411764</v>
      </c>
    </row>
    <row r="111" spans="2:7" x14ac:dyDescent="0.4">
      <c r="B111" s="3" t="s">
        <v>220</v>
      </c>
      <c r="C111" s="4" t="s">
        <v>221</v>
      </c>
      <c r="D111" s="10">
        <v>33</v>
      </c>
      <c r="E111" s="11">
        <v>33</v>
      </c>
      <c r="F111" s="12">
        <f t="shared" si="1"/>
        <v>1</v>
      </c>
      <c r="G111" t="s">
        <v>391</v>
      </c>
    </row>
    <row r="112" spans="2:7" x14ac:dyDescent="0.4">
      <c r="B112" s="3" t="s">
        <v>222</v>
      </c>
      <c r="C112" s="5" t="s">
        <v>392</v>
      </c>
      <c r="D112" s="13">
        <v>37</v>
      </c>
      <c r="E112" s="11">
        <v>37</v>
      </c>
      <c r="F112" s="12">
        <f t="shared" si="1"/>
        <v>1</v>
      </c>
      <c r="G112" t="s">
        <v>389</v>
      </c>
    </row>
    <row r="113" spans="2:7" x14ac:dyDescent="0.4">
      <c r="B113" s="3" t="s">
        <v>224</v>
      </c>
      <c r="C113" s="5" t="s">
        <v>225</v>
      </c>
      <c r="D113" s="13">
        <v>35</v>
      </c>
      <c r="E113" s="11">
        <v>35</v>
      </c>
      <c r="F113" s="12">
        <f t="shared" si="1"/>
        <v>1</v>
      </c>
      <c r="G113" t="s">
        <v>388</v>
      </c>
    </row>
    <row r="114" spans="2:7" x14ac:dyDescent="0.4">
      <c r="B114" s="3" t="s">
        <v>226</v>
      </c>
      <c r="C114" s="5" t="s">
        <v>227</v>
      </c>
      <c r="D114" s="13">
        <v>24</v>
      </c>
      <c r="E114" s="11">
        <v>24</v>
      </c>
      <c r="F114" s="12">
        <f t="shared" si="1"/>
        <v>1</v>
      </c>
      <c r="G114" t="s">
        <v>388</v>
      </c>
    </row>
    <row r="115" spans="2:7" x14ac:dyDescent="0.4">
      <c r="B115" s="3" t="s">
        <v>228</v>
      </c>
      <c r="C115" s="5" t="s">
        <v>393</v>
      </c>
      <c r="D115" s="13">
        <v>41</v>
      </c>
      <c r="E115" s="11">
        <v>41</v>
      </c>
      <c r="F115" s="12">
        <f t="shared" si="1"/>
        <v>1</v>
      </c>
      <c r="G115" t="s">
        <v>388</v>
      </c>
    </row>
    <row r="116" spans="2:7" x14ac:dyDescent="0.4">
      <c r="B116" s="3" t="s">
        <v>230</v>
      </c>
      <c r="C116" s="5" t="s">
        <v>231</v>
      </c>
      <c r="D116" s="13">
        <v>34</v>
      </c>
      <c r="E116" s="11">
        <v>34</v>
      </c>
      <c r="F116" s="12">
        <f t="shared" si="1"/>
        <v>1</v>
      </c>
      <c r="G116" t="s">
        <v>389</v>
      </c>
    </row>
    <row r="117" spans="2:7" x14ac:dyDescent="0.4">
      <c r="B117" s="3" t="s">
        <v>232</v>
      </c>
      <c r="C117" s="4" t="s">
        <v>233</v>
      </c>
      <c r="D117" s="10">
        <v>1</v>
      </c>
      <c r="E117" s="11">
        <v>1</v>
      </c>
      <c r="F117" s="12">
        <f t="shared" si="1"/>
        <v>1</v>
      </c>
      <c r="G117" t="s">
        <v>385</v>
      </c>
    </row>
    <row r="118" spans="2:7" x14ac:dyDescent="0.4">
      <c r="B118" s="3" t="s">
        <v>234</v>
      </c>
      <c r="C118" s="4" t="s">
        <v>235</v>
      </c>
      <c r="D118" s="10">
        <v>38</v>
      </c>
      <c r="E118" s="11">
        <v>38</v>
      </c>
      <c r="F118" s="12">
        <f t="shared" si="1"/>
        <v>1</v>
      </c>
    </row>
    <row r="119" spans="2:7" x14ac:dyDescent="0.4">
      <c r="B119" s="3" t="s">
        <v>236</v>
      </c>
      <c r="C119" s="4" t="s">
        <v>237</v>
      </c>
      <c r="D119" s="10">
        <v>31</v>
      </c>
      <c r="E119" s="11">
        <v>28</v>
      </c>
      <c r="F119" s="12">
        <f t="shared" si="1"/>
        <v>0.90322580645161288</v>
      </c>
    </row>
    <row r="120" spans="2:7" x14ac:dyDescent="0.4">
      <c r="B120" s="3" t="s">
        <v>238</v>
      </c>
      <c r="C120" s="4" t="s">
        <v>239</v>
      </c>
      <c r="D120" s="10">
        <v>42</v>
      </c>
      <c r="E120" s="11">
        <v>42</v>
      </c>
      <c r="F120" s="12">
        <f t="shared" si="1"/>
        <v>1</v>
      </c>
      <c r="G120" t="s">
        <v>385</v>
      </c>
    </row>
    <row r="121" spans="2:7" x14ac:dyDescent="0.4">
      <c r="B121" s="3" t="s">
        <v>240</v>
      </c>
      <c r="C121" s="4" t="s">
        <v>241</v>
      </c>
      <c r="D121" s="10">
        <v>37</v>
      </c>
      <c r="E121" s="11">
        <v>34</v>
      </c>
      <c r="F121" s="12">
        <f t="shared" si="1"/>
        <v>0.91891891891891897</v>
      </c>
    </row>
    <row r="122" spans="2:7" x14ac:dyDescent="0.4">
      <c r="B122" s="3" t="s">
        <v>242</v>
      </c>
      <c r="C122" s="4" t="s">
        <v>243</v>
      </c>
      <c r="D122" s="10">
        <v>29</v>
      </c>
      <c r="E122" s="11">
        <v>29</v>
      </c>
      <c r="F122" s="12">
        <f t="shared" si="1"/>
        <v>1</v>
      </c>
      <c r="G122" t="s">
        <v>385</v>
      </c>
    </row>
    <row r="123" spans="2:7" x14ac:dyDescent="0.4">
      <c r="B123" s="3" t="s">
        <v>244</v>
      </c>
      <c r="C123" s="4" t="s">
        <v>245</v>
      </c>
      <c r="D123" s="10">
        <v>32</v>
      </c>
      <c r="E123" s="11">
        <v>32</v>
      </c>
      <c r="F123" s="12">
        <f t="shared" si="1"/>
        <v>1</v>
      </c>
    </row>
    <row r="124" spans="2:7" x14ac:dyDescent="0.4">
      <c r="B124" s="3" t="s">
        <v>246</v>
      </c>
      <c r="C124" s="4" t="s">
        <v>247</v>
      </c>
      <c r="D124" s="10">
        <v>38</v>
      </c>
      <c r="E124" s="11">
        <v>38</v>
      </c>
      <c r="F124" s="12">
        <f t="shared" si="1"/>
        <v>1</v>
      </c>
    </row>
    <row r="125" spans="2:7" x14ac:dyDescent="0.4">
      <c r="B125" s="3" t="s">
        <v>248</v>
      </c>
      <c r="C125" s="4" t="s">
        <v>249</v>
      </c>
      <c r="D125" s="10">
        <v>33</v>
      </c>
      <c r="E125" s="11">
        <v>32</v>
      </c>
      <c r="F125" s="12">
        <f t="shared" si="1"/>
        <v>0.96969696969696972</v>
      </c>
    </row>
    <row r="126" spans="2:7" x14ac:dyDescent="0.4">
      <c r="B126" s="3" t="s">
        <v>250</v>
      </c>
      <c r="C126" s="4" t="s">
        <v>251</v>
      </c>
      <c r="D126" s="10">
        <v>29</v>
      </c>
      <c r="E126" s="11">
        <v>29</v>
      </c>
      <c r="F126" s="12">
        <f t="shared" si="1"/>
        <v>1</v>
      </c>
      <c r="G126" t="s">
        <v>385</v>
      </c>
    </row>
    <row r="127" spans="2:7" x14ac:dyDescent="0.4">
      <c r="B127" s="3" t="s">
        <v>252</v>
      </c>
      <c r="C127" s="4" t="s">
        <v>253</v>
      </c>
      <c r="D127" s="10">
        <v>30</v>
      </c>
      <c r="E127" s="11">
        <v>29</v>
      </c>
      <c r="F127" s="12">
        <f t="shared" si="1"/>
        <v>0.96666666666666667</v>
      </c>
    </row>
    <row r="128" spans="2:7" x14ac:dyDescent="0.4">
      <c r="B128" s="3" t="s">
        <v>254</v>
      </c>
      <c r="C128" s="4" t="s">
        <v>255</v>
      </c>
      <c r="D128" s="10">
        <v>45</v>
      </c>
      <c r="E128" s="11">
        <v>42</v>
      </c>
      <c r="F128" s="12">
        <f t="shared" si="1"/>
        <v>0.93333333333333335</v>
      </c>
    </row>
    <row r="129" spans="2:7" x14ac:dyDescent="0.4">
      <c r="B129" s="3" t="s">
        <v>256</v>
      </c>
      <c r="C129" s="4" t="s">
        <v>257</v>
      </c>
      <c r="D129" s="10">
        <v>34</v>
      </c>
      <c r="E129" s="11">
        <v>34</v>
      </c>
      <c r="F129" s="12">
        <f t="shared" si="1"/>
        <v>1</v>
      </c>
    </row>
    <row r="130" spans="2:7" x14ac:dyDescent="0.4">
      <c r="B130" s="3" t="s">
        <v>258</v>
      </c>
      <c r="C130" s="4" t="s">
        <v>259</v>
      </c>
      <c r="D130" s="10">
        <v>33</v>
      </c>
      <c r="E130" s="11">
        <v>26</v>
      </c>
      <c r="F130" s="12">
        <f t="shared" si="1"/>
        <v>0.78787878787878785</v>
      </c>
    </row>
    <row r="131" spans="2:7" x14ac:dyDescent="0.4">
      <c r="B131" s="3" t="s">
        <v>260</v>
      </c>
      <c r="C131" s="5" t="s">
        <v>261</v>
      </c>
      <c r="D131" s="13">
        <v>37</v>
      </c>
      <c r="E131" s="11">
        <v>37</v>
      </c>
      <c r="F131" s="12">
        <f t="shared" si="1"/>
        <v>1</v>
      </c>
      <c r="G131" t="s">
        <v>388</v>
      </c>
    </row>
    <row r="132" spans="2:7" x14ac:dyDescent="0.4">
      <c r="B132" s="3" t="s">
        <v>262</v>
      </c>
      <c r="C132" s="5" t="s">
        <v>394</v>
      </c>
      <c r="D132" s="13">
        <v>18</v>
      </c>
      <c r="E132" s="11">
        <v>18</v>
      </c>
      <c r="F132" s="12">
        <f t="shared" ref="F132:F195" si="2">IFERROR(E132/D132,"")</f>
        <v>1</v>
      </c>
      <c r="G132" t="s">
        <v>388</v>
      </c>
    </row>
    <row r="133" spans="2:7" x14ac:dyDescent="0.4">
      <c r="B133" s="3" t="s">
        <v>264</v>
      </c>
      <c r="C133" s="5" t="s">
        <v>395</v>
      </c>
      <c r="D133" s="13">
        <v>27</v>
      </c>
      <c r="E133" s="11">
        <v>27</v>
      </c>
      <c r="F133" s="12">
        <f t="shared" si="2"/>
        <v>1</v>
      </c>
      <c r="G133" t="s">
        <v>388</v>
      </c>
    </row>
    <row r="134" spans="2:7" x14ac:dyDescent="0.4">
      <c r="B134" s="3" t="s">
        <v>266</v>
      </c>
      <c r="C134" s="5" t="s">
        <v>396</v>
      </c>
      <c r="D134" s="13">
        <v>26</v>
      </c>
      <c r="E134" s="11">
        <v>26</v>
      </c>
      <c r="F134" s="12">
        <f t="shared" si="2"/>
        <v>1</v>
      </c>
      <c r="G134" t="s">
        <v>388</v>
      </c>
    </row>
    <row r="135" spans="2:7" x14ac:dyDescent="0.4">
      <c r="B135" s="3" t="s">
        <v>268</v>
      </c>
      <c r="C135" s="5" t="s">
        <v>269</v>
      </c>
      <c r="D135" s="13">
        <v>25</v>
      </c>
      <c r="E135" s="11">
        <v>25</v>
      </c>
      <c r="F135" s="12">
        <f t="shared" si="2"/>
        <v>1</v>
      </c>
      <c r="G135" t="s">
        <v>388</v>
      </c>
    </row>
    <row r="136" spans="2:7" x14ac:dyDescent="0.4">
      <c r="B136" s="3">
        <v>134</v>
      </c>
      <c r="C136" s="4" t="s">
        <v>270</v>
      </c>
      <c r="D136" s="10">
        <v>10</v>
      </c>
      <c r="E136" s="11">
        <v>10</v>
      </c>
      <c r="F136" s="12">
        <f t="shared" si="2"/>
        <v>1</v>
      </c>
      <c r="G136" t="s">
        <v>391</v>
      </c>
    </row>
    <row r="137" spans="2:7" x14ac:dyDescent="0.4">
      <c r="B137" s="3">
        <v>135</v>
      </c>
      <c r="C137" s="4" t="s">
        <v>271</v>
      </c>
      <c r="D137" s="10">
        <v>37</v>
      </c>
      <c r="E137" s="11">
        <v>37</v>
      </c>
      <c r="F137" s="12">
        <f t="shared" si="2"/>
        <v>1</v>
      </c>
      <c r="G137" t="s">
        <v>385</v>
      </c>
    </row>
    <row r="138" spans="2:7" x14ac:dyDescent="0.4">
      <c r="B138" s="3">
        <v>136</v>
      </c>
      <c r="C138" s="4" t="s">
        <v>272</v>
      </c>
      <c r="D138" s="10">
        <v>46</v>
      </c>
      <c r="E138" s="11">
        <v>40</v>
      </c>
      <c r="F138" s="12">
        <f t="shared" si="2"/>
        <v>0.86956521739130432</v>
      </c>
    </row>
    <row r="139" spans="2:7" x14ac:dyDescent="0.4">
      <c r="B139" s="3">
        <v>137</v>
      </c>
      <c r="C139" s="4" t="s">
        <v>273</v>
      </c>
      <c r="D139" s="10">
        <v>43</v>
      </c>
      <c r="E139" s="11">
        <v>43</v>
      </c>
      <c r="F139" s="12">
        <f t="shared" si="2"/>
        <v>1</v>
      </c>
      <c r="G139" t="s">
        <v>385</v>
      </c>
    </row>
    <row r="140" spans="2:7" x14ac:dyDescent="0.4">
      <c r="B140" s="3">
        <v>138</v>
      </c>
      <c r="C140" s="4" t="s">
        <v>274</v>
      </c>
      <c r="D140" s="10">
        <v>30</v>
      </c>
      <c r="E140" s="11">
        <v>30</v>
      </c>
      <c r="F140" s="12">
        <f t="shared" si="2"/>
        <v>1</v>
      </c>
    </row>
    <row r="141" spans="2:7" x14ac:dyDescent="0.4">
      <c r="B141" s="3">
        <v>139</v>
      </c>
      <c r="C141" s="4" t="s">
        <v>275</v>
      </c>
      <c r="D141" s="10">
        <v>38</v>
      </c>
      <c r="E141" s="11">
        <v>35</v>
      </c>
      <c r="F141" s="12">
        <f t="shared" si="2"/>
        <v>0.92105263157894735</v>
      </c>
    </row>
    <row r="142" spans="2:7" x14ac:dyDescent="0.4">
      <c r="B142" s="3">
        <v>140</v>
      </c>
      <c r="C142" s="4" t="s">
        <v>276</v>
      </c>
      <c r="D142" s="10">
        <v>37</v>
      </c>
      <c r="E142" s="11">
        <v>35</v>
      </c>
      <c r="F142" s="12">
        <f t="shared" si="2"/>
        <v>0.94594594594594594</v>
      </c>
    </row>
    <row r="143" spans="2:7" x14ac:dyDescent="0.4">
      <c r="B143" s="3">
        <v>141</v>
      </c>
      <c r="C143" s="4" t="s">
        <v>277</v>
      </c>
      <c r="D143" s="10">
        <v>31</v>
      </c>
      <c r="E143" s="11">
        <v>30</v>
      </c>
      <c r="F143" s="12">
        <f t="shared" si="2"/>
        <v>0.967741935483871</v>
      </c>
    </row>
    <row r="144" spans="2:7" x14ac:dyDescent="0.4">
      <c r="B144" s="3">
        <v>142</v>
      </c>
      <c r="C144" s="4" t="s">
        <v>278</v>
      </c>
      <c r="D144" s="10">
        <v>33</v>
      </c>
      <c r="E144" s="11">
        <v>30</v>
      </c>
      <c r="F144" s="12">
        <f t="shared" si="2"/>
        <v>0.90909090909090906</v>
      </c>
    </row>
    <row r="145" spans="2:7" x14ac:dyDescent="0.4">
      <c r="B145" s="3">
        <v>143</v>
      </c>
      <c r="C145" s="4" t="s">
        <v>279</v>
      </c>
      <c r="D145" s="10">
        <v>39</v>
      </c>
      <c r="E145" s="11">
        <v>39</v>
      </c>
      <c r="F145" s="12">
        <f t="shared" si="2"/>
        <v>1</v>
      </c>
      <c r="G145" t="s">
        <v>391</v>
      </c>
    </row>
    <row r="146" spans="2:7" x14ac:dyDescent="0.4">
      <c r="B146" s="3">
        <v>144</v>
      </c>
      <c r="C146" s="4" t="s">
        <v>280</v>
      </c>
      <c r="D146" s="10">
        <v>32</v>
      </c>
      <c r="E146" s="11">
        <v>28</v>
      </c>
      <c r="F146" s="12">
        <f t="shared" si="2"/>
        <v>0.875</v>
      </c>
    </row>
    <row r="147" spans="2:7" x14ac:dyDescent="0.4">
      <c r="B147" s="3">
        <v>145</v>
      </c>
      <c r="C147" s="4" t="s">
        <v>281</v>
      </c>
      <c r="D147" s="10">
        <v>31</v>
      </c>
      <c r="E147" s="11">
        <v>31</v>
      </c>
      <c r="F147" s="12">
        <f t="shared" si="2"/>
        <v>1</v>
      </c>
      <c r="G147" t="s">
        <v>391</v>
      </c>
    </row>
    <row r="148" spans="2:7" x14ac:dyDescent="0.4">
      <c r="B148" s="3">
        <v>146</v>
      </c>
      <c r="C148" s="4" t="s">
        <v>282</v>
      </c>
      <c r="D148" s="10">
        <v>8</v>
      </c>
      <c r="E148" s="11">
        <v>8</v>
      </c>
      <c r="F148" s="12">
        <f t="shared" si="2"/>
        <v>1</v>
      </c>
    </row>
    <row r="149" spans="2:7" x14ac:dyDescent="0.4">
      <c r="B149" s="3">
        <v>147</v>
      </c>
      <c r="C149" s="4" t="s">
        <v>283</v>
      </c>
      <c r="D149" s="10">
        <v>39</v>
      </c>
      <c r="E149" s="11">
        <v>39</v>
      </c>
      <c r="F149" s="12">
        <f t="shared" si="2"/>
        <v>1</v>
      </c>
    </row>
    <row r="150" spans="2:7" x14ac:dyDescent="0.4">
      <c r="B150" s="3">
        <v>148</v>
      </c>
      <c r="C150" s="4" t="s">
        <v>284</v>
      </c>
      <c r="D150" s="10">
        <v>32</v>
      </c>
      <c r="E150" s="11">
        <v>32</v>
      </c>
      <c r="F150" s="12">
        <f t="shared" si="2"/>
        <v>1</v>
      </c>
    </row>
    <row r="151" spans="2:7" x14ac:dyDescent="0.4">
      <c r="B151" s="3">
        <v>149</v>
      </c>
      <c r="C151" s="4" t="s">
        <v>285</v>
      </c>
      <c r="D151" s="10">
        <v>34</v>
      </c>
      <c r="E151" s="11">
        <v>32</v>
      </c>
      <c r="F151" s="12">
        <f t="shared" si="2"/>
        <v>0.94117647058823528</v>
      </c>
    </row>
    <row r="152" spans="2:7" x14ac:dyDescent="0.4">
      <c r="B152" s="3">
        <v>150</v>
      </c>
      <c r="C152" s="4" t="s">
        <v>286</v>
      </c>
      <c r="D152" s="10">
        <v>34</v>
      </c>
      <c r="E152" s="11">
        <v>34</v>
      </c>
      <c r="F152" s="12">
        <f t="shared" si="2"/>
        <v>1</v>
      </c>
      <c r="G152" t="s">
        <v>391</v>
      </c>
    </row>
    <row r="153" spans="2:7" x14ac:dyDescent="0.4">
      <c r="B153" s="3">
        <v>151</v>
      </c>
      <c r="C153" s="4" t="s">
        <v>287</v>
      </c>
      <c r="D153" s="10">
        <v>42</v>
      </c>
      <c r="E153" s="11">
        <v>42</v>
      </c>
      <c r="F153" s="12">
        <f t="shared" si="2"/>
        <v>1</v>
      </c>
    </row>
    <row r="154" spans="2:7" x14ac:dyDescent="0.4">
      <c r="B154" s="3">
        <v>152</v>
      </c>
      <c r="C154" s="4" t="s">
        <v>288</v>
      </c>
      <c r="D154" s="10">
        <v>46</v>
      </c>
      <c r="E154" s="11">
        <v>34</v>
      </c>
      <c r="F154" s="12">
        <f t="shared" si="2"/>
        <v>0.73913043478260865</v>
      </c>
    </row>
    <row r="155" spans="2:7" x14ac:dyDescent="0.4">
      <c r="B155" s="3">
        <v>153</v>
      </c>
      <c r="C155" s="4" t="s">
        <v>289</v>
      </c>
      <c r="D155" s="10">
        <v>22</v>
      </c>
      <c r="E155" s="11">
        <v>22</v>
      </c>
      <c r="F155" s="12">
        <f t="shared" si="2"/>
        <v>1</v>
      </c>
      <c r="G155" t="s">
        <v>385</v>
      </c>
    </row>
    <row r="156" spans="2:7" x14ac:dyDescent="0.4">
      <c r="B156" s="3">
        <v>154</v>
      </c>
      <c r="C156" s="4" t="s">
        <v>290</v>
      </c>
      <c r="D156" s="10">
        <v>38</v>
      </c>
      <c r="E156" s="11">
        <v>38</v>
      </c>
      <c r="F156" s="12">
        <f t="shared" si="2"/>
        <v>1</v>
      </c>
      <c r="G156" t="s">
        <v>385</v>
      </c>
    </row>
    <row r="157" spans="2:7" x14ac:dyDescent="0.4">
      <c r="B157" s="3">
        <v>155</v>
      </c>
      <c r="C157" s="4" t="s">
        <v>291</v>
      </c>
      <c r="D157" s="10">
        <v>38</v>
      </c>
      <c r="E157" s="11">
        <v>37</v>
      </c>
      <c r="F157" s="12">
        <f t="shared" si="2"/>
        <v>0.97368421052631582</v>
      </c>
    </row>
    <row r="158" spans="2:7" x14ac:dyDescent="0.4">
      <c r="B158" s="3">
        <v>156</v>
      </c>
      <c r="C158" s="4" t="s">
        <v>292</v>
      </c>
      <c r="D158" s="10">
        <v>37</v>
      </c>
      <c r="E158" s="11">
        <v>36</v>
      </c>
      <c r="F158" s="12">
        <f t="shared" si="2"/>
        <v>0.97297297297297303</v>
      </c>
    </row>
    <row r="159" spans="2:7" x14ac:dyDescent="0.4">
      <c r="B159" s="3">
        <v>157</v>
      </c>
      <c r="C159" s="4" t="s">
        <v>293</v>
      </c>
      <c r="D159" s="10">
        <v>43</v>
      </c>
      <c r="E159" s="11">
        <v>39</v>
      </c>
      <c r="F159" s="12">
        <f t="shared" si="2"/>
        <v>0.90697674418604646</v>
      </c>
    </row>
    <row r="160" spans="2:7" x14ac:dyDescent="0.4">
      <c r="B160" s="3">
        <v>158</v>
      </c>
      <c r="C160" s="4" t="s">
        <v>294</v>
      </c>
      <c r="D160" s="10">
        <v>34</v>
      </c>
      <c r="E160" s="11">
        <v>34</v>
      </c>
      <c r="F160" s="12">
        <f t="shared" si="2"/>
        <v>1</v>
      </c>
    </row>
    <row r="161" spans="2:7" x14ac:dyDescent="0.4">
      <c r="B161" s="3">
        <v>159</v>
      </c>
      <c r="C161" s="4" t="s">
        <v>295</v>
      </c>
      <c r="D161" s="10">
        <v>36</v>
      </c>
      <c r="E161" s="11">
        <v>36</v>
      </c>
      <c r="F161" s="12">
        <f t="shared" si="2"/>
        <v>1</v>
      </c>
    </row>
    <row r="162" spans="2:7" x14ac:dyDescent="0.4">
      <c r="B162" s="3">
        <v>160</v>
      </c>
      <c r="C162" s="4" t="s">
        <v>296</v>
      </c>
      <c r="D162" s="10">
        <v>40</v>
      </c>
      <c r="E162" s="11">
        <v>40</v>
      </c>
      <c r="F162" s="12">
        <f t="shared" si="2"/>
        <v>1</v>
      </c>
      <c r="G162" t="s">
        <v>385</v>
      </c>
    </row>
    <row r="163" spans="2:7" x14ac:dyDescent="0.4">
      <c r="B163" s="3">
        <v>161</v>
      </c>
      <c r="C163" s="4" t="s">
        <v>297</v>
      </c>
      <c r="D163" s="10">
        <v>39</v>
      </c>
      <c r="E163" s="11">
        <v>38</v>
      </c>
      <c r="F163" s="12">
        <f t="shared" si="2"/>
        <v>0.97435897435897434</v>
      </c>
    </row>
    <row r="164" spans="2:7" x14ac:dyDescent="0.4">
      <c r="B164" s="3">
        <v>162</v>
      </c>
      <c r="C164" s="4" t="s">
        <v>298</v>
      </c>
      <c r="D164" s="10">
        <v>9</v>
      </c>
      <c r="E164" s="11">
        <v>9</v>
      </c>
      <c r="F164" s="12">
        <f t="shared" si="2"/>
        <v>1</v>
      </c>
    </row>
    <row r="165" spans="2:7" x14ac:dyDescent="0.4">
      <c r="B165" s="3">
        <v>163</v>
      </c>
      <c r="C165" s="4" t="s">
        <v>299</v>
      </c>
      <c r="D165" s="10">
        <v>43</v>
      </c>
      <c r="E165" s="11">
        <v>34</v>
      </c>
      <c r="F165" s="12">
        <f t="shared" si="2"/>
        <v>0.79069767441860461</v>
      </c>
    </row>
    <row r="166" spans="2:7" x14ac:dyDescent="0.4">
      <c r="B166" s="3">
        <v>164</v>
      </c>
      <c r="C166" s="4" t="s">
        <v>300</v>
      </c>
      <c r="D166" s="10">
        <v>45</v>
      </c>
      <c r="E166" s="11">
        <v>42</v>
      </c>
      <c r="F166" s="12">
        <f t="shared" si="2"/>
        <v>0.93333333333333335</v>
      </c>
    </row>
    <row r="167" spans="2:7" x14ac:dyDescent="0.4">
      <c r="B167" s="3">
        <v>165</v>
      </c>
      <c r="C167" s="4" t="s">
        <v>301</v>
      </c>
      <c r="D167" s="10">
        <v>42</v>
      </c>
      <c r="E167" s="11">
        <v>42</v>
      </c>
      <c r="F167" s="12">
        <f t="shared" si="2"/>
        <v>1</v>
      </c>
    </row>
    <row r="168" spans="2:7" x14ac:dyDescent="0.4">
      <c r="B168" s="3">
        <v>166</v>
      </c>
      <c r="C168" s="4" t="s">
        <v>302</v>
      </c>
      <c r="D168" s="10">
        <v>35</v>
      </c>
      <c r="E168" s="11">
        <v>35</v>
      </c>
      <c r="F168" s="12">
        <f t="shared" si="2"/>
        <v>1</v>
      </c>
    </row>
    <row r="169" spans="2:7" x14ac:dyDescent="0.4">
      <c r="B169" s="3">
        <v>167</v>
      </c>
      <c r="C169" s="4" t="s">
        <v>303</v>
      </c>
      <c r="D169" s="10">
        <v>44</v>
      </c>
      <c r="E169" s="11">
        <v>37</v>
      </c>
      <c r="F169" s="12">
        <f t="shared" si="2"/>
        <v>0.84090909090909094</v>
      </c>
    </row>
    <row r="170" spans="2:7" x14ac:dyDescent="0.4">
      <c r="B170" s="3">
        <v>168</v>
      </c>
      <c r="C170" s="4" t="s">
        <v>304</v>
      </c>
      <c r="D170" s="10">
        <v>26</v>
      </c>
      <c r="E170" s="11">
        <v>26</v>
      </c>
      <c r="F170" s="12">
        <f t="shared" si="2"/>
        <v>1</v>
      </c>
      <c r="G170" t="s">
        <v>385</v>
      </c>
    </row>
    <row r="171" spans="2:7" x14ac:dyDescent="0.4">
      <c r="B171" s="3">
        <v>169</v>
      </c>
      <c r="C171" s="4" t="s">
        <v>305</v>
      </c>
      <c r="D171" s="10">
        <v>36</v>
      </c>
      <c r="E171" s="11">
        <v>36</v>
      </c>
      <c r="F171" s="12">
        <f t="shared" si="2"/>
        <v>1</v>
      </c>
      <c r="G171" t="s">
        <v>385</v>
      </c>
    </row>
    <row r="172" spans="2:7" x14ac:dyDescent="0.4">
      <c r="B172" s="3">
        <v>170</v>
      </c>
      <c r="C172" s="4" t="s">
        <v>306</v>
      </c>
      <c r="D172" s="10">
        <v>39</v>
      </c>
      <c r="E172" s="11">
        <v>38</v>
      </c>
      <c r="F172" s="12">
        <f t="shared" si="2"/>
        <v>0.97435897435897434</v>
      </c>
    </row>
    <row r="173" spans="2:7" x14ac:dyDescent="0.4">
      <c r="B173" s="3">
        <v>171</v>
      </c>
      <c r="C173" s="4" t="s">
        <v>307</v>
      </c>
      <c r="D173" s="10">
        <v>40</v>
      </c>
      <c r="E173" s="11">
        <v>32</v>
      </c>
      <c r="F173" s="12">
        <f t="shared" si="2"/>
        <v>0.8</v>
      </c>
    </row>
    <row r="174" spans="2:7" x14ac:dyDescent="0.4">
      <c r="B174" s="3">
        <v>172</v>
      </c>
      <c r="C174" s="4" t="s">
        <v>308</v>
      </c>
      <c r="D174" s="10">
        <v>32</v>
      </c>
      <c r="E174" s="11">
        <v>32</v>
      </c>
      <c r="F174" s="12">
        <f t="shared" si="2"/>
        <v>1</v>
      </c>
    </row>
    <row r="175" spans="2:7" x14ac:dyDescent="0.4">
      <c r="B175" s="3">
        <v>173</v>
      </c>
      <c r="C175" s="4" t="s">
        <v>309</v>
      </c>
      <c r="D175" s="10">
        <v>26</v>
      </c>
      <c r="E175" s="11">
        <v>26</v>
      </c>
      <c r="F175" s="12">
        <f t="shared" si="2"/>
        <v>1</v>
      </c>
    </row>
    <row r="176" spans="2:7" x14ac:dyDescent="0.4">
      <c r="B176" s="3">
        <v>174</v>
      </c>
      <c r="C176" s="4" t="s">
        <v>310</v>
      </c>
      <c r="D176" s="10">
        <v>42</v>
      </c>
      <c r="E176" s="11">
        <v>33</v>
      </c>
      <c r="F176" s="12">
        <f t="shared" si="2"/>
        <v>0.7857142857142857</v>
      </c>
    </row>
    <row r="177" spans="2:7" x14ac:dyDescent="0.4">
      <c r="B177" s="3">
        <v>175</v>
      </c>
      <c r="C177" s="4" t="s">
        <v>311</v>
      </c>
      <c r="D177" s="10">
        <v>45</v>
      </c>
      <c r="E177" s="11">
        <v>34</v>
      </c>
      <c r="F177" s="12">
        <f t="shared" si="2"/>
        <v>0.75555555555555554</v>
      </c>
    </row>
    <row r="178" spans="2:7" x14ac:dyDescent="0.4">
      <c r="B178" s="3">
        <v>176</v>
      </c>
      <c r="C178" s="4" t="s">
        <v>312</v>
      </c>
      <c r="D178" s="10">
        <v>32</v>
      </c>
      <c r="E178" s="11">
        <v>32</v>
      </c>
      <c r="F178" s="12">
        <f t="shared" si="2"/>
        <v>1</v>
      </c>
    </row>
    <row r="179" spans="2:7" x14ac:dyDescent="0.4">
      <c r="B179" s="3">
        <v>177</v>
      </c>
      <c r="C179" s="4" t="s">
        <v>313</v>
      </c>
      <c r="D179" s="10">
        <v>10</v>
      </c>
      <c r="E179" s="11">
        <v>9</v>
      </c>
      <c r="F179" s="12">
        <f t="shared" si="2"/>
        <v>0.9</v>
      </c>
    </row>
    <row r="180" spans="2:7" x14ac:dyDescent="0.4">
      <c r="B180" s="3">
        <v>178</v>
      </c>
      <c r="C180" s="4" t="s">
        <v>314</v>
      </c>
      <c r="D180" s="10">
        <v>40</v>
      </c>
      <c r="E180" s="11">
        <v>38</v>
      </c>
      <c r="F180" s="12">
        <f t="shared" si="2"/>
        <v>0.95</v>
      </c>
    </row>
    <row r="181" spans="2:7" x14ac:dyDescent="0.4">
      <c r="B181" s="3">
        <v>179</v>
      </c>
      <c r="C181" s="4" t="s">
        <v>315</v>
      </c>
      <c r="D181" s="10">
        <v>47</v>
      </c>
      <c r="E181" s="11">
        <v>47</v>
      </c>
      <c r="F181" s="12">
        <f t="shared" si="2"/>
        <v>1</v>
      </c>
    </row>
    <row r="182" spans="2:7" x14ac:dyDescent="0.4">
      <c r="B182" s="3">
        <v>180</v>
      </c>
      <c r="C182" s="4" t="s">
        <v>316</v>
      </c>
      <c r="D182" s="10">
        <v>49</v>
      </c>
      <c r="E182" s="11">
        <v>47</v>
      </c>
      <c r="F182" s="12">
        <f t="shared" si="2"/>
        <v>0.95918367346938771</v>
      </c>
    </row>
    <row r="183" spans="2:7" x14ac:dyDescent="0.4">
      <c r="B183" s="3">
        <v>181</v>
      </c>
      <c r="C183" s="4" t="s">
        <v>317</v>
      </c>
      <c r="D183" s="10">
        <v>44</v>
      </c>
      <c r="E183" s="11">
        <v>40</v>
      </c>
      <c r="F183" s="12">
        <f t="shared" si="2"/>
        <v>0.90909090909090906</v>
      </c>
    </row>
    <row r="184" spans="2:7" x14ac:dyDescent="0.4">
      <c r="B184" s="3">
        <v>182</v>
      </c>
      <c r="C184" s="4" t="s">
        <v>318</v>
      </c>
      <c r="D184" s="10">
        <v>40</v>
      </c>
      <c r="E184" s="11">
        <v>36</v>
      </c>
      <c r="F184" s="12">
        <f t="shared" si="2"/>
        <v>0.9</v>
      </c>
    </row>
    <row r="185" spans="2:7" x14ac:dyDescent="0.4">
      <c r="B185" s="3">
        <v>183</v>
      </c>
      <c r="C185" s="4" t="s">
        <v>319</v>
      </c>
      <c r="D185" s="10">
        <v>39</v>
      </c>
      <c r="E185" s="11">
        <v>39</v>
      </c>
      <c r="F185" s="12">
        <f t="shared" si="2"/>
        <v>1</v>
      </c>
      <c r="G185" t="s">
        <v>385</v>
      </c>
    </row>
    <row r="186" spans="2:7" x14ac:dyDescent="0.4">
      <c r="B186" s="3">
        <v>184</v>
      </c>
      <c r="C186" s="4" t="s">
        <v>320</v>
      </c>
      <c r="D186" s="10">
        <v>36</v>
      </c>
      <c r="E186" s="11">
        <v>36</v>
      </c>
      <c r="F186" s="12">
        <f t="shared" si="2"/>
        <v>1</v>
      </c>
      <c r="G186" t="s">
        <v>385</v>
      </c>
    </row>
    <row r="187" spans="2:7" x14ac:dyDescent="0.4">
      <c r="B187" s="3">
        <v>185</v>
      </c>
      <c r="C187" s="4" t="s">
        <v>321</v>
      </c>
      <c r="D187" s="10">
        <v>27</v>
      </c>
      <c r="E187" s="11">
        <v>27</v>
      </c>
      <c r="F187" s="12">
        <f t="shared" si="2"/>
        <v>1</v>
      </c>
    </row>
    <row r="188" spans="2:7" x14ac:dyDescent="0.4">
      <c r="B188" s="3">
        <v>186</v>
      </c>
      <c r="C188" s="4" t="s">
        <v>322</v>
      </c>
      <c r="D188" s="10">
        <v>29</v>
      </c>
      <c r="E188" s="11">
        <v>26</v>
      </c>
      <c r="F188" s="12">
        <f t="shared" si="2"/>
        <v>0.89655172413793105</v>
      </c>
    </row>
    <row r="189" spans="2:7" x14ac:dyDescent="0.4">
      <c r="B189" s="3">
        <v>187</v>
      </c>
      <c r="C189" s="4" t="s">
        <v>323</v>
      </c>
      <c r="D189" s="10">
        <v>39</v>
      </c>
      <c r="E189" s="11">
        <v>39</v>
      </c>
      <c r="F189" s="12">
        <f t="shared" si="2"/>
        <v>1</v>
      </c>
    </row>
    <row r="190" spans="2:7" x14ac:dyDescent="0.4">
      <c r="B190" s="3">
        <v>188</v>
      </c>
      <c r="C190" s="4" t="s">
        <v>324</v>
      </c>
      <c r="D190" s="10">
        <v>22</v>
      </c>
      <c r="E190" s="11">
        <v>17</v>
      </c>
      <c r="F190" s="12">
        <f t="shared" si="2"/>
        <v>0.77272727272727271</v>
      </c>
    </row>
    <row r="191" spans="2:7" x14ac:dyDescent="0.4">
      <c r="B191" s="3">
        <v>189</v>
      </c>
      <c r="C191" s="4" t="s">
        <v>325</v>
      </c>
      <c r="D191" s="10">
        <v>35</v>
      </c>
      <c r="E191" s="11">
        <v>34</v>
      </c>
      <c r="F191" s="12">
        <f t="shared" si="2"/>
        <v>0.97142857142857142</v>
      </c>
    </row>
    <row r="192" spans="2:7" x14ac:dyDescent="0.4">
      <c r="B192" s="3">
        <v>190</v>
      </c>
      <c r="C192" s="4" t="s">
        <v>326</v>
      </c>
      <c r="D192" s="10">
        <v>36</v>
      </c>
      <c r="E192" s="11">
        <v>36</v>
      </c>
      <c r="F192" s="12">
        <f t="shared" si="2"/>
        <v>1</v>
      </c>
      <c r="G192" t="s">
        <v>385</v>
      </c>
    </row>
    <row r="193" spans="2:7" x14ac:dyDescent="0.4">
      <c r="B193" s="3">
        <v>191</v>
      </c>
      <c r="C193" s="4" t="s">
        <v>327</v>
      </c>
      <c r="D193" s="10">
        <v>38</v>
      </c>
      <c r="E193" s="11">
        <v>32</v>
      </c>
      <c r="F193" s="12">
        <f t="shared" si="2"/>
        <v>0.84210526315789469</v>
      </c>
    </row>
    <row r="194" spans="2:7" x14ac:dyDescent="0.4">
      <c r="B194" s="3">
        <v>192</v>
      </c>
      <c r="C194" s="4" t="s">
        <v>328</v>
      </c>
      <c r="D194" s="10">
        <v>60</v>
      </c>
      <c r="E194" s="11">
        <v>31</v>
      </c>
      <c r="F194" s="12">
        <f t="shared" si="2"/>
        <v>0.51666666666666672</v>
      </c>
    </row>
    <row r="195" spans="2:7" x14ac:dyDescent="0.4">
      <c r="B195" s="3">
        <v>193</v>
      </c>
      <c r="C195" s="4" t="s">
        <v>329</v>
      </c>
      <c r="D195" s="10">
        <v>42</v>
      </c>
      <c r="E195" s="11">
        <v>39</v>
      </c>
      <c r="F195" s="12">
        <f t="shared" si="2"/>
        <v>0.9285714285714286</v>
      </c>
    </row>
    <row r="196" spans="2:7" x14ac:dyDescent="0.4">
      <c r="B196" s="3">
        <v>194</v>
      </c>
      <c r="C196" s="4" t="s">
        <v>330</v>
      </c>
      <c r="D196" s="10">
        <v>40</v>
      </c>
      <c r="E196" s="11">
        <v>38</v>
      </c>
      <c r="F196" s="12">
        <f t="shared" ref="F196:F245" si="3">IFERROR(E196/D196,"")</f>
        <v>0.95</v>
      </c>
    </row>
    <row r="197" spans="2:7" x14ac:dyDescent="0.4">
      <c r="B197" s="3">
        <v>195</v>
      </c>
      <c r="C197" s="4" t="s">
        <v>331</v>
      </c>
      <c r="D197" s="10">
        <v>39</v>
      </c>
      <c r="E197" s="11">
        <v>36</v>
      </c>
      <c r="F197" s="12">
        <f t="shared" si="3"/>
        <v>0.92307692307692313</v>
      </c>
    </row>
    <row r="198" spans="2:7" x14ac:dyDescent="0.4">
      <c r="B198" s="3">
        <v>196</v>
      </c>
      <c r="C198" s="4" t="s">
        <v>332</v>
      </c>
      <c r="D198" s="10">
        <v>34</v>
      </c>
      <c r="E198" s="11">
        <v>34</v>
      </c>
      <c r="F198" s="12">
        <f t="shared" si="3"/>
        <v>1</v>
      </c>
    </row>
    <row r="199" spans="2:7" x14ac:dyDescent="0.4">
      <c r="B199" s="3">
        <v>197</v>
      </c>
      <c r="C199" s="4" t="s">
        <v>333</v>
      </c>
      <c r="D199" s="10">
        <v>23</v>
      </c>
      <c r="E199" s="11">
        <v>23</v>
      </c>
      <c r="F199" s="12">
        <f t="shared" si="3"/>
        <v>1</v>
      </c>
    </row>
    <row r="200" spans="2:7" x14ac:dyDescent="0.4">
      <c r="B200" s="3">
        <v>198</v>
      </c>
      <c r="C200" s="4" t="s">
        <v>334</v>
      </c>
      <c r="D200" s="10">
        <v>33</v>
      </c>
      <c r="E200" s="11">
        <v>23</v>
      </c>
      <c r="F200" s="12">
        <f t="shared" si="3"/>
        <v>0.69696969696969702</v>
      </c>
    </row>
    <row r="201" spans="2:7" x14ac:dyDescent="0.4">
      <c r="B201" s="3">
        <v>199</v>
      </c>
      <c r="C201" s="4" t="s">
        <v>335</v>
      </c>
      <c r="D201" s="10">
        <v>22</v>
      </c>
      <c r="E201" s="11">
        <v>22</v>
      </c>
      <c r="F201" s="12">
        <f t="shared" si="3"/>
        <v>1</v>
      </c>
      <c r="G201" t="s">
        <v>388</v>
      </c>
    </row>
    <row r="202" spans="2:7" x14ac:dyDescent="0.4">
      <c r="B202" s="3">
        <v>200</v>
      </c>
      <c r="C202" s="4" t="s">
        <v>336</v>
      </c>
      <c r="D202" s="10">
        <v>8</v>
      </c>
      <c r="E202" s="11">
        <v>8</v>
      </c>
      <c r="F202" s="12">
        <f t="shared" si="3"/>
        <v>1</v>
      </c>
    </row>
    <row r="203" spans="2:7" x14ac:dyDescent="0.4">
      <c r="B203" s="3">
        <v>201</v>
      </c>
      <c r="C203" s="4" t="s">
        <v>337</v>
      </c>
      <c r="D203" s="10">
        <v>43</v>
      </c>
      <c r="E203" s="11">
        <v>43</v>
      </c>
      <c r="F203" s="12">
        <f t="shared" si="3"/>
        <v>1</v>
      </c>
    </row>
    <row r="204" spans="2:7" x14ac:dyDescent="0.4">
      <c r="B204" s="3">
        <v>202</v>
      </c>
      <c r="C204" s="4" t="s">
        <v>338</v>
      </c>
      <c r="D204" s="10">
        <v>34</v>
      </c>
      <c r="E204" s="11">
        <v>34</v>
      </c>
      <c r="F204" s="12">
        <f t="shared" si="3"/>
        <v>1</v>
      </c>
    </row>
    <row r="205" spans="2:7" x14ac:dyDescent="0.4">
      <c r="B205" s="3">
        <v>203</v>
      </c>
      <c r="C205" s="4" t="s">
        <v>339</v>
      </c>
      <c r="D205" s="10">
        <v>36</v>
      </c>
      <c r="E205" s="11">
        <v>36</v>
      </c>
      <c r="F205" s="12">
        <f t="shared" si="3"/>
        <v>1</v>
      </c>
      <c r="G205" t="s">
        <v>385</v>
      </c>
    </row>
    <row r="206" spans="2:7" x14ac:dyDescent="0.4">
      <c r="B206" s="3">
        <v>204</v>
      </c>
      <c r="C206" s="4" t="s">
        <v>340</v>
      </c>
      <c r="D206" s="10">
        <v>36</v>
      </c>
      <c r="E206" s="11">
        <v>30</v>
      </c>
      <c r="F206" s="12">
        <f t="shared" si="3"/>
        <v>0.83333333333333337</v>
      </c>
    </row>
    <row r="207" spans="2:7" x14ac:dyDescent="0.4">
      <c r="B207" s="3">
        <v>205</v>
      </c>
      <c r="C207" s="4" t="s">
        <v>341</v>
      </c>
      <c r="D207" s="10">
        <v>37</v>
      </c>
      <c r="E207" s="11">
        <v>33</v>
      </c>
      <c r="F207" s="12">
        <f t="shared" si="3"/>
        <v>0.89189189189189189</v>
      </c>
    </row>
    <row r="208" spans="2:7" x14ac:dyDescent="0.4">
      <c r="B208" s="3">
        <v>206</v>
      </c>
      <c r="C208" s="4" t="s">
        <v>342</v>
      </c>
      <c r="D208" s="10">
        <v>38</v>
      </c>
      <c r="E208" s="11">
        <v>36</v>
      </c>
      <c r="F208" s="12">
        <f t="shared" si="3"/>
        <v>0.94736842105263153</v>
      </c>
    </row>
    <row r="209" spans="2:7" x14ac:dyDescent="0.4">
      <c r="B209" s="3">
        <v>207</v>
      </c>
      <c r="C209" s="4" t="s">
        <v>343</v>
      </c>
      <c r="D209" s="10">
        <v>32</v>
      </c>
      <c r="E209" s="11">
        <v>32</v>
      </c>
      <c r="F209" s="12">
        <f t="shared" si="3"/>
        <v>1</v>
      </c>
    </row>
    <row r="210" spans="2:7" x14ac:dyDescent="0.4">
      <c r="B210" s="3">
        <v>208</v>
      </c>
      <c r="C210" s="4" t="s">
        <v>344</v>
      </c>
      <c r="D210" s="10">
        <v>27</v>
      </c>
      <c r="E210" s="11">
        <v>26</v>
      </c>
      <c r="F210" s="12">
        <f t="shared" si="3"/>
        <v>0.96296296296296291</v>
      </c>
    </row>
    <row r="211" spans="2:7" x14ac:dyDescent="0.4">
      <c r="B211" s="3">
        <v>209</v>
      </c>
      <c r="C211" s="4" t="s">
        <v>345</v>
      </c>
      <c r="D211" s="10">
        <v>38</v>
      </c>
      <c r="E211" s="11">
        <v>30</v>
      </c>
      <c r="F211" s="12">
        <f t="shared" si="3"/>
        <v>0.78947368421052633</v>
      </c>
    </row>
    <row r="212" spans="2:7" x14ac:dyDescent="0.4">
      <c r="B212" s="3">
        <v>210</v>
      </c>
      <c r="C212" s="4" t="s">
        <v>346</v>
      </c>
      <c r="D212" s="10">
        <v>27</v>
      </c>
      <c r="E212" s="11">
        <v>27</v>
      </c>
      <c r="F212" s="12">
        <f t="shared" si="3"/>
        <v>1</v>
      </c>
    </row>
    <row r="213" spans="2:7" x14ac:dyDescent="0.4">
      <c r="B213" s="3">
        <v>211</v>
      </c>
      <c r="C213" s="4" t="s">
        <v>347</v>
      </c>
      <c r="D213" s="10">
        <v>25</v>
      </c>
      <c r="E213" s="11">
        <v>25</v>
      </c>
      <c r="F213" s="12">
        <f t="shared" si="3"/>
        <v>1</v>
      </c>
    </row>
    <row r="214" spans="2:7" x14ac:dyDescent="0.4">
      <c r="B214" s="3">
        <v>212</v>
      </c>
      <c r="C214" s="4" t="s">
        <v>348</v>
      </c>
      <c r="D214" s="10">
        <v>28</v>
      </c>
      <c r="E214" s="11">
        <v>28</v>
      </c>
      <c r="F214" s="12">
        <f t="shared" si="3"/>
        <v>1</v>
      </c>
    </row>
    <row r="215" spans="2:7" x14ac:dyDescent="0.4">
      <c r="B215" s="3">
        <v>213</v>
      </c>
      <c r="C215" s="4" t="s">
        <v>349</v>
      </c>
      <c r="D215" s="10">
        <v>31</v>
      </c>
      <c r="E215" s="11">
        <v>31</v>
      </c>
      <c r="F215" s="12">
        <f t="shared" si="3"/>
        <v>1</v>
      </c>
      <c r="G215" t="s">
        <v>385</v>
      </c>
    </row>
    <row r="216" spans="2:7" x14ac:dyDescent="0.4">
      <c r="B216" s="3">
        <v>214</v>
      </c>
      <c r="C216" s="4" t="s">
        <v>397</v>
      </c>
      <c r="D216" s="10">
        <v>32</v>
      </c>
      <c r="E216" s="11">
        <v>32</v>
      </c>
      <c r="F216" s="12">
        <f t="shared" si="3"/>
        <v>1</v>
      </c>
      <c r="G216" t="s">
        <v>388</v>
      </c>
    </row>
    <row r="217" spans="2:7" x14ac:dyDescent="0.4">
      <c r="B217" s="3">
        <v>215</v>
      </c>
      <c r="C217" s="4" t="s">
        <v>398</v>
      </c>
      <c r="D217" s="10">
        <v>17</v>
      </c>
      <c r="E217" s="11">
        <v>17</v>
      </c>
      <c r="F217" s="12">
        <f t="shared" si="3"/>
        <v>1</v>
      </c>
      <c r="G217" t="s">
        <v>385</v>
      </c>
    </row>
    <row r="218" spans="2:7" x14ac:dyDescent="0.4">
      <c r="B218" s="3">
        <v>216</v>
      </c>
      <c r="C218" s="4" t="s">
        <v>352</v>
      </c>
      <c r="D218" s="10">
        <v>37</v>
      </c>
      <c r="E218" s="11">
        <v>37</v>
      </c>
      <c r="F218" s="12">
        <f t="shared" si="3"/>
        <v>1</v>
      </c>
      <c r="G218" t="s">
        <v>389</v>
      </c>
    </row>
    <row r="219" spans="2:7" x14ac:dyDescent="0.4">
      <c r="B219" s="3">
        <v>217</v>
      </c>
      <c r="C219" s="4" t="s">
        <v>399</v>
      </c>
      <c r="D219" s="10">
        <v>35</v>
      </c>
      <c r="E219" s="11">
        <v>35</v>
      </c>
      <c r="F219" s="12">
        <f t="shared" si="3"/>
        <v>1</v>
      </c>
      <c r="G219" t="s">
        <v>389</v>
      </c>
    </row>
    <row r="220" spans="2:7" x14ac:dyDescent="0.4">
      <c r="B220" s="3">
        <v>218</v>
      </c>
      <c r="C220" s="4" t="s">
        <v>400</v>
      </c>
      <c r="D220" s="10">
        <v>40</v>
      </c>
      <c r="E220" s="11">
        <v>40</v>
      </c>
      <c r="F220" s="12">
        <f t="shared" si="3"/>
        <v>1</v>
      </c>
      <c r="G220" t="s">
        <v>388</v>
      </c>
    </row>
    <row r="221" spans="2:7" x14ac:dyDescent="0.4">
      <c r="B221" s="3">
        <v>219</v>
      </c>
      <c r="C221" s="4" t="s">
        <v>355</v>
      </c>
      <c r="D221" s="10">
        <v>35</v>
      </c>
      <c r="E221" s="11">
        <v>34</v>
      </c>
      <c r="F221" s="12">
        <f t="shared" si="3"/>
        <v>0.97142857142857142</v>
      </c>
      <c r="G221" t="s">
        <v>389</v>
      </c>
    </row>
    <row r="222" spans="2:7" x14ac:dyDescent="0.4">
      <c r="B222" s="3">
        <v>220</v>
      </c>
      <c r="C222" s="4" t="s">
        <v>356</v>
      </c>
      <c r="D222" s="10">
        <v>23</v>
      </c>
      <c r="E222" s="11">
        <v>23</v>
      </c>
      <c r="F222" s="12">
        <f t="shared" si="3"/>
        <v>1</v>
      </c>
      <c r="G222" t="s">
        <v>388</v>
      </c>
    </row>
    <row r="223" spans="2:7" x14ac:dyDescent="0.4">
      <c r="B223" s="3">
        <v>221</v>
      </c>
      <c r="C223" s="4" t="s">
        <v>401</v>
      </c>
      <c r="D223" s="10">
        <v>29</v>
      </c>
      <c r="E223" s="11">
        <v>29</v>
      </c>
      <c r="F223" s="12">
        <f t="shared" si="3"/>
        <v>1</v>
      </c>
      <c r="G223" t="s">
        <v>388</v>
      </c>
    </row>
    <row r="224" spans="2:7" x14ac:dyDescent="0.4">
      <c r="B224" s="3">
        <v>222</v>
      </c>
      <c r="C224" s="4" t="s">
        <v>402</v>
      </c>
      <c r="D224" s="10">
        <v>28</v>
      </c>
      <c r="E224" s="11">
        <v>28</v>
      </c>
      <c r="F224" s="12">
        <f t="shared" si="3"/>
        <v>1</v>
      </c>
      <c r="G224" t="s">
        <v>388</v>
      </c>
    </row>
    <row r="225" spans="2:7" x14ac:dyDescent="0.4">
      <c r="B225" s="3">
        <v>223</v>
      </c>
      <c r="C225" s="4" t="s">
        <v>359</v>
      </c>
      <c r="D225" s="10">
        <v>33</v>
      </c>
      <c r="E225" s="11">
        <v>33</v>
      </c>
      <c r="F225" s="12">
        <f t="shared" si="3"/>
        <v>1</v>
      </c>
      <c r="G225" t="s">
        <v>385</v>
      </c>
    </row>
    <row r="226" spans="2:7" x14ac:dyDescent="0.4">
      <c r="B226" s="3">
        <v>224</v>
      </c>
      <c r="C226" s="5" t="s">
        <v>360</v>
      </c>
      <c r="D226" s="10">
        <v>14</v>
      </c>
      <c r="E226" s="11">
        <v>13</v>
      </c>
      <c r="F226" s="12">
        <f t="shared" si="3"/>
        <v>0.9285714285714286</v>
      </c>
    </row>
    <row r="227" spans="2:7" x14ac:dyDescent="0.4">
      <c r="B227" s="3">
        <v>225</v>
      </c>
      <c r="C227" s="5" t="s">
        <v>361</v>
      </c>
      <c r="D227" s="10">
        <v>21</v>
      </c>
      <c r="E227" s="11">
        <v>21</v>
      </c>
      <c r="F227" s="12">
        <f t="shared" si="3"/>
        <v>1</v>
      </c>
      <c r="G227" t="s">
        <v>389</v>
      </c>
    </row>
    <row r="228" spans="2:7" x14ac:dyDescent="0.4">
      <c r="B228" s="3">
        <v>226</v>
      </c>
      <c r="C228" s="4" t="s">
        <v>362</v>
      </c>
      <c r="D228" s="10">
        <v>44</v>
      </c>
      <c r="E228" s="11">
        <v>44</v>
      </c>
      <c r="F228" s="12">
        <f t="shared" si="3"/>
        <v>1</v>
      </c>
    </row>
    <row r="229" spans="2:7" x14ac:dyDescent="0.4">
      <c r="B229" s="3">
        <v>227</v>
      </c>
      <c r="C229" s="4" t="s">
        <v>363</v>
      </c>
      <c r="D229" s="10">
        <v>36</v>
      </c>
      <c r="E229" s="11">
        <v>36</v>
      </c>
      <c r="F229" s="12">
        <f t="shared" si="3"/>
        <v>1</v>
      </c>
    </row>
    <row r="230" spans="2:7" x14ac:dyDescent="0.4">
      <c r="B230" s="3">
        <v>228</v>
      </c>
      <c r="C230" s="4" t="s">
        <v>364</v>
      </c>
      <c r="D230" s="10">
        <v>35</v>
      </c>
      <c r="E230" s="11">
        <v>33</v>
      </c>
      <c r="F230" s="12">
        <f t="shared" si="3"/>
        <v>0.94285714285714284</v>
      </c>
    </row>
    <row r="231" spans="2:7" x14ac:dyDescent="0.4">
      <c r="B231" s="3">
        <v>229</v>
      </c>
      <c r="C231" s="4" t="s">
        <v>365</v>
      </c>
      <c r="D231" s="10">
        <v>33</v>
      </c>
      <c r="E231" s="11">
        <v>33</v>
      </c>
      <c r="F231" s="12">
        <f t="shared" si="3"/>
        <v>1</v>
      </c>
    </row>
    <row r="232" spans="2:7" x14ac:dyDescent="0.4">
      <c r="B232" s="3">
        <v>230</v>
      </c>
      <c r="C232" s="4" t="s">
        <v>366</v>
      </c>
      <c r="D232" s="10">
        <v>46</v>
      </c>
      <c r="E232" s="11">
        <v>44</v>
      </c>
      <c r="F232" s="12">
        <f t="shared" si="3"/>
        <v>0.95652173913043481</v>
      </c>
    </row>
    <row r="233" spans="2:7" x14ac:dyDescent="0.4">
      <c r="B233" s="3">
        <v>231</v>
      </c>
      <c r="C233" s="4" t="s">
        <v>367</v>
      </c>
      <c r="D233" s="10">
        <v>34</v>
      </c>
      <c r="E233" s="11">
        <v>33</v>
      </c>
      <c r="F233" s="12">
        <f t="shared" si="3"/>
        <v>0.97058823529411764</v>
      </c>
    </row>
    <row r="234" spans="2:7" x14ac:dyDescent="0.4">
      <c r="B234" s="3">
        <v>232</v>
      </c>
      <c r="C234" s="4" t="s">
        <v>368</v>
      </c>
      <c r="D234" s="10">
        <v>43</v>
      </c>
      <c r="E234" s="11">
        <v>41</v>
      </c>
      <c r="F234" s="12">
        <f t="shared" si="3"/>
        <v>0.95348837209302328</v>
      </c>
    </row>
    <row r="235" spans="2:7" x14ac:dyDescent="0.4">
      <c r="B235" s="3">
        <v>233</v>
      </c>
      <c r="C235" s="4" t="s">
        <v>369</v>
      </c>
      <c r="D235" s="10">
        <v>44</v>
      </c>
      <c r="E235" s="11">
        <v>44</v>
      </c>
      <c r="F235" s="12">
        <f t="shared" si="3"/>
        <v>1</v>
      </c>
    </row>
    <row r="236" spans="2:7" x14ac:dyDescent="0.4">
      <c r="B236" s="3">
        <v>234</v>
      </c>
      <c r="C236" s="4" t="s">
        <v>370</v>
      </c>
      <c r="D236" s="10">
        <v>40</v>
      </c>
      <c r="E236" s="11">
        <v>33</v>
      </c>
      <c r="F236" s="12">
        <f t="shared" si="3"/>
        <v>0.82499999999999996</v>
      </c>
    </row>
    <row r="237" spans="2:7" x14ac:dyDescent="0.4">
      <c r="B237" s="3">
        <v>235</v>
      </c>
      <c r="C237" s="4" t="s">
        <v>371</v>
      </c>
      <c r="D237" s="10">
        <v>44</v>
      </c>
      <c r="E237" s="11">
        <v>31</v>
      </c>
      <c r="F237" s="12">
        <f t="shared" si="3"/>
        <v>0.70454545454545459</v>
      </c>
    </row>
    <row r="238" spans="2:7" x14ac:dyDescent="0.4">
      <c r="B238" s="3">
        <v>236</v>
      </c>
      <c r="C238" s="4" t="s">
        <v>372</v>
      </c>
      <c r="D238" s="10">
        <v>25</v>
      </c>
      <c r="E238" s="11">
        <v>25</v>
      </c>
      <c r="F238" s="12">
        <f t="shared" si="3"/>
        <v>1</v>
      </c>
    </row>
    <row r="239" spans="2:7" x14ac:dyDescent="0.4">
      <c r="B239" s="3">
        <v>237</v>
      </c>
      <c r="C239" s="4" t="s">
        <v>373</v>
      </c>
      <c r="D239" s="10">
        <v>42</v>
      </c>
      <c r="E239" s="11">
        <v>41</v>
      </c>
      <c r="F239" s="12">
        <f t="shared" si="3"/>
        <v>0.97619047619047616</v>
      </c>
    </row>
    <row r="240" spans="2:7" x14ac:dyDescent="0.4">
      <c r="B240" s="3">
        <v>238</v>
      </c>
      <c r="C240" s="4" t="s">
        <v>374</v>
      </c>
      <c r="D240" s="10">
        <v>45</v>
      </c>
      <c r="E240" s="11">
        <v>24</v>
      </c>
      <c r="F240" s="12">
        <f t="shared" si="3"/>
        <v>0.53333333333333333</v>
      </c>
    </row>
    <row r="241" spans="2:6" x14ac:dyDescent="0.4">
      <c r="B241" s="3">
        <v>239</v>
      </c>
      <c r="C241" s="4" t="s">
        <v>375</v>
      </c>
      <c r="D241" s="10">
        <v>35</v>
      </c>
      <c r="E241" s="11">
        <v>30</v>
      </c>
      <c r="F241" s="12">
        <f t="shared" si="3"/>
        <v>0.8571428571428571</v>
      </c>
    </row>
    <row r="242" spans="2:6" x14ac:dyDescent="0.4">
      <c r="B242" s="3">
        <v>240</v>
      </c>
      <c r="C242" s="5" t="s">
        <v>376</v>
      </c>
      <c r="D242" s="10">
        <v>37</v>
      </c>
      <c r="E242" s="11">
        <v>28</v>
      </c>
      <c r="F242" s="12">
        <f t="shared" si="3"/>
        <v>0.7567567567567568</v>
      </c>
    </row>
    <row r="243" spans="2:6" x14ac:dyDescent="0.4">
      <c r="B243" s="3">
        <v>241</v>
      </c>
      <c r="C243" s="4" t="s">
        <v>377</v>
      </c>
      <c r="D243" s="10">
        <v>36</v>
      </c>
      <c r="E243" s="11">
        <v>34</v>
      </c>
      <c r="F243" s="12">
        <f t="shared" si="3"/>
        <v>0.94444444444444442</v>
      </c>
    </row>
    <row r="244" spans="2:6" x14ac:dyDescent="0.4">
      <c r="B244" s="3">
        <v>242</v>
      </c>
      <c r="C244" s="4" t="s">
        <v>378</v>
      </c>
      <c r="D244" s="10">
        <v>39</v>
      </c>
      <c r="E244" s="11">
        <v>39</v>
      </c>
      <c r="F244" s="12">
        <f t="shared" si="3"/>
        <v>1</v>
      </c>
    </row>
    <row r="245" spans="2:6" ht="18" thickBot="1" x14ac:dyDescent="0.45">
      <c r="B245" s="6">
        <v>243</v>
      </c>
      <c r="C245" s="7" t="s">
        <v>379</v>
      </c>
      <c r="D245" s="14">
        <v>23</v>
      </c>
      <c r="E245" s="11">
        <v>21</v>
      </c>
      <c r="F245" s="15">
        <f t="shared" si="3"/>
        <v>0.91304347826086951</v>
      </c>
    </row>
    <row r="246" spans="2:6" ht="18" thickBot="1" x14ac:dyDescent="0.45"/>
    <row r="247" spans="2:6" x14ac:dyDescent="0.4">
      <c r="C247" s="4" t="s">
        <v>403</v>
      </c>
      <c r="D247" s="16" t="s">
        <v>404</v>
      </c>
      <c r="E247" s="16" t="s">
        <v>405</v>
      </c>
      <c r="F247" s="17" t="s">
        <v>406</v>
      </c>
    </row>
    <row r="248" spans="2:6" x14ac:dyDescent="0.4">
      <c r="C248" s="4" t="s">
        <v>407</v>
      </c>
      <c r="D248" s="11">
        <v>12</v>
      </c>
      <c r="E248" s="11">
        <v>12</v>
      </c>
      <c r="F248" s="18">
        <v>1</v>
      </c>
    </row>
    <row r="249" spans="2:6" x14ac:dyDescent="0.4">
      <c r="C249" s="4" t="s">
        <v>408</v>
      </c>
      <c r="D249" s="11">
        <v>3</v>
      </c>
      <c r="E249" s="11">
        <v>3</v>
      </c>
      <c r="F249" s="18">
        <v>1</v>
      </c>
    </row>
    <row r="250" spans="2:6" x14ac:dyDescent="0.4">
      <c r="C250" s="4" t="s">
        <v>409</v>
      </c>
      <c r="D250" s="11">
        <v>1</v>
      </c>
      <c r="E250" s="11">
        <v>1</v>
      </c>
      <c r="F250" s="18">
        <v>1</v>
      </c>
    </row>
    <row r="251" spans="2:6" x14ac:dyDescent="0.4">
      <c r="C251" s="4" t="s">
        <v>410</v>
      </c>
      <c r="D251" s="11">
        <v>2</v>
      </c>
      <c r="E251" s="11">
        <v>2</v>
      </c>
      <c r="F251" s="18">
        <v>1</v>
      </c>
    </row>
    <row r="252" spans="2:6" x14ac:dyDescent="0.4">
      <c r="C252" s="4" t="s">
        <v>411</v>
      </c>
      <c r="D252" s="11">
        <v>5</v>
      </c>
      <c r="E252" s="11">
        <v>5</v>
      </c>
      <c r="F252" s="18">
        <v>1</v>
      </c>
    </row>
    <row r="253" spans="2:6" x14ac:dyDescent="0.4">
      <c r="C253" s="4" t="s">
        <v>412</v>
      </c>
      <c r="D253" s="11">
        <v>1</v>
      </c>
      <c r="E253" s="11">
        <v>1</v>
      </c>
      <c r="F253" s="18">
        <v>1</v>
      </c>
    </row>
    <row r="254" spans="2:6" x14ac:dyDescent="0.4">
      <c r="C254" s="4" t="s">
        <v>413</v>
      </c>
      <c r="D254" s="11">
        <v>1</v>
      </c>
      <c r="E254" s="11">
        <v>1</v>
      </c>
      <c r="F254" s="18">
        <v>1</v>
      </c>
    </row>
    <row r="255" spans="2:6" x14ac:dyDescent="0.4">
      <c r="C255" s="4" t="s">
        <v>414</v>
      </c>
      <c r="D255" s="11">
        <v>1</v>
      </c>
      <c r="E255" s="11">
        <v>1</v>
      </c>
      <c r="F255" s="18">
        <v>1</v>
      </c>
    </row>
    <row r="256" spans="2:6" x14ac:dyDescent="0.4">
      <c r="C256" s="4" t="s">
        <v>415</v>
      </c>
      <c r="D256" s="11">
        <v>1</v>
      </c>
      <c r="E256" s="11">
        <v>1</v>
      </c>
      <c r="F256" s="18">
        <v>1</v>
      </c>
    </row>
    <row r="257" spans="3:6" x14ac:dyDescent="0.4">
      <c r="C257" s="4" t="s">
        <v>416</v>
      </c>
      <c r="D257" s="11">
        <v>2</v>
      </c>
      <c r="E257" s="11">
        <v>2</v>
      </c>
      <c r="F257" s="18">
        <v>1</v>
      </c>
    </row>
    <row r="258" spans="3:6" x14ac:dyDescent="0.4">
      <c r="C258" s="4" t="s">
        <v>417</v>
      </c>
      <c r="D258" s="11">
        <v>1</v>
      </c>
      <c r="E258" s="11">
        <v>1</v>
      </c>
      <c r="F258" s="18">
        <v>1</v>
      </c>
    </row>
    <row r="259" spans="3:6" x14ac:dyDescent="0.4">
      <c r="C259" s="4" t="s">
        <v>418</v>
      </c>
      <c r="D259" s="11">
        <v>3</v>
      </c>
      <c r="E259" s="11">
        <v>3</v>
      </c>
      <c r="F259" s="18">
        <v>1</v>
      </c>
    </row>
    <row r="260" spans="3:6" x14ac:dyDescent="0.4">
      <c r="C260" s="4" t="s">
        <v>419</v>
      </c>
      <c r="D260" s="11">
        <v>3</v>
      </c>
      <c r="E260" s="11">
        <v>3</v>
      </c>
      <c r="F260" s="18">
        <v>1</v>
      </c>
    </row>
    <row r="261" spans="3:6" x14ac:dyDescent="0.4">
      <c r="C261" s="4" t="s">
        <v>420</v>
      </c>
      <c r="D261" s="11">
        <v>2</v>
      </c>
      <c r="E261" s="11">
        <v>2</v>
      </c>
      <c r="F261" s="18">
        <v>1</v>
      </c>
    </row>
    <row r="262" spans="3:6" x14ac:dyDescent="0.4">
      <c r="C262" s="4" t="s">
        <v>421</v>
      </c>
      <c r="D262" s="11">
        <v>1</v>
      </c>
      <c r="E262" s="11">
        <v>1</v>
      </c>
      <c r="F262" s="18">
        <v>1</v>
      </c>
    </row>
    <row r="263" spans="3:6" x14ac:dyDescent="0.4">
      <c r="C263" s="4" t="s">
        <v>422</v>
      </c>
      <c r="D263" s="11">
        <v>1</v>
      </c>
      <c r="E263" s="11">
        <v>1</v>
      </c>
      <c r="F263" s="18">
        <v>1</v>
      </c>
    </row>
    <row r="264" spans="3:6" x14ac:dyDescent="0.4">
      <c r="C264" s="4" t="s">
        <v>423</v>
      </c>
      <c r="D264" s="11">
        <v>1</v>
      </c>
      <c r="E264" s="11">
        <v>1</v>
      </c>
      <c r="F264" s="18">
        <v>1</v>
      </c>
    </row>
    <row r="265" spans="3:6" x14ac:dyDescent="0.4">
      <c r="C265" s="4" t="s">
        <v>424</v>
      </c>
      <c r="D265" s="11">
        <v>1</v>
      </c>
      <c r="E265" s="11">
        <v>1</v>
      </c>
      <c r="F265" s="18">
        <v>1</v>
      </c>
    </row>
    <row r="266" spans="3:6" ht="18" thickBot="1" x14ac:dyDescent="0.45">
      <c r="C266" s="4" t="s">
        <v>425</v>
      </c>
      <c r="D266" s="19">
        <v>7</v>
      </c>
      <c r="E266" s="19">
        <v>7</v>
      </c>
      <c r="F266" s="20">
        <v>1</v>
      </c>
    </row>
  </sheetData>
  <autoFilter ref="B2:G245"/>
  <phoneticPr fontId="3" type="noConversion"/>
  <conditionalFormatting sqref="F3:F2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{68B2A686-CD65-4F07-9CFC-E61F5C4AFDAF}</x14:id>
        </ext>
      </extLst>
    </cfRule>
  </conditionalFormatting>
  <pageMargins left="0.7" right="0.7" top="0.75" bottom="0.75" header="0.3" footer="0.3"/>
  <pageSetup paperSize="8" scale="38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B2A686-CD65-4F07-9CFC-E61F5C4AFD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5"/>
  <sheetViews>
    <sheetView view="pageBreakPreview" topLeftCell="A47" zoomScaleNormal="100" zoomScaleSheetLayoutView="100" workbookViewId="0">
      <selection activeCell="G63" sqref="G63"/>
    </sheetView>
  </sheetViews>
  <sheetFormatPr defaultRowHeight="17.399999999999999" x14ac:dyDescent="0.4"/>
  <cols>
    <col min="3" max="3" width="20.19921875" bestFit="1" customWidth="1"/>
    <col min="4" max="4" width="28.8984375" customWidth="1"/>
    <col min="5" max="5" width="29.8984375" bestFit="1" customWidth="1"/>
    <col min="6" max="6" width="29.8984375" customWidth="1"/>
    <col min="7" max="7" width="15" bestFit="1" customWidth="1"/>
  </cols>
  <sheetData>
    <row r="1" spans="2:7" ht="18" thickBot="1" x14ac:dyDescent="0.45"/>
    <row r="2" spans="2:7" x14ac:dyDescent="0.4">
      <c r="B2" s="1" t="s">
        <v>0</v>
      </c>
      <c r="C2" s="2" t="s">
        <v>1</v>
      </c>
      <c r="D2" s="2" t="s">
        <v>426</v>
      </c>
      <c r="E2" s="21" t="s">
        <v>427</v>
      </c>
      <c r="F2" s="22" t="s">
        <v>428</v>
      </c>
      <c r="G2" s="23" t="s">
        <v>429</v>
      </c>
    </row>
    <row r="3" spans="2:7" x14ac:dyDescent="0.4">
      <c r="B3" s="3" t="s">
        <v>4</v>
      </c>
      <c r="C3" s="4" t="s">
        <v>5</v>
      </c>
      <c r="D3" s="11">
        <v>0</v>
      </c>
      <c r="E3" s="11">
        <v>0</v>
      </c>
      <c r="F3" s="24">
        <v>0</v>
      </c>
      <c r="G3" s="25" t="str">
        <f>IFERROR(F3/E3,"N/A")</f>
        <v>N/A</v>
      </c>
    </row>
    <row r="4" spans="2:7" x14ac:dyDescent="0.4">
      <c r="B4" s="3" t="s">
        <v>6</v>
      </c>
      <c r="C4" s="4" t="s">
        <v>7</v>
      </c>
      <c r="D4" s="11">
        <v>25</v>
      </c>
      <c r="E4" s="11">
        <v>25</v>
      </c>
      <c r="F4" s="24">
        <v>24</v>
      </c>
      <c r="G4" s="25">
        <f t="shared" ref="G4:G67" si="0">IFERROR(F4/E4,"N/A")</f>
        <v>0.96</v>
      </c>
    </row>
    <row r="5" spans="2:7" x14ac:dyDescent="0.4">
      <c r="B5" s="3" t="s">
        <v>8</v>
      </c>
      <c r="C5" s="4" t="s">
        <v>9</v>
      </c>
      <c r="D5" s="11">
        <v>32</v>
      </c>
      <c r="E5" s="11">
        <v>32</v>
      </c>
      <c r="F5" s="24">
        <v>32</v>
      </c>
      <c r="G5" s="25">
        <f t="shared" si="0"/>
        <v>1</v>
      </c>
    </row>
    <row r="6" spans="2:7" x14ac:dyDescent="0.4">
      <c r="B6" s="3" t="s">
        <v>10</v>
      </c>
      <c r="C6" s="4" t="s">
        <v>11</v>
      </c>
      <c r="D6" s="11">
        <v>35</v>
      </c>
      <c r="E6" s="11">
        <v>35</v>
      </c>
      <c r="F6" s="24">
        <v>35</v>
      </c>
      <c r="G6" s="25">
        <f t="shared" si="0"/>
        <v>1</v>
      </c>
    </row>
    <row r="7" spans="2:7" x14ac:dyDescent="0.4">
      <c r="B7" s="3" t="s">
        <v>12</v>
      </c>
      <c r="C7" s="4" t="s">
        <v>13</v>
      </c>
      <c r="D7" s="11">
        <v>40</v>
      </c>
      <c r="E7" s="11">
        <v>40</v>
      </c>
      <c r="F7" s="24">
        <v>24</v>
      </c>
      <c r="G7" s="25">
        <f t="shared" si="0"/>
        <v>0.6</v>
      </c>
    </row>
    <row r="8" spans="2:7" x14ac:dyDescent="0.4">
      <c r="B8" s="3" t="s">
        <v>14</v>
      </c>
      <c r="C8" s="4" t="s">
        <v>15</v>
      </c>
      <c r="D8" s="11">
        <v>20</v>
      </c>
      <c r="E8" s="11">
        <v>20</v>
      </c>
      <c r="F8" s="24">
        <v>20</v>
      </c>
      <c r="G8" s="25">
        <f t="shared" si="0"/>
        <v>1</v>
      </c>
    </row>
    <row r="9" spans="2:7" x14ac:dyDescent="0.4">
      <c r="B9" s="3" t="s">
        <v>16</v>
      </c>
      <c r="C9" s="4" t="s">
        <v>17</v>
      </c>
      <c r="D9" s="11">
        <v>29</v>
      </c>
      <c r="E9" s="11">
        <v>29</v>
      </c>
      <c r="F9" s="24">
        <v>15</v>
      </c>
      <c r="G9" s="25">
        <f t="shared" si="0"/>
        <v>0.51724137931034486</v>
      </c>
    </row>
    <row r="10" spans="2:7" x14ac:dyDescent="0.4">
      <c r="B10" s="3" t="s">
        <v>18</v>
      </c>
      <c r="C10" s="4" t="s">
        <v>19</v>
      </c>
      <c r="D10" s="11">
        <v>26</v>
      </c>
      <c r="E10" s="11">
        <v>26</v>
      </c>
      <c r="F10" s="24">
        <v>24</v>
      </c>
      <c r="G10" s="25">
        <f t="shared" si="0"/>
        <v>0.92307692307692313</v>
      </c>
    </row>
    <row r="11" spans="2:7" x14ac:dyDescent="0.4">
      <c r="B11" s="3" t="s">
        <v>20</v>
      </c>
      <c r="C11" s="4" t="s">
        <v>21</v>
      </c>
      <c r="D11" s="11">
        <v>34</v>
      </c>
      <c r="E11" s="11">
        <v>34</v>
      </c>
      <c r="F11" s="24">
        <v>34</v>
      </c>
      <c r="G11" s="25">
        <f t="shared" si="0"/>
        <v>1</v>
      </c>
    </row>
    <row r="12" spans="2:7" x14ac:dyDescent="0.4">
      <c r="B12" s="3" t="s">
        <v>22</v>
      </c>
      <c r="C12" s="4" t="s">
        <v>23</v>
      </c>
      <c r="D12" s="11">
        <v>31</v>
      </c>
      <c r="E12" s="11">
        <v>31</v>
      </c>
      <c r="F12" s="24">
        <v>31</v>
      </c>
      <c r="G12" s="25">
        <f t="shared" si="0"/>
        <v>1</v>
      </c>
    </row>
    <row r="13" spans="2:7" x14ac:dyDescent="0.4">
      <c r="B13" s="3" t="s">
        <v>24</v>
      </c>
      <c r="C13" s="4" t="s">
        <v>25</v>
      </c>
      <c r="D13" s="11">
        <v>35</v>
      </c>
      <c r="E13" s="11">
        <v>35</v>
      </c>
      <c r="F13" s="24">
        <v>30</v>
      </c>
      <c r="G13" s="25">
        <f t="shared" si="0"/>
        <v>0.8571428571428571</v>
      </c>
    </row>
    <row r="14" spans="2:7" x14ac:dyDescent="0.4">
      <c r="B14" s="3" t="s">
        <v>26</v>
      </c>
      <c r="C14" s="4" t="s">
        <v>27</v>
      </c>
      <c r="D14" s="11">
        <v>39</v>
      </c>
      <c r="E14" s="11">
        <v>39</v>
      </c>
      <c r="F14" s="24">
        <v>25</v>
      </c>
      <c r="G14" s="25">
        <f t="shared" si="0"/>
        <v>0.64102564102564108</v>
      </c>
    </row>
    <row r="15" spans="2:7" x14ac:dyDescent="0.4">
      <c r="B15" s="3" t="s">
        <v>28</v>
      </c>
      <c r="C15" s="4" t="s">
        <v>29</v>
      </c>
      <c r="D15" s="11">
        <v>31</v>
      </c>
      <c r="E15" s="11">
        <v>31</v>
      </c>
      <c r="F15" s="24">
        <v>31</v>
      </c>
      <c r="G15" s="25">
        <f t="shared" si="0"/>
        <v>1</v>
      </c>
    </row>
    <row r="16" spans="2:7" x14ac:dyDescent="0.4">
      <c r="B16" s="3" t="s">
        <v>30</v>
      </c>
      <c r="C16" s="4" t="s">
        <v>31</v>
      </c>
      <c r="D16" s="11">
        <v>38</v>
      </c>
      <c r="E16" s="11">
        <v>38</v>
      </c>
      <c r="F16" s="24">
        <v>38</v>
      </c>
      <c r="G16" s="25">
        <f t="shared" si="0"/>
        <v>1</v>
      </c>
    </row>
    <row r="17" spans="2:7" x14ac:dyDescent="0.4">
      <c r="B17" s="3" t="s">
        <v>32</v>
      </c>
      <c r="C17" s="4" t="s">
        <v>33</v>
      </c>
      <c r="D17" s="11">
        <v>30</v>
      </c>
      <c r="E17" s="11">
        <v>30</v>
      </c>
      <c r="F17" s="24">
        <v>30</v>
      </c>
      <c r="G17" s="25">
        <f t="shared" si="0"/>
        <v>1</v>
      </c>
    </row>
    <row r="18" spans="2:7" x14ac:dyDescent="0.4">
      <c r="B18" s="3" t="s">
        <v>34</v>
      </c>
      <c r="C18" s="4" t="s">
        <v>35</v>
      </c>
      <c r="D18" s="11">
        <v>32</v>
      </c>
      <c r="E18" s="11">
        <v>32</v>
      </c>
      <c r="F18" s="24">
        <v>23</v>
      </c>
      <c r="G18" s="25">
        <f t="shared" si="0"/>
        <v>0.71875</v>
      </c>
    </row>
    <row r="19" spans="2:7" x14ac:dyDescent="0.4">
      <c r="B19" s="3" t="s">
        <v>36</v>
      </c>
      <c r="C19" s="4" t="s">
        <v>37</v>
      </c>
      <c r="D19" s="11">
        <v>29</v>
      </c>
      <c r="E19" s="11">
        <v>29</v>
      </c>
      <c r="F19" s="24">
        <v>29</v>
      </c>
      <c r="G19" s="25">
        <f t="shared" si="0"/>
        <v>1</v>
      </c>
    </row>
    <row r="20" spans="2:7" x14ac:dyDescent="0.4">
      <c r="B20" s="3" t="s">
        <v>38</v>
      </c>
      <c r="C20" s="4" t="s">
        <v>39</v>
      </c>
      <c r="D20" s="11">
        <v>41</v>
      </c>
      <c r="E20" s="11">
        <v>41</v>
      </c>
      <c r="F20" s="24">
        <v>41</v>
      </c>
      <c r="G20" s="25">
        <f t="shared" si="0"/>
        <v>1</v>
      </c>
    </row>
    <row r="21" spans="2:7" x14ac:dyDescent="0.4">
      <c r="B21" s="3" t="s">
        <v>40</v>
      </c>
      <c r="C21" s="4" t="s">
        <v>41</v>
      </c>
      <c r="D21" s="11">
        <v>34</v>
      </c>
      <c r="E21" s="11">
        <v>34</v>
      </c>
      <c r="F21" s="24">
        <v>29</v>
      </c>
      <c r="G21" s="25">
        <f t="shared" si="0"/>
        <v>0.8529411764705882</v>
      </c>
    </row>
    <row r="22" spans="2:7" x14ac:dyDescent="0.4">
      <c r="B22" s="3" t="s">
        <v>42</v>
      </c>
      <c r="C22" s="4" t="s">
        <v>43</v>
      </c>
      <c r="D22" s="11">
        <v>39</v>
      </c>
      <c r="E22" s="11">
        <v>39</v>
      </c>
      <c r="F22" s="24">
        <v>39</v>
      </c>
      <c r="G22" s="25">
        <f t="shared" si="0"/>
        <v>1</v>
      </c>
    </row>
    <row r="23" spans="2:7" x14ac:dyDescent="0.4">
      <c r="B23" s="3" t="s">
        <v>44</v>
      </c>
      <c r="C23" s="4" t="s">
        <v>45</v>
      </c>
      <c r="D23" s="11">
        <v>32</v>
      </c>
      <c r="E23" s="11">
        <v>32</v>
      </c>
      <c r="F23" s="24">
        <v>32</v>
      </c>
      <c r="G23" s="25">
        <f t="shared" si="0"/>
        <v>1</v>
      </c>
    </row>
    <row r="24" spans="2:7" x14ac:dyDescent="0.4">
      <c r="B24" s="3" t="s">
        <v>46</v>
      </c>
      <c r="C24" s="5" t="s">
        <v>386</v>
      </c>
      <c r="D24" s="11">
        <v>36</v>
      </c>
      <c r="E24" s="11">
        <v>36</v>
      </c>
      <c r="F24" s="24">
        <v>27</v>
      </c>
      <c r="G24" s="25">
        <f t="shared" si="0"/>
        <v>0.75</v>
      </c>
    </row>
    <row r="25" spans="2:7" x14ac:dyDescent="0.4">
      <c r="B25" s="3" t="s">
        <v>48</v>
      </c>
      <c r="C25" s="5" t="s">
        <v>387</v>
      </c>
      <c r="D25" s="11">
        <v>41</v>
      </c>
      <c r="E25" s="11">
        <v>41</v>
      </c>
      <c r="F25" s="24">
        <v>19</v>
      </c>
      <c r="G25" s="25">
        <f t="shared" si="0"/>
        <v>0.46341463414634149</v>
      </c>
    </row>
    <row r="26" spans="2:7" x14ac:dyDescent="0.4">
      <c r="B26" s="3" t="s">
        <v>50</v>
      </c>
      <c r="C26" s="5" t="s">
        <v>430</v>
      </c>
      <c r="D26" s="11">
        <v>19</v>
      </c>
      <c r="E26" s="11">
        <v>19</v>
      </c>
      <c r="F26" s="24">
        <v>15</v>
      </c>
      <c r="G26" s="25">
        <f t="shared" si="0"/>
        <v>0.78947368421052633</v>
      </c>
    </row>
    <row r="27" spans="2:7" x14ac:dyDescent="0.4">
      <c r="B27" s="3" t="s">
        <v>52</v>
      </c>
      <c r="C27" s="5" t="s">
        <v>53</v>
      </c>
      <c r="D27" s="11">
        <v>31</v>
      </c>
      <c r="E27" s="11">
        <v>31</v>
      </c>
      <c r="F27" s="24">
        <v>31</v>
      </c>
      <c r="G27" s="25">
        <f t="shared" si="0"/>
        <v>1</v>
      </c>
    </row>
    <row r="28" spans="2:7" x14ac:dyDescent="0.4">
      <c r="B28" s="3" t="s">
        <v>54</v>
      </c>
      <c r="C28" s="5" t="s">
        <v>55</v>
      </c>
      <c r="D28" s="11">
        <v>35</v>
      </c>
      <c r="E28" s="11">
        <v>35</v>
      </c>
      <c r="F28" s="24">
        <v>16</v>
      </c>
      <c r="G28" s="25">
        <f t="shared" si="0"/>
        <v>0.45714285714285713</v>
      </c>
    </row>
    <row r="29" spans="2:7" x14ac:dyDescent="0.4">
      <c r="B29" s="3" t="s">
        <v>56</v>
      </c>
      <c r="C29" s="4" t="s">
        <v>57</v>
      </c>
      <c r="D29" s="11">
        <v>16</v>
      </c>
      <c r="E29" s="11">
        <v>16</v>
      </c>
      <c r="F29" s="24">
        <v>16</v>
      </c>
      <c r="G29" s="25">
        <f t="shared" si="0"/>
        <v>1</v>
      </c>
    </row>
    <row r="30" spans="2:7" x14ac:dyDescent="0.4">
      <c r="B30" s="3" t="s">
        <v>58</v>
      </c>
      <c r="C30" s="4" t="s">
        <v>59</v>
      </c>
      <c r="D30" s="11">
        <v>28</v>
      </c>
      <c r="E30" s="11">
        <v>28</v>
      </c>
      <c r="F30" s="24">
        <v>28</v>
      </c>
      <c r="G30" s="25">
        <f t="shared" si="0"/>
        <v>1</v>
      </c>
    </row>
    <row r="31" spans="2:7" x14ac:dyDescent="0.4">
      <c r="B31" s="3" t="s">
        <v>60</v>
      </c>
      <c r="C31" s="4" t="s">
        <v>61</v>
      </c>
      <c r="D31" s="11">
        <v>31</v>
      </c>
      <c r="E31" s="11">
        <v>31</v>
      </c>
      <c r="F31" s="24">
        <v>31</v>
      </c>
      <c r="G31" s="25">
        <f t="shared" si="0"/>
        <v>1</v>
      </c>
    </row>
    <row r="32" spans="2:7" x14ac:dyDescent="0.4">
      <c r="B32" s="3" t="s">
        <v>62</v>
      </c>
      <c r="C32" s="4" t="s">
        <v>63</v>
      </c>
      <c r="D32" s="11">
        <v>25</v>
      </c>
      <c r="E32" s="11">
        <v>25</v>
      </c>
      <c r="F32" s="24">
        <v>24</v>
      </c>
      <c r="G32" s="25">
        <f t="shared" si="0"/>
        <v>0.96</v>
      </c>
    </row>
    <row r="33" spans="2:7" x14ac:dyDescent="0.4">
      <c r="B33" s="3" t="s">
        <v>64</v>
      </c>
      <c r="C33" s="4" t="s">
        <v>65</v>
      </c>
      <c r="D33" s="11">
        <v>30</v>
      </c>
      <c r="E33" s="11">
        <v>30</v>
      </c>
      <c r="F33" s="24">
        <v>28</v>
      </c>
      <c r="G33" s="25">
        <f t="shared" si="0"/>
        <v>0.93333333333333335</v>
      </c>
    </row>
    <row r="34" spans="2:7" x14ac:dyDescent="0.4">
      <c r="B34" s="3" t="s">
        <v>66</v>
      </c>
      <c r="C34" s="4" t="s">
        <v>67</v>
      </c>
      <c r="D34" s="11">
        <v>28</v>
      </c>
      <c r="E34" s="11">
        <v>28</v>
      </c>
      <c r="F34" s="24">
        <v>28</v>
      </c>
      <c r="G34" s="25">
        <f t="shared" si="0"/>
        <v>1</v>
      </c>
    </row>
    <row r="35" spans="2:7" x14ac:dyDescent="0.4">
      <c r="B35" s="3" t="s">
        <v>68</v>
      </c>
      <c r="C35" s="4" t="s">
        <v>69</v>
      </c>
      <c r="D35" s="11">
        <v>26</v>
      </c>
      <c r="E35" s="11">
        <v>26</v>
      </c>
      <c r="F35" s="24">
        <v>26</v>
      </c>
      <c r="G35" s="25">
        <f t="shared" si="0"/>
        <v>1</v>
      </c>
    </row>
    <row r="36" spans="2:7" x14ac:dyDescent="0.4">
      <c r="B36" s="3" t="s">
        <v>70</v>
      </c>
      <c r="C36" s="4" t="s">
        <v>71</v>
      </c>
      <c r="D36" s="11">
        <v>27</v>
      </c>
      <c r="E36" s="11">
        <v>27</v>
      </c>
      <c r="F36" s="24">
        <v>26</v>
      </c>
      <c r="G36" s="25">
        <f t="shared" si="0"/>
        <v>0.96296296296296291</v>
      </c>
    </row>
    <row r="37" spans="2:7" x14ac:dyDescent="0.4">
      <c r="B37" s="3" t="s">
        <v>72</v>
      </c>
      <c r="C37" s="4" t="s">
        <v>73</v>
      </c>
      <c r="D37" s="11">
        <v>25</v>
      </c>
      <c r="E37" s="11">
        <v>25</v>
      </c>
      <c r="F37" s="24">
        <v>25</v>
      </c>
      <c r="G37" s="25">
        <f t="shared" si="0"/>
        <v>1</v>
      </c>
    </row>
    <row r="38" spans="2:7" x14ac:dyDescent="0.4">
      <c r="B38" s="3" t="s">
        <v>74</v>
      </c>
      <c r="C38" s="4" t="s">
        <v>75</v>
      </c>
      <c r="D38" s="11">
        <v>32</v>
      </c>
      <c r="E38" s="11">
        <v>32</v>
      </c>
      <c r="F38" s="24">
        <v>32</v>
      </c>
      <c r="G38" s="25">
        <f t="shared" si="0"/>
        <v>1</v>
      </c>
    </row>
    <row r="39" spans="2:7" x14ac:dyDescent="0.4">
      <c r="B39" s="3" t="s">
        <v>76</v>
      </c>
      <c r="C39" s="4" t="s">
        <v>77</v>
      </c>
      <c r="D39" s="11">
        <v>32</v>
      </c>
      <c r="E39" s="11">
        <v>32</v>
      </c>
      <c r="F39" s="24">
        <v>32</v>
      </c>
      <c r="G39" s="25">
        <f t="shared" si="0"/>
        <v>1</v>
      </c>
    </row>
    <row r="40" spans="2:7" x14ac:dyDescent="0.4">
      <c r="B40" s="3" t="s">
        <v>78</v>
      </c>
      <c r="C40" s="4" t="s">
        <v>79</v>
      </c>
      <c r="D40" s="11">
        <v>29</v>
      </c>
      <c r="E40" s="11">
        <v>29</v>
      </c>
      <c r="F40" s="24">
        <v>29</v>
      </c>
      <c r="G40" s="25">
        <f t="shared" si="0"/>
        <v>1</v>
      </c>
    </row>
    <row r="41" spans="2:7" x14ac:dyDescent="0.4">
      <c r="B41" s="3" t="s">
        <v>80</v>
      </c>
      <c r="C41" s="4" t="s">
        <v>81</v>
      </c>
      <c r="D41" s="11">
        <v>25</v>
      </c>
      <c r="E41" s="11">
        <v>25</v>
      </c>
      <c r="F41" s="24">
        <v>25</v>
      </c>
      <c r="G41" s="25">
        <f t="shared" si="0"/>
        <v>1</v>
      </c>
    </row>
    <row r="42" spans="2:7" x14ac:dyDescent="0.4">
      <c r="B42" s="3" t="s">
        <v>82</v>
      </c>
      <c r="C42" s="4" t="s">
        <v>83</v>
      </c>
      <c r="D42" s="11">
        <v>32</v>
      </c>
      <c r="E42" s="11">
        <v>32</v>
      </c>
      <c r="F42" s="24">
        <v>32</v>
      </c>
      <c r="G42" s="25">
        <f t="shared" si="0"/>
        <v>1</v>
      </c>
    </row>
    <row r="43" spans="2:7" x14ac:dyDescent="0.4">
      <c r="B43" s="3" t="s">
        <v>84</v>
      </c>
      <c r="C43" s="4" t="s">
        <v>85</v>
      </c>
      <c r="D43" s="11">
        <v>28</v>
      </c>
      <c r="E43" s="11">
        <v>28</v>
      </c>
      <c r="F43" s="24">
        <v>28</v>
      </c>
      <c r="G43" s="25">
        <f t="shared" si="0"/>
        <v>1</v>
      </c>
    </row>
    <row r="44" spans="2:7" x14ac:dyDescent="0.4">
      <c r="B44" s="3" t="s">
        <v>86</v>
      </c>
      <c r="C44" s="4" t="s">
        <v>87</v>
      </c>
      <c r="D44" s="11">
        <v>29</v>
      </c>
      <c r="E44" s="11">
        <v>29</v>
      </c>
      <c r="F44" s="24">
        <v>29</v>
      </c>
      <c r="G44" s="25">
        <f t="shared" si="0"/>
        <v>1</v>
      </c>
    </row>
    <row r="45" spans="2:7" x14ac:dyDescent="0.4">
      <c r="B45" s="3" t="s">
        <v>88</v>
      </c>
      <c r="C45" s="4" t="s">
        <v>89</v>
      </c>
      <c r="D45" s="11">
        <v>25</v>
      </c>
      <c r="E45" s="11">
        <v>25</v>
      </c>
      <c r="F45" s="24">
        <v>25</v>
      </c>
      <c r="G45" s="25">
        <f t="shared" si="0"/>
        <v>1</v>
      </c>
    </row>
    <row r="46" spans="2:7" x14ac:dyDescent="0.4">
      <c r="B46" s="3" t="s">
        <v>90</v>
      </c>
      <c r="C46" s="4" t="s">
        <v>91</v>
      </c>
      <c r="D46" s="11">
        <v>7</v>
      </c>
      <c r="E46" s="11">
        <v>7</v>
      </c>
      <c r="F46" s="24">
        <v>7</v>
      </c>
      <c r="G46" s="25">
        <f t="shared" si="0"/>
        <v>1</v>
      </c>
    </row>
    <row r="47" spans="2:7" x14ac:dyDescent="0.4">
      <c r="B47" s="3" t="s">
        <v>92</v>
      </c>
      <c r="C47" s="4" t="s">
        <v>93</v>
      </c>
      <c r="D47" s="11">
        <v>35</v>
      </c>
      <c r="E47" s="11">
        <v>35</v>
      </c>
      <c r="F47" s="24">
        <v>35</v>
      </c>
      <c r="G47" s="25">
        <f t="shared" si="0"/>
        <v>1</v>
      </c>
    </row>
    <row r="48" spans="2:7" x14ac:dyDescent="0.4">
      <c r="B48" s="3" t="s">
        <v>94</v>
      </c>
      <c r="C48" s="4" t="s">
        <v>95</v>
      </c>
      <c r="D48" s="11">
        <v>27</v>
      </c>
      <c r="E48" s="11">
        <v>27</v>
      </c>
      <c r="F48" s="24">
        <v>27</v>
      </c>
      <c r="G48" s="25">
        <f t="shared" si="0"/>
        <v>1</v>
      </c>
    </row>
    <row r="49" spans="2:7" x14ac:dyDescent="0.4">
      <c r="B49" s="3" t="s">
        <v>96</v>
      </c>
      <c r="C49" s="4" t="s">
        <v>97</v>
      </c>
      <c r="D49" s="11">
        <v>26</v>
      </c>
      <c r="E49" s="11">
        <v>26</v>
      </c>
      <c r="F49" s="24">
        <v>26</v>
      </c>
      <c r="G49" s="25">
        <f t="shared" si="0"/>
        <v>1</v>
      </c>
    </row>
    <row r="50" spans="2:7" x14ac:dyDescent="0.4">
      <c r="B50" s="3" t="s">
        <v>98</v>
      </c>
      <c r="C50" s="4" t="s">
        <v>99</v>
      </c>
      <c r="D50" s="11">
        <v>36</v>
      </c>
      <c r="E50" s="11">
        <v>36</v>
      </c>
      <c r="F50" s="24">
        <v>35</v>
      </c>
      <c r="G50" s="25">
        <f t="shared" si="0"/>
        <v>0.97222222222222221</v>
      </c>
    </row>
    <row r="51" spans="2:7" x14ac:dyDescent="0.4">
      <c r="B51" s="3" t="s">
        <v>100</v>
      </c>
      <c r="C51" s="4" t="s">
        <v>101</v>
      </c>
      <c r="D51" s="11">
        <v>36</v>
      </c>
      <c r="E51" s="11">
        <v>36</v>
      </c>
      <c r="F51" s="24">
        <v>36</v>
      </c>
      <c r="G51" s="25">
        <f t="shared" si="0"/>
        <v>1</v>
      </c>
    </row>
    <row r="52" spans="2:7" x14ac:dyDescent="0.4">
      <c r="B52" s="3" t="s">
        <v>102</v>
      </c>
      <c r="C52" s="4" t="s">
        <v>103</v>
      </c>
      <c r="D52" s="11">
        <v>31</v>
      </c>
      <c r="E52" s="11">
        <v>31</v>
      </c>
      <c r="F52" s="24">
        <v>31</v>
      </c>
      <c r="G52" s="25">
        <f t="shared" si="0"/>
        <v>1</v>
      </c>
    </row>
    <row r="53" spans="2:7" x14ac:dyDescent="0.4">
      <c r="B53" s="3" t="s">
        <v>104</v>
      </c>
      <c r="C53" s="4" t="s">
        <v>105</v>
      </c>
      <c r="D53" s="11">
        <v>39</v>
      </c>
      <c r="E53" s="11">
        <v>39</v>
      </c>
      <c r="F53" s="24">
        <v>39</v>
      </c>
      <c r="G53" s="25">
        <f t="shared" si="0"/>
        <v>1</v>
      </c>
    </row>
    <row r="54" spans="2:7" x14ac:dyDescent="0.4">
      <c r="B54" s="3" t="s">
        <v>106</v>
      </c>
      <c r="C54" s="4" t="s">
        <v>107</v>
      </c>
      <c r="D54" s="11">
        <v>35</v>
      </c>
      <c r="E54" s="11">
        <v>35</v>
      </c>
      <c r="F54" s="24">
        <v>35</v>
      </c>
      <c r="G54" s="25">
        <f t="shared" si="0"/>
        <v>1</v>
      </c>
    </row>
    <row r="55" spans="2:7" x14ac:dyDescent="0.4">
      <c r="B55" s="3" t="s">
        <v>108</v>
      </c>
      <c r="C55" s="4" t="s">
        <v>109</v>
      </c>
      <c r="D55" s="11">
        <v>28</v>
      </c>
      <c r="E55" s="11">
        <v>28</v>
      </c>
      <c r="F55" s="24">
        <v>28</v>
      </c>
      <c r="G55" s="25">
        <f t="shared" si="0"/>
        <v>1</v>
      </c>
    </row>
    <row r="56" spans="2:7" x14ac:dyDescent="0.4">
      <c r="B56" s="3" t="s">
        <v>110</v>
      </c>
      <c r="C56" s="4" t="s">
        <v>111</v>
      </c>
      <c r="D56" s="11">
        <v>27</v>
      </c>
      <c r="E56" s="11">
        <v>27</v>
      </c>
      <c r="F56" s="24">
        <v>24</v>
      </c>
      <c r="G56" s="25">
        <f t="shared" si="0"/>
        <v>0.88888888888888884</v>
      </c>
    </row>
    <row r="57" spans="2:7" x14ac:dyDescent="0.4">
      <c r="B57" s="3" t="s">
        <v>112</v>
      </c>
      <c r="C57" s="4" t="s">
        <v>113</v>
      </c>
      <c r="D57" s="11">
        <v>12</v>
      </c>
      <c r="E57" s="11">
        <v>12</v>
      </c>
      <c r="F57" s="24">
        <v>12</v>
      </c>
      <c r="G57" s="25">
        <f t="shared" si="0"/>
        <v>1</v>
      </c>
    </row>
    <row r="58" spans="2:7" x14ac:dyDescent="0.4">
      <c r="B58" s="3" t="s">
        <v>114</v>
      </c>
      <c r="C58" s="4" t="s">
        <v>115</v>
      </c>
      <c r="D58" s="11">
        <v>31</v>
      </c>
      <c r="E58" s="11">
        <v>31</v>
      </c>
      <c r="F58" s="24">
        <v>31</v>
      </c>
      <c r="G58" s="25">
        <f t="shared" si="0"/>
        <v>1</v>
      </c>
    </row>
    <row r="59" spans="2:7" x14ac:dyDescent="0.4">
      <c r="B59" s="3" t="s">
        <v>116</v>
      </c>
      <c r="C59" s="4" t="s">
        <v>117</v>
      </c>
      <c r="D59" s="11">
        <v>23</v>
      </c>
      <c r="E59" s="11">
        <v>23</v>
      </c>
      <c r="F59" s="24">
        <v>23</v>
      </c>
      <c r="G59" s="25">
        <f t="shared" si="0"/>
        <v>1</v>
      </c>
    </row>
    <row r="60" spans="2:7" x14ac:dyDescent="0.4">
      <c r="B60" s="3" t="s">
        <v>118</v>
      </c>
      <c r="C60" s="4" t="s">
        <v>119</v>
      </c>
      <c r="D60" s="11">
        <v>30</v>
      </c>
      <c r="E60" s="11">
        <v>30</v>
      </c>
      <c r="F60" s="24">
        <v>30</v>
      </c>
      <c r="G60" s="25">
        <f t="shared" si="0"/>
        <v>1</v>
      </c>
    </row>
    <row r="61" spans="2:7" x14ac:dyDescent="0.4">
      <c r="B61" s="3" t="s">
        <v>120</v>
      </c>
      <c r="C61" s="4" t="s">
        <v>121</v>
      </c>
      <c r="D61" s="11">
        <v>30</v>
      </c>
      <c r="E61" s="11">
        <v>30</v>
      </c>
      <c r="F61" s="24">
        <v>30</v>
      </c>
      <c r="G61" s="25">
        <f t="shared" si="0"/>
        <v>1</v>
      </c>
    </row>
    <row r="62" spans="2:7" x14ac:dyDescent="0.4">
      <c r="B62" s="3" t="s">
        <v>122</v>
      </c>
      <c r="C62" s="4" t="s">
        <v>123</v>
      </c>
      <c r="D62" s="11">
        <v>30</v>
      </c>
      <c r="E62" s="11">
        <v>30</v>
      </c>
      <c r="F62" s="24">
        <v>30</v>
      </c>
      <c r="G62" s="25">
        <f t="shared" si="0"/>
        <v>1</v>
      </c>
    </row>
    <row r="63" spans="2:7" x14ac:dyDescent="0.4">
      <c r="B63" s="3" t="s">
        <v>124</v>
      </c>
      <c r="C63" s="4" t="s">
        <v>125</v>
      </c>
      <c r="D63" s="11">
        <v>25</v>
      </c>
      <c r="E63" s="11">
        <v>25</v>
      </c>
      <c r="F63" s="24">
        <v>24</v>
      </c>
      <c r="G63" s="25">
        <f t="shared" si="0"/>
        <v>0.96</v>
      </c>
    </row>
    <row r="64" spans="2:7" x14ac:dyDescent="0.4">
      <c r="B64" s="3" t="s">
        <v>126</v>
      </c>
      <c r="C64" s="4" t="s">
        <v>127</v>
      </c>
      <c r="D64" s="11">
        <v>32</v>
      </c>
      <c r="E64" s="11">
        <v>32</v>
      </c>
      <c r="F64" s="24">
        <v>32</v>
      </c>
      <c r="G64" s="25">
        <f t="shared" si="0"/>
        <v>1</v>
      </c>
    </row>
    <row r="65" spans="2:7" x14ac:dyDescent="0.4">
      <c r="B65" s="3" t="s">
        <v>128</v>
      </c>
      <c r="C65" s="4" t="s">
        <v>129</v>
      </c>
      <c r="D65" s="11">
        <v>28</v>
      </c>
      <c r="E65" s="11">
        <v>28</v>
      </c>
      <c r="F65" s="24">
        <v>28</v>
      </c>
      <c r="G65" s="25">
        <f t="shared" si="0"/>
        <v>1</v>
      </c>
    </row>
    <row r="66" spans="2:7" x14ac:dyDescent="0.4">
      <c r="B66" s="3" t="s">
        <v>130</v>
      </c>
      <c r="C66" s="4" t="s">
        <v>131</v>
      </c>
      <c r="D66" s="11">
        <v>16</v>
      </c>
      <c r="E66" s="11">
        <v>16</v>
      </c>
      <c r="F66" s="24">
        <v>16</v>
      </c>
      <c r="G66" s="25">
        <f t="shared" si="0"/>
        <v>1</v>
      </c>
    </row>
    <row r="67" spans="2:7" x14ac:dyDescent="0.4">
      <c r="B67" s="3" t="s">
        <v>132</v>
      </c>
      <c r="C67" s="4" t="s">
        <v>133</v>
      </c>
      <c r="D67" s="11">
        <v>31</v>
      </c>
      <c r="E67" s="11">
        <v>31</v>
      </c>
      <c r="F67" s="24">
        <v>31</v>
      </c>
      <c r="G67" s="25">
        <f t="shared" si="0"/>
        <v>1</v>
      </c>
    </row>
    <row r="68" spans="2:7" x14ac:dyDescent="0.4">
      <c r="B68" s="3" t="s">
        <v>134</v>
      </c>
      <c r="C68" s="4" t="s">
        <v>135</v>
      </c>
      <c r="D68" s="11">
        <v>29</v>
      </c>
      <c r="E68" s="11">
        <v>29</v>
      </c>
      <c r="F68" s="24">
        <v>28</v>
      </c>
      <c r="G68" s="25">
        <f t="shared" ref="G68:G131" si="1">IFERROR(F68/E68,"N/A")</f>
        <v>0.96551724137931039</v>
      </c>
    </row>
    <row r="69" spans="2:7" x14ac:dyDescent="0.4">
      <c r="B69" s="3" t="s">
        <v>136</v>
      </c>
      <c r="C69" s="4" t="s">
        <v>137</v>
      </c>
      <c r="D69" s="11">
        <v>29</v>
      </c>
      <c r="E69" s="11">
        <v>29</v>
      </c>
      <c r="F69" s="24">
        <v>29</v>
      </c>
      <c r="G69" s="25">
        <f t="shared" si="1"/>
        <v>1</v>
      </c>
    </row>
    <row r="70" spans="2:7" x14ac:dyDescent="0.4">
      <c r="B70" s="3" t="s">
        <v>138</v>
      </c>
      <c r="C70" s="4" t="s">
        <v>139</v>
      </c>
      <c r="D70" s="11">
        <v>35</v>
      </c>
      <c r="E70" s="11">
        <v>35</v>
      </c>
      <c r="F70" s="24">
        <v>35</v>
      </c>
      <c r="G70" s="25">
        <f t="shared" si="1"/>
        <v>1</v>
      </c>
    </row>
    <row r="71" spans="2:7" x14ac:dyDescent="0.4">
      <c r="B71" s="3" t="s">
        <v>140</v>
      </c>
      <c r="C71" s="4" t="s">
        <v>141</v>
      </c>
      <c r="D71" s="11">
        <v>25</v>
      </c>
      <c r="E71" s="11">
        <v>25</v>
      </c>
      <c r="F71" s="24">
        <v>25</v>
      </c>
      <c r="G71" s="25">
        <f t="shared" si="1"/>
        <v>1</v>
      </c>
    </row>
    <row r="72" spans="2:7" x14ac:dyDescent="0.4">
      <c r="B72" s="3" t="s">
        <v>142</v>
      </c>
      <c r="C72" s="4" t="s">
        <v>143</v>
      </c>
      <c r="D72" s="11">
        <v>28</v>
      </c>
      <c r="E72" s="11">
        <v>28</v>
      </c>
      <c r="F72" s="24">
        <v>27</v>
      </c>
      <c r="G72" s="25">
        <f t="shared" si="1"/>
        <v>0.9642857142857143</v>
      </c>
    </row>
    <row r="73" spans="2:7" x14ac:dyDescent="0.4">
      <c r="B73" s="3" t="s">
        <v>144</v>
      </c>
      <c r="C73" s="4" t="s">
        <v>145</v>
      </c>
      <c r="D73" s="11">
        <v>28</v>
      </c>
      <c r="E73" s="11">
        <v>28</v>
      </c>
      <c r="F73" s="24">
        <v>27</v>
      </c>
      <c r="G73" s="25">
        <f t="shared" si="1"/>
        <v>0.9642857142857143</v>
      </c>
    </row>
    <row r="74" spans="2:7" x14ac:dyDescent="0.4">
      <c r="B74" s="3" t="s">
        <v>146</v>
      </c>
      <c r="C74" s="4" t="s">
        <v>147</v>
      </c>
      <c r="D74" s="11">
        <v>27</v>
      </c>
      <c r="E74" s="11">
        <v>27</v>
      </c>
      <c r="F74" s="24">
        <v>27</v>
      </c>
      <c r="G74" s="25">
        <f t="shared" si="1"/>
        <v>1</v>
      </c>
    </row>
    <row r="75" spans="2:7" x14ac:dyDescent="0.4">
      <c r="B75" s="3" t="s">
        <v>148</v>
      </c>
      <c r="C75" s="4" t="s">
        <v>149</v>
      </c>
      <c r="D75" s="11">
        <v>20</v>
      </c>
      <c r="E75" s="11">
        <v>20</v>
      </c>
      <c r="F75" s="24">
        <v>20</v>
      </c>
      <c r="G75" s="25">
        <f t="shared" si="1"/>
        <v>1</v>
      </c>
    </row>
    <row r="76" spans="2:7" x14ac:dyDescent="0.4">
      <c r="B76" s="3" t="s">
        <v>150</v>
      </c>
      <c r="C76" s="4" t="s">
        <v>151</v>
      </c>
      <c r="D76" s="11">
        <v>28</v>
      </c>
      <c r="E76" s="11">
        <v>28</v>
      </c>
      <c r="F76" s="24">
        <v>27</v>
      </c>
      <c r="G76" s="25">
        <f t="shared" si="1"/>
        <v>0.9642857142857143</v>
      </c>
    </row>
    <row r="77" spans="2:7" x14ac:dyDescent="0.4">
      <c r="B77" s="3" t="s">
        <v>152</v>
      </c>
      <c r="C77" s="5" t="s">
        <v>431</v>
      </c>
      <c r="D77" s="11">
        <v>33</v>
      </c>
      <c r="E77" s="11">
        <v>33</v>
      </c>
      <c r="F77" s="24">
        <v>33</v>
      </c>
      <c r="G77" s="25">
        <f t="shared" si="1"/>
        <v>1</v>
      </c>
    </row>
    <row r="78" spans="2:7" x14ac:dyDescent="0.4">
      <c r="B78" s="3" t="s">
        <v>154</v>
      </c>
      <c r="C78" s="4" t="s">
        <v>155</v>
      </c>
      <c r="D78" s="11">
        <v>31</v>
      </c>
      <c r="E78" s="11">
        <v>31</v>
      </c>
      <c r="F78" s="24">
        <v>27</v>
      </c>
      <c r="G78" s="25">
        <f t="shared" si="1"/>
        <v>0.87096774193548387</v>
      </c>
    </row>
    <row r="79" spans="2:7" x14ac:dyDescent="0.4">
      <c r="B79" s="3" t="s">
        <v>156</v>
      </c>
      <c r="C79" s="4" t="s">
        <v>157</v>
      </c>
      <c r="D79" s="11">
        <v>24</v>
      </c>
      <c r="E79" s="11">
        <v>24</v>
      </c>
      <c r="F79" s="24">
        <v>23</v>
      </c>
      <c r="G79" s="25">
        <f t="shared" si="1"/>
        <v>0.95833333333333337</v>
      </c>
    </row>
    <row r="80" spans="2:7" x14ac:dyDescent="0.4">
      <c r="B80" s="3" t="s">
        <v>158</v>
      </c>
      <c r="C80" s="4" t="s">
        <v>159</v>
      </c>
      <c r="D80" s="11">
        <v>30</v>
      </c>
      <c r="E80" s="11">
        <v>30</v>
      </c>
      <c r="F80" s="24">
        <v>30</v>
      </c>
      <c r="G80" s="25">
        <f t="shared" si="1"/>
        <v>1</v>
      </c>
    </row>
    <row r="81" spans="2:7" x14ac:dyDescent="0.4">
      <c r="B81" s="3" t="s">
        <v>160</v>
      </c>
      <c r="C81" s="4" t="s">
        <v>161</v>
      </c>
      <c r="D81" s="11">
        <v>23</v>
      </c>
      <c r="E81" s="11">
        <v>23</v>
      </c>
      <c r="F81" s="24">
        <v>23</v>
      </c>
      <c r="G81" s="25">
        <f t="shared" si="1"/>
        <v>1</v>
      </c>
    </row>
    <row r="82" spans="2:7" x14ac:dyDescent="0.4">
      <c r="B82" s="3" t="s">
        <v>162</v>
      </c>
      <c r="C82" s="4" t="s">
        <v>163</v>
      </c>
      <c r="D82" s="11">
        <v>28</v>
      </c>
      <c r="E82" s="11">
        <v>28</v>
      </c>
      <c r="F82" s="24">
        <v>28</v>
      </c>
      <c r="G82" s="25">
        <f t="shared" si="1"/>
        <v>1</v>
      </c>
    </row>
    <row r="83" spans="2:7" x14ac:dyDescent="0.4">
      <c r="B83" s="3" t="s">
        <v>164</v>
      </c>
      <c r="C83" s="5" t="s">
        <v>390</v>
      </c>
      <c r="D83" s="11">
        <v>25</v>
      </c>
      <c r="E83" s="11">
        <v>25</v>
      </c>
      <c r="F83" s="24">
        <v>23</v>
      </c>
      <c r="G83" s="25">
        <f t="shared" si="1"/>
        <v>0.92</v>
      </c>
    </row>
    <row r="84" spans="2:7" x14ac:dyDescent="0.4">
      <c r="B84" s="3" t="s">
        <v>166</v>
      </c>
      <c r="C84" s="4" t="s">
        <v>167</v>
      </c>
      <c r="D84" s="11">
        <v>30</v>
      </c>
      <c r="E84" s="11">
        <v>30</v>
      </c>
      <c r="F84" s="24">
        <v>30</v>
      </c>
      <c r="G84" s="25">
        <f t="shared" si="1"/>
        <v>1</v>
      </c>
    </row>
    <row r="85" spans="2:7" x14ac:dyDescent="0.4">
      <c r="B85" s="3" t="s">
        <v>168</v>
      </c>
      <c r="C85" s="5" t="s">
        <v>432</v>
      </c>
      <c r="D85" s="11">
        <v>0</v>
      </c>
      <c r="E85" s="11">
        <v>0</v>
      </c>
      <c r="F85" s="24">
        <v>0</v>
      </c>
      <c r="G85" s="25" t="str">
        <f t="shared" si="1"/>
        <v>N/A</v>
      </c>
    </row>
    <row r="86" spans="2:7" x14ac:dyDescent="0.4">
      <c r="B86" s="3" t="s">
        <v>170</v>
      </c>
      <c r="C86" s="4" t="s">
        <v>171</v>
      </c>
      <c r="D86" s="11">
        <v>47</v>
      </c>
      <c r="E86" s="11">
        <v>47</v>
      </c>
      <c r="F86" s="24">
        <v>44</v>
      </c>
      <c r="G86" s="25">
        <f t="shared" si="1"/>
        <v>0.93617021276595747</v>
      </c>
    </row>
    <row r="87" spans="2:7" x14ac:dyDescent="0.4">
      <c r="B87" s="3" t="s">
        <v>172</v>
      </c>
      <c r="C87" s="4" t="s">
        <v>173</v>
      </c>
      <c r="D87" s="11">
        <v>40</v>
      </c>
      <c r="E87" s="11">
        <v>40</v>
      </c>
      <c r="F87" s="24">
        <v>40</v>
      </c>
      <c r="G87" s="25">
        <f t="shared" si="1"/>
        <v>1</v>
      </c>
    </row>
    <row r="88" spans="2:7" x14ac:dyDescent="0.4">
      <c r="B88" s="3" t="s">
        <v>174</v>
      </c>
      <c r="C88" s="4" t="s">
        <v>175</v>
      </c>
      <c r="D88" s="11">
        <v>53</v>
      </c>
      <c r="E88" s="11">
        <v>53</v>
      </c>
      <c r="F88" s="24">
        <v>47</v>
      </c>
      <c r="G88" s="25">
        <f t="shared" si="1"/>
        <v>0.8867924528301887</v>
      </c>
    </row>
    <row r="89" spans="2:7" x14ac:dyDescent="0.4">
      <c r="B89" s="3" t="s">
        <v>176</v>
      </c>
      <c r="C89" s="4" t="s">
        <v>177</v>
      </c>
      <c r="D89" s="11">
        <v>36</v>
      </c>
      <c r="E89" s="11">
        <v>36</v>
      </c>
      <c r="F89" s="24">
        <v>36</v>
      </c>
      <c r="G89" s="25">
        <f t="shared" si="1"/>
        <v>1</v>
      </c>
    </row>
    <row r="90" spans="2:7" x14ac:dyDescent="0.4">
      <c r="B90" s="3" t="s">
        <v>178</v>
      </c>
      <c r="C90" s="4" t="s">
        <v>179</v>
      </c>
      <c r="D90" s="11">
        <v>42</v>
      </c>
      <c r="E90" s="11">
        <v>42</v>
      </c>
      <c r="F90" s="24">
        <v>42</v>
      </c>
      <c r="G90" s="25">
        <f t="shared" si="1"/>
        <v>1</v>
      </c>
    </row>
    <row r="91" spans="2:7" x14ac:dyDescent="0.4">
      <c r="B91" s="3" t="s">
        <v>180</v>
      </c>
      <c r="C91" s="4" t="s">
        <v>181</v>
      </c>
      <c r="D91" s="11">
        <v>37</v>
      </c>
      <c r="E91" s="11">
        <v>37</v>
      </c>
      <c r="F91" s="24">
        <v>37</v>
      </c>
      <c r="G91" s="25">
        <f t="shared" si="1"/>
        <v>1</v>
      </c>
    </row>
    <row r="92" spans="2:7" x14ac:dyDescent="0.4">
      <c r="B92" s="3" t="s">
        <v>182</v>
      </c>
      <c r="C92" s="4" t="s">
        <v>183</v>
      </c>
      <c r="D92" s="11">
        <v>35</v>
      </c>
      <c r="E92" s="11">
        <v>35</v>
      </c>
      <c r="F92" s="24">
        <v>20</v>
      </c>
      <c r="G92" s="25">
        <f t="shared" si="1"/>
        <v>0.5714285714285714</v>
      </c>
    </row>
    <row r="93" spans="2:7" x14ac:dyDescent="0.4">
      <c r="B93" s="3" t="s">
        <v>184</v>
      </c>
      <c r="C93" s="4" t="s">
        <v>185</v>
      </c>
      <c r="D93" s="11">
        <v>40</v>
      </c>
      <c r="E93" s="11">
        <v>40</v>
      </c>
      <c r="F93" s="24">
        <v>40</v>
      </c>
      <c r="G93" s="25">
        <f t="shared" si="1"/>
        <v>1</v>
      </c>
    </row>
    <row r="94" spans="2:7" x14ac:dyDescent="0.4">
      <c r="B94" s="3" t="s">
        <v>186</v>
      </c>
      <c r="C94" s="4" t="s">
        <v>187</v>
      </c>
      <c r="D94" s="11">
        <v>38</v>
      </c>
      <c r="E94" s="11">
        <v>38</v>
      </c>
      <c r="F94" s="24">
        <v>38</v>
      </c>
      <c r="G94" s="25">
        <f t="shared" si="1"/>
        <v>1</v>
      </c>
    </row>
    <row r="95" spans="2:7" x14ac:dyDescent="0.4">
      <c r="B95" s="3" t="s">
        <v>188</v>
      </c>
      <c r="C95" s="4" t="s">
        <v>189</v>
      </c>
      <c r="D95" s="11">
        <v>31</v>
      </c>
      <c r="E95" s="11">
        <v>31</v>
      </c>
      <c r="F95" s="24">
        <v>31</v>
      </c>
      <c r="G95" s="25">
        <f t="shared" si="1"/>
        <v>1</v>
      </c>
    </row>
    <row r="96" spans="2:7" x14ac:dyDescent="0.4">
      <c r="B96" s="3" t="s">
        <v>190</v>
      </c>
      <c r="C96" s="4" t="s">
        <v>191</v>
      </c>
      <c r="D96" s="11">
        <v>40</v>
      </c>
      <c r="E96" s="11">
        <v>40</v>
      </c>
      <c r="F96" s="24">
        <v>40</v>
      </c>
      <c r="G96" s="25">
        <f t="shared" si="1"/>
        <v>1</v>
      </c>
    </row>
    <row r="97" spans="2:7" x14ac:dyDescent="0.4">
      <c r="B97" s="3" t="s">
        <v>192</v>
      </c>
      <c r="C97" s="4" t="s">
        <v>193</v>
      </c>
      <c r="D97" s="11">
        <v>37</v>
      </c>
      <c r="E97" s="11">
        <v>37</v>
      </c>
      <c r="F97" s="24">
        <v>37</v>
      </c>
      <c r="G97" s="25">
        <f t="shared" si="1"/>
        <v>1</v>
      </c>
    </row>
    <row r="98" spans="2:7" x14ac:dyDescent="0.4">
      <c r="B98" s="3" t="s">
        <v>194</v>
      </c>
      <c r="C98" s="4" t="s">
        <v>195</v>
      </c>
      <c r="D98" s="11">
        <v>43</v>
      </c>
      <c r="E98" s="11">
        <v>43</v>
      </c>
      <c r="F98" s="24">
        <v>39</v>
      </c>
      <c r="G98" s="25">
        <f t="shared" si="1"/>
        <v>0.90697674418604646</v>
      </c>
    </row>
    <row r="99" spans="2:7" x14ac:dyDescent="0.4">
      <c r="B99" s="3" t="s">
        <v>196</v>
      </c>
      <c r="C99" s="4" t="s">
        <v>197</v>
      </c>
      <c r="D99" s="11">
        <v>35</v>
      </c>
      <c r="E99" s="11">
        <v>35</v>
      </c>
      <c r="F99" s="24">
        <v>35</v>
      </c>
      <c r="G99" s="25">
        <f t="shared" si="1"/>
        <v>1</v>
      </c>
    </row>
    <row r="100" spans="2:7" x14ac:dyDescent="0.4">
      <c r="B100" s="3" t="s">
        <v>198</v>
      </c>
      <c r="C100" s="4" t="s">
        <v>199</v>
      </c>
      <c r="D100" s="11">
        <v>37</v>
      </c>
      <c r="E100" s="11">
        <v>37</v>
      </c>
      <c r="F100" s="24">
        <v>35</v>
      </c>
      <c r="G100" s="25">
        <f t="shared" si="1"/>
        <v>0.94594594594594594</v>
      </c>
    </row>
    <row r="101" spans="2:7" x14ac:dyDescent="0.4">
      <c r="B101" s="3" t="s">
        <v>200</v>
      </c>
      <c r="C101" s="4" t="s">
        <v>201</v>
      </c>
      <c r="D101" s="11">
        <v>35</v>
      </c>
      <c r="E101" s="11">
        <v>35</v>
      </c>
      <c r="F101" s="24">
        <v>35</v>
      </c>
      <c r="G101" s="25">
        <f t="shared" si="1"/>
        <v>1</v>
      </c>
    </row>
    <row r="102" spans="2:7" x14ac:dyDescent="0.4">
      <c r="B102" s="3" t="s">
        <v>202</v>
      </c>
      <c r="C102" s="4" t="s">
        <v>203</v>
      </c>
      <c r="D102" s="11">
        <v>37</v>
      </c>
      <c r="E102" s="11">
        <v>37</v>
      </c>
      <c r="F102" s="24">
        <v>37</v>
      </c>
      <c r="G102" s="25">
        <f t="shared" si="1"/>
        <v>1</v>
      </c>
    </row>
    <row r="103" spans="2:7" x14ac:dyDescent="0.4">
      <c r="B103" s="3" t="s">
        <v>204</v>
      </c>
      <c r="C103" s="4" t="s">
        <v>205</v>
      </c>
      <c r="D103" s="11">
        <v>39</v>
      </c>
      <c r="E103" s="11">
        <v>39</v>
      </c>
      <c r="F103" s="24">
        <v>39</v>
      </c>
      <c r="G103" s="25">
        <f t="shared" si="1"/>
        <v>1</v>
      </c>
    </row>
    <row r="104" spans="2:7" x14ac:dyDescent="0.4">
      <c r="B104" s="3" t="s">
        <v>206</v>
      </c>
      <c r="C104" s="4" t="s">
        <v>207</v>
      </c>
      <c r="D104" s="11">
        <v>34</v>
      </c>
      <c r="E104" s="11">
        <v>34</v>
      </c>
      <c r="F104" s="24">
        <v>34</v>
      </c>
      <c r="G104" s="25">
        <f t="shared" si="1"/>
        <v>1</v>
      </c>
    </row>
    <row r="105" spans="2:7" x14ac:dyDescent="0.4">
      <c r="B105" s="3" t="s">
        <v>208</v>
      </c>
      <c r="C105" s="4" t="s">
        <v>209</v>
      </c>
      <c r="D105" s="11">
        <v>39</v>
      </c>
      <c r="E105" s="11">
        <v>39</v>
      </c>
      <c r="F105" s="24">
        <v>38</v>
      </c>
      <c r="G105" s="25">
        <f t="shared" si="1"/>
        <v>0.97435897435897434</v>
      </c>
    </row>
    <row r="106" spans="2:7" x14ac:dyDescent="0.4">
      <c r="B106" s="3" t="s">
        <v>210</v>
      </c>
      <c r="C106" s="4" t="s">
        <v>211</v>
      </c>
      <c r="D106" s="11">
        <v>37</v>
      </c>
      <c r="E106" s="11">
        <v>37</v>
      </c>
      <c r="F106" s="24">
        <v>37</v>
      </c>
      <c r="G106" s="25">
        <f t="shared" si="1"/>
        <v>1</v>
      </c>
    </row>
    <row r="107" spans="2:7" x14ac:dyDescent="0.4">
      <c r="B107" s="3" t="s">
        <v>212</v>
      </c>
      <c r="C107" s="4" t="s">
        <v>213</v>
      </c>
      <c r="D107" s="11">
        <v>35</v>
      </c>
      <c r="E107" s="11">
        <v>35</v>
      </c>
      <c r="F107" s="24">
        <v>35</v>
      </c>
      <c r="G107" s="25">
        <f t="shared" si="1"/>
        <v>1</v>
      </c>
    </row>
    <row r="108" spans="2:7" x14ac:dyDescent="0.4">
      <c r="B108" s="3" t="s">
        <v>214</v>
      </c>
      <c r="C108" s="4" t="s">
        <v>215</v>
      </c>
      <c r="D108" s="11">
        <v>35</v>
      </c>
      <c r="E108" s="11">
        <v>35</v>
      </c>
      <c r="F108" s="24">
        <v>30</v>
      </c>
      <c r="G108" s="25">
        <f t="shared" si="1"/>
        <v>0.8571428571428571</v>
      </c>
    </row>
    <row r="109" spans="2:7" x14ac:dyDescent="0.4">
      <c r="B109" s="3" t="s">
        <v>216</v>
      </c>
      <c r="C109" s="4" t="s">
        <v>217</v>
      </c>
      <c r="D109" s="11">
        <v>37</v>
      </c>
      <c r="E109" s="11">
        <v>37</v>
      </c>
      <c r="F109" s="24">
        <v>37</v>
      </c>
      <c r="G109" s="25">
        <f t="shared" si="1"/>
        <v>1</v>
      </c>
    </row>
    <row r="110" spans="2:7" x14ac:dyDescent="0.4">
      <c r="B110" s="3" t="s">
        <v>218</v>
      </c>
      <c r="C110" s="4" t="s">
        <v>219</v>
      </c>
      <c r="D110" s="11">
        <v>33</v>
      </c>
      <c r="E110" s="11">
        <v>33</v>
      </c>
      <c r="F110" s="24">
        <v>33</v>
      </c>
      <c r="G110" s="25">
        <f t="shared" si="1"/>
        <v>1</v>
      </c>
    </row>
    <row r="111" spans="2:7" x14ac:dyDescent="0.4">
      <c r="B111" s="3" t="s">
        <v>220</v>
      </c>
      <c r="C111" s="4" t="s">
        <v>221</v>
      </c>
      <c r="D111" s="11">
        <v>32</v>
      </c>
      <c r="E111" s="11">
        <v>32</v>
      </c>
      <c r="F111" s="24">
        <v>32</v>
      </c>
      <c r="G111" s="25">
        <f t="shared" si="1"/>
        <v>1</v>
      </c>
    </row>
    <row r="112" spans="2:7" x14ac:dyDescent="0.4">
      <c r="B112" s="3" t="s">
        <v>222</v>
      </c>
      <c r="C112" s="5" t="s">
        <v>392</v>
      </c>
      <c r="D112" s="11">
        <v>36</v>
      </c>
      <c r="E112" s="11">
        <v>36</v>
      </c>
      <c r="F112" s="24">
        <v>21</v>
      </c>
      <c r="G112" s="25">
        <f t="shared" si="1"/>
        <v>0.58333333333333337</v>
      </c>
    </row>
    <row r="113" spans="2:7" x14ac:dyDescent="0.4">
      <c r="B113" s="3" t="s">
        <v>224</v>
      </c>
      <c r="C113" s="5" t="s">
        <v>433</v>
      </c>
      <c r="D113" s="11">
        <v>34</v>
      </c>
      <c r="E113" s="11">
        <v>34</v>
      </c>
      <c r="F113" s="24">
        <v>34</v>
      </c>
      <c r="G113" s="25">
        <f t="shared" si="1"/>
        <v>1</v>
      </c>
    </row>
    <row r="114" spans="2:7" x14ac:dyDescent="0.4">
      <c r="B114" s="3" t="s">
        <v>226</v>
      </c>
      <c r="C114" s="5" t="s">
        <v>227</v>
      </c>
      <c r="D114" s="11">
        <v>23</v>
      </c>
      <c r="E114" s="11">
        <v>23</v>
      </c>
      <c r="F114" s="24">
        <v>23</v>
      </c>
      <c r="G114" s="25">
        <f t="shared" si="1"/>
        <v>1</v>
      </c>
    </row>
    <row r="115" spans="2:7" x14ac:dyDescent="0.4">
      <c r="B115" s="3" t="s">
        <v>228</v>
      </c>
      <c r="C115" s="5" t="s">
        <v>229</v>
      </c>
      <c r="D115" s="11">
        <v>39</v>
      </c>
      <c r="E115" s="11">
        <v>39</v>
      </c>
      <c r="F115" s="24">
        <v>39</v>
      </c>
      <c r="G115" s="25">
        <f t="shared" si="1"/>
        <v>1</v>
      </c>
    </row>
    <row r="116" spans="2:7" x14ac:dyDescent="0.4">
      <c r="B116" s="3" t="s">
        <v>230</v>
      </c>
      <c r="C116" s="5" t="s">
        <v>231</v>
      </c>
      <c r="D116" s="11">
        <v>34</v>
      </c>
      <c r="E116" s="11">
        <v>34</v>
      </c>
      <c r="F116" s="24">
        <v>28</v>
      </c>
      <c r="G116" s="25">
        <f t="shared" si="1"/>
        <v>0.82352941176470584</v>
      </c>
    </row>
    <row r="117" spans="2:7" x14ac:dyDescent="0.4">
      <c r="B117" s="3" t="s">
        <v>232</v>
      </c>
      <c r="C117" s="4" t="s">
        <v>233</v>
      </c>
      <c r="D117" s="11">
        <v>0</v>
      </c>
      <c r="E117" s="11">
        <v>0</v>
      </c>
      <c r="F117" s="24">
        <v>0</v>
      </c>
      <c r="G117" s="25" t="str">
        <f t="shared" si="1"/>
        <v>N/A</v>
      </c>
    </row>
    <row r="118" spans="2:7" x14ac:dyDescent="0.4">
      <c r="B118" s="3" t="s">
        <v>234</v>
      </c>
      <c r="C118" s="4" t="s">
        <v>235</v>
      </c>
      <c r="D118" s="11">
        <v>37</v>
      </c>
      <c r="E118" s="11">
        <v>37</v>
      </c>
      <c r="F118" s="24">
        <v>37</v>
      </c>
      <c r="G118" s="25">
        <f t="shared" si="1"/>
        <v>1</v>
      </c>
    </row>
    <row r="119" spans="2:7" x14ac:dyDescent="0.4">
      <c r="B119" s="3" t="s">
        <v>236</v>
      </c>
      <c r="C119" s="4" t="s">
        <v>237</v>
      </c>
      <c r="D119" s="11">
        <v>27</v>
      </c>
      <c r="E119" s="11">
        <v>27</v>
      </c>
      <c r="F119" s="24">
        <v>27</v>
      </c>
      <c r="G119" s="25">
        <f t="shared" si="1"/>
        <v>1</v>
      </c>
    </row>
    <row r="120" spans="2:7" x14ac:dyDescent="0.4">
      <c r="B120" s="3" t="s">
        <v>238</v>
      </c>
      <c r="C120" s="4" t="s">
        <v>239</v>
      </c>
      <c r="D120" s="11">
        <v>39</v>
      </c>
      <c r="E120" s="11">
        <v>39</v>
      </c>
      <c r="F120" s="24">
        <v>39</v>
      </c>
      <c r="G120" s="25">
        <f t="shared" si="1"/>
        <v>1</v>
      </c>
    </row>
    <row r="121" spans="2:7" x14ac:dyDescent="0.4">
      <c r="B121" s="3" t="s">
        <v>240</v>
      </c>
      <c r="C121" s="4" t="s">
        <v>241</v>
      </c>
      <c r="D121" s="11">
        <v>34</v>
      </c>
      <c r="E121" s="11">
        <v>34</v>
      </c>
      <c r="F121" s="24">
        <v>34</v>
      </c>
      <c r="G121" s="25">
        <f t="shared" si="1"/>
        <v>1</v>
      </c>
    </row>
    <row r="122" spans="2:7" x14ac:dyDescent="0.4">
      <c r="B122" s="3" t="s">
        <v>242</v>
      </c>
      <c r="C122" s="4" t="s">
        <v>243</v>
      </c>
      <c r="D122" s="11">
        <v>31</v>
      </c>
      <c r="E122" s="11">
        <v>31</v>
      </c>
      <c r="F122" s="24">
        <v>23</v>
      </c>
      <c r="G122" s="25">
        <f t="shared" si="1"/>
        <v>0.74193548387096775</v>
      </c>
    </row>
    <row r="123" spans="2:7" x14ac:dyDescent="0.4">
      <c r="B123" s="3" t="s">
        <v>244</v>
      </c>
      <c r="C123" s="4" t="s">
        <v>245</v>
      </c>
      <c r="D123" s="11">
        <v>27</v>
      </c>
      <c r="E123" s="11">
        <v>27</v>
      </c>
      <c r="F123" s="24">
        <v>27</v>
      </c>
      <c r="G123" s="25">
        <f t="shared" si="1"/>
        <v>1</v>
      </c>
    </row>
    <row r="124" spans="2:7" x14ac:dyDescent="0.4">
      <c r="B124" s="3" t="s">
        <v>246</v>
      </c>
      <c r="C124" s="4" t="s">
        <v>247</v>
      </c>
      <c r="D124" s="11">
        <v>38</v>
      </c>
      <c r="E124" s="11">
        <v>38</v>
      </c>
      <c r="F124" s="24">
        <v>38</v>
      </c>
      <c r="G124" s="25">
        <f t="shared" si="1"/>
        <v>1</v>
      </c>
    </row>
    <row r="125" spans="2:7" x14ac:dyDescent="0.4">
      <c r="B125" s="3" t="s">
        <v>248</v>
      </c>
      <c r="C125" s="4" t="s">
        <v>249</v>
      </c>
      <c r="D125" s="11">
        <v>31</v>
      </c>
      <c r="E125" s="11">
        <v>31</v>
      </c>
      <c r="F125" s="24">
        <v>31</v>
      </c>
      <c r="G125" s="25">
        <f t="shared" si="1"/>
        <v>1</v>
      </c>
    </row>
    <row r="126" spans="2:7" x14ac:dyDescent="0.4">
      <c r="B126" s="3" t="s">
        <v>250</v>
      </c>
      <c r="C126" s="4" t="s">
        <v>251</v>
      </c>
      <c r="D126" s="11">
        <v>29</v>
      </c>
      <c r="E126" s="11">
        <v>29</v>
      </c>
      <c r="F126" s="24">
        <v>29</v>
      </c>
      <c r="G126" s="25">
        <f t="shared" si="1"/>
        <v>1</v>
      </c>
    </row>
    <row r="127" spans="2:7" x14ac:dyDescent="0.4">
      <c r="B127" s="3" t="s">
        <v>252</v>
      </c>
      <c r="C127" s="4" t="s">
        <v>253</v>
      </c>
      <c r="D127" s="11">
        <v>45</v>
      </c>
      <c r="E127" s="11">
        <v>45</v>
      </c>
      <c r="F127" s="24">
        <v>41</v>
      </c>
      <c r="G127" s="25">
        <f t="shared" si="1"/>
        <v>0.91111111111111109</v>
      </c>
    </row>
    <row r="128" spans="2:7" x14ac:dyDescent="0.4">
      <c r="B128" s="3" t="s">
        <v>254</v>
      </c>
      <c r="C128" s="4" t="s">
        <v>255</v>
      </c>
      <c r="D128" s="11">
        <v>39</v>
      </c>
      <c r="E128" s="11">
        <v>39</v>
      </c>
      <c r="F128" s="24">
        <v>35</v>
      </c>
      <c r="G128" s="25">
        <f t="shared" si="1"/>
        <v>0.89743589743589747</v>
      </c>
    </row>
    <row r="129" spans="2:7" x14ac:dyDescent="0.4">
      <c r="B129" s="3" t="s">
        <v>256</v>
      </c>
      <c r="C129" s="4" t="s">
        <v>257</v>
      </c>
      <c r="D129" s="11">
        <v>32</v>
      </c>
      <c r="E129" s="11">
        <v>32</v>
      </c>
      <c r="F129" s="24">
        <v>32</v>
      </c>
      <c r="G129" s="25">
        <f t="shared" si="1"/>
        <v>1</v>
      </c>
    </row>
    <row r="130" spans="2:7" x14ac:dyDescent="0.4">
      <c r="B130" s="3" t="s">
        <v>258</v>
      </c>
      <c r="C130" s="4" t="s">
        <v>259</v>
      </c>
      <c r="D130" s="11">
        <v>26</v>
      </c>
      <c r="E130" s="11">
        <v>26</v>
      </c>
      <c r="F130" s="24">
        <v>26</v>
      </c>
      <c r="G130" s="25">
        <f t="shared" si="1"/>
        <v>1</v>
      </c>
    </row>
    <row r="131" spans="2:7" x14ac:dyDescent="0.4">
      <c r="B131" s="3" t="s">
        <v>260</v>
      </c>
      <c r="C131" s="5" t="s">
        <v>261</v>
      </c>
      <c r="D131" s="11">
        <v>33</v>
      </c>
      <c r="E131" s="11">
        <v>33</v>
      </c>
      <c r="F131" s="24">
        <v>32</v>
      </c>
      <c r="G131" s="25">
        <f t="shared" si="1"/>
        <v>0.96969696969696972</v>
      </c>
    </row>
    <row r="132" spans="2:7" x14ac:dyDescent="0.4">
      <c r="B132" s="3" t="s">
        <v>262</v>
      </c>
      <c r="C132" s="5" t="s">
        <v>394</v>
      </c>
      <c r="D132" s="11">
        <v>17</v>
      </c>
      <c r="E132" s="11">
        <v>17</v>
      </c>
      <c r="F132" s="24">
        <v>3</v>
      </c>
      <c r="G132" s="25">
        <f t="shared" ref="G132:G195" si="2">IFERROR(F132/E132,"N/A")</f>
        <v>0.17647058823529413</v>
      </c>
    </row>
    <row r="133" spans="2:7" x14ac:dyDescent="0.4">
      <c r="B133" s="3" t="s">
        <v>264</v>
      </c>
      <c r="C133" s="5" t="s">
        <v>434</v>
      </c>
      <c r="D133" s="11">
        <v>34</v>
      </c>
      <c r="E133" s="11">
        <v>34</v>
      </c>
      <c r="F133" s="24">
        <v>9</v>
      </c>
      <c r="G133" s="25">
        <f t="shared" si="2"/>
        <v>0.26470588235294118</v>
      </c>
    </row>
    <row r="134" spans="2:7" x14ac:dyDescent="0.4">
      <c r="B134" s="3" t="s">
        <v>266</v>
      </c>
      <c r="C134" s="5" t="s">
        <v>435</v>
      </c>
      <c r="D134" s="11">
        <v>46</v>
      </c>
      <c r="E134" s="11">
        <v>46</v>
      </c>
      <c r="F134" s="24">
        <v>35</v>
      </c>
      <c r="G134" s="25">
        <f t="shared" si="2"/>
        <v>0.76086956521739135</v>
      </c>
    </row>
    <row r="135" spans="2:7" x14ac:dyDescent="0.4">
      <c r="B135" s="3" t="s">
        <v>268</v>
      </c>
      <c r="C135" s="5" t="s">
        <v>269</v>
      </c>
      <c r="D135" s="11">
        <v>27</v>
      </c>
      <c r="E135" s="11">
        <v>27</v>
      </c>
      <c r="F135" s="24">
        <v>2</v>
      </c>
      <c r="G135" s="25">
        <f t="shared" si="2"/>
        <v>7.407407407407407E-2</v>
      </c>
    </row>
    <row r="136" spans="2:7" x14ac:dyDescent="0.4">
      <c r="B136" s="3">
        <v>134</v>
      </c>
      <c r="C136" s="4" t="s">
        <v>270</v>
      </c>
      <c r="D136" s="11">
        <v>8</v>
      </c>
      <c r="E136" s="11">
        <v>8</v>
      </c>
      <c r="F136" s="24">
        <v>8</v>
      </c>
      <c r="G136" s="25">
        <f t="shared" si="2"/>
        <v>1</v>
      </c>
    </row>
    <row r="137" spans="2:7" x14ac:dyDescent="0.4">
      <c r="B137" s="3">
        <v>135</v>
      </c>
      <c r="C137" s="4" t="s">
        <v>271</v>
      </c>
      <c r="D137" s="11">
        <v>39</v>
      </c>
      <c r="E137" s="11">
        <v>39</v>
      </c>
      <c r="F137" s="24">
        <v>15</v>
      </c>
      <c r="G137" s="25">
        <f t="shared" si="2"/>
        <v>0.38461538461538464</v>
      </c>
    </row>
    <row r="138" spans="2:7" x14ac:dyDescent="0.4">
      <c r="B138" s="3">
        <v>136</v>
      </c>
      <c r="C138" s="4" t="s">
        <v>272</v>
      </c>
      <c r="D138" s="11">
        <v>37</v>
      </c>
      <c r="E138" s="11">
        <v>37</v>
      </c>
      <c r="F138" s="24">
        <v>37</v>
      </c>
      <c r="G138" s="25">
        <f t="shared" si="2"/>
        <v>1</v>
      </c>
    </row>
    <row r="139" spans="2:7" x14ac:dyDescent="0.4">
      <c r="B139" s="3">
        <v>137</v>
      </c>
      <c r="C139" s="4" t="s">
        <v>273</v>
      </c>
      <c r="D139" s="11">
        <v>42</v>
      </c>
      <c r="E139" s="11">
        <v>42</v>
      </c>
      <c r="F139" s="24">
        <v>42</v>
      </c>
      <c r="G139" s="25">
        <f t="shared" si="2"/>
        <v>1</v>
      </c>
    </row>
    <row r="140" spans="2:7" x14ac:dyDescent="0.4">
      <c r="B140" s="3">
        <v>138</v>
      </c>
      <c r="C140" s="4" t="s">
        <v>274</v>
      </c>
      <c r="D140" s="11">
        <v>25</v>
      </c>
      <c r="E140" s="11">
        <v>25</v>
      </c>
      <c r="F140" s="24">
        <v>24</v>
      </c>
      <c r="G140" s="25">
        <f t="shared" si="2"/>
        <v>0.96</v>
      </c>
    </row>
    <row r="141" spans="2:7" x14ac:dyDescent="0.4">
      <c r="B141" s="3">
        <v>139</v>
      </c>
      <c r="C141" s="4" t="s">
        <v>275</v>
      </c>
      <c r="D141" s="11">
        <v>29</v>
      </c>
      <c r="E141" s="11">
        <v>29</v>
      </c>
      <c r="F141" s="24">
        <v>29</v>
      </c>
      <c r="G141" s="25">
        <f t="shared" si="2"/>
        <v>1</v>
      </c>
    </row>
    <row r="142" spans="2:7" x14ac:dyDescent="0.4">
      <c r="B142" s="3">
        <v>140</v>
      </c>
      <c r="C142" s="4" t="s">
        <v>276</v>
      </c>
      <c r="D142" s="11">
        <v>31</v>
      </c>
      <c r="E142" s="11">
        <v>31</v>
      </c>
      <c r="F142" s="24">
        <v>26</v>
      </c>
      <c r="G142" s="25">
        <f t="shared" si="2"/>
        <v>0.83870967741935487</v>
      </c>
    </row>
    <row r="143" spans="2:7" x14ac:dyDescent="0.4">
      <c r="B143" s="3">
        <v>141</v>
      </c>
      <c r="C143" s="4" t="s">
        <v>277</v>
      </c>
      <c r="D143" s="11">
        <v>31</v>
      </c>
      <c r="E143" s="11">
        <v>31</v>
      </c>
      <c r="F143" s="24">
        <v>29</v>
      </c>
      <c r="G143" s="25">
        <f t="shared" si="2"/>
        <v>0.93548387096774188</v>
      </c>
    </row>
    <row r="144" spans="2:7" x14ac:dyDescent="0.4">
      <c r="B144" s="3">
        <v>142</v>
      </c>
      <c r="C144" s="4" t="s">
        <v>278</v>
      </c>
      <c r="D144" s="11">
        <v>30</v>
      </c>
      <c r="E144" s="11">
        <v>30</v>
      </c>
      <c r="F144" s="24">
        <v>30</v>
      </c>
      <c r="G144" s="25">
        <f t="shared" si="2"/>
        <v>1</v>
      </c>
    </row>
    <row r="145" spans="2:7" x14ac:dyDescent="0.4">
      <c r="B145" s="3">
        <v>143</v>
      </c>
      <c r="C145" s="4" t="s">
        <v>279</v>
      </c>
      <c r="D145" s="11">
        <v>39</v>
      </c>
      <c r="E145" s="11">
        <v>39</v>
      </c>
      <c r="F145" s="24">
        <v>39</v>
      </c>
      <c r="G145" s="25">
        <f t="shared" si="2"/>
        <v>1</v>
      </c>
    </row>
    <row r="146" spans="2:7" x14ac:dyDescent="0.4">
      <c r="B146" s="3">
        <v>144</v>
      </c>
      <c r="C146" s="4" t="s">
        <v>280</v>
      </c>
      <c r="D146" s="11">
        <v>27</v>
      </c>
      <c r="E146" s="11">
        <v>27</v>
      </c>
      <c r="F146" s="24">
        <v>26</v>
      </c>
      <c r="G146" s="25">
        <f t="shared" si="2"/>
        <v>0.96296296296296291</v>
      </c>
    </row>
    <row r="147" spans="2:7" x14ac:dyDescent="0.4">
      <c r="B147" s="3">
        <v>145</v>
      </c>
      <c r="C147" s="4" t="s">
        <v>281</v>
      </c>
      <c r="D147" s="11">
        <v>31</v>
      </c>
      <c r="E147" s="11">
        <v>31</v>
      </c>
      <c r="F147" s="24">
        <v>31</v>
      </c>
      <c r="G147" s="25">
        <f t="shared" si="2"/>
        <v>1</v>
      </c>
    </row>
    <row r="148" spans="2:7" x14ac:dyDescent="0.4">
      <c r="B148" s="3">
        <v>146</v>
      </c>
      <c r="C148" s="4" t="s">
        <v>282</v>
      </c>
      <c r="D148" s="11">
        <v>7</v>
      </c>
      <c r="E148" s="11">
        <v>7</v>
      </c>
      <c r="F148" s="24">
        <v>6</v>
      </c>
      <c r="G148" s="25">
        <f t="shared" si="2"/>
        <v>0.8571428571428571</v>
      </c>
    </row>
    <row r="149" spans="2:7" x14ac:dyDescent="0.4">
      <c r="B149" s="3">
        <v>147</v>
      </c>
      <c r="C149" s="4" t="s">
        <v>283</v>
      </c>
      <c r="D149" s="11">
        <v>35</v>
      </c>
      <c r="E149" s="11">
        <v>35</v>
      </c>
      <c r="F149" s="24">
        <v>35</v>
      </c>
      <c r="G149" s="25">
        <f t="shared" si="2"/>
        <v>1</v>
      </c>
    </row>
    <row r="150" spans="2:7" x14ac:dyDescent="0.4">
      <c r="B150" s="3">
        <v>148</v>
      </c>
      <c r="C150" s="4" t="s">
        <v>284</v>
      </c>
      <c r="D150" s="11">
        <v>31</v>
      </c>
      <c r="E150" s="11">
        <v>31</v>
      </c>
      <c r="F150" s="24">
        <v>26</v>
      </c>
      <c r="G150" s="25">
        <f t="shared" si="2"/>
        <v>0.83870967741935487</v>
      </c>
    </row>
    <row r="151" spans="2:7" x14ac:dyDescent="0.4">
      <c r="B151" s="3">
        <v>149</v>
      </c>
      <c r="C151" s="4" t="s">
        <v>285</v>
      </c>
      <c r="D151" s="11">
        <v>29</v>
      </c>
      <c r="E151" s="11">
        <v>29</v>
      </c>
      <c r="F151" s="24">
        <v>29</v>
      </c>
      <c r="G151" s="25">
        <f t="shared" si="2"/>
        <v>1</v>
      </c>
    </row>
    <row r="152" spans="2:7" x14ac:dyDescent="0.4">
      <c r="B152" s="3">
        <v>150</v>
      </c>
      <c r="C152" s="4" t="s">
        <v>286</v>
      </c>
      <c r="D152" s="11">
        <v>46</v>
      </c>
      <c r="E152" s="11">
        <v>46</v>
      </c>
      <c r="F152" s="24">
        <v>32</v>
      </c>
      <c r="G152" s="25">
        <f t="shared" si="2"/>
        <v>0.69565217391304346</v>
      </c>
    </row>
    <row r="153" spans="2:7" x14ac:dyDescent="0.4">
      <c r="B153" s="3">
        <v>151</v>
      </c>
      <c r="C153" s="4" t="s">
        <v>287</v>
      </c>
      <c r="D153" s="11">
        <v>41</v>
      </c>
      <c r="E153" s="11">
        <v>41</v>
      </c>
      <c r="F153" s="24">
        <v>40</v>
      </c>
      <c r="G153" s="25">
        <f t="shared" si="2"/>
        <v>0.97560975609756095</v>
      </c>
    </row>
    <row r="154" spans="2:7" x14ac:dyDescent="0.4">
      <c r="B154" s="3">
        <v>152</v>
      </c>
      <c r="C154" s="4" t="s">
        <v>288</v>
      </c>
      <c r="D154" s="11">
        <v>31</v>
      </c>
      <c r="E154" s="11">
        <v>31</v>
      </c>
      <c r="F154" s="24">
        <v>31</v>
      </c>
      <c r="G154" s="25">
        <f t="shared" si="2"/>
        <v>1</v>
      </c>
    </row>
    <row r="155" spans="2:7" x14ac:dyDescent="0.4">
      <c r="B155" s="3">
        <v>153</v>
      </c>
      <c r="C155" s="4" t="s">
        <v>289</v>
      </c>
      <c r="D155" s="11">
        <v>29</v>
      </c>
      <c r="E155" s="11">
        <v>29</v>
      </c>
      <c r="F155" s="24">
        <v>12</v>
      </c>
      <c r="G155" s="25">
        <f t="shared" si="2"/>
        <v>0.41379310344827586</v>
      </c>
    </row>
    <row r="156" spans="2:7" x14ac:dyDescent="0.4">
      <c r="B156" s="3">
        <v>154</v>
      </c>
      <c r="C156" s="4" t="s">
        <v>290</v>
      </c>
      <c r="D156" s="11">
        <v>43</v>
      </c>
      <c r="E156" s="11">
        <v>43</v>
      </c>
      <c r="F156" s="24">
        <v>43</v>
      </c>
      <c r="G156" s="25">
        <f t="shared" si="2"/>
        <v>1</v>
      </c>
    </row>
    <row r="157" spans="2:7" x14ac:dyDescent="0.4">
      <c r="B157" s="3">
        <v>155</v>
      </c>
      <c r="C157" s="4" t="s">
        <v>291</v>
      </c>
      <c r="D157" s="11">
        <v>33</v>
      </c>
      <c r="E157" s="11">
        <v>33</v>
      </c>
      <c r="F157" s="24">
        <v>33</v>
      </c>
      <c r="G157" s="25">
        <f t="shared" si="2"/>
        <v>1</v>
      </c>
    </row>
    <row r="158" spans="2:7" x14ac:dyDescent="0.4">
      <c r="B158" s="3">
        <v>156</v>
      </c>
      <c r="C158" s="4" t="s">
        <v>292</v>
      </c>
      <c r="D158" s="11">
        <v>36</v>
      </c>
      <c r="E158" s="11">
        <v>36</v>
      </c>
      <c r="F158" s="24">
        <v>36</v>
      </c>
      <c r="G158" s="25">
        <f t="shared" si="2"/>
        <v>1</v>
      </c>
    </row>
    <row r="159" spans="2:7" x14ac:dyDescent="0.4">
      <c r="B159" s="3">
        <v>157</v>
      </c>
      <c r="C159" s="4" t="s">
        <v>293</v>
      </c>
      <c r="D159" s="11">
        <v>28</v>
      </c>
      <c r="E159" s="11">
        <v>28</v>
      </c>
      <c r="F159" s="24">
        <v>26</v>
      </c>
      <c r="G159" s="25">
        <f t="shared" si="2"/>
        <v>0.9285714285714286</v>
      </c>
    </row>
    <row r="160" spans="2:7" x14ac:dyDescent="0.4">
      <c r="B160" s="3">
        <v>158</v>
      </c>
      <c r="C160" s="4" t="s">
        <v>294</v>
      </c>
      <c r="D160" s="11">
        <v>33</v>
      </c>
      <c r="E160" s="11">
        <v>33</v>
      </c>
      <c r="F160" s="24">
        <v>33</v>
      </c>
      <c r="G160" s="25">
        <f t="shared" si="2"/>
        <v>1</v>
      </c>
    </row>
    <row r="161" spans="2:7" x14ac:dyDescent="0.4">
      <c r="B161" s="3">
        <v>159</v>
      </c>
      <c r="C161" s="4" t="s">
        <v>295</v>
      </c>
      <c r="D161" s="11">
        <v>36</v>
      </c>
      <c r="E161" s="11">
        <v>36</v>
      </c>
      <c r="F161" s="24">
        <v>36</v>
      </c>
      <c r="G161" s="25">
        <f t="shared" si="2"/>
        <v>1</v>
      </c>
    </row>
    <row r="162" spans="2:7" x14ac:dyDescent="0.4">
      <c r="B162" s="3">
        <v>160</v>
      </c>
      <c r="C162" s="4" t="s">
        <v>296</v>
      </c>
      <c r="D162" s="11">
        <v>40</v>
      </c>
      <c r="E162" s="11">
        <v>40</v>
      </c>
      <c r="F162" s="24">
        <v>40</v>
      </c>
      <c r="G162" s="25">
        <f t="shared" si="2"/>
        <v>1</v>
      </c>
    </row>
    <row r="163" spans="2:7" x14ac:dyDescent="0.4">
      <c r="B163" s="3">
        <v>161</v>
      </c>
      <c r="C163" s="4" t="s">
        <v>297</v>
      </c>
      <c r="D163" s="11">
        <v>37</v>
      </c>
      <c r="E163" s="11">
        <v>37</v>
      </c>
      <c r="F163" s="24">
        <v>37</v>
      </c>
      <c r="G163" s="25">
        <f t="shared" si="2"/>
        <v>1</v>
      </c>
    </row>
    <row r="164" spans="2:7" x14ac:dyDescent="0.4">
      <c r="B164" s="3">
        <v>162</v>
      </c>
      <c r="C164" s="4" t="s">
        <v>298</v>
      </c>
      <c r="D164" s="11">
        <v>4</v>
      </c>
      <c r="E164" s="11">
        <v>4</v>
      </c>
      <c r="F164" s="24">
        <v>4</v>
      </c>
      <c r="G164" s="25">
        <f t="shared" si="2"/>
        <v>1</v>
      </c>
    </row>
    <row r="165" spans="2:7" x14ac:dyDescent="0.4">
      <c r="B165" s="3">
        <v>163</v>
      </c>
      <c r="C165" s="4" t="s">
        <v>299</v>
      </c>
      <c r="D165" s="11">
        <v>30</v>
      </c>
      <c r="E165" s="11">
        <v>30</v>
      </c>
      <c r="F165" s="24">
        <v>30</v>
      </c>
      <c r="G165" s="25">
        <f t="shared" si="2"/>
        <v>1</v>
      </c>
    </row>
    <row r="166" spans="2:7" x14ac:dyDescent="0.4">
      <c r="B166" s="3">
        <v>164</v>
      </c>
      <c r="C166" s="4" t="s">
        <v>300</v>
      </c>
      <c r="D166" s="11">
        <v>38</v>
      </c>
      <c r="E166" s="11">
        <v>38</v>
      </c>
      <c r="F166" s="24">
        <v>38</v>
      </c>
      <c r="G166" s="25">
        <f t="shared" si="2"/>
        <v>1</v>
      </c>
    </row>
    <row r="167" spans="2:7" x14ac:dyDescent="0.4">
      <c r="B167" s="3">
        <v>165</v>
      </c>
      <c r="C167" s="4" t="s">
        <v>301</v>
      </c>
      <c r="D167" s="11">
        <v>41</v>
      </c>
      <c r="E167" s="11">
        <v>41</v>
      </c>
      <c r="F167" s="24">
        <v>41</v>
      </c>
      <c r="G167" s="25">
        <f t="shared" si="2"/>
        <v>1</v>
      </c>
    </row>
    <row r="168" spans="2:7" x14ac:dyDescent="0.4">
      <c r="B168" s="3">
        <v>166</v>
      </c>
      <c r="C168" s="4" t="s">
        <v>302</v>
      </c>
      <c r="D168" s="11">
        <v>34</v>
      </c>
      <c r="E168" s="11">
        <v>34</v>
      </c>
      <c r="F168" s="24">
        <v>34</v>
      </c>
      <c r="G168" s="25">
        <f t="shared" si="2"/>
        <v>1</v>
      </c>
    </row>
    <row r="169" spans="2:7" x14ac:dyDescent="0.4">
      <c r="B169" s="3">
        <v>167</v>
      </c>
      <c r="C169" s="4" t="s">
        <v>303</v>
      </c>
      <c r="D169" s="11">
        <v>31</v>
      </c>
      <c r="E169" s="11">
        <v>31</v>
      </c>
      <c r="F169" s="24">
        <v>31</v>
      </c>
      <c r="G169" s="25">
        <f t="shared" si="2"/>
        <v>1</v>
      </c>
    </row>
    <row r="170" spans="2:7" x14ac:dyDescent="0.4">
      <c r="B170" s="3">
        <v>168</v>
      </c>
      <c r="C170" s="4" t="s">
        <v>304</v>
      </c>
      <c r="D170" s="11">
        <v>16</v>
      </c>
      <c r="E170" s="11">
        <v>16</v>
      </c>
      <c r="F170" s="24">
        <v>2</v>
      </c>
      <c r="G170" s="25">
        <f t="shared" si="2"/>
        <v>0.125</v>
      </c>
    </row>
    <row r="171" spans="2:7" x14ac:dyDescent="0.4">
      <c r="B171" s="3">
        <v>169</v>
      </c>
      <c r="C171" s="4" t="s">
        <v>305</v>
      </c>
      <c r="D171" s="11">
        <v>35</v>
      </c>
      <c r="E171" s="11">
        <v>35</v>
      </c>
      <c r="F171" s="24">
        <v>34</v>
      </c>
      <c r="G171" s="25">
        <f t="shared" si="2"/>
        <v>0.97142857142857142</v>
      </c>
    </row>
    <row r="172" spans="2:7" x14ac:dyDescent="0.4">
      <c r="B172" s="3">
        <v>170</v>
      </c>
      <c r="C172" s="4" t="s">
        <v>306</v>
      </c>
      <c r="D172" s="11">
        <v>35</v>
      </c>
      <c r="E172" s="11">
        <v>35</v>
      </c>
      <c r="F172" s="24">
        <v>35</v>
      </c>
      <c r="G172" s="25">
        <f t="shared" si="2"/>
        <v>1</v>
      </c>
    </row>
    <row r="173" spans="2:7" x14ac:dyDescent="0.4">
      <c r="B173" s="3">
        <v>171</v>
      </c>
      <c r="C173" s="4" t="s">
        <v>307</v>
      </c>
      <c r="D173" s="11">
        <v>31</v>
      </c>
      <c r="E173" s="11">
        <v>31</v>
      </c>
      <c r="F173" s="24">
        <v>31</v>
      </c>
      <c r="G173" s="25">
        <f t="shared" si="2"/>
        <v>1</v>
      </c>
    </row>
    <row r="174" spans="2:7" x14ac:dyDescent="0.4">
      <c r="B174" s="3">
        <v>172</v>
      </c>
      <c r="C174" s="4" t="s">
        <v>308</v>
      </c>
      <c r="D174" s="11">
        <v>31</v>
      </c>
      <c r="E174" s="11">
        <v>31</v>
      </c>
      <c r="F174" s="24">
        <v>31</v>
      </c>
      <c r="G174" s="25">
        <f t="shared" si="2"/>
        <v>1</v>
      </c>
    </row>
    <row r="175" spans="2:7" x14ac:dyDescent="0.4">
      <c r="B175" s="3">
        <v>173</v>
      </c>
      <c r="C175" s="4" t="s">
        <v>309</v>
      </c>
      <c r="D175" s="11">
        <v>24</v>
      </c>
      <c r="E175" s="11">
        <v>24</v>
      </c>
      <c r="F175" s="24">
        <v>24</v>
      </c>
      <c r="G175" s="25">
        <f t="shared" si="2"/>
        <v>1</v>
      </c>
    </row>
    <row r="176" spans="2:7" x14ac:dyDescent="0.4">
      <c r="B176" s="3">
        <v>174</v>
      </c>
      <c r="C176" s="4" t="s">
        <v>310</v>
      </c>
      <c r="D176" s="11">
        <v>27</v>
      </c>
      <c r="E176" s="11">
        <v>27</v>
      </c>
      <c r="F176" s="24">
        <v>27</v>
      </c>
      <c r="G176" s="25">
        <f t="shared" si="2"/>
        <v>1</v>
      </c>
    </row>
    <row r="177" spans="2:7" x14ac:dyDescent="0.4">
      <c r="B177" s="3">
        <v>175</v>
      </c>
      <c r="C177" s="4" t="s">
        <v>311</v>
      </c>
      <c r="D177" s="11">
        <v>32</v>
      </c>
      <c r="E177" s="11">
        <v>32</v>
      </c>
      <c r="F177" s="24">
        <v>29</v>
      </c>
      <c r="G177" s="25">
        <f t="shared" si="2"/>
        <v>0.90625</v>
      </c>
    </row>
    <row r="178" spans="2:7" x14ac:dyDescent="0.4">
      <c r="B178" s="3">
        <v>176</v>
      </c>
      <c r="C178" s="4" t="s">
        <v>312</v>
      </c>
      <c r="D178" s="11">
        <v>32</v>
      </c>
      <c r="E178" s="11">
        <v>32</v>
      </c>
      <c r="F178" s="24">
        <v>32</v>
      </c>
      <c r="G178" s="25">
        <f t="shared" si="2"/>
        <v>1</v>
      </c>
    </row>
    <row r="179" spans="2:7" x14ac:dyDescent="0.4">
      <c r="B179" s="3">
        <v>177</v>
      </c>
      <c r="C179" s="4" t="s">
        <v>313</v>
      </c>
      <c r="D179" s="11">
        <v>12</v>
      </c>
      <c r="E179" s="11">
        <v>12</v>
      </c>
      <c r="F179" s="24">
        <v>7</v>
      </c>
      <c r="G179" s="25">
        <f t="shared" si="2"/>
        <v>0.58333333333333337</v>
      </c>
    </row>
    <row r="180" spans="2:7" x14ac:dyDescent="0.4">
      <c r="B180" s="3">
        <v>178</v>
      </c>
      <c r="C180" s="4" t="s">
        <v>314</v>
      </c>
      <c r="D180" s="11">
        <v>34</v>
      </c>
      <c r="E180" s="11">
        <v>34</v>
      </c>
      <c r="F180" s="24">
        <v>33</v>
      </c>
      <c r="G180" s="25">
        <f t="shared" si="2"/>
        <v>0.97058823529411764</v>
      </c>
    </row>
    <row r="181" spans="2:7" x14ac:dyDescent="0.4">
      <c r="B181" s="3">
        <v>179</v>
      </c>
      <c r="C181" s="4" t="s">
        <v>315</v>
      </c>
      <c r="D181" s="11">
        <v>50</v>
      </c>
      <c r="E181" s="11">
        <v>50</v>
      </c>
      <c r="F181" s="24">
        <v>32</v>
      </c>
      <c r="G181" s="25">
        <f t="shared" si="2"/>
        <v>0.64</v>
      </c>
    </row>
    <row r="182" spans="2:7" x14ac:dyDescent="0.4">
      <c r="B182" s="3">
        <v>180</v>
      </c>
      <c r="C182" s="4" t="s">
        <v>316</v>
      </c>
      <c r="D182" s="11">
        <v>44</v>
      </c>
      <c r="E182" s="11">
        <v>44</v>
      </c>
      <c r="F182" s="24">
        <v>44</v>
      </c>
      <c r="G182" s="25">
        <f t="shared" si="2"/>
        <v>1</v>
      </c>
    </row>
    <row r="183" spans="2:7" x14ac:dyDescent="0.4">
      <c r="B183" s="3">
        <v>181</v>
      </c>
      <c r="C183" s="4" t="s">
        <v>317</v>
      </c>
      <c r="D183" s="11">
        <v>39</v>
      </c>
      <c r="E183" s="11">
        <v>39</v>
      </c>
      <c r="F183" s="24">
        <v>39</v>
      </c>
      <c r="G183" s="25">
        <f t="shared" si="2"/>
        <v>1</v>
      </c>
    </row>
    <row r="184" spans="2:7" x14ac:dyDescent="0.4">
      <c r="B184" s="3">
        <v>182</v>
      </c>
      <c r="C184" s="4" t="s">
        <v>318</v>
      </c>
      <c r="D184" s="11">
        <v>36</v>
      </c>
      <c r="E184" s="11">
        <v>36</v>
      </c>
      <c r="F184" s="24">
        <v>36</v>
      </c>
      <c r="G184" s="25">
        <f t="shared" si="2"/>
        <v>1</v>
      </c>
    </row>
    <row r="185" spans="2:7" x14ac:dyDescent="0.4">
      <c r="B185" s="3">
        <v>183</v>
      </c>
      <c r="C185" s="4" t="s">
        <v>319</v>
      </c>
      <c r="D185" s="11">
        <v>33</v>
      </c>
      <c r="E185" s="11">
        <v>33</v>
      </c>
      <c r="F185" s="24">
        <v>33</v>
      </c>
      <c r="G185" s="25">
        <f t="shared" si="2"/>
        <v>1</v>
      </c>
    </row>
    <row r="186" spans="2:7" x14ac:dyDescent="0.4">
      <c r="B186" s="3">
        <v>184</v>
      </c>
      <c r="C186" s="4" t="s">
        <v>320</v>
      </c>
      <c r="D186" s="11">
        <v>76</v>
      </c>
      <c r="E186" s="11">
        <v>76</v>
      </c>
      <c r="F186" s="24">
        <v>68</v>
      </c>
      <c r="G186" s="25">
        <f t="shared" si="2"/>
        <v>0.89473684210526316</v>
      </c>
    </row>
    <row r="187" spans="2:7" x14ac:dyDescent="0.4">
      <c r="B187" s="3">
        <v>185</v>
      </c>
      <c r="C187" s="4" t="s">
        <v>321</v>
      </c>
      <c r="D187" s="11">
        <v>68</v>
      </c>
      <c r="E187" s="11">
        <v>68</v>
      </c>
      <c r="F187" s="24">
        <v>68</v>
      </c>
      <c r="G187" s="25">
        <f t="shared" si="2"/>
        <v>1</v>
      </c>
    </row>
    <row r="188" spans="2:7" x14ac:dyDescent="0.4">
      <c r="B188" s="3">
        <v>186</v>
      </c>
      <c r="C188" s="4" t="s">
        <v>322</v>
      </c>
      <c r="D188" s="11">
        <v>26</v>
      </c>
      <c r="E188" s="11">
        <v>26</v>
      </c>
      <c r="F188" s="24">
        <v>26</v>
      </c>
      <c r="G188" s="25">
        <f t="shared" si="2"/>
        <v>1</v>
      </c>
    </row>
    <row r="189" spans="2:7" x14ac:dyDescent="0.4">
      <c r="B189" s="3">
        <v>187</v>
      </c>
      <c r="C189" s="4" t="s">
        <v>323</v>
      </c>
      <c r="D189" s="11">
        <v>35</v>
      </c>
      <c r="E189" s="11">
        <v>35</v>
      </c>
      <c r="F189" s="24">
        <v>35</v>
      </c>
      <c r="G189" s="25">
        <f t="shared" si="2"/>
        <v>1</v>
      </c>
    </row>
    <row r="190" spans="2:7" x14ac:dyDescent="0.4">
      <c r="B190" s="3">
        <v>188</v>
      </c>
      <c r="C190" s="4" t="s">
        <v>324</v>
      </c>
      <c r="D190" s="11">
        <v>18</v>
      </c>
      <c r="E190" s="11">
        <v>18</v>
      </c>
      <c r="F190" s="24">
        <v>18</v>
      </c>
      <c r="G190" s="25">
        <f t="shared" si="2"/>
        <v>1</v>
      </c>
    </row>
    <row r="191" spans="2:7" x14ac:dyDescent="0.4">
      <c r="B191" s="3">
        <v>189</v>
      </c>
      <c r="C191" s="4" t="s">
        <v>325</v>
      </c>
      <c r="D191" s="11">
        <v>33</v>
      </c>
      <c r="E191" s="11">
        <v>33</v>
      </c>
      <c r="F191" s="24">
        <v>30</v>
      </c>
      <c r="G191" s="25">
        <f t="shared" si="2"/>
        <v>0.90909090909090906</v>
      </c>
    </row>
    <row r="192" spans="2:7" x14ac:dyDescent="0.4">
      <c r="B192" s="3">
        <v>190</v>
      </c>
      <c r="C192" s="4" t="s">
        <v>326</v>
      </c>
      <c r="D192" s="11">
        <v>38</v>
      </c>
      <c r="E192" s="11">
        <v>38</v>
      </c>
      <c r="F192" s="24">
        <v>37</v>
      </c>
      <c r="G192" s="25">
        <f t="shared" si="2"/>
        <v>0.97368421052631582</v>
      </c>
    </row>
    <row r="193" spans="2:7" x14ac:dyDescent="0.4">
      <c r="B193" s="3">
        <v>191</v>
      </c>
      <c r="C193" s="4" t="s">
        <v>327</v>
      </c>
      <c r="D193" s="11">
        <v>32</v>
      </c>
      <c r="E193" s="11">
        <v>32</v>
      </c>
      <c r="F193" s="24">
        <v>32</v>
      </c>
      <c r="G193" s="25">
        <f t="shared" si="2"/>
        <v>1</v>
      </c>
    </row>
    <row r="194" spans="2:7" x14ac:dyDescent="0.4">
      <c r="B194" s="3">
        <v>192</v>
      </c>
      <c r="C194" s="4" t="s">
        <v>328</v>
      </c>
      <c r="D194" s="11">
        <v>31</v>
      </c>
      <c r="E194" s="11">
        <v>31</v>
      </c>
      <c r="F194" s="24">
        <v>31</v>
      </c>
      <c r="G194" s="25">
        <f t="shared" si="2"/>
        <v>1</v>
      </c>
    </row>
    <row r="195" spans="2:7" x14ac:dyDescent="0.4">
      <c r="B195" s="3">
        <v>193</v>
      </c>
      <c r="C195" s="4" t="s">
        <v>329</v>
      </c>
      <c r="D195" s="11">
        <v>39</v>
      </c>
      <c r="E195" s="11">
        <v>39</v>
      </c>
      <c r="F195" s="24">
        <v>39</v>
      </c>
      <c r="G195" s="25">
        <f t="shared" si="2"/>
        <v>1</v>
      </c>
    </row>
    <row r="196" spans="2:7" x14ac:dyDescent="0.4">
      <c r="B196" s="3">
        <v>194</v>
      </c>
      <c r="C196" s="4" t="s">
        <v>330</v>
      </c>
      <c r="D196" s="11">
        <v>38</v>
      </c>
      <c r="E196" s="11">
        <v>38</v>
      </c>
      <c r="F196" s="24">
        <v>32</v>
      </c>
      <c r="G196" s="25">
        <f t="shared" ref="G196:G245" si="3">IFERROR(F196/E196,"N/A")</f>
        <v>0.84210526315789469</v>
      </c>
    </row>
    <row r="197" spans="2:7" x14ac:dyDescent="0.4">
      <c r="B197" s="3">
        <v>195</v>
      </c>
      <c r="C197" s="4" t="s">
        <v>331</v>
      </c>
      <c r="D197" s="11">
        <v>33</v>
      </c>
      <c r="E197" s="11">
        <v>33</v>
      </c>
      <c r="F197" s="24">
        <v>33</v>
      </c>
      <c r="G197" s="25">
        <f t="shared" si="3"/>
        <v>1</v>
      </c>
    </row>
    <row r="198" spans="2:7" x14ac:dyDescent="0.4">
      <c r="B198" s="3">
        <v>196</v>
      </c>
      <c r="C198" s="4" t="s">
        <v>332</v>
      </c>
      <c r="D198" s="11">
        <v>34</v>
      </c>
      <c r="E198" s="11">
        <v>34</v>
      </c>
      <c r="F198" s="24">
        <v>4</v>
      </c>
      <c r="G198" s="25">
        <f t="shared" si="3"/>
        <v>0.11764705882352941</v>
      </c>
    </row>
    <row r="199" spans="2:7" x14ac:dyDescent="0.4">
      <c r="B199" s="3">
        <v>197</v>
      </c>
      <c r="C199" s="4" t="s">
        <v>333</v>
      </c>
      <c r="D199" s="11">
        <v>23</v>
      </c>
      <c r="E199" s="11">
        <v>23</v>
      </c>
      <c r="F199" s="24">
        <v>23</v>
      </c>
      <c r="G199" s="25">
        <f t="shared" si="3"/>
        <v>1</v>
      </c>
    </row>
    <row r="200" spans="2:7" x14ac:dyDescent="0.4">
      <c r="B200" s="3">
        <v>198</v>
      </c>
      <c r="C200" s="4" t="s">
        <v>334</v>
      </c>
      <c r="D200" s="11">
        <v>23</v>
      </c>
      <c r="E200" s="11">
        <v>23</v>
      </c>
      <c r="F200" s="24">
        <v>22</v>
      </c>
      <c r="G200" s="25">
        <f t="shared" si="3"/>
        <v>0.95652173913043481</v>
      </c>
    </row>
    <row r="201" spans="2:7" x14ac:dyDescent="0.4">
      <c r="B201" s="3">
        <v>199</v>
      </c>
      <c r="C201" s="4" t="s">
        <v>335</v>
      </c>
      <c r="D201" s="11">
        <v>21</v>
      </c>
      <c r="E201" s="11">
        <v>21</v>
      </c>
      <c r="F201" s="24">
        <v>0</v>
      </c>
      <c r="G201" s="25">
        <f t="shared" si="3"/>
        <v>0</v>
      </c>
    </row>
    <row r="202" spans="2:7" x14ac:dyDescent="0.4">
      <c r="B202" s="3">
        <v>200</v>
      </c>
      <c r="C202" s="4" t="s">
        <v>336</v>
      </c>
      <c r="D202" s="11">
        <v>7</v>
      </c>
      <c r="E202" s="11">
        <v>7</v>
      </c>
      <c r="F202" s="24">
        <v>7</v>
      </c>
      <c r="G202" s="25">
        <f t="shared" si="3"/>
        <v>1</v>
      </c>
    </row>
    <row r="203" spans="2:7" x14ac:dyDescent="0.4">
      <c r="B203" s="3">
        <v>201</v>
      </c>
      <c r="C203" s="4" t="s">
        <v>337</v>
      </c>
      <c r="D203" s="11">
        <v>42</v>
      </c>
      <c r="E203" s="11">
        <v>42</v>
      </c>
      <c r="F203" s="24">
        <v>35</v>
      </c>
      <c r="G203" s="25">
        <f t="shared" si="3"/>
        <v>0.83333333333333337</v>
      </c>
    </row>
    <row r="204" spans="2:7" x14ac:dyDescent="0.4">
      <c r="B204" s="3">
        <v>202</v>
      </c>
      <c r="C204" s="4" t="s">
        <v>338</v>
      </c>
      <c r="D204" s="11">
        <v>33</v>
      </c>
      <c r="E204" s="11">
        <v>33</v>
      </c>
      <c r="F204" s="24">
        <v>32</v>
      </c>
      <c r="G204" s="25">
        <f t="shared" si="3"/>
        <v>0.96969696969696972</v>
      </c>
    </row>
    <row r="205" spans="2:7" x14ac:dyDescent="0.4">
      <c r="B205" s="3">
        <v>203</v>
      </c>
      <c r="C205" s="4" t="s">
        <v>339</v>
      </c>
      <c r="D205" s="11">
        <v>34</v>
      </c>
      <c r="E205" s="11">
        <v>34</v>
      </c>
      <c r="F205" s="24">
        <v>32</v>
      </c>
      <c r="G205" s="25">
        <f t="shared" si="3"/>
        <v>0.94117647058823528</v>
      </c>
    </row>
    <row r="206" spans="2:7" x14ac:dyDescent="0.4">
      <c r="B206" s="3">
        <v>204</v>
      </c>
      <c r="C206" s="4" t="s">
        <v>340</v>
      </c>
      <c r="D206" s="11">
        <v>30</v>
      </c>
      <c r="E206" s="11">
        <v>30</v>
      </c>
      <c r="F206" s="24">
        <v>30</v>
      </c>
      <c r="G206" s="25">
        <f t="shared" si="3"/>
        <v>1</v>
      </c>
    </row>
    <row r="207" spans="2:7" x14ac:dyDescent="0.4">
      <c r="B207" s="3">
        <v>205</v>
      </c>
      <c r="C207" s="4" t="s">
        <v>341</v>
      </c>
      <c r="D207" s="11">
        <v>31</v>
      </c>
      <c r="E207" s="11">
        <v>31</v>
      </c>
      <c r="F207" s="24">
        <v>31</v>
      </c>
      <c r="G207" s="25">
        <f t="shared" si="3"/>
        <v>1</v>
      </c>
    </row>
    <row r="208" spans="2:7" x14ac:dyDescent="0.4">
      <c r="B208" s="3">
        <v>206</v>
      </c>
      <c r="C208" s="4" t="s">
        <v>342</v>
      </c>
      <c r="D208" s="11">
        <v>35</v>
      </c>
      <c r="E208" s="11">
        <v>35</v>
      </c>
      <c r="F208" s="24">
        <v>35</v>
      </c>
      <c r="G208" s="25">
        <f t="shared" si="3"/>
        <v>1</v>
      </c>
    </row>
    <row r="209" spans="2:7" x14ac:dyDescent="0.4">
      <c r="B209" s="3">
        <v>207</v>
      </c>
      <c r="C209" s="4" t="s">
        <v>343</v>
      </c>
      <c r="D209" s="11">
        <v>32</v>
      </c>
      <c r="E209" s="11">
        <v>32</v>
      </c>
      <c r="F209" s="24">
        <v>32</v>
      </c>
      <c r="G209" s="25">
        <f t="shared" si="3"/>
        <v>1</v>
      </c>
    </row>
    <row r="210" spans="2:7" x14ac:dyDescent="0.4">
      <c r="B210" s="3">
        <v>208</v>
      </c>
      <c r="C210" s="4" t="s">
        <v>344</v>
      </c>
      <c r="D210" s="11">
        <v>22</v>
      </c>
      <c r="E210" s="11">
        <v>22</v>
      </c>
      <c r="F210" s="24">
        <v>21</v>
      </c>
      <c r="G210" s="25">
        <f t="shared" si="3"/>
        <v>0.95454545454545459</v>
      </c>
    </row>
    <row r="211" spans="2:7" x14ac:dyDescent="0.4">
      <c r="B211" s="3">
        <v>209</v>
      </c>
      <c r="C211" s="4" t="s">
        <v>345</v>
      </c>
      <c r="D211" s="11">
        <v>29</v>
      </c>
      <c r="E211" s="11">
        <v>29</v>
      </c>
      <c r="F211" s="24">
        <v>29</v>
      </c>
      <c r="G211" s="25">
        <f t="shared" si="3"/>
        <v>1</v>
      </c>
    </row>
    <row r="212" spans="2:7" x14ac:dyDescent="0.4">
      <c r="B212" s="3">
        <v>210</v>
      </c>
      <c r="C212" s="4" t="s">
        <v>346</v>
      </c>
      <c r="D212" s="11">
        <v>27</v>
      </c>
      <c r="E212" s="11">
        <v>27</v>
      </c>
      <c r="F212" s="24">
        <v>27</v>
      </c>
      <c r="G212" s="25">
        <f t="shared" si="3"/>
        <v>1</v>
      </c>
    </row>
    <row r="213" spans="2:7" x14ac:dyDescent="0.4">
      <c r="B213" s="3">
        <v>211</v>
      </c>
      <c r="C213" s="4" t="s">
        <v>347</v>
      </c>
      <c r="D213" s="11">
        <v>25</v>
      </c>
      <c r="E213" s="11">
        <v>25</v>
      </c>
      <c r="F213" s="24">
        <v>25</v>
      </c>
      <c r="G213" s="25">
        <f t="shared" si="3"/>
        <v>1</v>
      </c>
    </row>
    <row r="214" spans="2:7" x14ac:dyDescent="0.4">
      <c r="B214" s="3">
        <v>212</v>
      </c>
      <c r="C214" s="4" t="s">
        <v>348</v>
      </c>
      <c r="D214" s="11">
        <v>27</v>
      </c>
      <c r="E214" s="11">
        <v>27</v>
      </c>
      <c r="F214" s="24">
        <v>27</v>
      </c>
      <c r="G214" s="25">
        <f t="shared" si="3"/>
        <v>1</v>
      </c>
    </row>
    <row r="215" spans="2:7" x14ac:dyDescent="0.4">
      <c r="B215" s="3">
        <v>213</v>
      </c>
      <c r="C215" s="4" t="s">
        <v>349</v>
      </c>
      <c r="D215" s="11">
        <v>30</v>
      </c>
      <c r="E215" s="11">
        <v>30</v>
      </c>
      <c r="F215" s="24">
        <v>28</v>
      </c>
      <c r="G215" s="25">
        <f t="shared" si="3"/>
        <v>0.93333333333333335</v>
      </c>
    </row>
    <row r="216" spans="2:7" x14ac:dyDescent="0.4">
      <c r="B216" s="3">
        <v>214</v>
      </c>
      <c r="C216" s="4" t="s">
        <v>397</v>
      </c>
      <c r="D216" s="11">
        <v>32</v>
      </c>
      <c r="E216" s="11">
        <v>32</v>
      </c>
      <c r="F216" s="24">
        <v>32</v>
      </c>
      <c r="G216" s="25">
        <f t="shared" si="3"/>
        <v>1</v>
      </c>
    </row>
    <row r="217" spans="2:7" x14ac:dyDescent="0.4">
      <c r="B217" s="3">
        <v>215</v>
      </c>
      <c r="C217" s="4" t="s">
        <v>398</v>
      </c>
      <c r="D217" s="11">
        <v>16</v>
      </c>
      <c r="E217" s="11">
        <v>16</v>
      </c>
      <c r="F217" s="24">
        <v>16</v>
      </c>
      <c r="G217" s="25">
        <f t="shared" si="3"/>
        <v>1</v>
      </c>
    </row>
    <row r="218" spans="2:7" x14ac:dyDescent="0.4">
      <c r="B218" s="3">
        <v>216</v>
      </c>
      <c r="C218" s="4" t="s">
        <v>352</v>
      </c>
      <c r="D218" s="11">
        <v>36</v>
      </c>
      <c r="E218" s="11">
        <v>36</v>
      </c>
      <c r="F218" s="24">
        <v>36</v>
      </c>
      <c r="G218" s="25">
        <f t="shared" si="3"/>
        <v>1</v>
      </c>
    </row>
    <row r="219" spans="2:7" x14ac:dyDescent="0.4">
      <c r="B219" s="3">
        <v>217</v>
      </c>
      <c r="C219" s="4" t="s">
        <v>353</v>
      </c>
      <c r="D219" s="11">
        <v>33</v>
      </c>
      <c r="E219" s="11">
        <v>33</v>
      </c>
      <c r="F219" s="24">
        <v>18</v>
      </c>
      <c r="G219" s="25">
        <f t="shared" si="3"/>
        <v>0.54545454545454541</v>
      </c>
    </row>
    <row r="220" spans="2:7" x14ac:dyDescent="0.4">
      <c r="B220" s="3">
        <v>218</v>
      </c>
      <c r="C220" s="4" t="s">
        <v>436</v>
      </c>
      <c r="D220" s="11">
        <v>39</v>
      </c>
      <c r="E220" s="11">
        <v>39</v>
      </c>
      <c r="F220" s="24">
        <v>39</v>
      </c>
      <c r="G220" s="25">
        <f t="shared" si="3"/>
        <v>1</v>
      </c>
    </row>
    <row r="221" spans="2:7" x14ac:dyDescent="0.4">
      <c r="B221" s="3">
        <v>219</v>
      </c>
      <c r="C221" s="4" t="s">
        <v>355</v>
      </c>
      <c r="D221" s="11">
        <v>34</v>
      </c>
      <c r="E221" s="11">
        <v>34</v>
      </c>
      <c r="F221" s="24">
        <v>34</v>
      </c>
      <c r="G221" s="25">
        <f t="shared" si="3"/>
        <v>1</v>
      </c>
    </row>
    <row r="222" spans="2:7" x14ac:dyDescent="0.4">
      <c r="B222" s="3">
        <v>220</v>
      </c>
      <c r="C222" s="4" t="s">
        <v>356</v>
      </c>
      <c r="D222" s="11">
        <v>24</v>
      </c>
      <c r="E222" s="11">
        <v>24</v>
      </c>
      <c r="F222" s="24">
        <v>24</v>
      </c>
      <c r="G222" s="25">
        <f t="shared" si="3"/>
        <v>1</v>
      </c>
    </row>
    <row r="223" spans="2:7" x14ac:dyDescent="0.4">
      <c r="B223" s="3">
        <v>221</v>
      </c>
      <c r="C223" s="4" t="s">
        <v>437</v>
      </c>
      <c r="D223" s="11">
        <v>23</v>
      </c>
      <c r="E223" s="11">
        <v>23</v>
      </c>
      <c r="F223" s="24">
        <v>21</v>
      </c>
      <c r="G223" s="25">
        <f t="shared" si="3"/>
        <v>0.91304347826086951</v>
      </c>
    </row>
    <row r="224" spans="2:7" x14ac:dyDescent="0.4">
      <c r="B224" s="3">
        <v>222</v>
      </c>
      <c r="C224" s="4" t="s">
        <v>438</v>
      </c>
      <c r="D224" s="11">
        <v>27</v>
      </c>
      <c r="E224" s="11">
        <v>27</v>
      </c>
      <c r="F224" s="24">
        <v>27</v>
      </c>
      <c r="G224" s="25">
        <f t="shared" si="3"/>
        <v>1</v>
      </c>
    </row>
    <row r="225" spans="2:7" x14ac:dyDescent="0.4">
      <c r="B225" s="3">
        <v>223</v>
      </c>
      <c r="C225" s="4" t="s">
        <v>359</v>
      </c>
      <c r="D225" s="11">
        <v>31</v>
      </c>
      <c r="E225" s="11">
        <v>31</v>
      </c>
      <c r="F225" s="24">
        <v>31</v>
      </c>
      <c r="G225" s="25">
        <f t="shared" si="3"/>
        <v>1</v>
      </c>
    </row>
    <row r="226" spans="2:7" x14ac:dyDescent="0.4">
      <c r="B226" s="3">
        <v>224</v>
      </c>
      <c r="C226" s="5" t="s">
        <v>360</v>
      </c>
      <c r="D226" s="11">
        <v>10</v>
      </c>
      <c r="E226" s="11">
        <v>10</v>
      </c>
      <c r="F226" s="24">
        <v>10</v>
      </c>
      <c r="G226" s="25">
        <f t="shared" si="3"/>
        <v>1</v>
      </c>
    </row>
    <row r="227" spans="2:7" x14ac:dyDescent="0.4">
      <c r="B227" s="3">
        <v>225</v>
      </c>
      <c r="C227" s="5" t="s">
        <v>361</v>
      </c>
      <c r="D227" s="11">
        <v>21</v>
      </c>
      <c r="E227" s="11">
        <v>21</v>
      </c>
      <c r="F227" s="24">
        <v>5</v>
      </c>
      <c r="G227" s="25">
        <f t="shared" si="3"/>
        <v>0.23809523809523808</v>
      </c>
    </row>
    <row r="228" spans="2:7" x14ac:dyDescent="0.4">
      <c r="B228" s="3">
        <v>226</v>
      </c>
      <c r="C228" s="4" t="s">
        <v>362</v>
      </c>
      <c r="D228" s="11">
        <v>39</v>
      </c>
      <c r="E228" s="11">
        <v>39</v>
      </c>
      <c r="F228" s="24">
        <v>39</v>
      </c>
      <c r="G228" s="25">
        <f t="shared" si="3"/>
        <v>1</v>
      </c>
    </row>
    <row r="229" spans="2:7" x14ac:dyDescent="0.4">
      <c r="B229" s="3">
        <v>227</v>
      </c>
      <c r="C229" s="4" t="s">
        <v>363</v>
      </c>
      <c r="D229" s="11">
        <v>34</v>
      </c>
      <c r="E229" s="11">
        <v>34</v>
      </c>
      <c r="F229" s="24">
        <v>34</v>
      </c>
      <c r="G229" s="25">
        <f t="shared" si="3"/>
        <v>1</v>
      </c>
    </row>
    <row r="230" spans="2:7" x14ac:dyDescent="0.4">
      <c r="B230" s="3">
        <v>228</v>
      </c>
      <c r="C230" s="4" t="s">
        <v>364</v>
      </c>
      <c r="D230" s="11">
        <v>30</v>
      </c>
      <c r="E230" s="11">
        <v>30</v>
      </c>
      <c r="F230" s="24">
        <v>30</v>
      </c>
      <c r="G230" s="25">
        <f t="shared" si="3"/>
        <v>1</v>
      </c>
    </row>
    <row r="231" spans="2:7" x14ac:dyDescent="0.4">
      <c r="B231" s="3">
        <v>229</v>
      </c>
      <c r="C231" s="4" t="s">
        <v>365</v>
      </c>
      <c r="D231" s="11">
        <v>28</v>
      </c>
      <c r="E231" s="11">
        <v>28</v>
      </c>
      <c r="F231" s="24">
        <v>28</v>
      </c>
      <c r="G231" s="25">
        <f t="shared" si="3"/>
        <v>1</v>
      </c>
    </row>
    <row r="232" spans="2:7" x14ac:dyDescent="0.4">
      <c r="B232" s="3">
        <v>230</v>
      </c>
      <c r="C232" s="4" t="s">
        <v>366</v>
      </c>
      <c r="D232" s="11">
        <v>39</v>
      </c>
      <c r="E232" s="11">
        <v>39</v>
      </c>
      <c r="F232" s="24">
        <v>39</v>
      </c>
      <c r="G232" s="25">
        <f t="shared" si="3"/>
        <v>1</v>
      </c>
    </row>
    <row r="233" spans="2:7" x14ac:dyDescent="0.4">
      <c r="B233" s="3">
        <v>231</v>
      </c>
      <c r="C233" s="4" t="s">
        <v>367</v>
      </c>
      <c r="D233" s="11">
        <v>24</v>
      </c>
      <c r="E233" s="11">
        <v>24</v>
      </c>
      <c r="F233" s="24">
        <v>23</v>
      </c>
      <c r="G233" s="25">
        <f t="shared" si="3"/>
        <v>0.95833333333333337</v>
      </c>
    </row>
    <row r="234" spans="2:7" x14ac:dyDescent="0.4">
      <c r="B234" s="3">
        <v>232</v>
      </c>
      <c r="C234" s="4" t="s">
        <v>368</v>
      </c>
      <c r="D234" s="11">
        <v>32</v>
      </c>
      <c r="E234" s="11">
        <v>32</v>
      </c>
      <c r="F234" s="24">
        <v>32</v>
      </c>
      <c r="G234" s="25">
        <f t="shared" si="3"/>
        <v>1</v>
      </c>
    </row>
    <row r="235" spans="2:7" x14ac:dyDescent="0.4">
      <c r="B235" s="3">
        <v>233</v>
      </c>
      <c r="C235" s="4" t="s">
        <v>369</v>
      </c>
      <c r="D235" s="11">
        <v>42</v>
      </c>
      <c r="E235" s="11">
        <v>42</v>
      </c>
      <c r="F235" s="24">
        <v>42</v>
      </c>
      <c r="G235" s="25">
        <f t="shared" si="3"/>
        <v>1</v>
      </c>
    </row>
    <row r="236" spans="2:7" x14ac:dyDescent="0.4">
      <c r="B236" s="3">
        <v>234</v>
      </c>
      <c r="C236" s="4" t="s">
        <v>370</v>
      </c>
      <c r="D236" s="11">
        <v>33</v>
      </c>
      <c r="E236" s="11">
        <v>33</v>
      </c>
      <c r="F236" s="24">
        <v>33</v>
      </c>
      <c r="G236" s="25">
        <f t="shared" si="3"/>
        <v>1</v>
      </c>
    </row>
    <row r="237" spans="2:7" x14ac:dyDescent="0.4">
      <c r="B237" s="3">
        <v>235</v>
      </c>
      <c r="C237" s="4" t="s">
        <v>371</v>
      </c>
      <c r="D237" s="11">
        <v>30</v>
      </c>
      <c r="E237" s="11">
        <v>30</v>
      </c>
      <c r="F237" s="24">
        <v>30</v>
      </c>
      <c r="G237" s="25">
        <f t="shared" si="3"/>
        <v>1</v>
      </c>
    </row>
    <row r="238" spans="2:7" x14ac:dyDescent="0.4">
      <c r="B238" s="3">
        <v>236</v>
      </c>
      <c r="C238" s="4" t="s">
        <v>372</v>
      </c>
      <c r="D238" s="11">
        <v>24</v>
      </c>
      <c r="E238" s="11">
        <v>24</v>
      </c>
      <c r="F238" s="24">
        <v>24</v>
      </c>
      <c r="G238" s="25">
        <f t="shared" si="3"/>
        <v>1</v>
      </c>
    </row>
    <row r="239" spans="2:7" x14ac:dyDescent="0.4">
      <c r="B239" s="3">
        <v>237</v>
      </c>
      <c r="C239" s="4" t="s">
        <v>373</v>
      </c>
      <c r="D239" s="11">
        <v>36</v>
      </c>
      <c r="E239" s="11">
        <v>36</v>
      </c>
      <c r="F239" s="24">
        <v>36</v>
      </c>
      <c r="G239" s="25">
        <f t="shared" si="3"/>
        <v>1</v>
      </c>
    </row>
    <row r="240" spans="2:7" x14ac:dyDescent="0.4">
      <c r="B240" s="3">
        <v>238</v>
      </c>
      <c r="C240" s="4" t="s">
        <v>374</v>
      </c>
      <c r="D240" s="11">
        <v>28</v>
      </c>
      <c r="E240" s="11">
        <v>28</v>
      </c>
      <c r="F240" s="24">
        <v>16</v>
      </c>
      <c r="G240" s="25">
        <f t="shared" si="3"/>
        <v>0.5714285714285714</v>
      </c>
    </row>
    <row r="241" spans="2:7" x14ac:dyDescent="0.4">
      <c r="B241" s="3">
        <v>239</v>
      </c>
      <c r="C241" s="4" t="s">
        <v>375</v>
      </c>
      <c r="D241" s="11">
        <v>29</v>
      </c>
      <c r="E241" s="11">
        <v>29</v>
      </c>
      <c r="F241" s="24">
        <v>29</v>
      </c>
      <c r="G241" s="25">
        <f t="shared" si="3"/>
        <v>1</v>
      </c>
    </row>
    <row r="242" spans="2:7" x14ac:dyDescent="0.4">
      <c r="B242" s="3">
        <v>240</v>
      </c>
      <c r="C242" s="5" t="s">
        <v>376</v>
      </c>
      <c r="D242" s="11">
        <v>26</v>
      </c>
      <c r="E242" s="11">
        <v>26</v>
      </c>
      <c r="F242" s="24">
        <v>26</v>
      </c>
      <c r="G242" s="25">
        <f t="shared" si="3"/>
        <v>1</v>
      </c>
    </row>
    <row r="243" spans="2:7" x14ac:dyDescent="0.4">
      <c r="B243" s="3">
        <v>241</v>
      </c>
      <c r="C243" s="4" t="s">
        <v>377</v>
      </c>
      <c r="D243" s="11">
        <v>32</v>
      </c>
      <c r="E243" s="11">
        <v>32</v>
      </c>
      <c r="F243" s="24">
        <v>32</v>
      </c>
      <c r="G243" s="25">
        <f t="shared" si="3"/>
        <v>1</v>
      </c>
    </row>
    <row r="244" spans="2:7" x14ac:dyDescent="0.4">
      <c r="B244" s="3">
        <v>242</v>
      </c>
      <c r="C244" s="4" t="s">
        <v>378</v>
      </c>
      <c r="D244" s="11">
        <v>34</v>
      </c>
      <c r="E244" s="11">
        <v>34</v>
      </c>
      <c r="F244" s="24">
        <v>33</v>
      </c>
      <c r="G244" s="25">
        <f t="shared" si="3"/>
        <v>0.97058823529411764</v>
      </c>
    </row>
    <row r="245" spans="2:7" ht="18" thickBot="1" x14ac:dyDescent="0.45">
      <c r="B245" s="6">
        <v>243</v>
      </c>
      <c r="C245" s="7" t="s">
        <v>379</v>
      </c>
      <c r="D245" s="11">
        <v>20</v>
      </c>
      <c r="E245" s="11">
        <v>20</v>
      </c>
      <c r="F245" s="24">
        <v>20</v>
      </c>
      <c r="G245" s="25">
        <f t="shared" si="3"/>
        <v>1</v>
      </c>
    </row>
  </sheetData>
  <autoFilter ref="B2:G245"/>
  <phoneticPr fontId="3" type="noConversion"/>
  <conditionalFormatting sqref="G3:G2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{4FE3CB6E-1C5E-48E1-8350-BB0BBF321DCA}</x14:id>
        </ext>
      </extLst>
    </cfRule>
  </conditionalFormatting>
  <pageMargins left="0.7" right="0.7" top="0.75" bottom="0.75" header="0.3" footer="0.3"/>
  <pageSetup paperSize="9" scale="64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3CB6E-1C5E-48E1-8350-BB0BBF321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G3:G245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기관별_집계총괄</vt:lpstr>
      <vt:lpstr>기관별(모수보정)_등록요약</vt:lpstr>
      <vt:lpstr>기관별현행화준수_요약</vt:lpstr>
      <vt:lpstr>'기관별(모수보정)_등록요약'!Print_Area</vt:lpstr>
      <vt:lpstr>기관별현행화준수_요약!Print_Area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2021-11-11T10:01:37Z</dcterms:created>
  <dcterms:modified xsi:type="dcterms:W3CDTF">2021-11-11T10:05:28Z</dcterms:modified>
</cp:coreProperties>
</file>