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tech\Documents\Personal_Repository\엑셀공부\"/>
    </mc:Choice>
  </mc:AlternateContent>
  <xr:revisionPtr revIDLastSave="0" documentId="13_ncr:1_{A5B02EB7-01AB-4346-B287-A78B89165D76}" xr6:coauthVersionLast="47" xr6:coauthVersionMax="47" xr10:uidLastSave="{00000000-0000-0000-0000-000000000000}"/>
  <bookViews>
    <workbookView xWindow="-28920" yWindow="-120" windowWidth="29040" windowHeight="15720" activeTab="2" xr2:uid="{E49C9C57-B849-4E4C-9A08-E75DB707D3CE}"/>
  </bookViews>
  <sheets>
    <sheet name="프로젝트 점수" sheetId="1" r:id="rId1"/>
    <sheet name="기관별 점수" sheetId="3" r:id="rId2"/>
    <sheet name="기관정보(기관)" sheetId="2" r:id="rId3"/>
    <sheet name="기관정보(DB)" sheetId="5" r:id="rId4"/>
    <sheet name="임시(삭제X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2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AB2" i="3"/>
  <c r="AA2" i="3"/>
  <c r="Z2" i="3"/>
  <c r="Y2" i="3"/>
  <c r="X2" i="3"/>
  <c r="W2" i="3"/>
  <c r="V2" i="3"/>
  <c r="U2" i="3"/>
  <c r="T2" i="3"/>
  <c r="S2" i="3"/>
  <c r="H2" i="3"/>
  <c r="G2" i="3"/>
  <c r="F2" i="3"/>
  <c r="I2" i="3"/>
  <c r="J2" i="3"/>
  <c r="K2" i="3"/>
  <c r="L2" i="3"/>
  <c r="M2" i="3"/>
  <c r="N2" i="3"/>
  <c r="O2" i="3"/>
  <c r="P2" i="3"/>
  <c r="Q2" i="3"/>
  <c r="R2" i="3"/>
  <c r="B899" i="5"/>
  <c r="A899" i="5"/>
  <c r="B898" i="5"/>
  <c r="A898" i="5"/>
  <c r="B897" i="5"/>
  <c r="A897" i="5"/>
  <c r="B896" i="5"/>
  <c r="A896" i="5"/>
  <c r="B895" i="5"/>
  <c r="A895" i="5"/>
  <c r="B894" i="5"/>
  <c r="A894" i="5"/>
  <c r="B893" i="5"/>
  <c r="A893" i="5"/>
  <c r="B892" i="5"/>
  <c r="A892" i="5"/>
  <c r="B891" i="5"/>
  <c r="A891" i="5"/>
  <c r="B890" i="5"/>
  <c r="A890" i="5"/>
  <c r="B889" i="5"/>
  <c r="A889" i="5"/>
  <c r="B888" i="5"/>
  <c r="A888" i="5"/>
  <c r="B887" i="5"/>
  <c r="A887" i="5"/>
  <c r="B886" i="5"/>
  <c r="A886" i="5"/>
  <c r="B885" i="5"/>
  <c r="A885" i="5"/>
  <c r="B884" i="5"/>
  <c r="A884" i="5"/>
  <c r="B883" i="5"/>
  <c r="A883" i="5"/>
  <c r="B882" i="5"/>
  <c r="A882" i="5"/>
  <c r="B881" i="5"/>
  <c r="A881" i="5"/>
  <c r="B880" i="5"/>
  <c r="A880" i="5"/>
  <c r="B879" i="5"/>
  <c r="A879" i="5"/>
  <c r="B878" i="5"/>
  <c r="A878" i="5"/>
  <c r="B877" i="5"/>
  <c r="A877" i="5"/>
  <c r="B876" i="5"/>
  <c r="A876" i="5"/>
  <c r="B875" i="5"/>
  <c r="A875" i="5"/>
  <c r="B874" i="5"/>
  <c r="A874" i="5"/>
  <c r="B873" i="5"/>
  <c r="A873" i="5"/>
  <c r="B872" i="5"/>
  <c r="A872" i="5"/>
  <c r="B871" i="5"/>
  <c r="A871" i="5"/>
  <c r="B870" i="5"/>
  <c r="A870" i="5"/>
  <c r="B869" i="5"/>
  <c r="A869" i="5"/>
  <c r="B868" i="5"/>
  <c r="A868" i="5"/>
  <c r="B867" i="5"/>
  <c r="A867" i="5"/>
  <c r="B866" i="5"/>
  <c r="A866" i="5"/>
  <c r="B865" i="5"/>
  <c r="A865" i="5"/>
  <c r="B864" i="5"/>
  <c r="A864" i="5"/>
  <c r="B863" i="5"/>
  <c r="A863" i="5"/>
  <c r="B862" i="5"/>
  <c r="A862" i="5"/>
  <c r="B861" i="5"/>
  <c r="A861" i="5"/>
  <c r="B860" i="5"/>
  <c r="A860" i="5"/>
  <c r="B859" i="5"/>
  <c r="A859" i="5"/>
  <c r="B858" i="5"/>
  <c r="A858" i="5"/>
  <c r="B857" i="5"/>
  <c r="A857" i="5"/>
  <c r="B856" i="5"/>
  <c r="A856" i="5"/>
  <c r="B855" i="5"/>
  <c r="A855" i="5"/>
  <c r="B854" i="5"/>
  <c r="A854" i="5"/>
  <c r="B853" i="5"/>
  <c r="A853" i="5"/>
  <c r="B852" i="5"/>
  <c r="A852" i="5"/>
  <c r="B851" i="5"/>
  <c r="A851" i="5"/>
  <c r="B850" i="5"/>
  <c r="A850" i="5"/>
  <c r="B849" i="5"/>
  <c r="A849" i="5"/>
  <c r="B848" i="5"/>
  <c r="A848" i="5"/>
  <c r="B847" i="5"/>
  <c r="A847" i="5"/>
  <c r="B846" i="5"/>
  <c r="A846" i="5"/>
  <c r="B845" i="5"/>
  <c r="A845" i="5"/>
  <c r="B844" i="5"/>
  <c r="A844" i="5"/>
  <c r="B843" i="5"/>
  <c r="A843" i="5"/>
  <c r="B842" i="5"/>
  <c r="A842" i="5"/>
  <c r="B841" i="5"/>
  <c r="A841" i="5"/>
  <c r="B840" i="5"/>
  <c r="A840" i="5"/>
  <c r="B839" i="5"/>
  <c r="A839" i="5"/>
  <c r="B838" i="5"/>
  <c r="A838" i="5"/>
  <c r="B837" i="5"/>
  <c r="A837" i="5"/>
  <c r="B836" i="5"/>
  <c r="A836" i="5"/>
  <c r="B835" i="5"/>
  <c r="A835" i="5"/>
  <c r="B834" i="5"/>
  <c r="A834" i="5"/>
  <c r="B833" i="5"/>
  <c r="A833" i="5"/>
  <c r="B832" i="5"/>
  <c r="A832" i="5"/>
  <c r="B831" i="5"/>
  <c r="A831" i="5"/>
  <c r="B830" i="5"/>
  <c r="A830" i="5"/>
  <c r="B829" i="5"/>
  <c r="A829" i="5"/>
  <c r="B828" i="5"/>
  <c r="A828" i="5"/>
  <c r="B827" i="5"/>
  <c r="A827" i="5"/>
  <c r="B826" i="5"/>
  <c r="A826" i="5"/>
  <c r="B825" i="5"/>
  <c r="A825" i="5"/>
  <c r="B824" i="5"/>
  <c r="A824" i="5"/>
  <c r="B823" i="5"/>
  <c r="A823" i="5"/>
  <c r="B822" i="5"/>
  <c r="A822" i="5"/>
  <c r="B821" i="5"/>
  <c r="A821" i="5"/>
  <c r="B820" i="5"/>
  <c r="A820" i="5"/>
  <c r="B819" i="5"/>
  <c r="A819" i="5"/>
  <c r="B818" i="5"/>
  <c r="A818" i="5"/>
  <c r="B817" i="5"/>
  <c r="A817" i="5"/>
  <c r="B816" i="5"/>
  <c r="A816" i="5"/>
  <c r="B815" i="5"/>
  <c r="A815" i="5"/>
  <c r="B814" i="5"/>
  <c r="A814" i="5"/>
  <c r="B813" i="5"/>
  <c r="A813" i="5"/>
  <c r="B812" i="5"/>
  <c r="A812" i="5"/>
  <c r="B811" i="5"/>
  <c r="A811" i="5"/>
  <c r="B810" i="5"/>
  <c r="A810" i="5"/>
  <c r="B809" i="5"/>
  <c r="A809" i="5"/>
  <c r="B808" i="5"/>
  <c r="A808" i="5"/>
  <c r="B807" i="5"/>
  <c r="A807" i="5"/>
  <c r="B806" i="5"/>
  <c r="A806" i="5"/>
  <c r="B805" i="5"/>
  <c r="A805" i="5"/>
  <c r="B804" i="5"/>
  <c r="A804" i="5"/>
  <c r="B803" i="5"/>
  <c r="A803" i="5"/>
  <c r="B802" i="5"/>
  <c r="A802" i="5"/>
  <c r="B801" i="5"/>
  <c r="A801" i="5"/>
  <c r="B800" i="5"/>
  <c r="A800" i="5"/>
  <c r="B799" i="5"/>
  <c r="A799" i="5"/>
  <c r="B798" i="5"/>
  <c r="A798" i="5"/>
  <c r="B797" i="5"/>
  <c r="A797" i="5"/>
  <c r="B796" i="5"/>
  <c r="A796" i="5"/>
  <c r="B795" i="5"/>
  <c r="A795" i="5"/>
  <c r="B794" i="5"/>
  <c r="A794" i="5"/>
  <c r="B793" i="5"/>
  <c r="A793" i="5"/>
  <c r="B792" i="5"/>
  <c r="A792" i="5"/>
  <c r="B791" i="5"/>
  <c r="A791" i="5"/>
  <c r="B790" i="5"/>
  <c r="A790" i="5"/>
  <c r="B789" i="5"/>
  <c r="A789" i="5"/>
  <c r="B788" i="5"/>
  <c r="A788" i="5"/>
  <c r="B787" i="5"/>
  <c r="A787" i="5"/>
  <c r="B786" i="5"/>
  <c r="A786" i="5"/>
  <c r="B785" i="5"/>
  <c r="A785" i="5"/>
  <c r="B784" i="5"/>
  <c r="A784" i="5"/>
  <c r="B783" i="5"/>
  <c r="A783" i="5"/>
  <c r="B782" i="5"/>
  <c r="A782" i="5"/>
  <c r="B781" i="5"/>
  <c r="A781" i="5"/>
  <c r="B780" i="5"/>
  <c r="A780" i="5"/>
  <c r="B779" i="5"/>
  <c r="A779" i="5"/>
  <c r="B778" i="5"/>
  <c r="A778" i="5"/>
  <c r="B777" i="5"/>
  <c r="A777" i="5"/>
  <c r="B776" i="5"/>
  <c r="A776" i="5"/>
  <c r="B775" i="5"/>
  <c r="A775" i="5"/>
  <c r="B774" i="5"/>
  <c r="A774" i="5"/>
  <c r="B773" i="5"/>
  <c r="A773" i="5"/>
  <c r="B772" i="5"/>
  <c r="A772" i="5"/>
  <c r="B771" i="5"/>
  <c r="A771" i="5"/>
  <c r="B770" i="5"/>
  <c r="A770" i="5"/>
  <c r="B769" i="5"/>
  <c r="A769" i="5"/>
  <c r="B768" i="5"/>
  <c r="A768" i="5"/>
  <c r="B767" i="5"/>
  <c r="A767" i="5"/>
  <c r="B766" i="5"/>
  <c r="A766" i="5"/>
  <c r="B765" i="5"/>
  <c r="A765" i="5"/>
  <c r="B764" i="5"/>
  <c r="A764" i="5"/>
  <c r="B763" i="5"/>
  <c r="A763" i="5"/>
  <c r="B762" i="5"/>
  <c r="A762" i="5"/>
  <c r="B761" i="5"/>
  <c r="A761" i="5"/>
  <c r="B760" i="5"/>
  <c r="A760" i="5"/>
  <c r="B759" i="5"/>
  <c r="A759" i="5"/>
  <c r="B758" i="5"/>
  <c r="A758" i="5"/>
  <c r="B757" i="5"/>
  <c r="A757" i="5"/>
  <c r="B756" i="5"/>
  <c r="A756" i="5"/>
  <c r="B755" i="5"/>
  <c r="A755" i="5"/>
  <c r="B754" i="5"/>
  <c r="A754" i="5"/>
  <c r="B753" i="5"/>
  <c r="A753" i="5"/>
  <c r="B752" i="5"/>
  <c r="A752" i="5"/>
  <c r="B751" i="5"/>
  <c r="A751" i="5"/>
  <c r="B750" i="5"/>
  <c r="A750" i="5"/>
  <c r="B749" i="5"/>
  <c r="A749" i="5"/>
  <c r="B748" i="5"/>
  <c r="A748" i="5"/>
  <c r="B747" i="5"/>
  <c r="A747" i="5"/>
  <c r="B746" i="5"/>
  <c r="A746" i="5"/>
  <c r="B745" i="5"/>
  <c r="A745" i="5"/>
  <c r="B744" i="5"/>
  <c r="A744" i="5"/>
  <c r="B743" i="5"/>
  <c r="A743" i="5"/>
  <c r="B742" i="5"/>
  <c r="A742" i="5"/>
  <c r="B741" i="5"/>
  <c r="A741" i="5"/>
  <c r="B740" i="5"/>
  <c r="A740" i="5"/>
  <c r="B739" i="5"/>
  <c r="A739" i="5"/>
  <c r="B738" i="5"/>
  <c r="A738" i="5"/>
  <c r="B737" i="5"/>
  <c r="A737" i="5"/>
  <c r="B736" i="5"/>
  <c r="A736" i="5"/>
  <c r="B735" i="5"/>
  <c r="A735" i="5"/>
  <c r="B734" i="5"/>
  <c r="A734" i="5"/>
  <c r="B733" i="5"/>
  <c r="A733" i="5"/>
  <c r="B732" i="5"/>
  <c r="A732" i="5"/>
  <c r="B731" i="5"/>
  <c r="A731" i="5"/>
  <c r="B730" i="5"/>
  <c r="A730" i="5"/>
  <c r="B729" i="5"/>
  <c r="A729" i="5"/>
  <c r="B728" i="5"/>
  <c r="A728" i="5"/>
  <c r="B727" i="5"/>
  <c r="A727" i="5"/>
  <c r="B726" i="5"/>
  <c r="A726" i="5"/>
  <c r="B725" i="5"/>
  <c r="A725" i="5"/>
  <c r="B724" i="5"/>
  <c r="A724" i="5"/>
  <c r="B723" i="5"/>
  <c r="A723" i="5"/>
  <c r="B722" i="5"/>
  <c r="A722" i="5"/>
  <c r="B721" i="5"/>
  <c r="A721" i="5"/>
  <c r="B720" i="5"/>
  <c r="A720" i="5"/>
  <c r="B719" i="5"/>
  <c r="A719" i="5"/>
  <c r="B718" i="5"/>
  <c r="A718" i="5"/>
  <c r="B717" i="5"/>
  <c r="A717" i="5"/>
  <c r="B716" i="5"/>
  <c r="A716" i="5"/>
  <c r="B715" i="5"/>
  <c r="A715" i="5"/>
  <c r="B714" i="5"/>
  <c r="A714" i="5"/>
  <c r="B713" i="5"/>
  <c r="A713" i="5"/>
  <c r="B712" i="5"/>
  <c r="A712" i="5"/>
  <c r="B711" i="5"/>
  <c r="A711" i="5"/>
  <c r="B710" i="5"/>
  <c r="A710" i="5"/>
  <c r="B709" i="5"/>
  <c r="A709" i="5"/>
  <c r="B708" i="5"/>
  <c r="A708" i="5"/>
  <c r="B707" i="5"/>
  <c r="A707" i="5"/>
  <c r="B706" i="5"/>
  <c r="A706" i="5"/>
  <c r="B705" i="5"/>
  <c r="A705" i="5"/>
  <c r="B704" i="5"/>
  <c r="A704" i="5"/>
  <c r="B703" i="5"/>
  <c r="A703" i="5"/>
  <c r="B702" i="5"/>
  <c r="A702" i="5"/>
  <c r="B701" i="5"/>
  <c r="A701" i="5"/>
  <c r="B700" i="5"/>
  <c r="A700" i="5"/>
  <c r="B699" i="5"/>
  <c r="A699" i="5"/>
  <c r="B698" i="5"/>
  <c r="A698" i="5"/>
  <c r="B697" i="5"/>
  <c r="A697" i="5"/>
  <c r="B696" i="5"/>
  <c r="A696" i="5"/>
  <c r="B695" i="5"/>
  <c r="A695" i="5"/>
  <c r="B694" i="5"/>
  <c r="A694" i="5"/>
  <c r="B693" i="5"/>
  <c r="A693" i="5"/>
  <c r="B692" i="5"/>
  <c r="A692" i="5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A665" i="5"/>
  <c r="B664" i="5"/>
  <c r="A664" i="5"/>
  <c r="B663" i="5"/>
  <c r="A663" i="5"/>
  <c r="B662" i="5"/>
  <c r="A662" i="5"/>
  <c r="B661" i="5"/>
  <c r="A661" i="5"/>
  <c r="B660" i="5"/>
  <c r="A660" i="5"/>
  <c r="B659" i="5"/>
  <c r="A659" i="5"/>
  <c r="B658" i="5"/>
  <c r="A658" i="5"/>
  <c r="B657" i="5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B643" i="5"/>
  <c r="A643" i="5"/>
  <c r="B642" i="5"/>
  <c r="A642" i="5"/>
  <c r="B641" i="5"/>
  <c r="A641" i="5"/>
  <c r="B640" i="5"/>
  <c r="A640" i="5"/>
  <c r="B639" i="5"/>
  <c r="A639" i="5"/>
  <c r="B638" i="5"/>
  <c r="A638" i="5"/>
  <c r="B637" i="5"/>
  <c r="A637" i="5"/>
  <c r="B636" i="5"/>
  <c r="A636" i="5"/>
  <c r="B635" i="5"/>
  <c r="A635" i="5"/>
  <c r="B634" i="5"/>
  <c r="A634" i="5"/>
  <c r="B633" i="5"/>
  <c r="A633" i="5"/>
  <c r="B632" i="5"/>
  <c r="A632" i="5"/>
  <c r="B631" i="5"/>
  <c r="A631" i="5"/>
  <c r="B630" i="5"/>
  <c r="A630" i="5"/>
  <c r="B629" i="5"/>
  <c r="A629" i="5"/>
  <c r="B628" i="5"/>
  <c r="A628" i="5"/>
  <c r="B627" i="5"/>
  <c r="A627" i="5"/>
  <c r="B626" i="5"/>
  <c r="A626" i="5"/>
  <c r="B625" i="5"/>
  <c r="A625" i="5"/>
  <c r="B624" i="5"/>
  <c r="A624" i="5"/>
  <c r="B623" i="5"/>
  <c r="A623" i="5"/>
  <c r="B622" i="5"/>
  <c r="A622" i="5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B597" i="5"/>
  <c r="A597" i="5"/>
  <c r="B596" i="5"/>
  <c r="A596" i="5"/>
  <c r="B595" i="5"/>
  <c r="A595" i="5"/>
  <c r="B594" i="5"/>
  <c r="A594" i="5"/>
  <c r="B593" i="5"/>
  <c r="A593" i="5"/>
  <c r="B592" i="5"/>
  <c r="A592" i="5"/>
  <c r="B591" i="5"/>
  <c r="A591" i="5"/>
  <c r="B590" i="5"/>
  <c r="A590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AD2" i="3"/>
  <c r="AE2" i="3"/>
  <c r="AF2" i="3"/>
  <c r="AG2" i="3"/>
  <c r="AH2" i="3"/>
  <c r="AI2" i="3"/>
  <c r="AJ2" i="3"/>
  <c r="AC2" i="3"/>
  <c r="I7" i="1" l="1"/>
  <c r="I15" i="1"/>
  <c r="I31" i="1"/>
  <c r="H31" i="1" s="1"/>
  <c r="I8" i="1"/>
  <c r="I16" i="1"/>
  <c r="I24" i="1"/>
  <c r="I32" i="1"/>
  <c r="H32" i="1" s="1"/>
  <c r="I9" i="1"/>
  <c r="I10" i="1"/>
  <c r="I18" i="1"/>
  <c r="I26" i="1"/>
  <c r="I11" i="1"/>
  <c r="I19" i="1"/>
  <c r="I27" i="1"/>
  <c r="I25" i="1"/>
  <c r="I4" i="1"/>
  <c r="I12" i="1"/>
  <c r="H12" i="1" s="1"/>
  <c r="I20" i="1"/>
  <c r="I28" i="1"/>
  <c r="I5" i="1"/>
  <c r="H5" i="1" s="1"/>
  <c r="I13" i="1"/>
  <c r="I21" i="1"/>
  <c r="H21" i="1" s="1"/>
  <c r="I29" i="1"/>
  <c r="H29" i="1" s="1"/>
  <c r="I17" i="1"/>
  <c r="I6" i="1"/>
  <c r="I14" i="1"/>
  <c r="I22" i="1"/>
  <c r="I30" i="1"/>
  <c r="H30" i="1" s="1"/>
  <c r="I2" i="1"/>
  <c r="H2" i="1" s="1"/>
  <c r="I3" i="1"/>
  <c r="I23" i="1"/>
  <c r="E10" i="3"/>
  <c r="E18" i="3"/>
  <c r="E26" i="3"/>
  <c r="E34" i="3"/>
  <c r="E38" i="3"/>
  <c r="E46" i="3"/>
  <c r="E54" i="3"/>
  <c r="E62" i="3"/>
  <c r="E4" i="3"/>
  <c r="E12" i="3"/>
  <c r="E20" i="3"/>
  <c r="E28" i="3"/>
  <c r="E36" i="3"/>
  <c r="E44" i="3"/>
  <c r="E52" i="3"/>
  <c r="E60" i="3"/>
  <c r="E3" i="3"/>
  <c r="E11" i="3"/>
  <c r="E19" i="3"/>
  <c r="E27" i="3"/>
  <c r="E35" i="3"/>
  <c r="E43" i="3"/>
  <c r="E51" i="3"/>
  <c r="E59" i="3"/>
  <c r="E67" i="3"/>
  <c r="E42" i="3"/>
  <c r="E50" i="3"/>
  <c r="E58" i="3"/>
  <c r="E66" i="3"/>
  <c r="E9" i="3"/>
  <c r="E17" i="3"/>
  <c r="E25" i="3"/>
  <c r="E33" i="3"/>
  <c r="E41" i="3"/>
  <c r="E49" i="3"/>
  <c r="E57" i="3"/>
  <c r="E65" i="3"/>
  <c r="E8" i="3"/>
  <c r="E16" i="3"/>
  <c r="E24" i="3"/>
  <c r="E32" i="3"/>
  <c r="E40" i="3"/>
  <c r="E48" i="3"/>
  <c r="E56" i="3"/>
  <c r="E64" i="3"/>
  <c r="E7" i="3"/>
  <c r="E15" i="3"/>
  <c r="E23" i="3"/>
  <c r="E31" i="3"/>
  <c r="E39" i="3"/>
  <c r="E47" i="3"/>
  <c r="E55" i="3"/>
  <c r="E63" i="3"/>
  <c r="E2" i="3"/>
  <c r="E6" i="3"/>
  <c r="E14" i="3"/>
  <c r="E22" i="3"/>
  <c r="E30" i="3"/>
  <c r="E5" i="3"/>
  <c r="E13" i="3"/>
  <c r="E21" i="3"/>
  <c r="E29" i="3"/>
  <c r="E37" i="3"/>
  <c r="E45" i="3"/>
  <c r="E53" i="3"/>
  <c r="E61" i="3"/>
  <c r="H13" i="1" l="1"/>
  <c r="H25" i="1"/>
  <c r="H9" i="1"/>
  <c r="H6" i="1"/>
  <c r="H15" i="1"/>
  <c r="H27" i="1"/>
  <c r="H18" i="1"/>
  <c r="H22" i="1"/>
  <c r="H3" i="1"/>
  <c r="G2" i="1" s="1"/>
  <c r="G29" i="1"/>
  <c r="G5" i="1" l="1"/>
  <c r="G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tc={382AD527-9301-411F-AD25-1FAF88544C95}</author>
  </authors>
  <commentList>
    <comment ref="T1" authorId="0" shapeId="0" xr:uid="{382AD527-9301-411F-AD25-1FAF88544C9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★개방 API 서비스 품질점수 = (진단·평가항목 - 오류항목) / 진단·평가항목
점수 = (★개방 API 서비스 품질점수의 합 / 기관 개방 API수) X 3(배점)</t>
      </text>
    </comment>
  </commentList>
</comments>
</file>

<file path=xl/sharedStrings.xml><?xml version="1.0" encoding="utf-8"?>
<sst xmlns="http://schemas.openxmlformats.org/spreadsheetml/2006/main" count="2679" uniqueCount="1120">
  <si>
    <t>인증영역</t>
    <phoneticPr fontId="1" type="noConversion"/>
  </si>
  <si>
    <t>지표명</t>
    <phoneticPr fontId="1" type="noConversion"/>
  </si>
  <si>
    <t>세부지표</t>
    <phoneticPr fontId="1" type="noConversion"/>
  </si>
  <si>
    <t>평가기준</t>
    <phoneticPr fontId="1" type="noConversion"/>
  </si>
  <si>
    <t>지표번호</t>
    <phoneticPr fontId="1" type="noConversion"/>
  </si>
  <si>
    <t>인증대상</t>
    <phoneticPr fontId="1" type="noConversion"/>
  </si>
  <si>
    <t>공공데이터 값</t>
    <phoneticPr fontId="1" type="noConversion"/>
  </si>
  <si>
    <t>1. 데이터 품질진단</t>
    <phoneticPr fontId="1" type="noConversion"/>
  </si>
  <si>
    <t>① 데이터 품질진단 수행</t>
    <phoneticPr fontId="1" type="noConversion"/>
  </si>
  <si>
    <t>진단대상 컬럼 전체에 대해 진단기준을 정의하고 진단을 수행하고 있음</t>
    <phoneticPr fontId="1" type="noConversion"/>
  </si>
  <si>
    <t>1-①</t>
  </si>
  <si>
    <t>DB</t>
    <phoneticPr fontId="1" type="noConversion"/>
  </si>
  <si>
    <t>2. 품질진단 결과 조치 및 데이터 값 오류율</t>
    <phoneticPr fontId="1" type="noConversion"/>
  </si>
  <si>
    <t>① 품질진단 결과 조치</t>
    <phoneticPr fontId="1" type="noConversion"/>
  </si>
  <si>
    <t>데이터 품질진단 결과에 따라 개선계획을 수립하고, 계획에 따라 개선활동을 수행함</t>
    <phoneticPr fontId="1" type="noConversion"/>
  </si>
  <si>
    <t>2-①</t>
  </si>
  <si>
    <t>② 데이터 값 오류율</t>
  </si>
  <si>
    <t>인증대상 DB의 데이터 오류율 진단</t>
    <phoneticPr fontId="1" type="noConversion"/>
  </si>
  <si>
    <t>2-②</t>
  </si>
  <si>
    <t>공공데이터 관리</t>
    <phoneticPr fontId="1" type="noConversion"/>
  </si>
  <si>
    <t>3. 품질관리 역량 확보 노력</t>
    <phoneticPr fontId="1" type="noConversion"/>
  </si>
  <si>
    <t>① 기관 보유 DB 관리</t>
    <phoneticPr fontId="1" type="noConversion"/>
  </si>
  <si>
    <t>기관에서 구축·운영 중인 공공데이터 현황 정확하게 관리하고 있는지 확인</t>
    <phoneticPr fontId="1" type="noConversion"/>
  </si>
  <si>
    <t>3-①</t>
  </si>
  <si>
    <t>기관</t>
    <phoneticPr fontId="1" type="noConversion"/>
  </si>
  <si>
    <t>② 품질관리 역량 확보</t>
    <phoneticPr fontId="1" type="noConversion"/>
  </si>
  <si>
    <t>데이터 품질관리 담당자를 별도 지정하여 운영하고 있음</t>
    <phoneticPr fontId="1" type="noConversion"/>
  </si>
  <si>
    <t>3-②-(1)</t>
  </si>
  <si>
    <t>공공데이터 품질관리 관련 교육에 참여해야 함</t>
    <phoneticPr fontId="1" type="noConversion"/>
  </si>
  <si>
    <t>3-②-(2)</t>
  </si>
  <si>
    <t>데이터 품질관리 이해관리자 간의 의사소통 활동을 수행함</t>
    <phoneticPr fontId="1" type="noConversion"/>
  </si>
  <si>
    <t>3-②-(3)</t>
  </si>
  <si>
    <t>4. 품질관리 계획수립</t>
    <phoneticPr fontId="1" type="noConversion"/>
  </si>
  <si>
    <t>① 데이터 품질관리프로세스 및 품질관리 계획 수립</t>
    <phoneticPr fontId="1" type="noConversion"/>
  </si>
  <si>
    <t>데이터 품질관리 정책, 지침, 절차를 수립하고, 공식화된 문서로 관리함</t>
    <phoneticPr fontId="1" type="noConversion"/>
  </si>
  <si>
    <t>4-①-(1)</t>
  </si>
  <si>
    <t>데이터 품질관리를 위한 중장기 품질관리 계획을 수립하고 있음</t>
    <phoneticPr fontId="1" type="noConversion"/>
  </si>
  <si>
    <t>4-①-(2)</t>
  </si>
  <si>
    <t>중장기 품질관리 계획에 따른 과제를 수행함</t>
    <phoneticPr fontId="1" type="noConversion"/>
  </si>
  <si>
    <t>4-①-(3)</t>
    <phoneticPr fontId="1" type="noConversion"/>
  </si>
  <si>
    <t>5. 예방적 품질관리진단</t>
    <phoneticPr fontId="1" type="noConversion"/>
  </si>
  <si>
    <t>① 예방적 품질관리진단</t>
    <phoneticPr fontId="1" type="noConversion"/>
  </si>
  <si>
    <t>정보시스템(DB) 구축·계획 단계에서 예방적 품질진단을 수행함</t>
    <phoneticPr fontId="1" type="noConversion"/>
  </si>
  <si>
    <t>5-①</t>
  </si>
  <si>
    <t>6. 데이터 표준 확산</t>
    <phoneticPr fontId="1" type="noConversion"/>
  </si>
  <si>
    <t>① 데이터 표준관리체계 수립</t>
  </si>
  <si>
    <t>기관의 데이터 표준관리를 위한 원칙 및 절차 등을 수립하고 있음</t>
    <phoneticPr fontId="1" type="noConversion"/>
  </si>
  <si>
    <t>6-①-(1)</t>
    <phoneticPr fontId="1" type="noConversion"/>
  </si>
  <si>
    <t>기관의 표준용어, 표준단어, 표준도메인, 표준코드 등의 정의서를 관리하고 있음</t>
    <phoneticPr fontId="1" type="noConversion"/>
  </si>
  <si>
    <t>6-①-(2)</t>
    <phoneticPr fontId="1" type="noConversion"/>
  </si>
  <si>
    <t>② DB 표준 점검</t>
    <phoneticPr fontId="1" type="noConversion"/>
  </si>
  <si>
    <t>DB 표준 관리 담당자 지정 및 표준 정비 활동을 수행하고 있음</t>
    <phoneticPr fontId="1" type="noConversion"/>
  </si>
  <si>
    <t>6-②-(1)</t>
  </si>
  <si>
    <t>기관 표준 및 범정부 표준과 필수항목을 포함하여 DB 표준을 정의하고 있음</t>
    <phoneticPr fontId="1" type="noConversion"/>
  </si>
  <si>
    <t>6-②-(2)</t>
  </si>
  <si>
    <t>정의된 DB 데이터 표준을 인증대상 DB의 컬럼에 적용하고 있음</t>
    <phoneticPr fontId="1" type="noConversion"/>
  </si>
  <si>
    <t>6-②-(3)</t>
  </si>
  <si>
    <t>7. 데이터 구조 안정화</t>
    <phoneticPr fontId="1" type="noConversion"/>
  </si>
  <si>
    <t>① 데이터 구조관리</t>
  </si>
  <si>
    <t>DB별 데이터 구조의 필수 산출물을 정의하고 보유하고 있음</t>
    <phoneticPr fontId="1" type="noConversion"/>
  </si>
  <si>
    <t>7-①-(1)</t>
  </si>
  <si>
    <t>DB별 구조 산출물을 실제 DB의 구조에 맞게 현행화하여 관리하고 있음</t>
    <phoneticPr fontId="1" type="noConversion"/>
  </si>
  <si>
    <t>7-①-(2)</t>
  </si>
  <si>
    <t>데이터 구조 이력 관리를 수행하고 있음</t>
    <phoneticPr fontId="1" type="noConversion"/>
  </si>
  <si>
    <t>7-①-(3)</t>
  </si>
  <si>
    <t>② 메타데이터 관리시스템 현행화</t>
  </si>
  <si>
    <t>보유DB 현황관리시스템(gooddata.go.kr)에 등록된 기관 보유DB 정보와 메타관리시스템에 등록된 DB 정보를 상호 확인</t>
    <phoneticPr fontId="1" type="noConversion"/>
  </si>
  <si>
    <t>7-②</t>
  </si>
  <si>
    <t>8. 데이터 연계 관리</t>
    <phoneticPr fontId="1" type="noConversion"/>
  </si>
  <si>
    <t>① 연계데이터 송·수신 오류 관리</t>
    <phoneticPr fontId="1" type="noConversion"/>
  </si>
  <si>
    <t>송수신 데이터의 오너쉽 등 기관내·외부의 연계정보를 정의하고 관리하고 있음</t>
    <phoneticPr fontId="1" type="noConversion"/>
  </si>
  <si>
    <t>8-①-(1)</t>
  </si>
  <si>
    <t>연계데이터의 송·수신 현황을 주기적으로 점검하고, 오류 발생 시 조치 결과 등을 관리하고 있음</t>
    <phoneticPr fontId="1" type="noConversion"/>
  </si>
  <si>
    <t>8-①-(2)</t>
  </si>
  <si>
    <t>연계데이터 오류 유형별 상세 처리 기준과 절차를 수립하여 관리하고 있음</t>
    <phoneticPr fontId="1" type="noConversion"/>
  </si>
  <si>
    <t>8-①-(3)</t>
  </si>
  <si>
    <t>9. 데이터 보안 관리</t>
    <phoneticPr fontId="1" type="noConversion"/>
  </si>
  <si>
    <t>① 보안체계 구축</t>
  </si>
  <si>
    <t>기관의 데이터 관리를 위한 보안 절차나 규칙을 관리하고 있음</t>
    <phoneticPr fontId="1" type="noConversion"/>
  </si>
  <si>
    <t>9-①-(1)</t>
  </si>
  <si>
    <t xml:space="preserve">9. 데이터 보안 관리 </t>
    <phoneticPr fontId="1" type="noConversion"/>
  </si>
  <si>
    <t>기관 내 중요정보(개인정보 포함)를 취급하는 경우 DB접근통제·개인정보 비식별 조치 등을 수행함</t>
    <phoneticPr fontId="1" type="noConversion"/>
  </si>
  <si>
    <t>9-①-(2)</t>
  </si>
  <si>
    <t>10. 국가기준데이터 연계 활용(제공) (2)</t>
    <phoneticPr fontId="1" type="noConversion"/>
  </si>
  <si>
    <t>① 국가기준데이터 연계·활용</t>
    <phoneticPr fontId="1" type="noConversion"/>
  </si>
  <si>
    <t>기관에서 연계 활용하고 있는 행정정보가 국가기준데이터로 지정된 경우, 국가기준데이터를 활용하고 있음</t>
    <phoneticPr fontId="1" type="noConversion"/>
  </si>
  <si>
    <t>10-(1)</t>
  </si>
  <si>
    <t>10. 국가기준데이터 연계 활용(제공)</t>
    <phoneticPr fontId="1" type="noConversion"/>
  </si>
  <si>
    <t>국가기준데이터 관리기관인 경우, 국가기준데이터관리시스템을 통해 데이터를 우선 제공하기위해 노력하고 있음</t>
    <phoneticPr fontId="1" type="noConversion"/>
  </si>
  <si>
    <t>10-(2)</t>
  </si>
  <si>
    <t xml:space="preserve">공공데이터 활용 </t>
    <phoneticPr fontId="1" type="noConversion"/>
  </si>
  <si>
    <t>11. 오류신고 요구사항 분석 및 개선</t>
    <phoneticPr fontId="1" type="noConversion"/>
  </si>
  <si>
    <t>① 오류신고 요구사항 분석 및 문제점 개선</t>
    <phoneticPr fontId="1" type="noConversion"/>
  </si>
  <si>
    <t>데이터 품질오류 분석, 요구사항을 파악하여 개선조치 활동을 수행하고 있음</t>
    <phoneticPr fontId="1" type="noConversion"/>
  </si>
  <si>
    <t>11-①</t>
  </si>
  <si>
    <t>12. 개방데이터셋 오류 조치</t>
    <phoneticPr fontId="1" type="noConversion"/>
  </si>
  <si>
    <t>① 개방데이터셋 품질오류율</t>
    <phoneticPr fontId="1" type="noConversion"/>
  </si>
  <si>
    <t>개방데이터셋(파일데이터) 품질 오류율 진단</t>
    <phoneticPr fontId="1" type="noConversion"/>
  </si>
  <si>
    <t>12-①</t>
  </si>
  <si>
    <t>② 오픈API서비스 품질오류율</t>
    <phoneticPr fontId="1" type="noConversion"/>
  </si>
  <si>
    <t>API 서비스 품질 점수 진단</t>
    <phoneticPr fontId="1" type="noConversion"/>
  </si>
  <si>
    <t>12-②</t>
  </si>
  <si>
    <t>13. 데이터 기반 행정 추진</t>
    <phoneticPr fontId="1" type="noConversion"/>
  </si>
  <si>
    <t>① 데이터분석·활용 실적</t>
    <phoneticPr fontId="1" type="noConversion"/>
  </si>
  <si>
    <t>고품질의 데이터를 정책 수립 및 업무 추진과정에 활용하고 있음</t>
    <phoneticPr fontId="1" type="noConversion"/>
  </si>
  <si>
    <t>13-①</t>
  </si>
  <si>
    <t>기관코드</t>
  </si>
  <si>
    <t>기관유형</t>
  </si>
  <si>
    <t>기관명</t>
  </si>
  <si>
    <t>시·군·구</t>
  </si>
  <si>
    <t>경기도 의왕시</t>
  </si>
  <si>
    <t>B550928</t>
  </si>
  <si>
    <t>공공기관</t>
  </si>
  <si>
    <t>국민건강보험공단</t>
  </si>
  <si>
    <t>B552974</t>
  </si>
  <si>
    <t>부산관광공사</t>
  </si>
  <si>
    <t>B550624</t>
  </si>
  <si>
    <t>한국산업단지공단</t>
  </si>
  <si>
    <t>B552644</t>
  </si>
  <si>
    <t>한국콘텐츠진흥원</t>
  </si>
  <si>
    <t>B552518</t>
  </si>
  <si>
    <t>한국환경산업기술원</t>
  </si>
  <si>
    <t>B554390</t>
  </si>
  <si>
    <t>국토안전관리원</t>
  </si>
  <si>
    <t>전라남도 진도군</t>
  </si>
  <si>
    <t>중앙행정기관</t>
  </si>
  <si>
    <t>법제처</t>
  </si>
  <si>
    <t>서울특별시 금천구</t>
  </si>
  <si>
    <t>전라남도 광양시</t>
  </si>
  <si>
    <t>B552522</t>
  </si>
  <si>
    <t>한국서부발전(주)</t>
  </si>
  <si>
    <t>B552024</t>
  </si>
  <si>
    <t>한국체육산업개발주식회사</t>
  </si>
  <si>
    <t>행정안전부</t>
  </si>
  <si>
    <t>B551220</t>
  </si>
  <si>
    <t>부산항만공사</t>
  </si>
  <si>
    <t>인천광역시 서구</t>
  </si>
  <si>
    <t>충청남도 보령시</t>
  </si>
  <si>
    <t>B553560</t>
  </si>
  <si>
    <t>울산시설공단</t>
  </si>
  <si>
    <t>B550598</t>
  </si>
  <si>
    <t>(주)중소기업유통센터</t>
  </si>
  <si>
    <t>충청남도 금산군</t>
  </si>
  <si>
    <t>B552474</t>
  </si>
  <si>
    <t>한국노인인력개발원</t>
  </si>
  <si>
    <t>B551408</t>
  </si>
  <si>
    <t>한국주택금융공사</t>
  </si>
  <si>
    <t>B551182</t>
  </si>
  <si>
    <t>건강보험심사평가원</t>
  </si>
  <si>
    <t>B552061</t>
  </si>
  <si>
    <t>도로교통공단</t>
  </si>
  <si>
    <t>B500001</t>
  </si>
  <si>
    <t>한국수자원공사</t>
  </si>
  <si>
    <t>B552468</t>
  </si>
  <si>
    <t>한국산업안전보건공단</t>
  </si>
  <si>
    <t>시·도</t>
  </si>
  <si>
    <t>제주특별자치도</t>
  </si>
  <si>
    <t>B551174</t>
  </si>
  <si>
    <t>한국보건산업진흥원</t>
  </si>
  <si>
    <t>경상남도 김해시</t>
  </si>
  <si>
    <t>서울특별시 성북구</t>
  </si>
  <si>
    <t>B553733</t>
  </si>
  <si>
    <t>세종도시교통공사</t>
  </si>
  <si>
    <t>B190016</t>
  </si>
  <si>
    <t>신용보증기금</t>
  </si>
  <si>
    <t>B551210</t>
  </si>
  <si>
    <t>한국가스공사</t>
  </si>
  <si>
    <t>B551011</t>
  </si>
  <si>
    <t>한국관광공사</t>
  </si>
  <si>
    <t>B551893</t>
  </si>
  <si>
    <t>한국남동발전㈜</t>
  </si>
  <si>
    <t>B552540</t>
  </si>
  <si>
    <t>한국연구재단</t>
  </si>
  <si>
    <t>B552529</t>
  </si>
  <si>
    <t>한국장학재단</t>
  </si>
  <si>
    <t>B550271</t>
  </si>
  <si>
    <t>한국전력기술(주)</t>
  </si>
  <si>
    <t>관세청</t>
  </si>
  <si>
    <t>B553084</t>
  </si>
  <si>
    <t>국립생태원</t>
  </si>
  <si>
    <t>B552947</t>
  </si>
  <si>
    <t>(재)연구개발특구진흥재단</t>
  </si>
  <si>
    <t>B554009</t>
  </si>
  <si>
    <t>중소벤처기업진흥공단</t>
  </si>
  <si>
    <t>B552679</t>
  </si>
  <si>
    <t>축산물품질평가원</t>
  </si>
  <si>
    <t>B500004</t>
  </si>
  <si>
    <t>한국도로공사</t>
  </si>
  <si>
    <t>B552070</t>
  </si>
  <si>
    <t>한국동서발전(주)</t>
  </si>
  <si>
    <t>B553664</t>
  </si>
  <si>
    <t>한국승강기안전공단</t>
  </si>
  <si>
    <t>B554393</t>
  </si>
  <si>
    <t>한국지능정보사회진흥원</t>
  </si>
  <si>
    <t>B550373</t>
  </si>
  <si>
    <t>한국지역난방공사</t>
  </si>
  <si>
    <t>경기도 수원시</t>
  </si>
  <si>
    <t>B552640</t>
  </si>
  <si>
    <t>공무원연금공단</t>
  </si>
  <si>
    <t>광주광역시 광산구</t>
  </si>
  <si>
    <t>광주광역시</t>
  </si>
  <si>
    <t>B551542</t>
  </si>
  <si>
    <t>부산교통공사</t>
  </si>
  <si>
    <t>B552886</t>
  </si>
  <si>
    <t>우체국금융개발원</t>
  </si>
  <si>
    <t>B552104</t>
  </si>
  <si>
    <t>중소기업기술정보진흥원</t>
  </si>
  <si>
    <t>충청남도</t>
  </si>
  <si>
    <t>B553789</t>
  </si>
  <si>
    <t>한국기상산업기술원</t>
  </si>
  <si>
    <t>B552696</t>
  </si>
  <si>
    <t>한국무역보험공사</t>
  </si>
  <si>
    <t>B552898</t>
  </si>
  <si>
    <t>한국방송광고진흥공사</t>
  </si>
  <si>
    <t>B552521</t>
  </si>
  <si>
    <t>한국중부발전(주)</t>
  </si>
  <si>
    <t>B552520</t>
  </si>
  <si>
    <t>한국남부발전(주)</t>
  </si>
  <si>
    <t>B553931</t>
  </si>
  <si>
    <t>해양환경공단</t>
  </si>
  <si>
    <t>B554639</t>
  </si>
  <si>
    <t>한국환경연구원</t>
  </si>
  <si>
    <t>B551178</t>
  </si>
  <si>
    <t>한국공항공사</t>
  </si>
  <si>
    <t>B552895</t>
  </si>
  <si>
    <t>농림수산식품교육문화정보원</t>
  </si>
  <si>
    <t>B553881</t>
  </si>
  <si>
    <t>한국교통안전공단</t>
  </si>
  <si>
    <t>지표 평균</t>
    <phoneticPr fontId="1" type="noConversion"/>
  </si>
  <si>
    <t>인증 영역
평균</t>
    <phoneticPr fontId="1" type="noConversion"/>
  </si>
  <si>
    <t>세부 지표
평균</t>
    <phoneticPr fontId="1" type="noConversion"/>
  </si>
  <si>
    <t>경기도 의왕시</t>
    <phoneticPr fontId="1" type="noConversion"/>
  </si>
  <si>
    <t>국민건강보험공단</t>
    <phoneticPr fontId="1" type="noConversion"/>
  </si>
  <si>
    <t>부산관광공사</t>
    <phoneticPr fontId="1" type="noConversion"/>
  </si>
  <si>
    <t>한국산업단지공단</t>
    <phoneticPr fontId="1" type="noConversion"/>
  </si>
  <si>
    <t>한국콘텐츠진흥원</t>
    <phoneticPr fontId="1" type="noConversion"/>
  </si>
  <si>
    <t>한국환경산업기술원</t>
    <phoneticPr fontId="1" type="noConversion"/>
  </si>
  <si>
    <t>국토안전관리원</t>
    <phoneticPr fontId="1" type="noConversion"/>
  </si>
  <si>
    <t>전라남도 진도군</t>
    <phoneticPr fontId="1" type="noConversion"/>
  </si>
  <si>
    <t>법제처</t>
    <phoneticPr fontId="1" type="noConversion"/>
  </si>
  <si>
    <t>서울특별시 금천구</t>
    <phoneticPr fontId="1" type="noConversion"/>
  </si>
  <si>
    <t>전라남도 광양시</t>
    <phoneticPr fontId="1" type="noConversion"/>
  </si>
  <si>
    <t>한국서부발전(주)</t>
    <phoneticPr fontId="1" type="noConversion"/>
  </si>
  <si>
    <t>한국체육산업개발주식회사</t>
    <phoneticPr fontId="1" type="noConversion"/>
  </si>
  <si>
    <t>행정안전부</t>
    <phoneticPr fontId="1" type="noConversion"/>
  </si>
  <si>
    <t>부산항만공사</t>
    <phoneticPr fontId="1" type="noConversion"/>
  </si>
  <si>
    <t>인천광역시 서구</t>
    <phoneticPr fontId="1" type="noConversion"/>
  </si>
  <si>
    <t>충청남도 보령시</t>
    <phoneticPr fontId="1" type="noConversion"/>
  </si>
  <si>
    <t>울산시설공단</t>
    <phoneticPr fontId="1" type="noConversion"/>
  </si>
  <si>
    <t>(주)중소기업유통센터</t>
    <phoneticPr fontId="1" type="noConversion"/>
  </si>
  <si>
    <t>충청남도 금산군</t>
    <phoneticPr fontId="1" type="noConversion"/>
  </si>
  <si>
    <t>한국노인인력개발원</t>
    <phoneticPr fontId="1" type="noConversion"/>
  </si>
  <si>
    <t>한국주택금융공사</t>
    <phoneticPr fontId="1" type="noConversion"/>
  </si>
  <si>
    <t>건강보험심사평가원</t>
    <phoneticPr fontId="1" type="noConversion"/>
  </si>
  <si>
    <t>도로교통공단</t>
    <phoneticPr fontId="1" type="noConversion"/>
  </si>
  <si>
    <t>한국산업안전보건공단</t>
    <phoneticPr fontId="1" type="noConversion"/>
  </si>
  <si>
    <t>한국수자원공사</t>
    <phoneticPr fontId="1" type="noConversion"/>
  </si>
  <si>
    <t>제주특별자치도</t>
    <phoneticPr fontId="1" type="noConversion"/>
  </si>
  <si>
    <t>한국보건산업진흥원</t>
    <phoneticPr fontId="1" type="noConversion"/>
  </si>
  <si>
    <t>경상남도 김해시</t>
    <phoneticPr fontId="1" type="noConversion"/>
  </si>
  <si>
    <t>한국가스공사</t>
    <phoneticPr fontId="1" type="noConversion"/>
  </si>
  <si>
    <t>한국장학재단</t>
    <phoneticPr fontId="1" type="noConversion"/>
  </si>
  <si>
    <t>한국전력기술(주)</t>
    <phoneticPr fontId="1" type="noConversion"/>
  </si>
  <si>
    <t>관세청</t>
    <phoneticPr fontId="1" type="noConversion"/>
  </si>
  <si>
    <t>국립생태원</t>
    <phoneticPr fontId="1" type="noConversion"/>
  </si>
  <si>
    <t>(재)연구개발특구진흥재단</t>
    <phoneticPr fontId="1" type="noConversion"/>
  </si>
  <si>
    <t>충청남도</t>
    <phoneticPr fontId="1" type="noConversion"/>
  </si>
  <si>
    <t>해양환경공단</t>
    <phoneticPr fontId="1" type="noConversion"/>
  </si>
  <si>
    <t>한국환경연구원</t>
    <phoneticPr fontId="1" type="noConversion"/>
  </si>
  <si>
    <t>한국공항공사</t>
    <phoneticPr fontId="1" type="noConversion"/>
  </si>
  <si>
    <t>농림수산식품교육문화정보원</t>
    <phoneticPr fontId="1" type="noConversion"/>
  </si>
  <si>
    <t>한국교통안전공단</t>
    <phoneticPr fontId="1" type="noConversion"/>
  </si>
  <si>
    <t>보유 DB명</t>
    <phoneticPr fontId="1" type="noConversion"/>
  </si>
  <si>
    <t>의왕시의회홈페이지DB</t>
    <phoneticPr fontId="1" type="noConversion"/>
  </si>
  <si>
    <t>UWWEB</t>
    <phoneticPr fontId="1" type="noConversion"/>
  </si>
  <si>
    <t>tgmessage</t>
    <phoneticPr fontId="1" type="noConversion"/>
  </si>
  <si>
    <t>실시간다수가상계좌수납 DB</t>
    <phoneticPr fontId="1" type="noConversion"/>
  </si>
  <si>
    <t>carcontrol</t>
    <phoneticPr fontId="1" type="noConversion"/>
  </si>
  <si>
    <t>불법주정차단속DB</t>
    <phoneticPr fontId="1" type="noConversion"/>
  </si>
  <si>
    <t>성과관리 DB</t>
    <phoneticPr fontId="1" type="noConversion"/>
  </si>
  <si>
    <t>의왕시도서관홈페이지 DB</t>
    <phoneticPr fontId="1" type="noConversion"/>
  </si>
  <si>
    <t>ELI-VMS</t>
    <phoneticPr fontId="1" type="noConversion"/>
  </si>
  <si>
    <t>강우량 DB</t>
    <phoneticPr fontId="1" type="noConversion"/>
  </si>
  <si>
    <t>부동산종합공부 DB</t>
    <phoneticPr fontId="1" type="noConversion"/>
  </si>
  <si>
    <t>KAIS</t>
    <phoneticPr fontId="1" type="noConversion"/>
  </si>
  <si>
    <t>내손도서관좌석관리 DB</t>
    <phoneticPr fontId="1" type="noConversion"/>
  </si>
  <si>
    <t>의왕시평생학습홈페이지 DB</t>
    <phoneticPr fontId="1" type="noConversion"/>
  </si>
  <si>
    <t>공공도서관표준자료 DB</t>
    <phoneticPr fontId="1" type="noConversion"/>
  </si>
  <si>
    <t>자료유출방지 DB</t>
    <phoneticPr fontId="1" type="noConversion"/>
  </si>
  <si>
    <t>건강관리포털DB(HCPT)</t>
    <phoneticPr fontId="1" type="noConversion"/>
  </si>
  <si>
    <t>급여보장DB(IBIP)</t>
    <phoneticPr fontId="1" type="noConversion"/>
  </si>
  <si>
    <t>장기요양포털DB(LTMP)</t>
    <phoneticPr fontId="1" type="noConversion"/>
  </si>
  <si>
    <t>장기요양포털DB(LTDP)</t>
    <phoneticPr fontId="1" type="noConversion"/>
  </si>
  <si>
    <t>인터넷DB(INET)</t>
    <phoneticPr fontId="1" type="noConversion"/>
  </si>
  <si>
    <t>우편물발송DB(POST)</t>
    <phoneticPr fontId="1" type="noConversion"/>
  </si>
  <si>
    <t>IT통합관리(ITIA)</t>
    <phoneticPr fontId="1" type="noConversion"/>
  </si>
  <si>
    <t>MICE업무지원 DB</t>
    <phoneticPr fontId="1" type="noConversion"/>
  </si>
  <si>
    <t>홈페이지 DB</t>
    <phoneticPr fontId="1" type="noConversion"/>
  </si>
  <si>
    <t>부산시티투어홈페이지 DB</t>
    <phoneticPr fontId="1" type="noConversion"/>
  </si>
  <si>
    <t>부산관광공사홈페이지 DB</t>
    <phoneticPr fontId="1" type="noConversion"/>
  </si>
  <si>
    <t>태종대유원지매출관리 DB</t>
    <phoneticPr fontId="1" type="noConversion"/>
  </si>
  <si>
    <t>행정업무 DB</t>
    <phoneticPr fontId="1" type="noConversion"/>
  </si>
  <si>
    <t>부산관광기원지원센터 홈페이지DB</t>
    <phoneticPr fontId="1" type="noConversion"/>
  </si>
  <si>
    <t>FEMIS</t>
    <phoneticPr fontId="1" type="noConversion"/>
  </si>
  <si>
    <t>일자리매칭DB</t>
    <phoneticPr fontId="1" type="noConversion"/>
  </si>
  <si>
    <t>청년교통비 지원시스템 DB</t>
    <phoneticPr fontId="1" type="noConversion"/>
  </si>
  <si>
    <t>스마트산업단지 DB</t>
    <phoneticPr fontId="1" type="noConversion"/>
  </si>
  <si>
    <t>지방투자지원 DB</t>
    <phoneticPr fontId="1" type="noConversion"/>
  </si>
  <si>
    <t>ecluster산학연통합정보망 DB</t>
    <phoneticPr fontId="1" type="noConversion"/>
  </si>
  <si>
    <t>ACADEMY(KOCCA)</t>
    <phoneticPr fontId="1" type="noConversion"/>
  </si>
  <si>
    <t>CKL기업지원센터 DB</t>
    <phoneticPr fontId="1" type="noConversion"/>
  </si>
  <si>
    <t>대중문화예술종합 DB</t>
    <phoneticPr fontId="1" type="noConversion"/>
  </si>
  <si>
    <t>문화기술연구개발정보관리 DB</t>
    <phoneticPr fontId="1" type="noConversion"/>
  </si>
  <si>
    <t>콘텐츠산업정보포털 DB</t>
    <phoneticPr fontId="1" type="noConversion"/>
  </si>
  <si>
    <t>업무관리시스템(ERP) DB</t>
    <phoneticPr fontId="1" type="noConversion"/>
  </si>
  <si>
    <t>콘텐츠수출마케팅플랫폼 DB</t>
    <phoneticPr fontId="1" type="noConversion"/>
  </si>
  <si>
    <t>ACADEMY(CKL_TREE)</t>
    <phoneticPr fontId="1" type="noConversion"/>
  </si>
  <si>
    <t>Eco-PLUS연구관리 DB</t>
    <phoneticPr fontId="1" type="noConversion"/>
  </si>
  <si>
    <t>환경책임투자종합플랫폼DB</t>
    <phoneticPr fontId="1" type="noConversion"/>
  </si>
  <si>
    <t>환경산업연구단지포털DB</t>
    <phoneticPr fontId="1" type="noConversion"/>
  </si>
  <si>
    <t>환경정보공개검증 DB</t>
    <phoneticPr fontId="1" type="noConversion"/>
  </si>
  <si>
    <t>석면피해구제 DB</t>
    <phoneticPr fontId="1" type="noConversion"/>
  </si>
  <si>
    <t>환경보건종합정보시스템DB</t>
    <phoneticPr fontId="1" type="noConversion"/>
  </si>
  <si>
    <t>환경통계포털DB</t>
    <phoneticPr fontId="1" type="noConversion"/>
  </si>
  <si>
    <t>한국환경산업기술원홈페이지 DB</t>
    <phoneticPr fontId="1" type="noConversion"/>
  </si>
  <si>
    <t>전문인력양성사업학사관리 DB</t>
    <phoneticPr fontId="1" type="noConversion"/>
  </si>
  <si>
    <t>토양환경센터홈페이지 DB</t>
    <phoneticPr fontId="1" type="noConversion"/>
  </si>
  <si>
    <t>가습기살균제피해자전주기지원 DB</t>
    <phoneticPr fontId="1" type="noConversion"/>
  </si>
  <si>
    <t>에코 DB</t>
    <phoneticPr fontId="1" type="noConversion"/>
  </si>
  <si>
    <t>관리원대표홈페이지 DB</t>
    <phoneticPr fontId="1" type="noConversion"/>
  </si>
  <si>
    <t>SOC성능평가관리 DB</t>
    <phoneticPr fontId="1" type="noConversion"/>
  </si>
  <si>
    <t>건축분쟁전문위원회사무국 종합관리 DB</t>
    <phoneticPr fontId="1" type="noConversion"/>
  </si>
  <si>
    <t>비탈면현황도관리 DB</t>
    <phoneticPr fontId="1" type="noConversion"/>
  </si>
  <si>
    <t>소규모취약시설물안전관리 DB</t>
    <phoneticPr fontId="1" type="noConversion"/>
  </si>
  <si>
    <t>시설물점검진단 DB</t>
    <phoneticPr fontId="1" type="noConversion"/>
  </si>
  <si>
    <t>시설안전교육센터 DB</t>
    <phoneticPr fontId="1" type="noConversion"/>
  </si>
  <si>
    <t>점검진단실시결과평가 DB</t>
    <phoneticPr fontId="1" type="noConversion"/>
  </si>
  <si>
    <t>계약정보공개 DB</t>
    <phoneticPr fontId="1" type="noConversion"/>
  </si>
  <si>
    <t>문화관광홈페이지 DB</t>
    <phoneticPr fontId="1" type="noConversion"/>
  </si>
  <si>
    <t>새올행정DB</t>
    <phoneticPr fontId="1" type="noConversion"/>
  </si>
  <si>
    <t>온나라문서 DB</t>
    <phoneticPr fontId="1" type="noConversion"/>
  </si>
  <si>
    <t>진도군개방형통합홈페이지 DB</t>
    <phoneticPr fontId="1" type="noConversion"/>
  </si>
  <si>
    <t>철마도서관홈페이지 DB</t>
    <phoneticPr fontId="1" type="noConversion"/>
  </si>
  <si>
    <t>통합알리미 DB</t>
    <phoneticPr fontId="1" type="noConversion"/>
  </si>
  <si>
    <t>표준기록관리 DB</t>
    <phoneticPr fontId="1" type="noConversion"/>
  </si>
  <si>
    <t>표준지방인사 DB</t>
  </si>
  <si>
    <t>국가법령정보센터 DB</t>
    <phoneticPr fontId="1" type="noConversion"/>
  </si>
  <si>
    <t>법제포털 DB</t>
    <phoneticPr fontId="1" type="noConversion"/>
  </si>
  <si>
    <t>세계법제정보센터 DB</t>
    <phoneticPr fontId="1" type="noConversion"/>
  </si>
  <si>
    <t>정부입법 DB</t>
    <phoneticPr fontId="1" type="noConversion"/>
  </si>
  <si>
    <t>찾기쉬운생활법령 DB</t>
    <phoneticPr fontId="1" type="noConversion"/>
  </si>
  <si>
    <t>CCTV관제 DB</t>
    <phoneticPr fontId="1" type="noConversion"/>
  </si>
  <si>
    <t>불법주정차단속 DB</t>
    <phoneticPr fontId="1" type="noConversion"/>
  </si>
  <si>
    <t>건축행정 DB</t>
    <phoneticPr fontId="1" type="noConversion"/>
  </si>
  <si>
    <t>우편모아 DB</t>
    <phoneticPr fontId="1" type="noConversion"/>
  </si>
  <si>
    <t>지방재정 DB</t>
    <phoneticPr fontId="1" type="noConversion"/>
  </si>
  <si>
    <t>표준지방인사 DB</t>
    <phoneticPr fontId="1" type="noConversion"/>
  </si>
  <si>
    <t>한국토지 DB</t>
    <phoneticPr fontId="1" type="noConversion"/>
  </si>
  <si>
    <t>광양만국가산단대기환경감시 DB</t>
    <phoneticPr fontId="1" type="noConversion"/>
  </si>
  <si>
    <t>버스 DB</t>
    <phoneticPr fontId="1" type="noConversion"/>
  </si>
  <si>
    <t>수도요금관리 DB</t>
    <phoneticPr fontId="1" type="noConversion"/>
  </si>
  <si>
    <t>광양시홈페이지 DB</t>
    <phoneticPr fontId="1" type="noConversion"/>
  </si>
  <si>
    <t>광양시립도서관홈페이지 DB</t>
    <phoneticPr fontId="1" type="noConversion"/>
  </si>
  <si>
    <t>광양시립영세공원장사정보통합관리 DB</t>
    <phoneticPr fontId="1" type="noConversion"/>
  </si>
  <si>
    <t>광양시의회홈페이지 DB</t>
    <phoneticPr fontId="1" type="noConversion"/>
  </si>
  <si>
    <t>도시계획 DB</t>
    <phoneticPr fontId="1" type="noConversion"/>
  </si>
  <si>
    <t>백운산자연휴양림홈페이지 DB</t>
    <phoneticPr fontId="1" type="noConversion"/>
  </si>
  <si>
    <t>광양시육아종합지원센터 DB</t>
    <phoneticPr fontId="1" type="noConversion"/>
  </si>
  <si>
    <t>연구개발 DB</t>
    <phoneticPr fontId="1" type="noConversion"/>
  </si>
  <si>
    <t>재난대응통합관리 DB</t>
    <phoneticPr fontId="1" type="noConversion"/>
  </si>
  <si>
    <t>TMS_seincheon</t>
    <phoneticPr fontId="1" type="noConversion"/>
  </si>
  <si>
    <t>TMS_taean</t>
    <phoneticPr fontId="1" type="noConversion"/>
  </si>
  <si>
    <t>TMS_pyeongtaek</t>
    <phoneticPr fontId="1" type="noConversion"/>
  </si>
  <si>
    <t>TMS_gunsan</t>
    <phoneticPr fontId="1" type="noConversion"/>
  </si>
  <si>
    <t>발전5사예비품검색 DB</t>
    <phoneticPr fontId="1" type="noConversion"/>
  </si>
  <si>
    <t>실적증명발급관리 DB</t>
    <phoneticPr fontId="1" type="noConversion"/>
  </si>
  <si>
    <t>제안관리 DB</t>
    <phoneticPr fontId="1" type="noConversion"/>
  </si>
  <si>
    <t>경영혁신프로젝트관리 DB</t>
    <phoneticPr fontId="1" type="noConversion"/>
  </si>
  <si>
    <t>사규관리 DB</t>
    <phoneticPr fontId="1" type="noConversion"/>
  </si>
  <si>
    <t>사외홈페이지 DB</t>
    <phoneticPr fontId="1" type="noConversion"/>
  </si>
  <si>
    <t>인트라넷 DB</t>
    <phoneticPr fontId="1" type="noConversion"/>
  </si>
  <si>
    <t>통합성과 DB</t>
    <phoneticPr fontId="1" type="noConversion"/>
  </si>
  <si>
    <t>통합정보 DB</t>
    <phoneticPr fontId="1" type="noConversion"/>
  </si>
  <si>
    <t>회원관리 DB</t>
    <phoneticPr fontId="1" type="noConversion"/>
  </si>
  <si>
    <t>지방공기업경영정보공개 DB</t>
    <phoneticPr fontId="1" type="noConversion"/>
  </si>
  <si>
    <t>기부DB</t>
    <phoneticPr fontId="1" type="noConversion"/>
  </si>
  <si>
    <t>자전거행복나눔 DB</t>
    <phoneticPr fontId="1" type="noConversion"/>
  </si>
  <si>
    <t>국가승강기종합 DB</t>
    <phoneticPr fontId="1" type="noConversion"/>
  </si>
  <si>
    <t>유도선 DB</t>
    <phoneticPr fontId="1" type="noConversion"/>
  </si>
  <si>
    <t>지방행정평가 DB</t>
    <phoneticPr fontId="1" type="noConversion"/>
  </si>
  <si>
    <t>풍수해보험관리 DB</t>
    <phoneticPr fontId="1" type="noConversion"/>
  </si>
  <si>
    <t>전자관보 DB</t>
    <phoneticPr fontId="1" type="noConversion"/>
  </si>
  <si>
    <t>국가안전정보 통합공개DB</t>
    <phoneticPr fontId="1" type="noConversion"/>
  </si>
  <si>
    <t>정보공개 DB</t>
    <phoneticPr fontId="1" type="noConversion"/>
  </si>
  <si>
    <t>DMZ통합정보시스템(DMZ통합 DB)</t>
    <phoneticPr fontId="1" type="noConversion"/>
  </si>
  <si>
    <t>온천자원관측 DB</t>
    <phoneticPr fontId="1" type="noConversion"/>
  </si>
  <si>
    <t>지진재해대응 DB</t>
    <phoneticPr fontId="1" type="noConversion"/>
  </si>
  <si>
    <t>지진해일대응 DB</t>
    <phoneticPr fontId="1" type="noConversion"/>
  </si>
  <si>
    <t>공공시설물내진보강정보 DB</t>
    <phoneticPr fontId="1" type="noConversion"/>
  </si>
  <si>
    <t>지방재정365 DB</t>
    <phoneticPr fontId="1" type="noConversion"/>
  </si>
  <si>
    <t>광화문1번가 DB</t>
    <phoneticPr fontId="1" type="noConversion"/>
  </si>
  <si>
    <t>위로금등지급관리 DB</t>
    <phoneticPr fontId="1" type="noConversion"/>
  </si>
  <si>
    <t>민원서비스종합평가e시스템 DB</t>
    <phoneticPr fontId="1" type="noConversion"/>
  </si>
  <si>
    <t>정부혁신1번가 DB</t>
    <phoneticPr fontId="1" type="noConversion"/>
  </si>
  <si>
    <t>국민비서 상담DB</t>
    <phoneticPr fontId="1" type="noConversion"/>
  </si>
  <si>
    <t>국민비서_알림DB</t>
    <phoneticPr fontId="1" type="noConversion"/>
  </si>
  <si>
    <t>주민등록번호변경위원회업무시스템 DB</t>
    <phoneticPr fontId="1" type="noConversion"/>
  </si>
  <si>
    <t>국가기록홈페이지포털 DB</t>
    <phoneticPr fontId="1" type="noConversion"/>
  </si>
  <si>
    <t>온나라정책 DB</t>
    <phoneticPr fontId="1" type="noConversion"/>
  </si>
  <si>
    <t>nTOPS DB</t>
    <phoneticPr fontId="1" type="noConversion"/>
  </si>
  <si>
    <t>약독물종합정보 DB(약독물DB)</t>
    <phoneticPr fontId="1" type="noConversion"/>
  </si>
  <si>
    <t>약독물종합정보 DB(화학물질 DB)</t>
    <phoneticPr fontId="1" type="noConversion"/>
  </si>
  <si>
    <t>연구관리종합 DB</t>
    <phoneticPr fontId="1" type="noConversion"/>
  </si>
  <si>
    <t>교육운영 DB</t>
    <phoneticPr fontId="1" type="noConversion"/>
  </si>
  <si>
    <t>방문자관리 DB</t>
    <phoneticPr fontId="1" type="noConversion"/>
  </si>
  <si>
    <t>항만물류통합플랫폼 DB</t>
    <phoneticPr fontId="1" type="noConversion"/>
  </si>
  <si>
    <t>부산항만공사홈페이지 DB</t>
    <phoneticPr fontId="1" type="noConversion"/>
  </si>
  <si>
    <t>구정홍보문자DB</t>
    <phoneticPr fontId="1" type="noConversion"/>
  </si>
  <si>
    <t>서구영어나라ISEL DB</t>
    <phoneticPr fontId="1" type="noConversion"/>
  </si>
  <si>
    <t>의회회의록 DB</t>
    <phoneticPr fontId="1" type="noConversion"/>
  </si>
  <si>
    <t>재난관리 DB</t>
    <phoneticPr fontId="1" type="noConversion"/>
  </si>
  <si>
    <t>지방세외수입 DB</t>
    <phoneticPr fontId="1" type="noConversion"/>
  </si>
  <si>
    <t>표준지방세 DB</t>
    <phoneticPr fontId="1" type="noConversion"/>
  </si>
  <si>
    <t>공동주택정보공유DB</t>
    <phoneticPr fontId="1" type="noConversion"/>
  </si>
  <si>
    <t>시정사진DB</t>
    <phoneticPr fontId="1" type="noConversion"/>
  </si>
  <si>
    <t>만세보령소식 DB</t>
    <phoneticPr fontId="1" type="noConversion"/>
  </si>
  <si>
    <t>모바일 행정전화(FMX)_DB</t>
    <phoneticPr fontId="1" type="noConversion"/>
  </si>
  <si>
    <t>알리미 DB</t>
    <phoneticPr fontId="1" type="noConversion"/>
  </si>
  <si>
    <t>보령문화예술회관홈페이지 DB</t>
    <phoneticPr fontId="1" type="noConversion"/>
  </si>
  <si>
    <t>보령시 공공와이파이 DB</t>
    <phoneticPr fontId="1" type="noConversion"/>
  </si>
  <si>
    <t>보령시인터넷방송홈페이지재구축 DB</t>
    <phoneticPr fontId="1" type="noConversion"/>
  </si>
  <si>
    <t>보령시홈페이지 DB</t>
    <phoneticPr fontId="1" type="noConversion"/>
  </si>
  <si>
    <t>비법인부동산등기용문서전산화 DB</t>
    <phoneticPr fontId="1" type="noConversion"/>
  </si>
  <si>
    <t>새올행정DB1 DB</t>
    <phoneticPr fontId="1" type="noConversion"/>
  </si>
  <si>
    <t>스마트 마을방송_DB</t>
    <phoneticPr fontId="1" type="noConversion"/>
  </si>
  <si>
    <t>스마트이장 DB</t>
    <phoneticPr fontId="1" type="noConversion"/>
  </si>
  <si>
    <t>실시간모바일민원만족도조사 DB</t>
    <phoneticPr fontId="1" type="noConversion"/>
  </si>
  <si>
    <t>자치단체정보자원통합 DB</t>
    <phoneticPr fontId="1" type="noConversion"/>
  </si>
  <si>
    <t>직원연락망 DB</t>
    <phoneticPr fontId="1" type="noConversion"/>
  </si>
  <si>
    <t>클라우드미디어방송 DB</t>
    <phoneticPr fontId="1" type="noConversion"/>
  </si>
  <si>
    <t>RFID기반의물품관리 DB</t>
    <phoneticPr fontId="1" type="noConversion"/>
  </si>
  <si>
    <t>경영정보통합 DB</t>
    <phoneticPr fontId="1" type="noConversion"/>
  </si>
  <si>
    <t>공단 홈페이지 DB</t>
    <phoneticPr fontId="1" type="noConversion"/>
  </si>
  <si>
    <t>아이누리 예매발권 DB</t>
    <phoneticPr fontId="1" type="noConversion"/>
  </si>
  <si>
    <t>업무지원 DB</t>
    <phoneticPr fontId="1" type="noConversion"/>
  </si>
  <si>
    <t>장사관리 DB</t>
    <phoneticPr fontId="1" type="noConversion"/>
  </si>
  <si>
    <t>전자메일 DB</t>
    <phoneticPr fontId="1" type="noConversion"/>
  </si>
  <si>
    <t>통합회원  DB</t>
    <phoneticPr fontId="1" type="noConversion"/>
  </si>
  <si>
    <t>PPDB</t>
    <phoneticPr fontId="1" type="noConversion"/>
  </si>
  <si>
    <t>중소기업유통센터홈페이지 DB</t>
    <phoneticPr fontId="1" type="noConversion"/>
  </si>
  <si>
    <t>행복한세상백화점홈페이지 DB</t>
    <phoneticPr fontId="1" type="noConversion"/>
  </si>
  <si>
    <t>공통기반1 DB</t>
    <phoneticPr fontId="1" type="noConversion"/>
  </si>
  <si>
    <t>지하시설물관리 DB</t>
    <phoneticPr fontId="1" type="noConversion"/>
  </si>
  <si>
    <t>가상계좌납부 DB</t>
    <phoneticPr fontId="1" type="noConversion"/>
  </si>
  <si>
    <t>도로명주소(국가주소정보시스템)</t>
    <phoneticPr fontId="1" type="noConversion"/>
  </si>
  <si>
    <t>금산군홈페이지 DB</t>
    <phoneticPr fontId="1" type="noConversion"/>
  </si>
  <si>
    <t>금산군의회홈페이지 DB</t>
    <phoneticPr fontId="1" type="noConversion"/>
  </si>
  <si>
    <t>노인사회활동 지원 콜센터 DB</t>
    <phoneticPr fontId="1" type="noConversion"/>
  </si>
  <si>
    <t>노인일자리여기DB</t>
    <phoneticPr fontId="1" type="noConversion"/>
  </si>
  <si>
    <t>노인일자리DB</t>
    <phoneticPr fontId="1" type="noConversion"/>
  </si>
  <si>
    <t>개발원사이트 DB</t>
    <phoneticPr fontId="1" type="noConversion"/>
  </si>
  <si>
    <t>정책모기지</t>
    <phoneticPr fontId="1" type="noConversion"/>
  </si>
  <si>
    <t>주택신용보증</t>
    <phoneticPr fontId="1" type="noConversion"/>
  </si>
  <si>
    <t>주택연금보증</t>
    <phoneticPr fontId="1" type="noConversion"/>
  </si>
  <si>
    <t>인터넷/모바일전자금융</t>
    <phoneticPr fontId="1" type="noConversion"/>
  </si>
  <si>
    <t>고객관리</t>
    <phoneticPr fontId="1" type="noConversion"/>
  </si>
  <si>
    <t>상품관리</t>
    <phoneticPr fontId="1" type="noConversion"/>
  </si>
  <si>
    <t>인사</t>
    <phoneticPr fontId="1" type="noConversion"/>
  </si>
  <si>
    <t>IT서비스포털</t>
    <phoneticPr fontId="1" type="noConversion"/>
  </si>
  <si>
    <t>HIRAMSA</t>
    <phoneticPr fontId="1" type="noConversion"/>
  </si>
  <si>
    <t>HRIRAC</t>
    <phoneticPr fontId="1" type="noConversion"/>
  </si>
  <si>
    <t>HIRARV</t>
    <phoneticPr fontId="1" type="noConversion"/>
  </si>
  <si>
    <t>DURRAC</t>
    <phoneticPr fontId="1" type="noConversion"/>
  </si>
  <si>
    <t>AIRARV</t>
    <phoneticPr fontId="1" type="noConversion"/>
  </si>
  <si>
    <t>HIRADI</t>
    <phoneticPr fontId="1" type="noConversion"/>
  </si>
  <si>
    <t>HIRAAM</t>
    <phoneticPr fontId="1" type="noConversion"/>
  </si>
  <si>
    <t>STADW</t>
    <phoneticPr fontId="1" type="noConversion"/>
  </si>
  <si>
    <t>HIRAOD</t>
    <phoneticPr fontId="1" type="noConversion"/>
  </si>
  <si>
    <t>PC학과 DB</t>
  </si>
  <si>
    <t>검사업무종합관리 DB</t>
  </si>
  <si>
    <t>TAAS</t>
  </si>
  <si>
    <t>ITSMG</t>
  </si>
  <si>
    <t>CYEDU</t>
  </si>
  <si>
    <t>CRM DB</t>
  </si>
  <si>
    <t>KOROAD_DB</t>
  </si>
  <si>
    <t>PSMS</t>
  </si>
  <si>
    <t>PORTAL</t>
  </si>
  <si>
    <t>OP_MSG</t>
  </si>
  <si>
    <t>OASHIS</t>
    <phoneticPr fontId="1" type="noConversion"/>
  </si>
  <si>
    <t>ISUDB</t>
    <phoneticPr fontId="1" type="noConversion"/>
  </si>
  <si>
    <t>KRAS</t>
    <phoneticPr fontId="1" type="noConversion"/>
  </si>
  <si>
    <t>KOSHA</t>
    <phoneticPr fontId="1" type="noConversion"/>
  </si>
  <si>
    <t>ERP DB(DIS)</t>
    <phoneticPr fontId="1" type="noConversion"/>
  </si>
  <si>
    <t>ERP DB(KDM)</t>
    <phoneticPr fontId="1" type="noConversion"/>
  </si>
  <si>
    <t>INFOS DB(RIVERGUIDE)</t>
    <phoneticPr fontId="1" type="noConversion"/>
  </si>
  <si>
    <t>ERP DB(WQE)</t>
    <phoneticPr fontId="1" type="noConversion"/>
  </si>
  <si>
    <t>ERP DB(WRO)</t>
    <phoneticPr fontId="1" type="noConversion"/>
  </si>
  <si>
    <t>INFOS DB(EQMS)</t>
    <phoneticPr fontId="1" type="noConversion"/>
  </si>
  <si>
    <t>ERP DB(ENF)</t>
    <phoneticPr fontId="1" type="noConversion"/>
  </si>
  <si>
    <t>HDAPS</t>
    <phoneticPr fontId="1" type="noConversion"/>
  </si>
  <si>
    <t>ERP DB(WID)</t>
    <phoneticPr fontId="1" type="noConversion"/>
  </si>
  <si>
    <t>ERP DB(SRN)</t>
    <phoneticPr fontId="1" type="noConversion"/>
  </si>
  <si>
    <t>ERP DB(CMS)</t>
    <phoneticPr fontId="1" type="noConversion"/>
  </si>
  <si>
    <t>ERP DB(OPDSEL)</t>
    <phoneticPr fontId="1" type="noConversion"/>
  </si>
  <si>
    <t>ERP DB(STP)</t>
    <phoneticPr fontId="1" type="noConversion"/>
  </si>
  <si>
    <t>ERP DB(LIB)</t>
    <phoneticPr fontId="1" type="noConversion"/>
  </si>
  <si>
    <t>ERP DB(WIS)</t>
    <phoneticPr fontId="1" type="noConversion"/>
  </si>
  <si>
    <t>ERP DB(GHG)</t>
    <phoneticPr fontId="1" type="noConversion"/>
  </si>
  <si>
    <t>ERP DB(LOI)</t>
    <phoneticPr fontId="1" type="noConversion"/>
  </si>
  <si>
    <t>ERP DB(WCB)</t>
    <phoneticPr fontId="1" type="noConversion"/>
  </si>
  <si>
    <t>항파두리항몽유적지DB</t>
    <phoneticPr fontId="1" type="noConversion"/>
  </si>
  <si>
    <t>제주넷홈페이지 DB</t>
    <phoneticPr fontId="1" type="noConversion"/>
  </si>
  <si>
    <t>제주도생물권보전지역DB</t>
    <phoneticPr fontId="1" type="noConversion"/>
  </si>
  <si>
    <t>제주도세계지질공원DB</t>
    <phoneticPr fontId="1" type="noConversion"/>
  </si>
  <si>
    <t>제주목관아DB</t>
    <phoneticPr fontId="1" type="noConversion"/>
  </si>
  <si>
    <t>제주문예회관DB</t>
    <phoneticPr fontId="1" type="noConversion"/>
  </si>
  <si>
    <t>제주민속자연사박물관DB</t>
    <phoneticPr fontId="1" type="noConversion"/>
  </si>
  <si>
    <t>제주인터넷방송DB</t>
    <phoneticPr fontId="1" type="noConversion"/>
  </si>
  <si>
    <t>제주삼양동유적DB</t>
    <phoneticPr fontId="1" type="noConversion"/>
  </si>
  <si>
    <t>제주생태관광지원센터DB</t>
    <phoneticPr fontId="1" type="noConversion"/>
  </si>
  <si>
    <t>제주의마을 DB</t>
    <phoneticPr fontId="1" type="noConversion"/>
  </si>
  <si>
    <t>제주인재개발원DB</t>
    <phoneticPr fontId="1" type="noConversion"/>
  </si>
  <si>
    <t>제주추사관DB</t>
    <phoneticPr fontId="1" type="noConversion"/>
  </si>
  <si>
    <t>제주축산진흥원DB</t>
    <phoneticPr fontId="1" type="noConversion"/>
  </si>
  <si>
    <t>경제/투자DB</t>
    <phoneticPr fontId="1" type="noConversion"/>
  </si>
  <si>
    <t>문화/역사DB</t>
    <phoneticPr fontId="1" type="noConversion"/>
  </si>
  <si>
    <t>보건/복지/여성DB</t>
    <phoneticPr fontId="1" type="noConversion"/>
  </si>
  <si>
    <t>제주특별자치도통합예약DB</t>
    <phoneticPr fontId="1" type="noConversion"/>
  </si>
  <si>
    <t>제주한란전시관DB</t>
    <phoneticPr fontId="1" type="noConversion"/>
  </si>
  <si>
    <t>제주해양도립공원DB</t>
    <phoneticPr fontId="1" type="noConversion"/>
  </si>
  <si>
    <t>제주해양수산연구원DB</t>
    <phoneticPr fontId="1" type="noConversion"/>
  </si>
  <si>
    <t>주민참여예산DB</t>
    <phoneticPr fontId="1" type="noConversion"/>
  </si>
  <si>
    <t>생물권보전지역네트워크DB</t>
    <phoneticPr fontId="1" type="noConversion"/>
  </si>
  <si>
    <t>성읍민속마을DB</t>
    <phoneticPr fontId="1" type="noConversion"/>
  </si>
  <si>
    <t>농업기술원홈페이지DB</t>
    <phoneticPr fontId="1" type="noConversion"/>
  </si>
  <si>
    <t>설문대여성문화센터DB</t>
    <phoneticPr fontId="1" type="noConversion"/>
  </si>
  <si>
    <t>jejuwnh2017</t>
    <phoneticPr fontId="1" type="noConversion"/>
  </si>
  <si>
    <t>세계유산본부 DB</t>
    <phoneticPr fontId="1" type="noConversion"/>
  </si>
  <si>
    <t>DSI DB</t>
    <phoneticPr fontId="1" type="noConversion"/>
  </si>
  <si>
    <t>제주소방안전본부 DB</t>
    <phoneticPr fontId="1" type="noConversion"/>
  </si>
  <si>
    <t>재난/안전 DB</t>
    <phoneticPr fontId="1" type="noConversion"/>
  </si>
  <si>
    <t>농/축/수산 DB</t>
    <phoneticPr fontId="1" type="noConversion"/>
  </si>
  <si>
    <t>교통 DB</t>
    <phoneticPr fontId="1" type="noConversion"/>
  </si>
  <si>
    <t>평생교육 DB</t>
    <phoneticPr fontId="1" type="noConversion"/>
  </si>
  <si>
    <t>환경 DB</t>
    <phoneticPr fontId="1" type="noConversion"/>
  </si>
  <si>
    <t>탐라영재관 홈페이지 DB</t>
    <phoneticPr fontId="1" type="noConversion"/>
  </si>
  <si>
    <t>한라생태숲 홈페이지 DB</t>
    <phoneticPr fontId="1" type="noConversion"/>
  </si>
  <si>
    <t>해녀박물관 홈페이지 DB</t>
    <phoneticPr fontId="1" type="noConversion"/>
  </si>
  <si>
    <t>제주항일기념관 홈페이지 DB</t>
    <phoneticPr fontId="1" type="noConversion"/>
  </si>
  <si>
    <t>제주외국인근로자 상담콜센터 및 웹서비스 DB</t>
    <phoneticPr fontId="1" type="noConversion"/>
  </si>
  <si>
    <t>통합홈페이지DB</t>
    <phoneticPr fontId="1" type="noConversion"/>
  </si>
  <si>
    <t>보건산업통계 DB</t>
    <phoneticPr fontId="1" type="noConversion"/>
  </si>
  <si>
    <t>보건의료기술종합 DB</t>
    <phoneticPr fontId="1" type="noConversion"/>
  </si>
  <si>
    <t>외국인환자유치기관정보포털 DB</t>
    <phoneticPr fontId="1" type="noConversion"/>
  </si>
  <si>
    <t>의료기관회계기준 DB</t>
    <phoneticPr fontId="1" type="noConversion"/>
  </si>
  <si>
    <t>의료기관 결산서 공시DB</t>
    <phoneticPr fontId="1" type="noConversion"/>
  </si>
  <si>
    <t>중동연수승인지원 DB</t>
    <phoneticPr fontId="1" type="noConversion"/>
  </si>
  <si>
    <t>중동환자관리 DB</t>
    <phoneticPr fontId="1" type="noConversion"/>
  </si>
  <si>
    <t>지방재정 DB</t>
  </si>
  <si>
    <t>통합성과관리BSC DB</t>
  </si>
  <si>
    <t>가상계좌 DB</t>
  </si>
  <si>
    <t>번호판주행형영치 DB</t>
  </si>
  <si>
    <t>지방세ARS DB</t>
  </si>
  <si>
    <t>광역교통정보DB</t>
  </si>
  <si>
    <t>민원상담콜센터 DB</t>
  </si>
  <si>
    <t>김해통합도서관모바일 DB</t>
  </si>
  <si>
    <t>김해통합도서관홈페이지 DB</t>
  </si>
  <si>
    <t>3차원 도시공간 DB</t>
  </si>
  <si>
    <t>새올행정DB1 DB</t>
  </si>
  <si>
    <t>온나라문서 DB</t>
  </si>
  <si>
    <t>문자전송DB</t>
  </si>
  <si>
    <t>초과근무 DB</t>
  </si>
  <si>
    <t>부동산종합공부 DB</t>
  </si>
  <si>
    <t>건축행정 DB</t>
  </si>
  <si>
    <t>공공데이터플랫폼 DB</t>
  </si>
  <si>
    <t>부동산거래관리 DB</t>
  </si>
  <si>
    <t>새올행정 DB</t>
  </si>
  <si>
    <t>성북구 업무관리시스템 DB</t>
  </si>
  <si>
    <t>성북구홈페이지 DB</t>
  </si>
  <si>
    <t>우편모아 DB</t>
  </si>
  <si>
    <t>세종도시교통공사홈페이지DB</t>
  </si>
  <si>
    <t>brtDB</t>
  </si>
  <si>
    <t>오아시스 DB</t>
  </si>
  <si>
    <t>PDWDB</t>
  </si>
  <si>
    <t>홈페이지 DB</t>
  </si>
  <si>
    <t>OUTER</t>
  </si>
  <si>
    <t>ORASMTEC</t>
  </si>
  <si>
    <t>ORANTPA</t>
  </si>
  <si>
    <t>ORAGRMS</t>
  </si>
  <si>
    <t>ORAKMOS</t>
  </si>
  <si>
    <t>ORAWEBEHSQ</t>
  </si>
  <si>
    <t>ORAEHRD</t>
  </si>
  <si>
    <t>ORAITPM</t>
  </si>
  <si>
    <t>ORAIMS</t>
  </si>
  <si>
    <t>DONGBAN</t>
  </si>
  <si>
    <t>ORABRDS</t>
  </si>
  <si>
    <t>ORARETIRE</t>
  </si>
  <si>
    <t>스마트투어가이드서비스 DB</t>
  </si>
  <si>
    <t>유원시설 및 유기기구 DB</t>
  </si>
  <si>
    <t>KMICE서비스국문 DB</t>
  </si>
  <si>
    <t>TourAPI DB</t>
  </si>
  <si>
    <t>VisitKorea국문 DB</t>
  </si>
  <si>
    <t>VisitKorea해외여권 DB</t>
  </si>
  <si>
    <t>경영지원 DB</t>
  </si>
  <si>
    <t>통합관광정보DB</t>
  </si>
  <si>
    <t>ICT종합관리시스템_DB</t>
  </si>
  <si>
    <t>사내포탈(EP)_DB</t>
  </si>
  <si>
    <t>분당 사업소 홈페이지_DB</t>
  </si>
  <si>
    <t>삼천포 사업소 홈페이지_DB</t>
  </si>
  <si>
    <t>여수홈페이지_DB</t>
  </si>
  <si>
    <t>영동 사업소 홈페이지_DB</t>
  </si>
  <si>
    <t>영흥홈페이지_DB</t>
  </si>
  <si>
    <t>kisulDB</t>
  </si>
  <si>
    <t>신사업관리_DB</t>
  </si>
  <si>
    <t>사외홈페이지 DB</t>
  </si>
  <si>
    <t>Legacy DB</t>
  </si>
  <si>
    <t>태양광사업자 관리_DB</t>
  </si>
  <si>
    <t>실시간발전출력 DB</t>
  </si>
  <si>
    <t>업무관리시스템(BPMS)_DB</t>
  </si>
  <si>
    <t>에너지파크_DB</t>
  </si>
  <si>
    <t>연구개발통합관리_DB</t>
  </si>
  <si>
    <t>연료통합DB</t>
  </si>
  <si>
    <t>영흥기상DB</t>
  </si>
  <si>
    <t>온실가스배출권DB</t>
  </si>
  <si>
    <t>웹메일_DB</t>
  </si>
  <si>
    <t>인사노무 DB</t>
  </si>
  <si>
    <t>USOL(신재생에너지고객지원시스템)_DB</t>
  </si>
  <si>
    <t>인터넷홈페이지_DB</t>
  </si>
  <si>
    <t>상생협력시스템_DB</t>
  </si>
  <si>
    <t>인트라넷_DB</t>
  </si>
  <si>
    <t>일자리포탈(사내)_DB</t>
  </si>
  <si>
    <t>일자리포탈(사외)_DB</t>
  </si>
  <si>
    <t>차량통합관리시스템_DB</t>
  </si>
  <si>
    <t>자료관리 DB</t>
  </si>
  <si>
    <t>자재연료(MM)_DB</t>
  </si>
  <si>
    <t>자재표준화 DB</t>
  </si>
  <si>
    <t>재무회계(FI)_DB</t>
  </si>
  <si>
    <t>전략경영 DB</t>
  </si>
  <si>
    <t>전력가격예측DB</t>
  </si>
  <si>
    <t>전력거래DB</t>
  </si>
  <si>
    <t>종합감사 DB</t>
  </si>
  <si>
    <t>중소기업지원_DB</t>
  </si>
  <si>
    <t>창조혁신포탈_DB</t>
  </si>
  <si>
    <t>클라우드 스토리지 운영_DB</t>
  </si>
  <si>
    <t>RPSDB</t>
  </si>
  <si>
    <t>workdb</t>
  </si>
  <si>
    <t>kisul DB</t>
  </si>
  <si>
    <t>폐기물전자인계DB</t>
  </si>
  <si>
    <t>품질안전(QS)_DB</t>
  </si>
  <si>
    <t>품질안전협업시스템_DB</t>
  </si>
  <si>
    <t>혼탄관리DB</t>
  </si>
  <si>
    <t>legacy DB</t>
  </si>
  <si>
    <t>환경감시_영동DB</t>
  </si>
  <si>
    <t>환경감시_영흥DB</t>
  </si>
  <si>
    <t>환경감시_여수DB</t>
  </si>
  <si>
    <t>환경감시_삼천포DB</t>
  </si>
  <si>
    <t>환경감시_분당DB</t>
  </si>
  <si>
    <t>LegacyDB</t>
  </si>
  <si>
    <t>KOEN 기술정보시스템_DB</t>
  </si>
  <si>
    <t>환경화학(EC)_DB</t>
  </si>
  <si>
    <t>환위험관리 DB</t>
  </si>
  <si>
    <t>workDB</t>
  </si>
  <si>
    <t>연구개발통합관리(협업)_DB</t>
  </si>
  <si>
    <t>KOEN모바일포털 DB</t>
  </si>
  <si>
    <t>PC생성자료저장중앙화 DB</t>
  </si>
  <si>
    <t>RFID자재관리 DB</t>
  </si>
  <si>
    <t>SAP결재WFM DB</t>
  </si>
  <si>
    <t>계약이행실적증명발급 DB</t>
  </si>
  <si>
    <t>관리회계 DB</t>
  </si>
  <si>
    <t>구분회계 DB</t>
  </si>
  <si>
    <t>기록관리시스템(RMS)_DB</t>
  </si>
  <si>
    <t>메신저_DB</t>
  </si>
  <si>
    <t>모바일발전운전 DB</t>
  </si>
  <si>
    <t>발전설비관리 DB</t>
  </si>
  <si>
    <t>발전설비알람메시지(본사)_DB</t>
  </si>
  <si>
    <t>발전설비알람메시지(영흥)_DB</t>
  </si>
  <si>
    <t>ndsmsDB</t>
  </si>
  <si>
    <t>smsDB</t>
  </si>
  <si>
    <t>방문고객출입통제_DB</t>
  </si>
  <si>
    <t>보건경영시스템_DB</t>
  </si>
  <si>
    <t>부동산종합관리 DB</t>
  </si>
  <si>
    <t>외국교육기관및외국인학교종합안내 DB</t>
  </si>
  <si>
    <t>외국박사학위종합 DB</t>
  </si>
  <si>
    <t>인문공감 DB</t>
  </si>
  <si>
    <t>한국연구재단홈페이지 DB</t>
  </si>
  <si>
    <t>해외학위조회지원 DB</t>
  </si>
  <si>
    <t>BK21PLUSHP</t>
  </si>
  <si>
    <t>대학재정지원사업 정보파일(DB)</t>
  </si>
  <si>
    <t>금요일에과학터치 DB</t>
  </si>
  <si>
    <t>기획마루 DB</t>
  </si>
  <si>
    <t>연구윤리정보센터 DB</t>
  </si>
  <si>
    <t>선진화정보파일</t>
  </si>
  <si>
    <t>경영관리정보파일</t>
  </si>
  <si>
    <t>관리자포털정보파일</t>
  </si>
  <si>
    <t>등록및장학금조사통계정보파일</t>
    <phoneticPr fontId="1" type="noConversion"/>
  </si>
  <si>
    <t>상담포털정보파일</t>
  </si>
  <si>
    <t>모바일앱정보파일</t>
  </si>
  <si>
    <t>홈페이지정보파일</t>
  </si>
  <si>
    <t>모바일전자고지정보파일</t>
  </si>
  <si>
    <t>DDMS DB</t>
  </si>
  <si>
    <t>EDB DB</t>
  </si>
  <si>
    <t>업무처리전 DB</t>
  </si>
  <si>
    <t>TDVS DB</t>
  </si>
  <si>
    <t>지식재산권DB</t>
  </si>
  <si>
    <t>통합검색 DB</t>
  </si>
  <si>
    <t>표준문서 DB</t>
  </si>
  <si>
    <t>IOC DB</t>
  </si>
  <si>
    <t>FTA DB</t>
  </si>
  <si>
    <t>공항만감시 DB</t>
  </si>
  <si>
    <t>수입통관 DB</t>
  </si>
  <si>
    <t>수출통관 DB</t>
  </si>
  <si>
    <t>징수 DB</t>
  </si>
  <si>
    <t>통합법규준수도 DB</t>
  </si>
  <si>
    <t>특수통관SPC DB</t>
  </si>
  <si>
    <t>품목분류분석 DB</t>
  </si>
  <si>
    <t>화물 DB</t>
  </si>
  <si>
    <t>환급 DB</t>
  </si>
  <si>
    <t>AEO DB</t>
  </si>
  <si>
    <t>심사 DB</t>
  </si>
  <si>
    <t>업무별고유부호관리 DB</t>
  </si>
  <si>
    <t>전자통관서고 DB</t>
  </si>
  <si>
    <t>조사 DB</t>
  </si>
  <si>
    <t>통합고객부호관리 DB</t>
  </si>
  <si>
    <t>통합법령정보서비스 DB</t>
  </si>
  <si>
    <t>CIQ DB</t>
  </si>
  <si>
    <t>여행자 DB</t>
  </si>
  <si>
    <t>EcoBank DB</t>
  </si>
  <si>
    <t>LMO환경안정성 DB</t>
  </si>
  <si>
    <t>연구관리 DB</t>
  </si>
  <si>
    <t>자연환경조사웹입력 DB</t>
  </si>
  <si>
    <t>한국외래생물 DB</t>
  </si>
  <si>
    <t>국립생태원행정포털 DB</t>
  </si>
  <si>
    <t>사업관리 DB</t>
  </si>
  <si>
    <t>연구개발특구 입주관리 서비스 기업 DB</t>
  </si>
  <si>
    <t>대출자금시스템 DB</t>
  </si>
  <si>
    <t>중소벤처기업 자산거래중개장터 DB</t>
  </si>
  <si>
    <t>중소기업진흥공단 홈페이지 DB</t>
  </si>
  <si>
    <t>통합메시징시스템 DB</t>
  </si>
  <si>
    <t>APEC중소기업혁신센터 DB</t>
  </si>
  <si>
    <t>PCRM 시스템 DB</t>
  </si>
  <si>
    <t>내일채움공제 홈페이지 DB</t>
  </si>
  <si>
    <t>연수원홈페이지 DB</t>
  </si>
  <si>
    <t>가금산물이력관리시스템</t>
  </si>
  <si>
    <t>거래증명통합시스템</t>
  </si>
  <si>
    <t>기관 대표홈페이지</t>
  </si>
  <si>
    <t>상담관리시스템</t>
  </si>
  <si>
    <t>소도체 기계품질평가 시스템</t>
  </si>
  <si>
    <t>실험실정보관리시스템</t>
  </si>
  <si>
    <t>축산물등급관리시스템</t>
  </si>
  <si>
    <t>축산물이력관리시스템</t>
  </si>
  <si>
    <t>축산물품질평가교육관리시스템</t>
  </si>
  <si>
    <t>축산업통합정보시스템</t>
  </si>
  <si>
    <t>축산유통정보시스템</t>
  </si>
  <si>
    <t>행정정보관리시스템</t>
  </si>
  <si>
    <t>건설 DB</t>
  </si>
  <si>
    <t>기술 DB</t>
  </si>
  <si>
    <t>도공JOB마켓 DB</t>
  </si>
  <si>
    <t>로드플러스 DB</t>
  </si>
  <si>
    <t>법규위반 적발 DB</t>
  </si>
  <si>
    <t>설계도서 DB</t>
  </si>
  <si>
    <t>주차장 하이패스 DB</t>
  </si>
  <si>
    <t>하이패스 품질관리 DB</t>
  </si>
  <si>
    <t>교통방송 DB</t>
  </si>
  <si>
    <t>제한차량 DB</t>
  </si>
  <si>
    <t>오수처리시설원격관리 DB</t>
  </si>
  <si>
    <t>전기시설원격관리 DB</t>
  </si>
  <si>
    <t>정보화사업관리 DB</t>
  </si>
  <si>
    <t>고객관리 DB</t>
  </si>
  <si>
    <t>고속도로 공공데이터포탈 DB</t>
  </si>
  <si>
    <t>법무정보 DB</t>
  </si>
  <si>
    <t>사회공헌포탈 DB</t>
  </si>
  <si>
    <t>한국도로공사 홈페이지 DB</t>
  </si>
  <si>
    <t>해외사업관리 DB</t>
  </si>
  <si>
    <t>헬프데스크 DB</t>
  </si>
  <si>
    <t>국회업무 DB</t>
  </si>
  <si>
    <t>연구정보 DB</t>
  </si>
  <si>
    <t>전자문서 원문공개 DB</t>
  </si>
  <si>
    <t>데이터품질관리 DB</t>
  </si>
  <si>
    <t>환경감시(당진) DB</t>
  </si>
  <si>
    <t>환경감시(울산) DB</t>
  </si>
  <si>
    <t>환경감시(호남) DB</t>
  </si>
  <si>
    <t>환경감시(동해) DB</t>
  </si>
  <si>
    <t>환경감시(일산) DB</t>
  </si>
  <si>
    <t>기술전문센터 DB</t>
  </si>
  <si>
    <t>정비적격기업 통합관리 DB</t>
  </si>
  <si>
    <t>사업Management DB</t>
  </si>
  <si>
    <t>실적증명서 발급 DB</t>
  </si>
  <si>
    <t>발전5사 예비품 검색 DB</t>
  </si>
  <si>
    <t>폐기물 전자인계 DB</t>
  </si>
  <si>
    <t>연구개발홈페이지 DB</t>
  </si>
  <si>
    <t>One-Kepco DB</t>
  </si>
  <si>
    <t>원격근무(VPN) 신청관리 DB</t>
  </si>
  <si>
    <t>당직근무일지 DB</t>
  </si>
  <si>
    <t>동반성장센터 홈페이지 DB</t>
  </si>
  <si>
    <t>동서인터넷포탈 DB</t>
  </si>
  <si>
    <t>ewp_bookcafe DB</t>
  </si>
  <si>
    <t>전자사규 DB</t>
  </si>
  <si>
    <t>CEO지시사항 DB</t>
  </si>
  <si>
    <t>통합조달정보센터 DB</t>
  </si>
  <si>
    <t>해외사업 법률자문 DB</t>
  </si>
  <si>
    <t>행복경영포탈 DB</t>
  </si>
  <si>
    <t>이해관계자 소통채널 DB</t>
  </si>
  <si>
    <t>승강기안전인증</t>
  </si>
  <si>
    <t>승강기정보관리 DB</t>
  </si>
  <si>
    <t>승강기교육관리 DB</t>
  </si>
  <si>
    <t>한국정보화진흥원대표홈페이지 DB</t>
  </si>
  <si>
    <t>스마트쉼센터 DB</t>
  </si>
  <si>
    <t>아름다운인터넷세상 DB</t>
  </si>
  <si>
    <t>웹접근성연구소 DB</t>
  </si>
  <si>
    <t>월드프렌즈 IT봉사단 DB</t>
  </si>
  <si>
    <t>e-Gov홈페이지 DB</t>
  </si>
  <si>
    <t>인터넷품질측정 DB</t>
  </si>
  <si>
    <t>감리사자격검정 DB</t>
    <phoneticPr fontId="1" type="noConversion"/>
  </si>
  <si>
    <t>ETSDB(ETS3USER)</t>
  </si>
  <si>
    <t>KIOCIS(KEMS)</t>
  </si>
  <si>
    <t>KIOCIS(KIOCUSER)</t>
  </si>
  <si>
    <t>KIOCMTS</t>
  </si>
  <si>
    <t>TOTALDB(KGIS)</t>
  </si>
  <si>
    <t>EXTDB(BUILD9)</t>
  </si>
  <si>
    <t>AMI_EAMR</t>
  </si>
  <si>
    <t>ORAUTF(LMSSYS)</t>
  </si>
  <si>
    <t>ORAKO(KMSSYS)</t>
  </si>
  <si>
    <t>ORAKO(GAMSSYS)</t>
  </si>
  <si>
    <t>TOTALDB(home_dat)</t>
  </si>
  <si>
    <t>TOTALDB(ITSM)</t>
  </si>
  <si>
    <t>ORAUTF(MASTERSYS)</t>
  </si>
  <si>
    <t>공공도서관표준자료 DB</t>
  </si>
  <si>
    <t>교통법규위반행정관리 DB</t>
  </si>
  <si>
    <t>도시계획 DB</t>
  </si>
  <si>
    <t>박물관표준유물관리DB</t>
  </si>
  <si>
    <t>박물관표준자료관리 DB</t>
  </si>
  <si>
    <t>CCTV관제 DB</t>
  </si>
  <si>
    <t>빅데이터 메타데이터 DB</t>
  </si>
  <si>
    <t>상수관리시스템_DB</t>
  </si>
  <si>
    <t>수원시 권선구 자치프로그램 접수시스템(DB)</t>
  </si>
  <si>
    <t>수원시홈페이지정보통신과 DB</t>
  </si>
  <si>
    <t>수원시 팔달구 주민자치프로그램 접수시스템DB</t>
  </si>
  <si>
    <t>수원시립아이파크미술관홈페이지수원시미술관 DB</t>
  </si>
  <si>
    <t>수원시립예술단홈페이지 DB</t>
  </si>
  <si>
    <t>수원시의회 홈페이지 DB</t>
  </si>
  <si>
    <t>수원시장안구 주민자치프로그램 접수시스템DB</t>
  </si>
  <si>
    <t>영통구 주민자치 프로그램 접수시스템DB</t>
  </si>
  <si>
    <t>옥외광고물관리 DB</t>
  </si>
  <si>
    <t>인터넷신문홈페이지홍보기획관 DB</t>
  </si>
  <si>
    <t>체납차량번호인식모바일영치 DB</t>
  </si>
  <si>
    <t>태양광 모니터링 DB</t>
  </si>
  <si>
    <t>도로교통관리사업소특별사법경찰업무 DB</t>
  </si>
  <si>
    <t>화물택시자동차운송사업인허가대중교통과 DB</t>
  </si>
  <si>
    <t>휴먼콜센터상담 DB</t>
  </si>
  <si>
    <t>통합전략경영-연금관리 DB</t>
  </si>
  <si>
    <t>맞춤형복지차세대 DB</t>
  </si>
  <si>
    <t>차세대금융자산종합관리 DB</t>
  </si>
  <si>
    <t>종합재해보상 DB</t>
  </si>
  <si>
    <t>통합감사 DB</t>
  </si>
  <si>
    <t>모바일서비스 DB</t>
  </si>
  <si>
    <t>통합전략경영-경영지원 DB</t>
  </si>
  <si>
    <t>혁신제안 DB</t>
  </si>
  <si>
    <t>광산구대표홈페이지 DB</t>
  </si>
  <si>
    <t>GIS데이터분석시스템 DB</t>
  </si>
  <si>
    <t>부동산거래관리시스템</t>
  </si>
  <si>
    <t>광산imap DB</t>
  </si>
  <si>
    <t>국민신문고 일반민원정보 파일</t>
  </si>
  <si>
    <t>재난관리 DB</t>
  </si>
  <si>
    <t>통합조직도및메신저 DB</t>
  </si>
  <si>
    <t>광주 광산구 주민참여포인트제 홈페이지 DB</t>
  </si>
  <si>
    <t>소화전 데이터</t>
  </si>
  <si>
    <t>소방시설물정보</t>
  </si>
  <si>
    <t>518기록관리 DB</t>
  </si>
  <si>
    <t>518민주화운동기록관홈페이지 DB</t>
  </si>
  <si>
    <t>계약관리 DB</t>
  </si>
  <si>
    <t>baroeungdap</t>
  </si>
  <si>
    <t>120콜센터상담 DB</t>
  </si>
  <si>
    <t>무등산권 유네스코 세계지질공원 홈페이지 DB</t>
  </si>
  <si>
    <t>모바일광주앱 DB</t>
  </si>
  <si>
    <t>광역교통 DB</t>
  </si>
  <si>
    <t>온실환경데이터</t>
  </si>
  <si>
    <t>DATA_MART_GJ/RFC4/PORTAL</t>
  </si>
  <si>
    <t>서부농수산물유통 DB</t>
  </si>
  <si>
    <t>광주세계김치축제홈페이지DB</t>
  </si>
  <si>
    <t>무인공유자전거 타랑께 DB</t>
  </si>
  <si>
    <t>지문인식시스템 복무관리 정보</t>
  </si>
  <si>
    <t>시의회홈페이지 DB</t>
  </si>
  <si>
    <t>시립미술관 소장작품 DB</t>
  </si>
  <si>
    <t>상수도홈페이지</t>
  </si>
  <si>
    <t>유수율 DB</t>
  </si>
  <si>
    <t>민주인권포털홈페이지 DB</t>
  </si>
  <si>
    <t>버스 DB</t>
  </si>
  <si>
    <t>스마트도시분석포털 DB</t>
  </si>
  <si>
    <t>도로명주소 DB</t>
  </si>
  <si>
    <t>공공시설이용요금 즉시감면서비스 DB</t>
  </si>
  <si>
    <t>영구임대주택임대보증금시스템 DB</t>
  </si>
  <si>
    <t>시도행정DB1 DB</t>
  </si>
  <si>
    <t>광주일자리플랫폼_DB</t>
  </si>
  <si>
    <t>대표도서관홈페이지 DB</t>
  </si>
  <si>
    <t>경영정보</t>
  </si>
  <si>
    <t>홈페이지</t>
  </si>
  <si>
    <t>ERP DB</t>
  </si>
  <si>
    <t>우체국금융개발원홈페이지 DB</t>
  </si>
  <si>
    <t>전자결재관련 DB</t>
  </si>
  <si>
    <t>PIDB</t>
  </si>
  <si>
    <t>SFDB</t>
  </si>
  <si>
    <t>중소기업기술개발종합관리시스템DB</t>
  </si>
  <si>
    <t>중소기업기술정보진흥원홈페이지 DB</t>
  </si>
  <si>
    <t>ENIS</t>
  </si>
  <si>
    <t>LTISSGGA</t>
  </si>
  <si>
    <t>cnagrinetdb</t>
  </si>
  <si>
    <t>rapis</t>
  </si>
  <si>
    <t>KAIS</t>
  </si>
  <si>
    <t>UPIS</t>
  </si>
  <si>
    <t>cnnetdb</t>
  </si>
  <si>
    <t>SDCNDB</t>
  </si>
  <si>
    <t>insa</t>
  </si>
  <si>
    <t>IBMSDB</t>
  </si>
  <si>
    <t>ndms</t>
  </si>
  <si>
    <t>hvcs_server3</t>
  </si>
  <si>
    <t>FINANCE</t>
  </si>
  <si>
    <t>onnara_db</t>
  </si>
  <si>
    <t>orcl</t>
  </si>
  <si>
    <t>LFIS</t>
  </si>
  <si>
    <t>river</t>
  </si>
  <si>
    <t>chungnam_11_cngwis</t>
  </si>
  <si>
    <t>cnhalldb</t>
  </si>
  <si>
    <t>CNTOUR_2014</t>
  </si>
  <si>
    <t>CHAM</t>
  </si>
  <si>
    <t>EAIS</t>
  </si>
  <si>
    <t>ORCL</t>
  </si>
  <si>
    <t>CnsafeDB</t>
  </si>
  <si>
    <t>council</t>
  </si>
  <si>
    <t>db_chungnam</t>
  </si>
  <si>
    <t>RMSORA</t>
  </si>
  <si>
    <t>k3</t>
  </si>
  <si>
    <t>날씨경영홈페이지 DB</t>
  </si>
  <si>
    <t>한국기상산업기술원대표홈페이지 DB</t>
  </si>
  <si>
    <t>인수</t>
  </si>
  <si>
    <t>보상</t>
  </si>
  <si>
    <t>사후관리</t>
  </si>
  <si>
    <t>고객지원</t>
  </si>
  <si>
    <t>사이버영업점</t>
  </si>
  <si>
    <t>정보계</t>
  </si>
  <si>
    <t>경영지원</t>
  </si>
  <si>
    <t>법무</t>
  </si>
  <si>
    <t>ADSTAT</t>
  </si>
  <si>
    <t>KOBAMCR</t>
  </si>
  <si>
    <t>KOBAAISAC</t>
  </si>
  <si>
    <t>racoi</t>
  </si>
  <si>
    <t>전사통합 출입관리</t>
  </si>
  <si>
    <t>통합연료정보파일</t>
  </si>
  <si>
    <t>통합환경감시DB(외부)</t>
  </si>
  <si>
    <t>TMS_BR</t>
  </si>
  <si>
    <t>TMS_SE</t>
  </si>
  <si>
    <t>TMS_SC</t>
  </si>
  <si>
    <t>TMS_SJ</t>
  </si>
  <si>
    <t>TMS_NBR</t>
  </si>
  <si>
    <t>TMS_IC</t>
  </si>
  <si>
    <t>TMS_JJ</t>
  </si>
  <si>
    <t>파랑봉투정보파일</t>
  </si>
  <si>
    <t>품질혁신정보파일</t>
  </si>
  <si>
    <t>ENVEMS</t>
  </si>
  <si>
    <t>동반성장오픈플랫폼정보파일</t>
  </si>
  <si>
    <t>모바일그룹웨어_조직/인사정보파일</t>
  </si>
  <si>
    <t>신재생발전설비정보파일</t>
  </si>
  <si>
    <t>실적증명발급정보파일</t>
  </si>
  <si>
    <t>인터넷홈페이지정보파일</t>
  </si>
  <si>
    <t>재난안전보건경영정보파일</t>
  </si>
  <si>
    <t>전사업무포털_보령_인트라넷정보파일</t>
  </si>
  <si>
    <t>전사업무포털_본사_포탈정보파일</t>
  </si>
  <si>
    <t>전사업무포털_인트라넷정보파일</t>
  </si>
  <si>
    <t>모바일 그룹웨어_푸쉬정보파일</t>
  </si>
  <si>
    <t>설비개선제안관리정보파일</t>
  </si>
  <si>
    <t>재생에너지 예측시스템 데이터DB</t>
  </si>
  <si>
    <t>재생에너지 예측시스템 관리용DB</t>
  </si>
  <si>
    <t>보령차량적재물계량관리정보파일</t>
  </si>
  <si>
    <t>본사_ICT서비스센터(ITMS)DB</t>
  </si>
  <si>
    <t>공공데이터OPENAPI정보파일</t>
  </si>
  <si>
    <t>DMZUTF</t>
  </si>
  <si>
    <t>모바일 그룹웨어_발전출력정보파일</t>
  </si>
  <si>
    <t>SAP_관리회계(CO)_책임회계</t>
  </si>
  <si>
    <t>SAP_구매자재(MM)_물품관리</t>
  </si>
  <si>
    <t>SAP_구매자재(MM)_수입</t>
  </si>
  <si>
    <t>SAP_구매자재(MM)_연료관리</t>
  </si>
  <si>
    <t>SAP_구매자재(MM)_전자세금계산서</t>
  </si>
  <si>
    <t>SAP_워크플로우(WF)_결재관리</t>
  </si>
  <si>
    <t>SAP_인사관리(HR)_인사관리</t>
  </si>
  <si>
    <t>SAP_자료관리(LDM)_자료관리</t>
  </si>
  <si>
    <t>SAP_재무회계(FI)_고정자산(1차)</t>
  </si>
  <si>
    <t>SAP_재무회계(FI)_세무관리</t>
  </si>
  <si>
    <t>SAP_재무회계(FI)_일반사용자</t>
  </si>
  <si>
    <t>SAP_재무회계(FI)_일반회계</t>
  </si>
  <si>
    <t>SAP_재무회계(FI)_자금관리</t>
  </si>
  <si>
    <t>SAP_재무회계(FI)_재무회계환경설정</t>
  </si>
  <si>
    <t>SAP_표준화_설비마스터</t>
  </si>
  <si>
    <t>SAP_표준화_자재마스터</t>
  </si>
  <si>
    <t>SAP_품질안전(QM)_안전관리</t>
  </si>
  <si>
    <t>SAP_품질안전(QM)_품질개선</t>
  </si>
  <si>
    <t>SAP_EAI_Packages</t>
  </si>
  <si>
    <t>SAP_EAI_Security</t>
  </si>
  <si>
    <t>SAP_EAI_Server</t>
  </si>
  <si>
    <t>SAP_EAI_Settings</t>
  </si>
  <si>
    <t>SAP_EP_시스템관리</t>
  </si>
  <si>
    <t>SAP_EP_환경화학</t>
  </si>
  <si>
    <t>SAP_관리회계(CO)_예산관리</t>
  </si>
  <si>
    <t>SAP_관리회계(CO)_원가관리</t>
  </si>
  <si>
    <t>SAP_품질안전(QM)_품질검사</t>
  </si>
  <si>
    <t>SAP_품질안전(QM)_품질마스터</t>
  </si>
  <si>
    <t>SAP_품질안전(QM)_품질정보</t>
  </si>
  <si>
    <t>SAP_BC_개발관리</t>
  </si>
  <si>
    <t>SAP_BC_네트워크</t>
  </si>
  <si>
    <t>SAP_BC_모니터링</t>
  </si>
  <si>
    <t>SAP_BC_사용자유지보수</t>
  </si>
  <si>
    <t>SAP_BC_시스템관리</t>
  </si>
  <si>
    <t>SAP_BC_전송관리</t>
  </si>
  <si>
    <t>SAP_BC_클라이언트</t>
  </si>
  <si>
    <t>SAP_EAI_Adapters</t>
  </si>
  <si>
    <t>SAP_EAI_Logs</t>
  </si>
  <si>
    <t>SAP_환경화학(EC)_환경관리</t>
  </si>
  <si>
    <t>SAP_환경화학(EC)_화학관리</t>
  </si>
  <si>
    <t>SAP_환경화학(EC)_시스템관리</t>
  </si>
  <si>
    <t>SAP_구매자재(MM)_일반</t>
  </si>
  <si>
    <t>KNAMS</t>
  </si>
  <si>
    <t>EASYU</t>
  </si>
  <si>
    <t>CERT</t>
  </si>
  <si>
    <t>KEMSUSR</t>
  </si>
  <si>
    <t>SRMDB2</t>
  </si>
  <si>
    <t>RAMSUSR</t>
  </si>
  <si>
    <t>STET01</t>
  </si>
  <si>
    <t>SUGGEST</t>
  </si>
  <si>
    <t>STRD01</t>
  </si>
  <si>
    <t>KOSEMOD</t>
  </si>
  <si>
    <t>NRS</t>
  </si>
  <si>
    <t>KVACUSR</t>
  </si>
  <si>
    <t>ALIOUSR</t>
  </si>
  <si>
    <t>OABS</t>
  </si>
  <si>
    <t>OANJ</t>
  </si>
  <si>
    <t>OAHR</t>
  </si>
  <si>
    <t>OASC</t>
  </si>
  <si>
    <t>OAAD</t>
  </si>
  <si>
    <t>OAYW</t>
  </si>
  <si>
    <t>OAHD</t>
  </si>
  <si>
    <t>OASI</t>
  </si>
  <si>
    <t>KOSPOCM</t>
  </si>
  <si>
    <t>WIKIUSR</t>
  </si>
  <si>
    <t>GEMOBILE</t>
  </si>
  <si>
    <t>BPMUSR</t>
  </si>
  <si>
    <t>DIRECTOR</t>
  </si>
  <si>
    <t>BETTER</t>
  </si>
  <si>
    <t>DUTY</t>
  </si>
  <si>
    <t>RIDEUSR</t>
  </si>
  <si>
    <t>CLNDB1</t>
  </si>
  <si>
    <t>RULESMGT</t>
  </si>
  <si>
    <t>KAAPS</t>
  </si>
  <si>
    <t>OPENDATA</t>
  </si>
  <si>
    <t>LAWKOSPO</t>
    <phoneticPr fontId="1" type="noConversion"/>
  </si>
  <si>
    <t>교육원홈페이지 DB</t>
    <phoneticPr fontId="1" type="noConversion"/>
  </si>
  <si>
    <t>공간정보DB</t>
    <phoneticPr fontId="1" type="noConversion"/>
  </si>
  <si>
    <t>환경영향평가 DB</t>
  </si>
  <si>
    <t>국토환경성평가지도 DB</t>
  </si>
  <si>
    <t>환경정책교육원 DB</t>
  </si>
  <si>
    <t>홈페이지 운영 DB</t>
  </si>
  <si>
    <t>통합운항 DB</t>
  </si>
  <si>
    <t>공항소음 DB</t>
  </si>
  <si>
    <t>사이버포털 DB</t>
  </si>
  <si>
    <t>원스톱서비스지원 DB</t>
  </si>
  <si>
    <t>상업시설매출관리 DB</t>
  </si>
  <si>
    <t>빅데이터 포털 DB</t>
  </si>
  <si>
    <t>모바일안전관리 DB</t>
  </si>
  <si>
    <t>식생활교실 DB</t>
    <phoneticPr fontId="1" type="noConversion"/>
  </si>
  <si>
    <t>6차산업 DB</t>
    <phoneticPr fontId="1" type="noConversion"/>
  </si>
  <si>
    <t>농식품 공간정보 서비스 DB</t>
    <phoneticPr fontId="1" type="noConversion"/>
  </si>
  <si>
    <t>농식품지식정보서비스DB</t>
    <phoneticPr fontId="1" type="noConversion"/>
  </si>
  <si>
    <t>도시농업종합 DB</t>
    <phoneticPr fontId="1" type="noConversion"/>
  </si>
  <si>
    <t>생명자원정보서비스 DB</t>
    <phoneticPr fontId="1" type="noConversion"/>
  </si>
  <si>
    <t>스마트팜정보공유 DB</t>
    <phoneticPr fontId="1" type="noConversion"/>
  </si>
  <si>
    <t>농정 빅데이터 플랫폼 DB</t>
    <phoneticPr fontId="1" type="noConversion"/>
  </si>
  <si>
    <t>건설기계조종사경력관리 DB</t>
    <phoneticPr fontId="1" type="noConversion"/>
  </si>
  <si>
    <t>학사관리DB(TSLMS)</t>
    <phoneticPr fontId="1" type="noConversion"/>
  </si>
  <si>
    <t>대중교통현황조사및시책평가 DB</t>
    <phoneticPr fontId="1" type="noConversion"/>
  </si>
  <si>
    <t>rims</t>
    <phoneticPr fontId="1" type="noConversion"/>
  </si>
  <si>
    <t>DPS</t>
    <phoneticPr fontId="1" type="noConversion"/>
  </si>
  <si>
    <t>운행기록분석 DB</t>
    <phoneticPr fontId="1" type="noConversion"/>
  </si>
  <si>
    <t>운수종사자종합관리 DB</t>
    <phoneticPr fontId="1" type="noConversion"/>
  </si>
  <si>
    <t>사이버검사소 DB</t>
    <phoneticPr fontId="1" type="noConversion"/>
  </si>
  <si>
    <t>특수검사 DB</t>
    <phoneticPr fontId="1" type="noConversion"/>
  </si>
  <si>
    <t>기계식주차장 DB</t>
    <phoneticPr fontId="1" type="noConversion"/>
  </si>
  <si>
    <t>항공장애표시등DB정보파일</t>
    <phoneticPr fontId="1" type="noConversion"/>
  </si>
  <si>
    <t>고객의소리 DB</t>
    <phoneticPr fontId="1" type="noConversion"/>
  </si>
  <si>
    <t>녹색물류 DB</t>
    <phoneticPr fontId="1" type="noConversion"/>
  </si>
  <si>
    <t>1-①
(DB)</t>
  </si>
  <si>
    <t>2-①
(DB)</t>
  </si>
  <si>
    <t>2-②
(DB)</t>
  </si>
  <si>
    <t>3-①
(기관)</t>
  </si>
  <si>
    <t>3-②-(1)
(기관)</t>
  </si>
  <si>
    <t>3-②-(2)
(기관)</t>
  </si>
  <si>
    <t>3-②-(3)
(기관)</t>
  </si>
  <si>
    <t>4-①-(1)
(기관)</t>
  </si>
  <si>
    <t>4-①-(2)
(기관)</t>
  </si>
  <si>
    <t>4-①-(3)
(기관)</t>
  </si>
  <si>
    <t>5-①
(기관)</t>
  </si>
  <si>
    <t>6-①-(1)
(기관)</t>
  </si>
  <si>
    <t>6-①-(2)
(기관)</t>
  </si>
  <si>
    <t>6-②-(1)
(DB)</t>
  </si>
  <si>
    <t>6-②-(2)
(DB)</t>
  </si>
  <si>
    <t>6-②-(3)
(DB)</t>
  </si>
  <si>
    <t>7-①-(1)
(DB)</t>
  </si>
  <si>
    <t>7-①-(2)
(DB)</t>
  </si>
  <si>
    <t>7-①-(3)
(DB)</t>
  </si>
  <si>
    <t>7-②
(DB)</t>
  </si>
  <si>
    <t>8-①-(1)
(DB)</t>
  </si>
  <si>
    <t>8-①-(2)
(DB)</t>
  </si>
  <si>
    <t>8-①-(3)
(DB)</t>
  </si>
  <si>
    <t>9-①-(1)
(기관)</t>
  </si>
  <si>
    <t>9-①-(2)
(기관)</t>
  </si>
  <si>
    <t>10-(1)
(기관)</t>
  </si>
  <si>
    <t>10-(2)
(기관)</t>
  </si>
  <si>
    <t>11-①
(기관)</t>
  </si>
  <si>
    <t>12-①
(기관)</t>
  </si>
  <si>
    <t>12-②
(기관)</t>
  </si>
  <si>
    <t>13-①
(기관)</t>
  </si>
  <si>
    <t>기관 평균
점수</t>
    <phoneticPr fontId="1" type="noConversion"/>
  </si>
  <si>
    <t>총 평균
 점수</t>
    <phoneticPr fontId="1" type="noConversion"/>
  </si>
  <si>
    <t>보유 DB갯수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</si>
</sst>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i/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3" borderId="1" xfId="0" applyFont="1" applyFill="1" applyBorder="1" applyAlignment="1">
      <alignment horizontal="justify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1" xfId="0" applyBorder="1">
      <alignment vertical="center"/>
    </xf>
    <xf numFmtId="0" fontId="4" fillId="4" borderId="1" xfId="0" applyFont="1" applyFill="1" applyBorder="1" applyAlignment="1">
      <alignment horizontal="center" vertical="center" wrapText="1" readingOrder="1"/>
    </xf>
    <xf numFmtId="49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1" xfId="1" applyBorder="1">
      <alignment vertical="center"/>
    </xf>
    <xf numFmtId="0" fontId="0" fillId="0" borderId="1" xfId="0" applyNumberFormat="1" applyBorder="1">
      <alignment vertical="center"/>
    </xf>
    <xf numFmtId="0" fontId="2" fillId="2" borderId="1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justify" vertical="center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 wrapText="1" readingOrder="1"/>
    </xf>
    <xf numFmtId="49" fontId="3" fillId="3" borderId="11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>
      <alignment vertical="center"/>
    </xf>
    <xf numFmtId="0" fontId="3" fillId="3" borderId="14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horizontal="center" vertical="center" wrapText="1" readingOrder="1"/>
    </xf>
    <xf numFmtId="49" fontId="3" fillId="3" borderId="15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justify" vertical="center"/>
    </xf>
    <xf numFmtId="0" fontId="8" fillId="9" borderId="5" xfId="6" applyBorder="1" applyAlignment="1">
      <alignment horizontal="center" vertical="center" wrapText="1"/>
    </xf>
    <xf numFmtId="0" fontId="8" fillId="9" borderId="6" xfId="6" applyBorder="1" applyAlignment="1">
      <alignment horizontal="center" vertical="center" wrapText="1"/>
    </xf>
    <xf numFmtId="0" fontId="8" fillId="9" borderId="8" xfId="6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6" fillId="7" borderId="1" xfId="4" applyBorder="1" applyAlignment="1">
      <alignment horizontal="center" vertical="center" wrapText="1"/>
    </xf>
    <xf numFmtId="0" fontId="7" fillId="5" borderId="1" xfId="2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25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0" fillId="0" borderId="21" xfId="0" applyNumberFormat="1" applyBorder="1">
      <alignment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>
      <alignment vertical="center"/>
    </xf>
    <xf numFmtId="0" fontId="3" fillId="3" borderId="27" xfId="0" applyFont="1" applyFill="1" applyBorder="1" applyAlignment="1">
      <alignment vertical="center" wrapText="1"/>
    </xf>
    <xf numFmtId="0" fontId="4" fillId="3" borderId="27" xfId="0" applyFont="1" applyFill="1" applyBorder="1" applyAlignment="1">
      <alignment horizontal="center" vertical="center" wrapText="1" readingOrder="1"/>
    </xf>
    <xf numFmtId="49" fontId="3" fillId="3" borderId="28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>
      <alignment vertical="center"/>
    </xf>
    <xf numFmtId="0" fontId="4" fillId="4" borderId="10" xfId="0" applyFont="1" applyFill="1" applyBorder="1" applyAlignment="1">
      <alignment horizontal="center" vertical="center" wrapText="1" readingOrder="1"/>
    </xf>
    <xf numFmtId="49" fontId="3" fillId="4" borderId="11" xfId="0" applyNumberFormat="1" applyFont="1" applyFill="1" applyBorder="1" applyAlignment="1">
      <alignment horizontal="center" vertical="center" wrapText="1"/>
    </xf>
    <xf numFmtId="176" fontId="3" fillId="4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49" fontId="8" fillId="6" borderId="24" xfId="3" applyNumberFormat="1" applyBorder="1" applyAlignment="1">
      <alignment horizontal="center" vertical="center" wrapText="1"/>
    </xf>
    <xf numFmtId="49" fontId="8" fillId="6" borderId="22" xfId="3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2" xfId="0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7" fillId="5" borderId="5" xfId="2" applyBorder="1" applyAlignment="1">
      <alignment horizontal="center" vertical="center"/>
    </xf>
    <xf numFmtId="0" fontId="7" fillId="5" borderId="6" xfId="2" applyBorder="1" applyAlignment="1">
      <alignment horizontal="center" vertical="center"/>
    </xf>
    <xf numFmtId="0" fontId="7" fillId="5" borderId="34" xfId="2" applyBorder="1" applyAlignment="1">
      <alignment horizontal="center" vertical="center"/>
    </xf>
    <xf numFmtId="0" fontId="6" fillId="8" borderId="35" xfId="5" applyBorder="1" applyAlignment="1">
      <alignment horizontal="center" vertical="center" wrapText="1"/>
    </xf>
    <xf numFmtId="0" fontId="2" fillId="2" borderId="6" xfId="1" applyBorder="1" applyAlignment="1">
      <alignment horizontal="center" vertical="center" wrapText="1"/>
    </xf>
    <xf numFmtId="0" fontId="6" fillId="7" borderId="6" xfId="4" applyBorder="1" applyAlignment="1">
      <alignment horizontal="center" vertical="center" wrapText="1"/>
    </xf>
    <xf numFmtId="0" fontId="6" fillId="7" borderId="34" xfId="4" applyBorder="1" applyAlignment="1">
      <alignment horizontal="center" vertical="center" wrapText="1"/>
    </xf>
  </cellXfs>
  <cellStyles count="7">
    <cellStyle name="40% - 강조색1" xfId="4" builtinId="31"/>
    <cellStyle name="40% - 강조색3" xfId="5" builtinId="39"/>
    <cellStyle name="강조색1" xfId="3" builtinId="29"/>
    <cellStyle name="강조색5" xfId="6" builtinId="45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정 병철" id="{DC7FA882-1377-4270-B171-0B64D8A4A3A8}" userId="S::bcjeong@gurutech.co.kr::1df65b1d-deef-4f93-90d7-0c621e792c76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2-08-18T04:44:38.82" personId="{DC7FA882-1377-4270-B171-0B64D8A4A3A8}" id="{382AD527-9301-411F-AD25-1FAF88544C95}">
    <text>★개방 API 서비스 품질점수 = (진단·평가항목 - 오류항목) / 진단·평가항목
점수 = (★개방 API 서비스 품질점수의 합 / 기관 개방 API수) X 3(배점)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6A5A-4853-4FD6-9082-FA53D58DE409}">
  <dimension ref="A1:I34"/>
  <sheetViews>
    <sheetView zoomScale="85" zoomScaleNormal="85" workbookViewId="0">
      <selection activeCell="L11" sqref="L11"/>
    </sheetView>
  </sheetViews>
  <sheetFormatPr defaultRowHeight="16.5" x14ac:dyDescent="0.3"/>
  <cols>
    <col min="1" max="1" width="13.875" bestFit="1" customWidth="1"/>
    <col min="2" max="2" width="35.625" bestFit="1" customWidth="1"/>
    <col min="3" max="3" width="40.125" bestFit="1" customWidth="1"/>
    <col min="4" max="4" width="97.625" bestFit="1" customWidth="1"/>
    <col min="8" max="8" width="9" bestFit="1" customWidth="1"/>
    <col min="9" max="9" width="9.5" bestFit="1" customWidth="1"/>
  </cols>
  <sheetData>
    <row r="1" spans="1:9" ht="36.75" customHeight="1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40" t="s">
        <v>229</v>
      </c>
      <c r="H1" s="41" t="s">
        <v>228</v>
      </c>
      <c r="I1" s="42" t="s">
        <v>230</v>
      </c>
    </row>
    <row r="2" spans="1:9" x14ac:dyDescent="0.3">
      <c r="A2" s="25" t="s">
        <v>6</v>
      </c>
      <c r="B2" s="26" t="s">
        <v>7</v>
      </c>
      <c r="C2" s="27" t="s">
        <v>8</v>
      </c>
      <c r="D2" s="28" t="s">
        <v>9</v>
      </c>
      <c r="E2" s="29" t="s">
        <v>10</v>
      </c>
      <c r="F2" s="30" t="s">
        <v>11</v>
      </c>
      <c r="G2" s="68">
        <f>H2+H3</f>
        <v>0</v>
      </c>
      <c r="H2" s="31">
        <f>I2</f>
        <v>0</v>
      </c>
      <c r="I2" s="58">
        <f>IFERROR(AVERAGE('기관별 점수'!F$2:F$67),0)</f>
        <v>0</v>
      </c>
    </row>
    <row r="3" spans="1:9" x14ac:dyDescent="0.3">
      <c r="A3" s="32" t="s">
        <v>6</v>
      </c>
      <c r="B3" s="3" t="s">
        <v>12</v>
      </c>
      <c r="C3" s="2" t="s">
        <v>13</v>
      </c>
      <c r="D3" s="3" t="s">
        <v>14</v>
      </c>
      <c r="E3" s="6" t="s">
        <v>15</v>
      </c>
      <c r="F3" s="9" t="s">
        <v>11</v>
      </c>
      <c r="G3" s="69"/>
      <c r="H3" s="78">
        <f>IFERROR(AVERAGE(I3:I4),0)</f>
        <v>0</v>
      </c>
      <c r="I3" s="56">
        <f>IFERROR(AVERAGE('기관별 점수'!G$2:G$67),0)</f>
        <v>0</v>
      </c>
    </row>
    <row r="4" spans="1:9" ht="17.25" thickBot="1" x14ac:dyDescent="0.35">
      <c r="A4" s="33" t="s">
        <v>6</v>
      </c>
      <c r="B4" s="34" t="s">
        <v>12</v>
      </c>
      <c r="C4" s="35" t="s">
        <v>16</v>
      </c>
      <c r="D4" s="34" t="s">
        <v>17</v>
      </c>
      <c r="E4" s="36" t="s">
        <v>18</v>
      </c>
      <c r="F4" s="37" t="s">
        <v>11</v>
      </c>
      <c r="G4" s="70"/>
      <c r="H4" s="80"/>
      <c r="I4" s="57">
        <f>IFERROR(AVERAGE('기관별 점수'!H$2:H$67),0)</f>
        <v>0</v>
      </c>
    </row>
    <row r="5" spans="1:9" x14ac:dyDescent="0.3">
      <c r="A5" s="38" t="s">
        <v>19</v>
      </c>
      <c r="B5" s="13" t="s">
        <v>20</v>
      </c>
      <c r="C5" s="22" t="s">
        <v>21</v>
      </c>
      <c r="D5" s="23" t="s">
        <v>22</v>
      </c>
      <c r="E5" s="14" t="s">
        <v>23</v>
      </c>
      <c r="F5" s="24" t="s">
        <v>24</v>
      </c>
      <c r="G5" s="69">
        <f>SUM(H5:H28)</f>
        <v>0</v>
      </c>
      <c r="H5" s="21">
        <f>I5</f>
        <v>0</v>
      </c>
      <c r="I5" s="56">
        <f>IFERROR(AVERAGE('기관별 점수'!I$2:I$67),0)</f>
        <v>0</v>
      </c>
    </row>
    <row r="6" spans="1:9" x14ac:dyDescent="0.3">
      <c r="A6" s="32" t="s">
        <v>19</v>
      </c>
      <c r="B6" s="3" t="s">
        <v>20</v>
      </c>
      <c r="C6" s="2" t="s">
        <v>25</v>
      </c>
      <c r="D6" s="3" t="s">
        <v>26</v>
      </c>
      <c r="E6" s="6" t="s">
        <v>27</v>
      </c>
      <c r="F6" s="10" t="s">
        <v>24</v>
      </c>
      <c r="G6" s="69"/>
      <c r="H6" s="78">
        <f>IFERROR(AVERAGE(I6:I8),0)</f>
        <v>0</v>
      </c>
      <c r="I6" s="56">
        <f>IFERROR(AVERAGE('기관별 점수'!J$2:J$67),0)</f>
        <v>0</v>
      </c>
    </row>
    <row r="7" spans="1:9" x14ac:dyDescent="0.3">
      <c r="A7" s="32" t="s">
        <v>19</v>
      </c>
      <c r="B7" s="3" t="s">
        <v>20</v>
      </c>
      <c r="C7" s="2" t="s">
        <v>25</v>
      </c>
      <c r="D7" s="3" t="s">
        <v>28</v>
      </c>
      <c r="E7" s="6" t="s">
        <v>29</v>
      </c>
      <c r="F7" s="10" t="s">
        <v>24</v>
      </c>
      <c r="G7" s="69"/>
      <c r="H7" s="78"/>
      <c r="I7" s="56">
        <f>IFERROR(AVERAGE('기관별 점수'!K$2:K$67),0)</f>
        <v>0</v>
      </c>
    </row>
    <row r="8" spans="1:9" x14ac:dyDescent="0.3">
      <c r="A8" s="32" t="s">
        <v>19</v>
      </c>
      <c r="B8" s="3" t="s">
        <v>20</v>
      </c>
      <c r="C8" s="2" t="s">
        <v>25</v>
      </c>
      <c r="D8" s="3" t="s">
        <v>30</v>
      </c>
      <c r="E8" s="6" t="s">
        <v>31</v>
      </c>
      <c r="F8" s="10" t="s">
        <v>24</v>
      </c>
      <c r="G8" s="69"/>
      <c r="H8" s="78"/>
      <c r="I8" s="56">
        <f>IFERROR(AVERAGE('기관별 점수'!L$2:L$67),0)</f>
        <v>0</v>
      </c>
    </row>
    <row r="9" spans="1:9" x14ac:dyDescent="0.3">
      <c r="A9" s="32" t="s">
        <v>19</v>
      </c>
      <c r="B9" s="3" t="s">
        <v>32</v>
      </c>
      <c r="C9" s="2" t="s">
        <v>33</v>
      </c>
      <c r="D9" s="3" t="s">
        <v>34</v>
      </c>
      <c r="E9" s="6" t="s">
        <v>35</v>
      </c>
      <c r="F9" s="9" t="s">
        <v>24</v>
      </c>
      <c r="G9" s="69"/>
      <c r="H9" s="78">
        <f>IFERROR(AVERAGE(I9:I11),0)</f>
        <v>0</v>
      </c>
      <c r="I9" s="56">
        <f>IFERROR(AVERAGE('기관별 점수'!M$2:M$67),0)</f>
        <v>0</v>
      </c>
    </row>
    <row r="10" spans="1:9" x14ac:dyDescent="0.3">
      <c r="A10" s="32" t="s">
        <v>19</v>
      </c>
      <c r="B10" s="3" t="s">
        <v>32</v>
      </c>
      <c r="C10" s="2" t="s">
        <v>33</v>
      </c>
      <c r="D10" s="3" t="s">
        <v>36</v>
      </c>
      <c r="E10" s="6" t="s">
        <v>37</v>
      </c>
      <c r="F10" s="9" t="s">
        <v>24</v>
      </c>
      <c r="G10" s="69"/>
      <c r="H10" s="78"/>
      <c r="I10" s="56">
        <f>IFERROR(AVERAGE('기관별 점수'!N$2:N$67),0)</f>
        <v>0</v>
      </c>
    </row>
    <row r="11" spans="1:9" x14ac:dyDescent="0.3">
      <c r="A11" s="32" t="s">
        <v>19</v>
      </c>
      <c r="B11" s="3" t="s">
        <v>32</v>
      </c>
      <c r="C11" s="2" t="s">
        <v>33</v>
      </c>
      <c r="D11" s="3" t="s">
        <v>38</v>
      </c>
      <c r="E11" s="6" t="s">
        <v>39</v>
      </c>
      <c r="F11" s="9" t="s">
        <v>24</v>
      </c>
      <c r="G11" s="69"/>
      <c r="H11" s="78"/>
      <c r="I11" s="56">
        <f>IFERROR(AVERAGE('기관별 점수'!O$2:O$67),0)</f>
        <v>0</v>
      </c>
    </row>
    <row r="12" spans="1:9" x14ac:dyDescent="0.3">
      <c r="A12" s="32" t="s">
        <v>19</v>
      </c>
      <c r="B12" s="1" t="s">
        <v>40</v>
      </c>
      <c r="C12" s="4" t="s">
        <v>41</v>
      </c>
      <c r="D12" s="5" t="s">
        <v>42</v>
      </c>
      <c r="E12" s="8" t="s">
        <v>43</v>
      </c>
      <c r="F12" s="11" t="s">
        <v>24</v>
      </c>
      <c r="G12" s="69"/>
      <c r="H12" s="54">
        <f>I12</f>
        <v>0</v>
      </c>
      <c r="I12" s="56">
        <f>IFERROR(AVERAGE('기관별 점수'!P$2:P$67),0)</f>
        <v>0</v>
      </c>
    </row>
    <row r="13" spans="1:9" x14ac:dyDescent="0.3">
      <c r="A13" s="32" t="s">
        <v>19</v>
      </c>
      <c r="B13" s="3" t="s">
        <v>44</v>
      </c>
      <c r="C13" s="2" t="s">
        <v>45</v>
      </c>
      <c r="D13" s="3" t="s">
        <v>46</v>
      </c>
      <c r="E13" s="6" t="s">
        <v>47</v>
      </c>
      <c r="F13" s="9" t="s">
        <v>24</v>
      </c>
      <c r="G13" s="69"/>
      <c r="H13" s="78">
        <f>IFERROR(AVERAGE(I13:I14),0)</f>
        <v>0</v>
      </c>
      <c r="I13" s="56">
        <f>IFERROR(AVERAGE('기관별 점수'!Q$2:Q$67),0)</f>
        <v>0</v>
      </c>
    </row>
    <row r="14" spans="1:9" x14ac:dyDescent="0.3">
      <c r="A14" s="32" t="s">
        <v>19</v>
      </c>
      <c r="B14" s="3" t="s">
        <v>44</v>
      </c>
      <c r="C14" s="4" t="s">
        <v>45</v>
      </c>
      <c r="D14" s="5" t="s">
        <v>48</v>
      </c>
      <c r="E14" s="8" t="s">
        <v>49</v>
      </c>
      <c r="F14" s="12" t="s">
        <v>24</v>
      </c>
      <c r="G14" s="69"/>
      <c r="H14" s="78"/>
      <c r="I14" s="56">
        <f>IFERROR(AVERAGE('기관별 점수'!R$2:R$67),0)</f>
        <v>0</v>
      </c>
    </row>
    <row r="15" spans="1:9" x14ac:dyDescent="0.3">
      <c r="A15" s="32" t="s">
        <v>19</v>
      </c>
      <c r="B15" s="3" t="s">
        <v>44</v>
      </c>
      <c r="C15" s="2" t="s">
        <v>50</v>
      </c>
      <c r="D15" s="3" t="s">
        <v>51</v>
      </c>
      <c r="E15" s="6" t="s">
        <v>52</v>
      </c>
      <c r="F15" s="9" t="s">
        <v>11</v>
      </c>
      <c r="G15" s="69"/>
      <c r="H15" s="78">
        <f>IFERROR(AVERAGE(I15:I17),0)</f>
        <v>0</v>
      </c>
      <c r="I15" s="56">
        <f>IFERROR(AVERAGE('기관별 점수'!S$2:S$67),0)</f>
        <v>0</v>
      </c>
    </row>
    <row r="16" spans="1:9" x14ac:dyDescent="0.3">
      <c r="A16" s="32" t="s">
        <v>19</v>
      </c>
      <c r="B16" s="3" t="s">
        <v>44</v>
      </c>
      <c r="C16" s="4" t="s">
        <v>50</v>
      </c>
      <c r="D16" s="5" t="s">
        <v>53</v>
      </c>
      <c r="E16" s="8" t="s">
        <v>54</v>
      </c>
      <c r="F16" s="12" t="s">
        <v>11</v>
      </c>
      <c r="G16" s="69"/>
      <c r="H16" s="78"/>
      <c r="I16" s="56">
        <f>IFERROR(AVERAGE('기관별 점수'!T$2:T$67),0)</f>
        <v>0</v>
      </c>
    </row>
    <row r="17" spans="1:9" x14ac:dyDescent="0.3">
      <c r="A17" s="32" t="s">
        <v>19</v>
      </c>
      <c r="B17" s="3" t="s">
        <v>44</v>
      </c>
      <c r="C17" s="2" t="s">
        <v>50</v>
      </c>
      <c r="D17" s="3" t="s">
        <v>55</v>
      </c>
      <c r="E17" s="6" t="s">
        <v>56</v>
      </c>
      <c r="F17" s="9" t="s">
        <v>11</v>
      </c>
      <c r="G17" s="69"/>
      <c r="H17" s="78"/>
      <c r="I17" s="56">
        <f>IFERROR(AVERAGE('기관별 점수'!U$2:U$67),0)</f>
        <v>0</v>
      </c>
    </row>
    <row r="18" spans="1:9" x14ac:dyDescent="0.3">
      <c r="A18" s="32" t="s">
        <v>19</v>
      </c>
      <c r="B18" s="3" t="s">
        <v>57</v>
      </c>
      <c r="C18" s="2" t="s">
        <v>58</v>
      </c>
      <c r="D18" s="3" t="s">
        <v>59</v>
      </c>
      <c r="E18" s="6" t="s">
        <v>60</v>
      </c>
      <c r="F18" s="9" t="s">
        <v>11</v>
      </c>
      <c r="G18" s="69"/>
      <c r="H18" s="78">
        <f>IFERROR(AVERAGE(I18:I20),0)</f>
        <v>0</v>
      </c>
      <c r="I18" s="56">
        <f>IFERROR(AVERAGE('기관별 점수'!V$2:V$67),0)</f>
        <v>0</v>
      </c>
    </row>
    <row r="19" spans="1:9" x14ac:dyDescent="0.3">
      <c r="A19" s="32" t="s">
        <v>19</v>
      </c>
      <c r="B19" s="3" t="s">
        <v>57</v>
      </c>
      <c r="C19" s="2" t="s">
        <v>58</v>
      </c>
      <c r="D19" s="3" t="s">
        <v>61</v>
      </c>
      <c r="E19" s="6" t="s">
        <v>62</v>
      </c>
      <c r="F19" s="9" t="s">
        <v>11</v>
      </c>
      <c r="G19" s="69"/>
      <c r="H19" s="78"/>
      <c r="I19" s="56">
        <f>IFERROR(AVERAGE('기관별 점수'!W$2:W$67),0)</f>
        <v>0</v>
      </c>
    </row>
    <row r="20" spans="1:9" x14ac:dyDescent="0.3">
      <c r="A20" s="32" t="s">
        <v>19</v>
      </c>
      <c r="B20" s="3" t="s">
        <v>57</v>
      </c>
      <c r="C20" s="2" t="s">
        <v>58</v>
      </c>
      <c r="D20" s="3" t="s">
        <v>63</v>
      </c>
      <c r="E20" s="6" t="s">
        <v>64</v>
      </c>
      <c r="F20" s="9" t="s">
        <v>11</v>
      </c>
      <c r="G20" s="69"/>
      <c r="H20" s="78"/>
      <c r="I20" s="56">
        <f>IFERROR(AVERAGE('기관별 점수'!X$2:X$67),0)</f>
        <v>0</v>
      </c>
    </row>
    <row r="21" spans="1:9" x14ac:dyDescent="0.3">
      <c r="A21" s="32" t="s">
        <v>19</v>
      </c>
      <c r="B21" s="3" t="s">
        <v>57</v>
      </c>
      <c r="C21" s="4" t="s">
        <v>65</v>
      </c>
      <c r="D21" s="5" t="s">
        <v>66</v>
      </c>
      <c r="E21" s="8" t="s">
        <v>67</v>
      </c>
      <c r="F21" s="12" t="s">
        <v>11</v>
      </c>
      <c r="G21" s="69"/>
      <c r="H21" s="54">
        <f>I21</f>
        <v>0</v>
      </c>
      <c r="I21" s="56">
        <f>IFERROR(AVERAGE('기관별 점수'!Y$2:Y$67),0)</f>
        <v>0</v>
      </c>
    </row>
    <row r="22" spans="1:9" x14ac:dyDescent="0.3">
      <c r="A22" s="32" t="s">
        <v>19</v>
      </c>
      <c r="B22" s="3" t="s">
        <v>68</v>
      </c>
      <c r="C22" s="2" t="s">
        <v>69</v>
      </c>
      <c r="D22" s="3" t="s">
        <v>70</v>
      </c>
      <c r="E22" s="6" t="s">
        <v>71</v>
      </c>
      <c r="F22" s="9" t="s">
        <v>11</v>
      </c>
      <c r="G22" s="69"/>
      <c r="H22" s="78">
        <f>IFERROR(AVERAGE(I22:I24),0)</f>
        <v>0</v>
      </c>
      <c r="I22" s="56">
        <f>IFERROR(AVERAGE('기관별 점수'!Z$2:Z$67),0)</f>
        <v>0</v>
      </c>
    </row>
    <row r="23" spans="1:9" x14ac:dyDescent="0.3">
      <c r="A23" s="32" t="s">
        <v>19</v>
      </c>
      <c r="B23" s="3" t="s">
        <v>68</v>
      </c>
      <c r="C23" s="2" t="s">
        <v>69</v>
      </c>
      <c r="D23" s="3" t="s">
        <v>72</v>
      </c>
      <c r="E23" s="6" t="s">
        <v>73</v>
      </c>
      <c r="F23" s="9" t="s">
        <v>11</v>
      </c>
      <c r="G23" s="69"/>
      <c r="H23" s="78"/>
      <c r="I23" s="56">
        <f>IFERROR(AVERAGE('기관별 점수'!AA$2:AA$67),0)</f>
        <v>0</v>
      </c>
    </row>
    <row r="24" spans="1:9" x14ac:dyDescent="0.3">
      <c r="A24" s="32" t="s">
        <v>19</v>
      </c>
      <c r="B24" s="3" t="s">
        <v>68</v>
      </c>
      <c r="C24" s="2" t="s">
        <v>69</v>
      </c>
      <c r="D24" s="3" t="s">
        <v>74</v>
      </c>
      <c r="E24" s="6" t="s">
        <v>75</v>
      </c>
      <c r="F24" s="9" t="s">
        <v>11</v>
      </c>
      <c r="G24" s="69"/>
      <c r="H24" s="78"/>
      <c r="I24" s="56">
        <f>IFERROR(AVERAGE('기관별 점수'!AB$2:AB$67),0)</f>
        <v>0</v>
      </c>
    </row>
    <row r="25" spans="1:9" x14ac:dyDescent="0.3">
      <c r="A25" s="32" t="s">
        <v>19</v>
      </c>
      <c r="B25" s="3" t="s">
        <v>76</v>
      </c>
      <c r="C25" s="2" t="s">
        <v>77</v>
      </c>
      <c r="D25" s="3" t="s">
        <v>78</v>
      </c>
      <c r="E25" s="6" t="s">
        <v>79</v>
      </c>
      <c r="F25" s="9" t="s">
        <v>24</v>
      </c>
      <c r="G25" s="69"/>
      <c r="H25" s="78">
        <f>IFERROR(AVERAGE(I25:I26),0)</f>
        <v>0</v>
      </c>
      <c r="I25" s="56">
        <f>IFERROR(AVERAGE('기관별 점수'!AC$2:AC$67),0)</f>
        <v>0</v>
      </c>
    </row>
    <row r="26" spans="1:9" x14ac:dyDescent="0.3">
      <c r="A26" s="32" t="s">
        <v>19</v>
      </c>
      <c r="B26" s="3" t="s">
        <v>80</v>
      </c>
      <c r="C26" s="2" t="s">
        <v>77</v>
      </c>
      <c r="D26" s="3" t="s">
        <v>81</v>
      </c>
      <c r="E26" s="6" t="s">
        <v>82</v>
      </c>
      <c r="F26" s="9" t="s">
        <v>24</v>
      </c>
      <c r="G26" s="69"/>
      <c r="H26" s="78"/>
      <c r="I26" s="56">
        <f>IFERROR(AVERAGE('기관별 점수'!AD$2:AD$67),0)</f>
        <v>0</v>
      </c>
    </row>
    <row r="27" spans="1:9" x14ac:dyDescent="0.3">
      <c r="A27" s="32" t="s">
        <v>19</v>
      </c>
      <c r="B27" s="3" t="s">
        <v>83</v>
      </c>
      <c r="C27" s="2" t="s">
        <v>84</v>
      </c>
      <c r="D27" s="3" t="s">
        <v>85</v>
      </c>
      <c r="E27" s="6" t="s">
        <v>86</v>
      </c>
      <c r="F27" s="9" t="s">
        <v>24</v>
      </c>
      <c r="G27" s="69"/>
      <c r="H27" s="78">
        <f>IFERROR(AVERAGE(I27:I28),0)</f>
        <v>0</v>
      </c>
      <c r="I27" s="56">
        <f>IFERROR(AVERAGE('기관별 점수'!AE$2:AE$67),0)</f>
        <v>0</v>
      </c>
    </row>
    <row r="28" spans="1:9" ht="17.25" thickBot="1" x14ac:dyDescent="0.35">
      <c r="A28" s="59" t="s">
        <v>19</v>
      </c>
      <c r="B28" s="60" t="s">
        <v>87</v>
      </c>
      <c r="C28" s="61" t="s">
        <v>84</v>
      </c>
      <c r="D28" s="60" t="s">
        <v>88</v>
      </c>
      <c r="E28" s="62" t="s">
        <v>89</v>
      </c>
      <c r="F28" s="63" t="s">
        <v>24</v>
      </c>
      <c r="G28" s="69"/>
      <c r="H28" s="79"/>
      <c r="I28" s="56">
        <f>IFERROR(AVERAGE('기관별 점수'!AF$2:AF$67),0)</f>
        <v>0</v>
      </c>
    </row>
    <row r="29" spans="1:9" x14ac:dyDescent="0.3">
      <c r="A29" s="25" t="s">
        <v>90</v>
      </c>
      <c r="B29" s="26" t="s">
        <v>91</v>
      </c>
      <c r="C29" s="64" t="s">
        <v>92</v>
      </c>
      <c r="D29" s="64" t="s">
        <v>93</v>
      </c>
      <c r="E29" s="65" t="s">
        <v>94</v>
      </c>
      <c r="F29" s="66" t="s">
        <v>24</v>
      </c>
      <c r="G29" s="71">
        <f>SUM(H29:H32)</f>
        <v>0</v>
      </c>
      <c r="H29" s="67">
        <f t="shared" ref="H29:H31" si="0">I29</f>
        <v>0</v>
      </c>
      <c r="I29" s="58">
        <f>IFERROR(AVERAGE('기관별 점수'!AG$2:AG$67),0)</f>
        <v>0</v>
      </c>
    </row>
    <row r="30" spans="1:9" x14ac:dyDescent="0.3">
      <c r="A30" s="32" t="s">
        <v>90</v>
      </c>
      <c r="B30" s="3" t="s">
        <v>95</v>
      </c>
      <c r="C30" s="4" t="s">
        <v>96</v>
      </c>
      <c r="D30" s="5" t="s">
        <v>97</v>
      </c>
      <c r="E30" s="8" t="s">
        <v>98</v>
      </c>
      <c r="F30" s="12" t="s">
        <v>24</v>
      </c>
      <c r="G30" s="72"/>
      <c r="H30" s="54">
        <f t="shared" si="0"/>
        <v>0</v>
      </c>
      <c r="I30" s="56">
        <f>IFERROR(AVERAGE('기관별 점수'!AH$2:AH$67),0)</f>
        <v>0</v>
      </c>
    </row>
    <row r="31" spans="1:9" x14ac:dyDescent="0.3">
      <c r="A31" s="32" t="s">
        <v>90</v>
      </c>
      <c r="B31" s="3" t="s">
        <v>95</v>
      </c>
      <c r="C31" s="4" t="s">
        <v>99</v>
      </c>
      <c r="D31" s="5" t="s">
        <v>100</v>
      </c>
      <c r="E31" s="8" t="s">
        <v>101</v>
      </c>
      <c r="F31" s="12" t="s">
        <v>24</v>
      </c>
      <c r="G31" s="72"/>
      <c r="H31" s="54">
        <f t="shared" si="0"/>
        <v>0</v>
      </c>
      <c r="I31" s="56">
        <f>IFERROR(AVERAGE('기관별 점수'!AI$2:AI$67),0)</f>
        <v>0</v>
      </c>
    </row>
    <row r="32" spans="1:9" ht="17.25" thickBot="1" x14ac:dyDescent="0.35">
      <c r="A32" s="33" t="s">
        <v>90</v>
      </c>
      <c r="B32" s="39" t="s">
        <v>102</v>
      </c>
      <c r="C32" s="35" t="s">
        <v>103</v>
      </c>
      <c r="D32" s="34" t="s">
        <v>104</v>
      </c>
      <c r="E32" s="36" t="s">
        <v>105</v>
      </c>
      <c r="F32" s="37" t="s">
        <v>24</v>
      </c>
      <c r="G32" s="73"/>
      <c r="H32" s="55">
        <f>I32</f>
        <v>0</v>
      </c>
      <c r="I32" s="57">
        <f>IFERROR(AVERAGE('기관별 점수'!AJ$2:AJ$67),0)</f>
        <v>0</v>
      </c>
    </row>
    <row r="33" spans="6:7" x14ac:dyDescent="0.3">
      <c r="F33" s="74" t="s">
        <v>1118</v>
      </c>
      <c r="G33" s="76">
        <f>SUM(G2:G32)</f>
        <v>0</v>
      </c>
    </row>
    <row r="34" spans="6:7" ht="17.25" thickBot="1" x14ac:dyDescent="0.35">
      <c r="F34" s="75"/>
      <c r="G34" s="77"/>
    </row>
  </sheetData>
  <mergeCells count="14">
    <mergeCell ref="H22:H24"/>
    <mergeCell ref="H25:H26"/>
    <mergeCell ref="H27:H28"/>
    <mergeCell ref="H15:H17"/>
    <mergeCell ref="H3:H4"/>
    <mergeCell ref="H6:H8"/>
    <mergeCell ref="H9:H11"/>
    <mergeCell ref="H13:H14"/>
    <mergeCell ref="H18:H20"/>
    <mergeCell ref="G2:G4"/>
    <mergeCell ref="G5:G28"/>
    <mergeCell ref="G29:G32"/>
    <mergeCell ref="F33:F34"/>
    <mergeCell ref="G33:G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E504-7817-4C68-B0F9-7BFDBF9D87CF}">
  <dimension ref="A1:AJ1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RowHeight="16.5" x14ac:dyDescent="0.3"/>
  <cols>
    <col min="1" max="1" width="27.625" bestFit="1" customWidth="1"/>
    <col min="3" max="3" width="13" bestFit="1" customWidth="1"/>
    <col min="4" max="4" width="13.75" bestFit="1" customWidth="1"/>
    <col min="5" max="5" width="9.625" bestFit="1" customWidth="1"/>
    <col min="6" max="8" width="9.5" bestFit="1" customWidth="1"/>
    <col min="9" max="9" width="10.875" bestFit="1" customWidth="1"/>
    <col min="10" max="15" width="14.125" bestFit="1" customWidth="1"/>
    <col min="16" max="16" width="10.875" bestFit="1" customWidth="1"/>
    <col min="17" max="18" width="14.125" bestFit="1" customWidth="1"/>
    <col min="19" max="24" width="12.75" bestFit="1" customWidth="1"/>
    <col min="25" max="25" width="9.5" bestFit="1" customWidth="1"/>
    <col min="26" max="28" width="12.75" bestFit="1" customWidth="1"/>
    <col min="29" max="30" width="14.125" bestFit="1" customWidth="1"/>
    <col min="31" max="32" width="12.375" bestFit="1" customWidth="1"/>
    <col min="33" max="36" width="11.875" bestFit="1" customWidth="1"/>
  </cols>
  <sheetData>
    <row r="1" spans="1:36" ht="33" customHeight="1" thickBot="1" x14ac:dyDescent="0.35">
      <c r="A1" s="93" t="s">
        <v>108</v>
      </c>
      <c r="B1" s="94" t="s">
        <v>106</v>
      </c>
      <c r="C1" s="94" t="s">
        <v>107</v>
      </c>
      <c r="D1" s="95" t="s">
        <v>1119</v>
      </c>
      <c r="E1" s="96" t="s">
        <v>1117</v>
      </c>
      <c r="F1" s="97" t="s">
        <v>1086</v>
      </c>
      <c r="G1" s="97" t="s">
        <v>1087</v>
      </c>
      <c r="H1" s="97" t="s">
        <v>1088</v>
      </c>
      <c r="I1" s="98" t="s">
        <v>1089</v>
      </c>
      <c r="J1" s="98" t="s">
        <v>1090</v>
      </c>
      <c r="K1" s="98" t="s">
        <v>1091</v>
      </c>
      <c r="L1" s="98" t="s">
        <v>1092</v>
      </c>
      <c r="M1" s="98" t="s">
        <v>1093</v>
      </c>
      <c r="N1" s="98" t="s">
        <v>1094</v>
      </c>
      <c r="O1" s="98" t="s">
        <v>1095</v>
      </c>
      <c r="P1" s="98" t="s">
        <v>1096</v>
      </c>
      <c r="Q1" s="98" t="s">
        <v>1097</v>
      </c>
      <c r="R1" s="98" t="s">
        <v>1098</v>
      </c>
      <c r="S1" s="97" t="s">
        <v>1099</v>
      </c>
      <c r="T1" s="97" t="s">
        <v>1100</v>
      </c>
      <c r="U1" s="97" t="s">
        <v>1101</v>
      </c>
      <c r="V1" s="97" t="s">
        <v>1102</v>
      </c>
      <c r="W1" s="97" t="s">
        <v>1103</v>
      </c>
      <c r="X1" s="97" t="s">
        <v>1104</v>
      </c>
      <c r="Y1" s="97" t="s">
        <v>1105</v>
      </c>
      <c r="Z1" s="97" t="s">
        <v>1106</v>
      </c>
      <c r="AA1" s="97" t="s">
        <v>1107</v>
      </c>
      <c r="AB1" s="97" t="s">
        <v>1108</v>
      </c>
      <c r="AC1" s="98" t="s">
        <v>1109</v>
      </c>
      <c r="AD1" s="98" t="s">
        <v>1110</v>
      </c>
      <c r="AE1" s="98" t="s">
        <v>1111</v>
      </c>
      <c r="AF1" s="98" t="s">
        <v>1112</v>
      </c>
      <c r="AG1" s="98" t="s">
        <v>1113</v>
      </c>
      <c r="AH1" s="98" t="s">
        <v>1114</v>
      </c>
      <c r="AI1" s="98" t="s">
        <v>1115</v>
      </c>
      <c r="AJ1" s="99" t="s">
        <v>1116</v>
      </c>
    </row>
    <row r="2" spans="1:36" x14ac:dyDescent="0.3">
      <c r="A2" s="87" t="s">
        <v>110</v>
      </c>
      <c r="B2" s="88">
        <v>4030000</v>
      </c>
      <c r="C2" s="89" t="s">
        <v>109</v>
      </c>
      <c r="D2" s="90">
        <f>COUNTIF('기관정보(DB)'!C:C,'기관별 점수'!A2)</f>
        <v>16</v>
      </c>
      <c r="E2" s="91">
        <f t="shared" ref="E2:E33" si="0">SUM(F2:AJ2)</f>
        <v>0</v>
      </c>
      <c r="F2" s="92">
        <f>IFERROR(AVERAGEIF('기관정보(DB)'!$C:$C,$A2,'기관정보(DB)'!E:E),0)</f>
        <v>0</v>
      </c>
      <c r="G2" s="92">
        <f>IFERROR(AVERAGEIF('기관정보(DB)'!$C:$C,$A2,'기관정보(DB)'!F:F),0)</f>
        <v>0</v>
      </c>
      <c r="H2" s="92">
        <f>IFERROR(AVERAGEIF('기관정보(DB)'!$C:$C,$A2,'기관정보(DB)'!G:G),0)</f>
        <v>0</v>
      </c>
      <c r="I2" s="92">
        <f>'기관정보(기관)'!D2</f>
        <v>0</v>
      </c>
      <c r="J2" s="92">
        <f>'기관정보(기관)'!E2</f>
        <v>0</v>
      </c>
      <c r="K2" s="92">
        <f>'기관정보(기관)'!F2</f>
        <v>0</v>
      </c>
      <c r="L2" s="92">
        <f>'기관정보(기관)'!G2</f>
        <v>0</v>
      </c>
      <c r="M2" s="92">
        <f>'기관정보(기관)'!H2</f>
        <v>0</v>
      </c>
      <c r="N2" s="92">
        <f>'기관정보(기관)'!I2</f>
        <v>0</v>
      </c>
      <c r="O2" s="92">
        <f>'기관정보(기관)'!J2</f>
        <v>0</v>
      </c>
      <c r="P2" s="92">
        <f>'기관정보(기관)'!K2</f>
        <v>0</v>
      </c>
      <c r="Q2" s="92">
        <f>'기관정보(기관)'!L2</f>
        <v>0</v>
      </c>
      <c r="R2" s="92">
        <f>'기관정보(기관)'!M2</f>
        <v>0</v>
      </c>
      <c r="S2" s="92">
        <f>IFERROR(AVERAGEIF('기관정보(DB)'!$C:$C,$A2,'기관정보(DB)'!H:H),0)</f>
        <v>0</v>
      </c>
      <c r="T2" s="92">
        <f>IFERROR(AVERAGEIF('기관정보(DB)'!$C:$C,$A2,'기관정보(DB)'!I:I),0)</f>
        <v>0</v>
      </c>
      <c r="U2" s="92">
        <f>IFERROR(AVERAGEIF('기관정보(DB)'!$C:$C,$A2,'기관정보(DB)'!J:J),0)</f>
        <v>0</v>
      </c>
      <c r="V2" s="92">
        <f>IFERROR(AVERAGEIF('기관정보(DB)'!$C:$C,$A2,'기관정보(DB)'!K:K),0)</f>
        <v>0</v>
      </c>
      <c r="W2" s="92">
        <f>IFERROR(AVERAGEIF('기관정보(DB)'!$C:$C,$A2,'기관정보(DB)'!L:L),0)</f>
        <v>0</v>
      </c>
      <c r="X2" s="92">
        <f>IFERROR(AVERAGEIF('기관정보(DB)'!$C:$C,$A2,'기관정보(DB)'!M:M),0)</f>
        <v>0</v>
      </c>
      <c r="Y2" s="92">
        <f>IFERROR(AVERAGEIF('기관정보(DB)'!$C:$C,$A2,'기관정보(DB)'!N:N),0)</f>
        <v>0</v>
      </c>
      <c r="Z2" s="92">
        <f>IFERROR(AVERAGEIF('기관정보(DB)'!$C:$C,$A2,'기관정보(DB)'!O:O),0)</f>
        <v>0</v>
      </c>
      <c r="AA2" s="92">
        <f>IFERROR(AVERAGEIF('기관정보(DB)'!$C:$C,$A2,'기관정보(DB)'!P:P),0)</f>
        <v>0</v>
      </c>
      <c r="AB2" s="92">
        <f>IFERROR(AVERAGEIF('기관정보(DB)'!$C:$C,$A2,'기관정보(DB)'!Q:Q),0)</f>
        <v>0</v>
      </c>
      <c r="AC2" s="92">
        <f>'기관정보(기관)'!N2</f>
        <v>0</v>
      </c>
      <c r="AD2" s="92">
        <f>'기관정보(기관)'!O2</f>
        <v>0</v>
      </c>
      <c r="AE2" s="92">
        <f>'기관정보(기관)'!P2</f>
        <v>0</v>
      </c>
      <c r="AF2" s="92">
        <f>'기관정보(기관)'!Q2</f>
        <v>0</v>
      </c>
      <c r="AG2" s="92">
        <f>'기관정보(기관)'!R2</f>
        <v>0</v>
      </c>
      <c r="AH2" s="92">
        <f>'기관정보(기관)'!S2</f>
        <v>0</v>
      </c>
      <c r="AI2" s="92">
        <f>'기관정보(기관)'!T2</f>
        <v>0</v>
      </c>
      <c r="AJ2" s="92">
        <f>'기관정보(기관)'!U2</f>
        <v>0</v>
      </c>
    </row>
    <row r="3" spans="1:36" x14ac:dyDescent="0.3">
      <c r="A3" s="82" t="s">
        <v>113</v>
      </c>
      <c r="B3" s="7" t="s">
        <v>111</v>
      </c>
      <c r="C3" s="7" t="s">
        <v>112</v>
      </c>
      <c r="D3" s="83">
        <f>COUNTIF('기관정보(DB)'!C:C,'기관별 점수'!A3)</f>
        <v>8</v>
      </c>
      <c r="E3" s="81">
        <f t="shared" si="0"/>
        <v>0</v>
      </c>
      <c r="F3" s="50">
        <f>IFERROR(AVERAGEIF('기관정보(DB)'!$C:$C,$A3,'기관정보(DB)'!E:E),0)</f>
        <v>0</v>
      </c>
      <c r="G3" s="50">
        <f>IFERROR(AVERAGEIF('기관정보(DB)'!$C:$C,$A3,'기관정보(DB)'!F:F),0)</f>
        <v>0</v>
      </c>
      <c r="H3" s="50">
        <f>IFERROR(AVERAGEIF('기관정보(DB)'!$C:$C,$A3,'기관정보(DB)'!G:G),0)</f>
        <v>0</v>
      </c>
      <c r="I3" s="50">
        <f>'기관정보(기관)'!D3</f>
        <v>0</v>
      </c>
      <c r="J3" s="50">
        <f>'기관정보(기관)'!E3</f>
        <v>0</v>
      </c>
      <c r="K3" s="50">
        <f>'기관정보(기관)'!F3</f>
        <v>0</v>
      </c>
      <c r="L3" s="50">
        <f>'기관정보(기관)'!G3</f>
        <v>0</v>
      </c>
      <c r="M3" s="50">
        <f>'기관정보(기관)'!H3</f>
        <v>0</v>
      </c>
      <c r="N3" s="50">
        <f>'기관정보(기관)'!I3</f>
        <v>0</v>
      </c>
      <c r="O3" s="50">
        <f>'기관정보(기관)'!J3</f>
        <v>0</v>
      </c>
      <c r="P3" s="50">
        <f>'기관정보(기관)'!K3</f>
        <v>0</v>
      </c>
      <c r="Q3" s="50">
        <f>'기관정보(기관)'!L3</f>
        <v>0</v>
      </c>
      <c r="R3" s="50">
        <f>'기관정보(기관)'!M3</f>
        <v>0</v>
      </c>
      <c r="S3" s="50">
        <f>IFERROR(AVERAGEIF('기관정보(DB)'!$C:$C,$A3,'기관정보(DB)'!H:H),0)</f>
        <v>0</v>
      </c>
      <c r="T3" s="50">
        <f>IFERROR(AVERAGEIF('기관정보(DB)'!$C:$C,$A3,'기관정보(DB)'!I:I),0)</f>
        <v>0</v>
      </c>
      <c r="U3" s="50">
        <f>IFERROR(AVERAGEIF('기관정보(DB)'!$C:$C,$A3,'기관정보(DB)'!J:J),0)</f>
        <v>0</v>
      </c>
      <c r="V3" s="50">
        <f>IFERROR(AVERAGEIF('기관정보(DB)'!$C:$C,$A3,'기관정보(DB)'!K:K),0)</f>
        <v>0</v>
      </c>
      <c r="W3" s="50">
        <f>IFERROR(AVERAGEIF('기관정보(DB)'!$C:$C,$A3,'기관정보(DB)'!L:L),0)</f>
        <v>0</v>
      </c>
      <c r="X3" s="50">
        <f>IFERROR(AVERAGEIF('기관정보(DB)'!$C:$C,$A3,'기관정보(DB)'!M:M),0)</f>
        <v>0</v>
      </c>
      <c r="Y3" s="50">
        <f>IFERROR(AVERAGEIF('기관정보(DB)'!$C:$C,$A3,'기관정보(DB)'!N:N),0)</f>
        <v>0</v>
      </c>
      <c r="Z3" s="50">
        <f>IFERROR(AVERAGEIF('기관정보(DB)'!$C:$C,$A3,'기관정보(DB)'!O:O),0)</f>
        <v>0</v>
      </c>
      <c r="AA3" s="50">
        <f>IFERROR(AVERAGEIF('기관정보(DB)'!$C:$C,$A3,'기관정보(DB)'!P:P),0)</f>
        <v>0</v>
      </c>
      <c r="AB3" s="50">
        <f>IFERROR(AVERAGEIF('기관정보(DB)'!$C:$C,$A3,'기관정보(DB)'!Q:Q),0)</f>
        <v>0</v>
      </c>
      <c r="AC3" s="50">
        <f>'기관정보(기관)'!N3</f>
        <v>0</v>
      </c>
      <c r="AD3" s="50">
        <f>'기관정보(기관)'!O3</f>
        <v>0</v>
      </c>
      <c r="AE3" s="50">
        <f>'기관정보(기관)'!P3</f>
        <v>0</v>
      </c>
      <c r="AF3" s="50">
        <f>'기관정보(기관)'!Q3</f>
        <v>0</v>
      </c>
      <c r="AG3" s="50">
        <f>'기관정보(기관)'!R3</f>
        <v>0</v>
      </c>
      <c r="AH3" s="50">
        <f>'기관정보(기관)'!S3</f>
        <v>0</v>
      </c>
      <c r="AI3" s="50">
        <f>'기관정보(기관)'!T3</f>
        <v>0</v>
      </c>
      <c r="AJ3" s="50">
        <f>'기관정보(기관)'!U3</f>
        <v>0</v>
      </c>
    </row>
    <row r="4" spans="1:36" x14ac:dyDescent="0.3">
      <c r="A4" s="82" t="s">
        <v>115</v>
      </c>
      <c r="B4" s="7" t="s">
        <v>114</v>
      </c>
      <c r="C4" s="7" t="s">
        <v>112</v>
      </c>
      <c r="D4" s="83">
        <f>COUNTIF('기관정보(DB)'!C:C,'기관별 점수'!A4)</f>
        <v>7</v>
      </c>
      <c r="E4" s="81">
        <f t="shared" si="0"/>
        <v>0</v>
      </c>
      <c r="F4" s="50">
        <f>IFERROR(AVERAGEIF('기관정보(DB)'!$C:$C,$A4,'기관정보(DB)'!E:E),0)</f>
        <v>0</v>
      </c>
      <c r="G4" s="50">
        <f>IFERROR(AVERAGEIF('기관정보(DB)'!$C:$C,$A4,'기관정보(DB)'!F:F),0)</f>
        <v>0</v>
      </c>
      <c r="H4" s="50">
        <f>IFERROR(AVERAGEIF('기관정보(DB)'!$C:$C,$A4,'기관정보(DB)'!G:G),0)</f>
        <v>0</v>
      </c>
      <c r="I4" s="50">
        <f>'기관정보(기관)'!D4</f>
        <v>0</v>
      </c>
      <c r="J4" s="50">
        <f>'기관정보(기관)'!E4</f>
        <v>0</v>
      </c>
      <c r="K4" s="50">
        <f>'기관정보(기관)'!F4</f>
        <v>0</v>
      </c>
      <c r="L4" s="50">
        <f>'기관정보(기관)'!G4</f>
        <v>0</v>
      </c>
      <c r="M4" s="50">
        <f>'기관정보(기관)'!H4</f>
        <v>0</v>
      </c>
      <c r="N4" s="50">
        <f>'기관정보(기관)'!I4</f>
        <v>0</v>
      </c>
      <c r="O4" s="50">
        <f>'기관정보(기관)'!J4</f>
        <v>0</v>
      </c>
      <c r="P4" s="50">
        <f>'기관정보(기관)'!K4</f>
        <v>0</v>
      </c>
      <c r="Q4" s="50">
        <f>'기관정보(기관)'!L4</f>
        <v>0</v>
      </c>
      <c r="R4" s="50">
        <f>'기관정보(기관)'!M4</f>
        <v>0</v>
      </c>
      <c r="S4" s="50">
        <f>IFERROR(AVERAGEIF('기관정보(DB)'!$C:$C,$A4,'기관정보(DB)'!H:H),0)</f>
        <v>0</v>
      </c>
      <c r="T4" s="50">
        <f>IFERROR(AVERAGEIF('기관정보(DB)'!$C:$C,$A4,'기관정보(DB)'!I:I),0)</f>
        <v>0</v>
      </c>
      <c r="U4" s="50">
        <f>IFERROR(AVERAGEIF('기관정보(DB)'!$C:$C,$A4,'기관정보(DB)'!J:J),0)</f>
        <v>0</v>
      </c>
      <c r="V4" s="50">
        <f>IFERROR(AVERAGEIF('기관정보(DB)'!$C:$C,$A4,'기관정보(DB)'!K:K),0)</f>
        <v>0</v>
      </c>
      <c r="W4" s="50">
        <f>IFERROR(AVERAGEIF('기관정보(DB)'!$C:$C,$A4,'기관정보(DB)'!L:L),0)</f>
        <v>0</v>
      </c>
      <c r="X4" s="50">
        <f>IFERROR(AVERAGEIF('기관정보(DB)'!$C:$C,$A4,'기관정보(DB)'!M:M),0)</f>
        <v>0</v>
      </c>
      <c r="Y4" s="50">
        <f>IFERROR(AVERAGEIF('기관정보(DB)'!$C:$C,$A4,'기관정보(DB)'!N:N),0)</f>
        <v>0</v>
      </c>
      <c r="Z4" s="50">
        <f>IFERROR(AVERAGEIF('기관정보(DB)'!$C:$C,$A4,'기관정보(DB)'!O:O),0)</f>
        <v>0</v>
      </c>
      <c r="AA4" s="50">
        <f>IFERROR(AVERAGEIF('기관정보(DB)'!$C:$C,$A4,'기관정보(DB)'!P:P),0)</f>
        <v>0</v>
      </c>
      <c r="AB4" s="50">
        <f>IFERROR(AVERAGEIF('기관정보(DB)'!$C:$C,$A4,'기관정보(DB)'!Q:Q),0)</f>
        <v>0</v>
      </c>
      <c r="AC4" s="50">
        <f>'기관정보(기관)'!N4</f>
        <v>0</v>
      </c>
      <c r="AD4" s="50">
        <f>'기관정보(기관)'!O4</f>
        <v>0</v>
      </c>
      <c r="AE4" s="50">
        <f>'기관정보(기관)'!P4</f>
        <v>0</v>
      </c>
      <c r="AF4" s="50">
        <f>'기관정보(기관)'!Q4</f>
        <v>0</v>
      </c>
      <c r="AG4" s="50">
        <f>'기관정보(기관)'!R4</f>
        <v>0</v>
      </c>
      <c r="AH4" s="50">
        <f>'기관정보(기관)'!S4</f>
        <v>0</v>
      </c>
      <c r="AI4" s="50">
        <f>'기관정보(기관)'!T4</f>
        <v>0</v>
      </c>
      <c r="AJ4" s="50">
        <f>'기관정보(기관)'!U4</f>
        <v>0</v>
      </c>
    </row>
    <row r="5" spans="1:36" x14ac:dyDescent="0.3">
      <c r="A5" s="82" t="s">
        <v>117</v>
      </c>
      <c r="B5" s="7" t="s">
        <v>116</v>
      </c>
      <c r="C5" s="7" t="s">
        <v>112</v>
      </c>
      <c r="D5" s="83">
        <f>COUNTIF('기관정보(DB)'!C:C,'기관별 점수'!A5)</f>
        <v>7</v>
      </c>
      <c r="E5" s="81">
        <f t="shared" si="0"/>
        <v>0</v>
      </c>
      <c r="F5" s="50">
        <f>IFERROR(AVERAGEIF('기관정보(DB)'!$C:$C,$A5,'기관정보(DB)'!E:E),0)</f>
        <v>0</v>
      </c>
      <c r="G5" s="50">
        <f>IFERROR(AVERAGEIF('기관정보(DB)'!$C:$C,$A5,'기관정보(DB)'!F:F),0)</f>
        <v>0</v>
      </c>
      <c r="H5" s="50">
        <f>IFERROR(AVERAGEIF('기관정보(DB)'!$C:$C,$A5,'기관정보(DB)'!G:G),0)</f>
        <v>0</v>
      </c>
      <c r="I5" s="50">
        <f>'기관정보(기관)'!D5</f>
        <v>0</v>
      </c>
      <c r="J5" s="50">
        <f>'기관정보(기관)'!E5</f>
        <v>0</v>
      </c>
      <c r="K5" s="50">
        <f>'기관정보(기관)'!F5</f>
        <v>0</v>
      </c>
      <c r="L5" s="50">
        <f>'기관정보(기관)'!G5</f>
        <v>0</v>
      </c>
      <c r="M5" s="50">
        <f>'기관정보(기관)'!H5</f>
        <v>0</v>
      </c>
      <c r="N5" s="50">
        <f>'기관정보(기관)'!I5</f>
        <v>0</v>
      </c>
      <c r="O5" s="50">
        <f>'기관정보(기관)'!J5</f>
        <v>0</v>
      </c>
      <c r="P5" s="50">
        <f>'기관정보(기관)'!K5</f>
        <v>0</v>
      </c>
      <c r="Q5" s="50">
        <f>'기관정보(기관)'!L5</f>
        <v>0</v>
      </c>
      <c r="R5" s="50">
        <f>'기관정보(기관)'!M5</f>
        <v>0</v>
      </c>
      <c r="S5" s="50">
        <f>IFERROR(AVERAGEIF('기관정보(DB)'!$C:$C,$A5,'기관정보(DB)'!H:H),0)</f>
        <v>0</v>
      </c>
      <c r="T5" s="50">
        <f>IFERROR(AVERAGEIF('기관정보(DB)'!$C:$C,$A5,'기관정보(DB)'!I:I),0)</f>
        <v>0</v>
      </c>
      <c r="U5" s="50">
        <f>IFERROR(AVERAGEIF('기관정보(DB)'!$C:$C,$A5,'기관정보(DB)'!J:J),0)</f>
        <v>0</v>
      </c>
      <c r="V5" s="50">
        <f>IFERROR(AVERAGEIF('기관정보(DB)'!$C:$C,$A5,'기관정보(DB)'!K:K),0)</f>
        <v>0</v>
      </c>
      <c r="W5" s="50">
        <f>IFERROR(AVERAGEIF('기관정보(DB)'!$C:$C,$A5,'기관정보(DB)'!L:L),0)</f>
        <v>0</v>
      </c>
      <c r="X5" s="50">
        <f>IFERROR(AVERAGEIF('기관정보(DB)'!$C:$C,$A5,'기관정보(DB)'!M:M),0)</f>
        <v>0</v>
      </c>
      <c r="Y5" s="50">
        <f>IFERROR(AVERAGEIF('기관정보(DB)'!$C:$C,$A5,'기관정보(DB)'!N:N),0)</f>
        <v>0</v>
      </c>
      <c r="Z5" s="50">
        <f>IFERROR(AVERAGEIF('기관정보(DB)'!$C:$C,$A5,'기관정보(DB)'!O:O),0)</f>
        <v>0</v>
      </c>
      <c r="AA5" s="50">
        <f>IFERROR(AVERAGEIF('기관정보(DB)'!$C:$C,$A5,'기관정보(DB)'!P:P),0)</f>
        <v>0</v>
      </c>
      <c r="AB5" s="50">
        <f>IFERROR(AVERAGEIF('기관정보(DB)'!$C:$C,$A5,'기관정보(DB)'!Q:Q),0)</f>
        <v>0</v>
      </c>
      <c r="AC5" s="50">
        <f>'기관정보(기관)'!N5</f>
        <v>0</v>
      </c>
      <c r="AD5" s="50">
        <f>'기관정보(기관)'!O5</f>
        <v>0</v>
      </c>
      <c r="AE5" s="50">
        <f>'기관정보(기관)'!P5</f>
        <v>0</v>
      </c>
      <c r="AF5" s="50">
        <f>'기관정보(기관)'!Q5</f>
        <v>0</v>
      </c>
      <c r="AG5" s="50">
        <f>'기관정보(기관)'!R5</f>
        <v>0</v>
      </c>
      <c r="AH5" s="50">
        <f>'기관정보(기관)'!S5</f>
        <v>0</v>
      </c>
      <c r="AI5" s="50">
        <f>'기관정보(기관)'!T5</f>
        <v>0</v>
      </c>
      <c r="AJ5" s="50">
        <f>'기관정보(기관)'!U5</f>
        <v>0</v>
      </c>
    </row>
    <row r="6" spans="1:36" x14ac:dyDescent="0.3">
      <c r="A6" s="82" t="s">
        <v>119</v>
      </c>
      <c r="B6" s="7" t="s">
        <v>118</v>
      </c>
      <c r="C6" s="7" t="s">
        <v>112</v>
      </c>
      <c r="D6" s="83">
        <f>COUNTIF('기관정보(DB)'!C:C,'기관별 점수'!A6)</f>
        <v>9</v>
      </c>
      <c r="E6" s="81">
        <f t="shared" si="0"/>
        <v>0</v>
      </c>
      <c r="F6" s="50">
        <f>IFERROR(AVERAGEIF('기관정보(DB)'!$C:$C,$A6,'기관정보(DB)'!E:E),0)</f>
        <v>0</v>
      </c>
      <c r="G6" s="50">
        <f>IFERROR(AVERAGEIF('기관정보(DB)'!$C:$C,$A6,'기관정보(DB)'!F:F),0)</f>
        <v>0</v>
      </c>
      <c r="H6" s="50">
        <f>IFERROR(AVERAGEIF('기관정보(DB)'!$C:$C,$A6,'기관정보(DB)'!G:G),0)</f>
        <v>0</v>
      </c>
      <c r="I6" s="50">
        <f>'기관정보(기관)'!D6</f>
        <v>0</v>
      </c>
      <c r="J6" s="50">
        <f>'기관정보(기관)'!E6</f>
        <v>0</v>
      </c>
      <c r="K6" s="50">
        <f>'기관정보(기관)'!F6</f>
        <v>0</v>
      </c>
      <c r="L6" s="50">
        <f>'기관정보(기관)'!G6</f>
        <v>0</v>
      </c>
      <c r="M6" s="50">
        <f>'기관정보(기관)'!H6</f>
        <v>0</v>
      </c>
      <c r="N6" s="50">
        <f>'기관정보(기관)'!I6</f>
        <v>0</v>
      </c>
      <c r="O6" s="50">
        <f>'기관정보(기관)'!J6</f>
        <v>0</v>
      </c>
      <c r="P6" s="50">
        <f>'기관정보(기관)'!K6</f>
        <v>0</v>
      </c>
      <c r="Q6" s="50">
        <f>'기관정보(기관)'!L6</f>
        <v>0</v>
      </c>
      <c r="R6" s="50">
        <f>'기관정보(기관)'!M6</f>
        <v>0</v>
      </c>
      <c r="S6" s="50">
        <f>IFERROR(AVERAGEIF('기관정보(DB)'!$C:$C,$A6,'기관정보(DB)'!H:H),0)</f>
        <v>0</v>
      </c>
      <c r="T6" s="50">
        <f>IFERROR(AVERAGEIF('기관정보(DB)'!$C:$C,$A6,'기관정보(DB)'!I:I),0)</f>
        <v>0</v>
      </c>
      <c r="U6" s="50">
        <f>IFERROR(AVERAGEIF('기관정보(DB)'!$C:$C,$A6,'기관정보(DB)'!J:J),0)</f>
        <v>0</v>
      </c>
      <c r="V6" s="50">
        <f>IFERROR(AVERAGEIF('기관정보(DB)'!$C:$C,$A6,'기관정보(DB)'!K:K),0)</f>
        <v>0</v>
      </c>
      <c r="W6" s="50">
        <f>IFERROR(AVERAGEIF('기관정보(DB)'!$C:$C,$A6,'기관정보(DB)'!L:L),0)</f>
        <v>0</v>
      </c>
      <c r="X6" s="50">
        <f>IFERROR(AVERAGEIF('기관정보(DB)'!$C:$C,$A6,'기관정보(DB)'!M:M),0)</f>
        <v>0</v>
      </c>
      <c r="Y6" s="50">
        <f>IFERROR(AVERAGEIF('기관정보(DB)'!$C:$C,$A6,'기관정보(DB)'!N:N),0)</f>
        <v>0</v>
      </c>
      <c r="Z6" s="50">
        <f>IFERROR(AVERAGEIF('기관정보(DB)'!$C:$C,$A6,'기관정보(DB)'!O:O),0)</f>
        <v>0</v>
      </c>
      <c r="AA6" s="50">
        <f>IFERROR(AVERAGEIF('기관정보(DB)'!$C:$C,$A6,'기관정보(DB)'!P:P),0)</f>
        <v>0</v>
      </c>
      <c r="AB6" s="50">
        <f>IFERROR(AVERAGEIF('기관정보(DB)'!$C:$C,$A6,'기관정보(DB)'!Q:Q),0)</f>
        <v>0</v>
      </c>
      <c r="AC6" s="50">
        <f>'기관정보(기관)'!N6</f>
        <v>0</v>
      </c>
      <c r="AD6" s="50">
        <f>'기관정보(기관)'!O6</f>
        <v>0</v>
      </c>
      <c r="AE6" s="50">
        <f>'기관정보(기관)'!P6</f>
        <v>0</v>
      </c>
      <c r="AF6" s="50">
        <f>'기관정보(기관)'!Q6</f>
        <v>0</v>
      </c>
      <c r="AG6" s="50">
        <f>'기관정보(기관)'!R6</f>
        <v>0</v>
      </c>
      <c r="AH6" s="50">
        <f>'기관정보(기관)'!S6</f>
        <v>0</v>
      </c>
      <c r="AI6" s="50">
        <f>'기관정보(기관)'!T6</f>
        <v>0</v>
      </c>
      <c r="AJ6" s="50">
        <f>'기관정보(기관)'!U6</f>
        <v>0</v>
      </c>
    </row>
    <row r="7" spans="1:36" x14ac:dyDescent="0.3">
      <c r="A7" s="82" t="s">
        <v>121</v>
      </c>
      <c r="B7" s="7" t="s">
        <v>120</v>
      </c>
      <c r="C7" s="7" t="s">
        <v>112</v>
      </c>
      <c r="D7" s="83">
        <f>COUNTIF('기관정보(DB)'!C:C,'기관별 점수'!A7)</f>
        <v>13</v>
      </c>
      <c r="E7" s="81">
        <f t="shared" si="0"/>
        <v>0</v>
      </c>
      <c r="F7" s="50">
        <f>IFERROR(AVERAGEIF('기관정보(DB)'!$C:$C,$A7,'기관정보(DB)'!E:E),0)</f>
        <v>0</v>
      </c>
      <c r="G7" s="50">
        <f>IFERROR(AVERAGEIF('기관정보(DB)'!$C:$C,$A7,'기관정보(DB)'!F:F),0)</f>
        <v>0</v>
      </c>
      <c r="H7" s="50">
        <f>IFERROR(AVERAGEIF('기관정보(DB)'!$C:$C,$A7,'기관정보(DB)'!G:G),0)</f>
        <v>0</v>
      </c>
      <c r="I7" s="50">
        <f>'기관정보(기관)'!D7</f>
        <v>0</v>
      </c>
      <c r="J7" s="50">
        <f>'기관정보(기관)'!E7</f>
        <v>0</v>
      </c>
      <c r="K7" s="50">
        <f>'기관정보(기관)'!F7</f>
        <v>0</v>
      </c>
      <c r="L7" s="50">
        <f>'기관정보(기관)'!G7</f>
        <v>0</v>
      </c>
      <c r="M7" s="50">
        <f>'기관정보(기관)'!H7</f>
        <v>0</v>
      </c>
      <c r="N7" s="50">
        <f>'기관정보(기관)'!I7</f>
        <v>0</v>
      </c>
      <c r="O7" s="50">
        <f>'기관정보(기관)'!J7</f>
        <v>0</v>
      </c>
      <c r="P7" s="50">
        <f>'기관정보(기관)'!K7</f>
        <v>0</v>
      </c>
      <c r="Q7" s="50">
        <f>'기관정보(기관)'!L7</f>
        <v>0</v>
      </c>
      <c r="R7" s="50">
        <f>'기관정보(기관)'!M7</f>
        <v>0</v>
      </c>
      <c r="S7" s="50">
        <f>IFERROR(AVERAGEIF('기관정보(DB)'!$C:$C,$A7,'기관정보(DB)'!H:H),0)</f>
        <v>0</v>
      </c>
      <c r="T7" s="50">
        <f>IFERROR(AVERAGEIF('기관정보(DB)'!$C:$C,$A7,'기관정보(DB)'!I:I),0)</f>
        <v>0</v>
      </c>
      <c r="U7" s="50">
        <f>IFERROR(AVERAGEIF('기관정보(DB)'!$C:$C,$A7,'기관정보(DB)'!J:J),0)</f>
        <v>0</v>
      </c>
      <c r="V7" s="50">
        <f>IFERROR(AVERAGEIF('기관정보(DB)'!$C:$C,$A7,'기관정보(DB)'!K:K),0)</f>
        <v>0</v>
      </c>
      <c r="W7" s="50">
        <f>IFERROR(AVERAGEIF('기관정보(DB)'!$C:$C,$A7,'기관정보(DB)'!L:L),0)</f>
        <v>0</v>
      </c>
      <c r="X7" s="50">
        <f>IFERROR(AVERAGEIF('기관정보(DB)'!$C:$C,$A7,'기관정보(DB)'!M:M),0)</f>
        <v>0</v>
      </c>
      <c r="Y7" s="50">
        <f>IFERROR(AVERAGEIF('기관정보(DB)'!$C:$C,$A7,'기관정보(DB)'!N:N),0)</f>
        <v>0</v>
      </c>
      <c r="Z7" s="50">
        <f>IFERROR(AVERAGEIF('기관정보(DB)'!$C:$C,$A7,'기관정보(DB)'!O:O),0)</f>
        <v>0</v>
      </c>
      <c r="AA7" s="50">
        <f>IFERROR(AVERAGEIF('기관정보(DB)'!$C:$C,$A7,'기관정보(DB)'!P:P),0)</f>
        <v>0</v>
      </c>
      <c r="AB7" s="50">
        <f>IFERROR(AVERAGEIF('기관정보(DB)'!$C:$C,$A7,'기관정보(DB)'!Q:Q),0)</f>
        <v>0</v>
      </c>
      <c r="AC7" s="50">
        <f>'기관정보(기관)'!N7</f>
        <v>0</v>
      </c>
      <c r="AD7" s="50">
        <f>'기관정보(기관)'!O7</f>
        <v>0</v>
      </c>
      <c r="AE7" s="50">
        <f>'기관정보(기관)'!P7</f>
        <v>0</v>
      </c>
      <c r="AF7" s="50">
        <f>'기관정보(기관)'!Q7</f>
        <v>0</v>
      </c>
      <c r="AG7" s="50">
        <f>'기관정보(기관)'!R7</f>
        <v>0</v>
      </c>
      <c r="AH7" s="50">
        <f>'기관정보(기관)'!S7</f>
        <v>0</v>
      </c>
      <c r="AI7" s="50">
        <f>'기관정보(기관)'!T7</f>
        <v>0</v>
      </c>
      <c r="AJ7" s="50">
        <f>'기관정보(기관)'!U7</f>
        <v>0</v>
      </c>
    </row>
    <row r="8" spans="1:36" x14ac:dyDescent="0.3">
      <c r="A8" s="82" t="s">
        <v>123</v>
      </c>
      <c r="B8" s="7" t="s">
        <v>122</v>
      </c>
      <c r="C8" s="7" t="s">
        <v>112</v>
      </c>
      <c r="D8" s="83">
        <f>COUNTIF('기관정보(DB)'!C:C,'기관별 점수'!A8)</f>
        <v>8</v>
      </c>
      <c r="E8" s="81">
        <f t="shared" si="0"/>
        <v>0</v>
      </c>
      <c r="F8" s="50">
        <f>IFERROR(AVERAGEIF('기관정보(DB)'!$C:$C,$A8,'기관정보(DB)'!E:E),0)</f>
        <v>0</v>
      </c>
      <c r="G8" s="50">
        <f>IFERROR(AVERAGEIF('기관정보(DB)'!$C:$C,$A8,'기관정보(DB)'!F:F),0)</f>
        <v>0</v>
      </c>
      <c r="H8" s="50">
        <f>IFERROR(AVERAGEIF('기관정보(DB)'!$C:$C,$A8,'기관정보(DB)'!G:G),0)</f>
        <v>0</v>
      </c>
      <c r="I8" s="50">
        <f>'기관정보(기관)'!D8</f>
        <v>0</v>
      </c>
      <c r="J8" s="50">
        <f>'기관정보(기관)'!E8</f>
        <v>0</v>
      </c>
      <c r="K8" s="50">
        <f>'기관정보(기관)'!F8</f>
        <v>0</v>
      </c>
      <c r="L8" s="50">
        <f>'기관정보(기관)'!G8</f>
        <v>0</v>
      </c>
      <c r="M8" s="50">
        <f>'기관정보(기관)'!H8</f>
        <v>0</v>
      </c>
      <c r="N8" s="50">
        <f>'기관정보(기관)'!I8</f>
        <v>0</v>
      </c>
      <c r="O8" s="50">
        <f>'기관정보(기관)'!J8</f>
        <v>0</v>
      </c>
      <c r="P8" s="50">
        <f>'기관정보(기관)'!K8</f>
        <v>0</v>
      </c>
      <c r="Q8" s="50">
        <f>'기관정보(기관)'!L8</f>
        <v>0</v>
      </c>
      <c r="R8" s="50">
        <f>'기관정보(기관)'!M8</f>
        <v>0</v>
      </c>
      <c r="S8" s="50">
        <f>IFERROR(AVERAGEIF('기관정보(DB)'!$C:$C,$A8,'기관정보(DB)'!H:H),0)</f>
        <v>0</v>
      </c>
      <c r="T8" s="50">
        <f>IFERROR(AVERAGEIF('기관정보(DB)'!$C:$C,$A8,'기관정보(DB)'!I:I),0)</f>
        <v>0</v>
      </c>
      <c r="U8" s="50">
        <f>IFERROR(AVERAGEIF('기관정보(DB)'!$C:$C,$A8,'기관정보(DB)'!J:J),0)</f>
        <v>0</v>
      </c>
      <c r="V8" s="50">
        <f>IFERROR(AVERAGEIF('기관정보(DB)'!$C:$C,$A8,'기관정보(DB)'!K:K),0)</f>
        <v>0</v>
      </c>
      <c r="W8" s="50">
        <f>IFERROR(AVERAGEIF('기관정보(DB)'!$C:$C,$A8,'기관정보(DB)'!L:L),0)</f>
        <v>0</v>
      </c>
      <c r="X8" s="50">
        <f>IFERROR(AVERAGEIF('기관정보(DB)'!$C:$C,$A8,'기관정보(DB)'!M:M),0)</f>
        <v>0</v>
      </c>
      <c r="Y8" s="50">
        <f>IFERROR(AVERAGEIF('기관정보(DB)'!$C:$C,$A8,'기관정보(DB)'!N:N),0)</f>
        <v>0</v>
      </c>
      <c r="Z8" s="50">
        <f>IFERROR(AVERAGEIF('기관정보(DB)'!$C:$C,$A8,'기관정보(DB)'!O:O),0)</f>
        <v>0</v>
      </c>
      <c r="AA8" s="50">
        <f>IFERROR(AVERAGEIF('기관정보(DB)'!$C:$C,$A8,'기관정보(DB)'!P:P),0)</f>
        <v>0</v>
      </c>
      <c r="AB8" s="50">
        <f>IFERROR(AVERAGEIF('기관정보(DB)'!$C:$C,$A8,'기관정보(DB)'!Q:Q),0)</f>
        <v>0</v>
      </c>
      <c r="AC8" s="50">
        <f>'기관정보(기관)'!N8</f>
        <v>0</v>
      </c>
      <c r="AD8" s="50">
        <f>'기관정보(기관)'!O8</f>
        <v>0</v>
      </c>
      <c r="AE8" s="50">
        <f>'기관정보(기관)'!P8</f>
        <v>0</v>
      </c>
      <c r="AF8" s="50">
        <f>'기관정보(기관)'!Q8</f>
        <v>0</v>
      </c>
      <c r="AG8" s="50">
        <f>'기관정보(기관)'!R8</f>
        <v>0</v>
      </c>
      <c r="AH8" s="50">
        <f>'기관정보(기관)'!S8</f>
        <v>0</v>
      </c>
      <c r="AI8" s="50">
        <f>'기관정보(기관)'!T8</f>
        <v>0</v>
      </c>
      <c r="AJ8" s="50">
        <f>'기관정보(기관)'!U8</f>
        <v>0</v>
      </c>
    </row>
    <row r="9" spans="1:36" x14ac:dyDescent="0.3">
      <c r="A9" s="82" t="s">
        <v>124</v>
      </c>
      <c r="B9" s="19">
        <v>5000000</v>
      </c>
      <c r="C9" s="7" t="s">
        <v>109</v>
      </c>
      <c r="D9" s="83">
        <f>COUNTIF('기관정보(DB)'!C:C,'기관별 점수'!A9)</f>
        <v>10</v>
      </c>
      <c r="E9" s="81">
        <f t="shared" si="0"/>
        <v>0</v>
      </c>
      <c r="F9" s="50">
        <f>IFERROR(AVERAGEIF('기관정보(DB)'!$C:$C,$A9,'기관정보(DB)'!E:E),0)</f>
        <v>0</v>
      </c>
      <c r="G9" s="50">
        <f>IFERROR(AVERAGEIF('기관정보(DB)'!$C:$C,$A9,'기관정보(DB)'!F:F),0)</f>
        <v>0</v>
      </c>
      <c r="H9" s="50">
        <f>IFERROR(AVERAGEIF('기관정보(DB)'!$C:$C,$A9,'기관정보(DB)'!G:G),0)</f>
        <v>0</v>
      </c>
      <c r="I9" s="50">
        <f>'기관정보(기관)'!D9</f>
        <v>0</v>
      </c>
      <c r="J9" s="50">
        <f>'기관정보(기관)'!E9</f>
        <v>0</v>
      </c>
      <c r="K9" s="50">
        <f>'기관정보(기관)'!F9</f>
        <v>0</v>
      </c>
      <c r="L9" s="50">
        <f>'기관정보(기관)'!G9</f>
        <v>0</v>
      </c>
      <c r="M9" s="50">
        <f>'기관정보(기관)'!H9</f>
        <v>0</v>
      </c>
      <c r="N9" s="50">
        <f>'기관정보(기관)'!I9</f>
        <v>0</v>
      </c>
      <c r="O9" s="50">
        <f>'기관정보(기관)'!J9</f>
        <v>0</v>
      </c>
      <c r="P9" s="50">
        <f>'기관정보(기관)'!K9</f>
        <v>0</v>
      </c>
      <c r="Q9" s="50">
        <f>'기관정보(기관)'!L9</f>
        <v>0</v>
      </c>
      <c r="R9" s="50">
        <f>'기관정보(기관)'!M9</f>
        <v>0</v>
      </c>
      <c r="S9" s="50">
        <f>IFERROR(AVERAGEIF('기관정보(DB)'!$C:$C,$A9,'기관정보(DB)'!H:H),0)</f>
        <v>0</v>
      </c>
      <c r="T9" s="50">
        <f>IFERROR(AVERAGEIF('기관정보(DB)'!$C:$C,$A9,'기관정보(DB)'!I:I),0)</f>
        <v>0</v>
      </c>
      <c r="U9" s="50">
        <f>IFERROR(AVERAGEIF('기관정보(DB)'!$C:$C,$A9,'기관정보(DB)'!J:J),0)</f>
        <v>0</v>
      </c>
      <c r="V9" s="50">
        <f>IFERROR(AVERAGEIF('기관정보(DB)'!$C:$C,$A9,'기관정보(DB)'!K:K),0)</f>
        <v>0</v>
      </c>
      <c r="W9" s="50">
        <f>IFERROR(AVERAGEIF('기관정보(DB)'!$C:$C,$A9,'기관정보(DB)'!L:L),0)</f>
        <v>0</v>
      </c>
      <c r="X9" s="50">
        <f>IFERROR(AVERAGEIF('기관정보(DB)'!$C:$C,$A9,'기관정보(DB)'!M:M),0)</f>
        <v>0</v>
      </c>
      <c r="Y9" s="50">
        <f>IFERROR(AVERAGEIF('기관정보(DB)'!$C:$C,$A9,'기관정보(DB)'!N:N),0)</f>
        <v>0</v>
      </c>
      <c r="Z9" s="50">
        <f>IFERROR(AVERAGEIF('기관정보(DB)'!$C:$C,$A9,'기관정보(DB)'!O:O),0)</f>
        <v>0</v>
      </c>
      <c r="AA9" s="50">
        <f>IFERROR(AVERAGEIF('기관정보(DB)'!$C:$C,$A9,'기관정보(DB)'!P:P),0)</f>
        <v>0</v>
      </c>
      <c r="AB9" s="50">
        <f>IFERROR(AVERAGEIF('기관정보(DB)'!$C:$C,$A9,'기관정보(DB)'!Q:Q),0)</f>
        <v>0</v>
      </c>
      <c r="AC9" s="50">
        <f>'기관정보(기관)'!N9</f>
        <v>0</v>
      </c>
      <c r="AD9" s="50">
        <f>'기관정보(기관)'!O9</f>
        <v>0</v>
      </c>
      <c r="AE9" s="50">
        <f>'기관정보(기관)'!P9</f>
        <v>0</v>
      </c>
      <c r="AF9" s="50">
        <f>'기관정보(기관)'!Q9</f>
        <v>0</v>
      </c>
      <c r="AG9" s="50">
        <f>'기관정보(기관)'!R9</f>
        <v>0</v>
      </c>
      <c r="AH9" s="50">
        <f>'기관정보(기관)'!S9</f>
        <v>0</v>
      </c>
      <c r="AI9" s="50">
        <f>'기관정보(기관)'!T9</f>
        <v>0</v>
      </c>
      <c r="AJ9" s="50">
        <f>'기관정보(기관)'!U9</f>
        <v>0</v>
      </c>
    </row>
    <row r="10" spans="1:36" x14ac:dyDescent="0.3">
      <c r="A10" s="82" t="s">
        <v>126</v>
      </c>
      <c r="B10" s="19">
        <v>1170000</v>
      </c>
      <c r="C10" s="7" t="s">
        <v>125</v>
      </c>
      <c r="D10" s="83">
        <f>COUNTIF('기관정보(DB)'!C:C,'기관별 점수'!A10)</f>
        <v>8</v>
      </c>
      <c r="E10" s="81">
        <f t="shared" si="0"/>
        <v>0</v>
      </c>
      <c r="F10" s="50">
        <f>IFERROR(AVERAGEIF('기관정보(DB)'!$C:$C,$A10,'기관정보(DB)'!E:E),0)</f>
        <v>0</v>
      </c>
      <c r="G10" s="50">
        <f>IFERROR(AVERAGEIF('기관정보(DB)'!$C:$C,$A10,'기관정보(DB)'!F:F),0)</f>
        <v>0</v>
      </c>
      <c r="H10" s="50">
        <f>IFERROR(AVERAGEIF('기관정보(DB)'!$C:$C,$A10,'기관정보(DB)'!G:G),0)</f>
        <v>0</v>
      </c>
      <c r="I10" s="50">
        <f>'기관정보(기관)'!D10</f>
        <v>0</v>
      </c>
      <c r="J10" s="50">
        <f>'기관정보(기관)'!E10</f>
        <v>0</v>
      </c>
      <c r="K10" s="50">
        <f>'기관정보(기관)'!F10</f>
        <v>0</v>
      </c>
      <c r="L10" s="50">
        <f>'기관정보(기관)'!G10</f>
        <v>0</v>
      </c>
      <c r="M10" s="50">
        <f>'기관정보(기관)'!H10</f>
        <v>0</v>
      </c>
      <c r="N10" s="50">
        <f>'기관정보(기관)'!I10</f>
        <v>0</v>
      </c>
      <c r="O10" s="50">
        <f>'기관정보(기관)'!J10</f>
        <v>0</v>
      </c>
      <c r="P10" s="50">
        <f>'기관정보(기관)'!K10</f>
        <v>0</v>
      </c>
      <c r="Q10" s="50">
        <f>'기관정보(기관)'!L10</f>
        <v>0</v>
      </c>
      <c r="R10" s="50">
        <f>'기관정보(기관)'!M10</f>
        <v>0</v>
      </c>
      <c r="S10" s="50">
        <f>IFERROR(AVERAGEIF('기관정보(DB)'!$C:$C,$A10,'기관정보(DB)'!H:H),0)</f>
        <v>0</v>
      </c>
      <c r="T10" s="50">
        <f>IFERROR(AVERAGEIF('기관정보(DB)'!$C:$C,$A10,'기관정보(DB)'!I:I),0)</f>
        <v>0</v>
      </c>
      <c r="U10" s="50">
        <f>IFERROR(AVERAGEIF('기관정보(DB)'!$C:$C,$A10,'기관정보(DB)'!J:J),0)</f>
        <v>0</v>
      </c>
      <c r="V10" s="50">
        <f>IFERROR(AVERAGEIF('기관정보(DB)'!$C:$C,$A10,'기관정보(DB)'!K:K),0)</f>
        <v>0</v>
      </c>
      <c r="W10" s="50">
        <f>IFERROR(AVERAGEIF('기관정보(DB)'!$C:$C,$A10,'기관정보(DB)'!L:L),0)</f>
        <v>0</v>
      </c>
      <c r="X10" s="50">
        <f>IFERROR(AVERAGEIF('기관정보(DB)'!$C:$C,$A10,'기관정보(DB)'!M:M),0)</f>
        <v>0</v>
      </c>
      <c r="Y10" s="50">
        <f>IFERROR(AVERAGEIF('기관정보(DB)'!$C:$C,$A10,'기관정보(DB)'!N:N),0)</f>
        <v>0</v>
      </c>
      <c r="Z10" s="50">
        <f>IFERROR(AVERAGEIF('기관정보(DB)'!$C:$C,$A10,'기관정보(DB)'!O:O),0)</f>
        <v>0</v>
      </c>
      <c r="AA10" s="50">
        <f>IFERROR(AVERAGEIF('기관정보(DB)'!$C:$C,$A10,'기관정보(DB)'!P:P),0)</f>
        <v>0</v>
      </c>
      <c r="AB10" s="50">
        <f>IFERROR(AVERAGEIF('기관정보(DB)'!$C:$C,$A10,'기관정보(DB)'!Q:Q),0)</f>
        <v>0</v>
      </c>
      <c r="AC10" s="50">
        <f>'기관정보(기관)'!N10</f>
        <v>0</v>
      </c>
      <c r="AD10" s="50">
        <f>'기관정보(기관)'!O10</f>
        <v>0</v>
      </c>
      <c r="AE10" s="50">
        <f>'기관정보(기관)'!P10</f>
        <v>0</v>
      </c>
      <c r="AF10" s="50">
        <f>'기관정보(기관)'!Q10</f>
        <v>0</v>
      </c>
      <c r="AG10" s="50">
        <f>'기관정보(기관)'!R10</f>
        <v>0</v>
      </c>
      <c r="AH10" s="50">
        <f>'기관정보(기관)'!S10</f>
        <v>0</v>
      </c>
      <c r="AI10" s="50">
        <f>'기관정보(기관)'!T10</f>
        <v>0</v>
      </c>
      <c r="AJ10" s="50">
        <f>'기관정보(기관)'!U10</f>
        <v>0</v>
      </c>
    </row>
    <row r="11" spans="1:36" x14ac:dyDescent="0.3">
      <c r="A11" s="82" t="s">
        <v>127</v>
      </c>
      <c r="B11" s="19">
        <v>3170000</v>
      </c>
      <c r="C11" s="7" t="s">
        <v>109</v>
      </c>
      <c r="D11" s="83">
        <f>COUNTIF('기관정보(DB)'!C:C,'기관별 점수'!A11)</f>
        <v>8</v>
      </c>
      <c r="E11" s="81">
        <f t="shared" si="0"/>
        <v>0</v>
      </c>
      <c r="F11" s="50">
        <f>IFERROR(AVERAGEIF('기관정보(DB)'!$C:$C,$A11,'기관정보(DB)'!E:E),0)</f>
        <v>0</v>
      </c>
      <c r="G11" s="50">
        <f>IFERROR(AVERAGEIF('기관정보(DB)'!$C:$C,$A11,'기관정보(DB)'!F:F),0)</f>
        <v>0</v>
      </c>
      <c r="H11" s="50">
        <f>IFERROR(AVERAGEIF('기관정보(DB)'!$C:$C,$A11,'기관정보(DB)'!G:G),0)</f>
        <v>0</v>
      </c>
      <c r="I11" s="50">
        <f>'기관정보(기관)'!D11</f>
        <v>0</v>
      </c>
      <c r="J11" s="50">
        <f>'기관정보(기관)'!E11</f>
        <v>0</v>
      </c>
      <c r="K11" s="50">
        <f>'기관정보(기관)'!F11</f>
        <v>0</v>
      </c>
      <c r="L11" s="50">
        <f>'기관정보(기관)'!G11</f>
        <v>0</v>
      </c>
      <c r="M11" s="50">
        <f>'기관정보(기관)'!H11</f>
        <v>0</v>
      </c>
      <c r="N11" s="50">
        <f>'기관정보(기관)'!I11</f>
        <v>0</v>
      </c>
      <c r="O11" s="50">
        <f>'기관정보(기관)'!J11</f>
        <v>0</v>
      </c>
      <c r="P11" s="50">
        <f>'기관정보(기관)'!K11</f>
        <v>0</v>
      </c>
      <c r="Q11" s="50">
        <f>'기관정보(기관)'!L11</f>
        <v>0</v>
      </c>
      <c r="R11" s="50">
        <f>'기관정보(기관)'!M11</f>
        <v>0</v>
      </c>
      <c r="S11" s="50">
        <f>IFERROR(AVERAGEIF('기관정보(DB)'!$C:$C,$A11,'기관정보(DB)'!H:H),0)</f>
        <v>0</v>
      </c>
      <c r="T11" s="50">
        <f>IFERROR(AVERAGEIF('기관정보(DB)'!$C:$C,$A11,'기관정보(DB)'!I:I),0)</f>
        <v>0</v>
      </c>
      <c r="U11" s="50">
        <f>IFERROR(AVERAGEIF('기관정보(DB)'!$C:$C,$A11,'기관정보(DB)'!J:J),0)</f>
        <v>0</v>
      </c>
      <c r="V11" s="50">
        <f>IFERROR(AVERAGEIF('기관정보(DB)'!$C:$C,$A11,'기관정보(DB)'!K:K),0)</f>
        <v>0</v>
      </c>
      <c r="W11" s="50">
        <f>IFERROR(AVERAGEIF('기관정보(DB)'!$C:$C,$A11,'기관정보(DB)'!L:L),0)</f>
        <v>0</v>
      </c>
      <c r="X11" s="50">
        <f>IFERROR(AVERAGEIF('기관정보(DB)'!$C:$C,$A11,'기관정보(DB)'!M:M),0)</f>
        <v>0</v>
      </c>
      <c r="Y11" s="50">
        <f>IFERROR(AVERAGEIF('기관정보(DB)'!$C:$C,$A11,'기관정보(DB)'!N:N),0)</f>
        <v>0</v>
      </c>
      <c r="Z11" s="50">
        <f>IFERROR(AVERAGEIF('기관정보(DB)'!$C:$C,$A11,'기관정보(DB)'!O:O),0)</f>
        <v>0</v>
      </c>
      <c r="AA11" s="50">
        <f>IFERROR(AVERAGEIF('기관정보(DB)'!$C:$C,$A11,'기관정보(DB)'!P:P),0)</f>
        <v>0</v>
      </c>
      <c r="AB11" s="50">
        <f>IFERROR(AVERAGEIF('기관정보(DB)'!$C:$C,$A11,'기관정보(DB)'!Q:Q),0)</f>
        <v>0</v>
      </c>
      <c r="AC11" s="50">
        <f>'기관정보(기관)'!N11</f>
        <v>0</v>
      </c>
      <c r="AD11" s="50">
        <f>'기관정보(기관)'!O11</f>
        <v>0</v>
      </c>
      <c r="AE11" s="50">
        <f>'기관정보(기관)'!P11</f>
        <v>0</v>
      </c>
      <c r="AF11" s="50">
        <f>'기관정보(기관)'!Q11</f>
        <v>0</v>
      </c>
      <c r="AG11" s="50">
        <f>'기관정보(기관)'!R11</f>
        <v>0</v>
      </c>
      <c r="AH11" s="50">
        <f>'기관정보(기관)'!S11</f>
        <v>0</v>
      </c>
      <c r="AI11" s="50">
        <f>'기관정보(기관)'!T11</f>
        <v>0</v>
      </c>
      <c r="AJ11" s="50">
        <f>'기관정보(기관)'!U11</f>
        <v>0</v>
      </c>
    </row>
    <row r="12" spans="1:36" x14ac:dyDescent="0.3">
      <c r="A12" s="82" t="s">
        <v>128</v>
      </c>
      <c r="B12" s="19">
        <v>4840000</v>
      </c>
      <c r="C12" s="7" t="s">
        <v>109</v>
      </c>
      <c r="D12" s="83">
        <f>COUNTIF('기관정보(DB)'!C:C,'기관별 점수'!A12)</f>
        <v>12</v>
      </c>
      <c r="E12" s="81">
        <f t="shared" si="0"/>
        <v>0</v>
      </c>
      <c r="F12" s="50">
        <f>IFERROR(AVERAGEIF('기관정보(DB)'!$C:$C,$A12,'기관정보(DB)'!E:E),0)</f>
        <v>0</v>
      </c>
      <c r="G12" s="50">
        <f>IFERROR(AVERAGEIF('기관정보(DB)'!$C:$C,$A12,'기관정보(DB)'!F:F),0)</f>
        <v>0</v>
      </c>
      <c r="H12" s="50">
        <f>IFERROR(AVERAGEIF('기관정보(DB)'!$C:$C,$A12,'기관정보(DB)'!G:G),0)</f>
        <v>0</v>
      </c>
      <c r="I12" s="50">
        <f>'기관정보(기관)'!D12</f>
        <v>0</v>
      </c>
      <c r="J12" s="50">
        <f>'기관정보(기관)'!E12</f>
        <v>0</v>
      </c>
      <c r="K12" s="50">
        <f>'기관정보(기관)'!F12</f>
        <v>0</v>
      </c>
      <c r="L12" s="50">
        <f>'기관정보(기관)'!G12</f>
        <v>0</v>
      </c>
      <c r="M12" s="50">
        <f>'기관정보(기관)'!H12</f>
        <v>0</v>
      </c>
      <c r="N12" s="50">
        <f>'기관정보(기관)'!I12</f>
        <v>0</v>
      </c>
      <c r="O12" s="50">
        <f>'기관정보(기관)'!J12</f>
        <v>0</v>
      </c>
      <c r="P12" s="50">
        <f>'기관정보(기관)'!K12</f>
        <v>0</v>
      </c>
      <c r="Q12" s="50">
        <f>'기관정보(기관)'!L12</f>
        <v>0</v>
      </c>
      <c r="R12" s="50">
        <f>'기관정보(기관)'!M12</f>
        <v>0</v>
      </c>
      <c r="S12" s="50">
        <f>IFERROR(AVERAGEIF('기관정보(DB)'!$C:$C,$A12,'기관정보(DB)'!H:H),0)</f>
        <v>0</v>
      </c>
      <c r="T12" s="50">
        <f>IFERROR(AVERAGEIF('기관정보(DB)'!$C:$C,$A12,'기관정보(DB)'!I:I),0)</f>
        <v>0</v>
      </c>
      <c r="U12" s="50">
        <f>IFERROR(AVERAGEIF('기관정보(DB)'!$C:$C,$A12,'기관정보(DB)'!J:J),0)</f>
        <v>0</v>
      </c>
      <c r="V12" s="50">
        <f>IFERROR(AVERAGEIF('기관정보(DB)'!$C:$C,$A12,'기관정보(DB)'!K:K),0)</f>
        <v>0</v>
      </c>
      <c r="W12" s="50">
        <f>IFERROR(AVERAGEIF('기관정보(DB)'!$C:$C,$A12,'기관정보(DB)'!L:L),0)</f>
        <v>0</v>
      </c>
      <c r="X12" s="50">
        <f>IFERROR(AVERAGEIF('기관정보(DB)'!$C:$C,$A12,'기관정보(DB)'!M:M),0)</f>
        <v>0</v>
      </c>
      <c r="Y12" s="50">
        <f>IFERROR(AVERAGEIF('기관정보(DB)'!$C:$C,$A12,'기관정보(DB)'!N:N),0)</f>
        <v>0</v>
      </c>
      <c r="Z12" s="50">
        <f>IFERROR(AVERAGEIF('기관정보(DB)'!$C:$C,$A12,'기관정보(DB)'!O:O),0)</f>
        <v>0</v>
      </c>
      <c r="AA12" s="50">
        <f>IFERROR(AVERAGEIF('기관정보(DB)'!$C:$C,$A12,'기관정보(DB)'!P:P),0)</f>
        <v>0</v>
      </c>
      <c r="AB12" s="50">
        <f>IFERROR(AVERAGEIF('기관정보(DB)'!$C:$C,$A12,'기관정보(DB)'!Q:Q),0)</f>
        <v>0</v>
      </c>
      <c r="AC12" s="50">
        <f>'기관정보(기관)'!N12</f>
        <v>0</v>
      </c>
      <c r="AD12" s="50">
        <f>'기관정보(기관)'!O12</f>
        <v>0</v>
      </c>
      <c r="AE12" s="50">
        <f>'기관정보(기관)'!P12</f>
        <v>0</v>
      </c>
      <c r="AF12" s="50">
        <f>'기관정보(기관)'!Q12</f>
        <v>0</v>
      </c>
      <c r="AG12" s="50">
        <f>'기관정보(기관)'!R12</f>
        <v>0</v>
      </c>
      <c r="AH12" s="50">
        <f>'기관정보(기관)'!S12</f>
        <v>0</v>
      </c>
      <c r="AI12" s="50">
        <f>'기관정보(기관)'!T12</f>
        <v>0</v>
      </c>
      <c r="AJ12" s="50">
        <f>'기관정보(기관)'!U12</f>
        <v>0</v>
      </c>
    </row>
    <row r="13" spans="1:36" x14ac:dyDescent="0.3">
      <c r="A13" s="82" t="s">
        <v>130</v>
      </c>
      <c r="B13" s="7" t="s">
        <v>129</v>
      </c>
      <c r="C13" s="7" t="s">
        <v>112</v>
      </c>
      <c r="D13" s="83">
        <f>COUNTIF('기관정보(DB)'!C:C,'기관별 점수'!A13)</f>
        <v>12</v>
      </c>
      <c r="E13" s="81">
        <f t="shared" si="0"/>
        <v>0</v>
      </c>
      <c r="F13" s="50">
        <f>IFERROR(AVERAGEIF('기관정보(DB)'!$C:$C,$A13,'기관정보(DB)'!E:E),0)</f>
        <v>0</v>
      </c>
      <c r="G13" s="50">
        <f>IFERROR(AVERAGEIF('기관정보(DB)'!$C:$C,$A13,'기관정보(DB)'!F:F),0)</f>
        <v>0</v>
      </c>
      <c r="H13" s="50">
        <f>IFERROR(AVERAGEIF('기관정보(DB)'!$C:$C,$A13,'기관정보(DB)'!G:G),0)</f>
        <v>0</v>
      </c>
      <c r="I13" s="50">
        <f>'기관정보(기관)'!D13</f>
        <v>0</v>
      </c>
      <c r="J13" s="50">
        <f>'기관정보(기관)'!E13</f>
        <v>0</v>
      </c>
      <c r="K13" s="50">
        <f>'기관정보(기관)'!F13</f>
        <v>0</v>
      </c>
      <c r="L13" s="50">
        <f>'기관정보(기관)'!G13</f>
        <v>0</v>
      </c>
      <c r="M13" s="50">
        <f>'기관정보(기관)'!H13</f>
        <v>0</v>
      </c>
      <c r="N13" s="50">
        <f>'기관정보(기관)'!I13</f>
        <v>0</v>
      </c>
      <c r="O13" s="50">
        <f>'기관정보(기관)'!J13</f>
        <v>0</v>
      </c>
      <c r="P13" s="50">
        <f>'기관정보(기관)'!K13</f>
        <v>0</v>
      </c>
      <c r="Q13" s="50">
        <f>'기관정보(기관)'!L13</f>
        <v>0</v>
      </c>
      <c r="R13" s="50">
        <f>'기관정보(기관)'!M13</f>
        <v>0</v>
      </c>
      <c r="S13" s="50">
        <f>IFERROR(AVERAGEIF('기관정보(DB)'!$C:$C,$A13,'기관정보(DB)'!H:H),0)</f>
        <v>0</v>
      </c>
      <c r="T13" s="50">
        <f>IFERROR(AVERAGEIF('기관정보(DB)'!$C:$C,$A13,'기관정보(DB)'!I:I),0)</f>
        <v>0</v>
      </c>
      <c r="U13" s="50">
        <f>IFERROR(AVERAGEIF('기관정보(DB)'!$C:$C,$A13,'기관정보(DB)'!J:J),0)</f>
        <v>0</v>
      </c>
      <c r="V13" s="50">
        <f>IFERROR(AVERAGEIF('기관정보(DB)'!$C:$C,$A13,'기관정보(DB)'!K:K),0)</f>
        <v>0</v>
      </c>
      <c r="W13" s="50">
        <f>IFERROR(AVERAGEIF('기관정보(DB)'!$C:$C,$A13,'기관정보(DB)'!L:L),0)</f>
        <v>0</v>
      </c>
      <c r="X13" s="50">
        <f>IFERROR(AVERAGEIF('기관정보(DB)'!$C:$C,$A13,'기관정보(DB)'!M:M),0)</f>
        <v>0</v>
      </c>
      <c r="Y13" s="50">
        <f>IFERROR(AVERAGEIF('기관정보(DB)'!$C:$C,$A13,'기관정보(DB)'!N:N),0)</f>
        <v>0</v>
      </c>
      <c r="Z13" s="50">
        <f>IFERROR(AVERAGEIF('기관정보(DB)'!$C:$C,$A13,'기관정보(DB)'!O:O),0)</f>
        <v>0</v>
      </c>
      <c r="AA13" s="50">
        <f>IFERROR(AVERAGEIF('기관정보(DB)'!$C:$C,$A13,'기관정보(DB)'!P:P),0)</f>
        <v>0</v>
      </c>
      <c r="AB13" s="50">
        <f>IFERROR(AVERAGEIF('기관정보(DB)'!$C:$C,$A13,'기관정보(DB)'!Q:Q),0)</f>
        <v>0</v>
      </c>
      <c r="AC13" s="50">
        <f>'기관정보(기관)'!N13</f>
        <v>0</v>
      </c>
      <c r="AD13" s="50">
        <f>'기관정보(기관)'!O13</f>
        <v>0</v>
      </c>
      <c r="AE13" s="50">
        <f>'기관정보(기관)'!P13</f>
        <v>0</v>
      </c>
      <c r="AF13" s="50">
        <f>'기관정보(기관)'!Q13</f>
        <v>0</v>
      </c>
      <c r="AG13" s="50">
        <f>'기관정보(기관)'!R13</f>
        <v>0</v>
      </c>
      <c r="AH13" s="50">
        <f>'기관정보(기관)'!S13</f>
        <v>0</v>
      </c>
      <c r="AI13" s="50">
        <f>'기관정보(기관)'!T13</f>
        <v>0</v>
      </c>
      <c r="AJ13" s="50">
        <f>'기관정보(기관)'!U13</f>
        <v>0</v>
      </c>
    </row>
    <row r="14" spans="1:36" x14ac:dyDescent="0.3">
      <c r="A14" s="82" t="s">
        <v>132</v>
      </c>
      <c r="B14" s="7" t="s">
        <v>131</v>
      </c>
      <c r="C14" s="7" t="s">
        <v>112</v>
      </c>
      <c r="D14" s="83">
        <f>COUNTIF('기관정보(DB)'!C:C,'기관별 점수'!A14)</f>
        <v>5</v>
      </c>
      <c r="E14" s="81">
        <f t="shared" si="0"/>
        <v>0</v>
      </c>
      <c r="F14" s="50">
        <f>IFERROR(AVERAGEIF('기관정보(DB)'!$C:$C,$A14,'기관정보(DB)'!E:E),0)</f>
        <v>0</v>
      </c>
      <c r="G14" s="50">
        <f>IFERROR(AVERAGEIF('기관정보(DB)'!$C:$C,$A14,'기관정보(DB)'!F:F),0)</f>
        <v>0</v>
      </c>
      <c r="H14" s="50">
        <f>IFERROR(AVERAGEIF('기관정보(DB)'!$C:$C,$A14,'기관정보(DB)'!G:G),0)</f>
        <v>0</v>
      </c>
      <c r="I14" s="50">
        <f>'기관정보(기관)'!D14</f>
        <v>0</v>
      </c>
      <c r="J14" s="50">
        <f>'기관정보(기관)'!E14</f>
        <v>0</v>
      </c>
      <c r="K14" s="50">
        <f>'기관정보(기관)'!F14</f>
        <v>0</v>
      </c>
      <c r="L14" s="50">
        <f>'기관정보(기관)'!G14</f>
        <v>0</v>
      </c>
      <c r="M14" s="50">
        <f>'기관정보(기관)'!H14</f>
        <v>0</v>
      </c>
      <c r="N14" s="50">
        <f>'기관정보(기관)'!I14</f>
        <v>0</v>
      </c>
      <c r="O14" s="50">
        <f>'기관정보(기관)'!J14</f>
        <v>0</v>
      </c>
      <c r="P14" s="50">
        <f>'기관정보(기관)'!K14</f>
        <v>0</v>
      </c>
      <c r="Q14" s="50">
        <f>'기관정보(기관)'!L14</f>
        <v>0</v>
      </c>
      <c r="R14" s="50">
        <f>'기관정보(기관)'!M14</f>
        <v>0</v>
      </c>
      <c r="S14" s="50">
        <f>IFERROR(AVERAGEIF('기관정보(DB)'!$C:$C,$A14,'기관정보(DB)'!H:H),0)</f>
        <v>0</v>
      </c>
      <c r="T14" s="50">
        <f>IFERROR(AVERAGEIF('기관정보(DB)'!$C:$C,$A14,'기관정보(DB)'!I:I),0)</f>
        <v>0</v>
      </c>
      <c r="U14" s="50">
        <f>IFERROR(AVERAGEIF('기관정보(DB)'!$C:$C,$A14,'기관정보(DB)'!J:J),0)</f>
        <v>0</v>
      </c>
      <c r="V14" s="50">
        <f>IFERROR(AVERAGEIF('기관정보(DB)'!$C:$C,$A14,'기관정보(DB)'!K:K),0)</f>
        <v>0</v>
      </c>
      <c r="W14" s="50">
        <f>IFERROR(AVERAGEIF('기관정보(DB)'!$C:$C,$A14,'기관정보(DB)'!L:L),0)</f>
        <v>0</v>
      </c>
      <c r="X14" s="50">
        <f>IFERROR(AVERAGEIF('기관정보(DB)'!$C:$C,$A14,'기관정보(DB)'!M:M),0)</f>
        <v>0</v>
      </c>
      <c r="Y14" s="50">
        <f>IFERROR(AVERAGEIF('기관정보(DB)'!$C:$C,$A14,'기관정보(DB)'!N:N),0)</f>
        <v>0</v>
      </c>
      <c r="Z14" s="50">
        <f>IFERROR(AVERAGEIF('기관정보(DB)'!$C:$C,$A14,'기관정보(DB)'!O:O),0)</f>
        <v>0</v>
      </c>
      <c r="AA14" s="50">
        <f>IFERROR(AVERAGEIF('기관정보(DB)'!$C:$C,$A14,'기관정보(DB)'!P:P),0)</f>
        <v>0</v>
      </c>
      <c r="AB14" s="50">
        <f>IFERROR(AVERAGEIF('기관정보(DB)'!$C:$C,$A14,'기관정보(DB)'!Q:Q),0)</f>
        <v>0</v>
      </c>
      <c r="AC14" s="50">
        <f>'기관정보(기관)'!N14</f>
        <v>0</v>
      </c>
      <c r="AD14" s="50">
        <f>'기관정보(기관)'!O14</f>
        <v>0</v>
      </c>
      <c r="AE14" s="50">
        <f>'기관정보(기관)'!P14</f>
        <v>0</v>
      </c>
      <c r="AF14" s="50">
        <f>'기관정보(기관)'!Q14</f>
        <v>0</v>
      </c>
      <c r="AG14" s="50">
        <f>'기관정보(기관)'!R14</f>
        <v>0</v>
      </c>
      <c r="AH14" s="50">
        <f>'기관정보(기관)'!S14</f>
        <v>0</v>
      </c>
      <c r="AI14" s="50">
        <f>'기관정보(기관)'!T14</f>
        <v>0</v>
      </c>
      <c r="AJ14" s="50">
        <f>'기관정보(기관)'!U14</f>
        <v>0</v>
      </c>
    </row>
    <row r="15" spans="1:36" x14ac:dyDescent="0.3">
      <c r="A15" s="82" t="s">
        <v>133</v>
      </c>
      <c r="B15" s="19">
        <v>1741000</v>
      </c>
      <c r="C15" s="7" t="s">
        <v>125</v>
      </c>
      <c r="D15" s="83">
        <f>COUNTIF('기관정보(DB)'!C:C,'기관별 점수'!A15)</f>
        <v>31</v>
      </c>
      <c r="E15" s="81">
        <f t="shared" si="0"/>
        <v>0</v>
      </c>
      <c r="F15" s="50">
        <f>IFERROR(AVERAGEIF('기관정보(DB)'!$C:$C,$A15,'기관정보(DB)'!E:E),0)</f>
        <v>0</v>
      </c>
      <c r="G15" s="50">
        <f>IFERROR(AVERAGEIF('기관정보(DB)'!$C:$C,$A15,'기관정보(DB)'!F:F),0)</f>
        <v>0</v>
      </c>
      <c r="H15" s="50">
        <f>IFERROR(AVERAGEIF('기관정보(DB)'!$C:$C,$A15,'기관정보(DB)'!G:G),0)</f>
        <v>0</v>
      </c>
      <c r="I15" s="50">
        <f>'기관정보(기관)'!D15</f>
        <v>0</v>
      </c>
      <c r="J15" s="50">
        <f>'기관정보(기관)'!E15</f>
        <v>0</v>
      </c>
      <c r="K15" s="50">
        <f>'기관정보(기관)'!F15</f>
        <v>0</v>
      </c>
      <c r="L15" s="50">
        <f>'기관정보(기관)'!G15</f>
        <v>0</v>
      </c>
      <c r="M15" s="50">
        <f>'기관정보(기관)'!H15</f>
        <v>0</v>
      </c>
      <c r="N15" s="50">
        <f>'기관정보(기관)'!I15</f>
        <v>0</v>
      </c>
      <c r="O15" s="50">
        <f>'기관정보(기관)'!J15</f>
        <v>0</v>
      </c>
      <c r="P15" s="50">
        <f>'기관정보(기관)'!K15</f>
        <v>0</v>
      </c>
      <c r="Q15" s="50">
        <f>'기관정보(기관)'!L15</f>
        <v>0</v>
      </c>
      <c r="R15" s="50">
        <f>'기관정보(기관)'!M15</f>
        <v>0</v>
      </c>
      <c r="S15" s="50">
        <f>IFERROR(AVERAGEIF('기관정보(DB)'!$C:$C,$A15,'기관정보(DB)'!H:H),0)</f>
        <v>0</v>
      </c>
      <c r="T15" s="50">
        <f>IFERROR(AVERAGEIF('기관정보(DB)'!$C:$C,$A15,'기관정보(DB)'!I:I),0)</f>
        <v>0</v>
      </c>
      <c r="U15" s="50">
        <f>IFERROR(AVERAGEIF('기관정보(DB)'!$C:$C,$A15,'기관정보(DB)'!J:J),0)</f>
        <v>0</v>
      </c>
      <c r="V15" s="50">
        <f>IFERROR(AVERAGEIF('기관정보(DB)'!$C:$C,$A15,'기관정보(DB)'!K:K),0)</f>
        <v>0</v>
      </c>
      <c r="W15" s="50">
        <f>IFERROR(AVERAGEIF('기관정보(DB)'!$C:$C,$A15,'기관정보(DB)'!L:L),0)</f>
        <v>0</v>
      </c>
      <c r="X15" s="50">
        <f>IFERROR(AVERAGEIF('기관정보(DB)'!$C:$C,$A15,'기관정보(DB)'!M:M),0)</f>
        <v>0</v>
      </c>
      <c r="Y15" s="50">
        <f>IFERROR(AVERAGEIF('기관정보(DB)'!$C:$C,$A15,'기관정보(DB)'!N:N),0)</f>
        <v>0</v>
      </c>
      <c r="Z15" s="50">
        <f>IFERROR(AVERAGEIF('기관정보(DB)'!$C:$C,$A15,'기관정보(DB)'!O:O),0)</f>
        <v>0</v>
      </c>
      <c r="AA15" s="50">
        <f>IFERROR(AVERAGEIF('기관정보(DB)'!$C:$C,$A15,'기관정보(DB)'!P:P),0)</f>
        <v>0</v>
      </c>
      <c r="AB15" s="50">
        <f>IFERROR(AVERAGEIF('기관정보(DB)'!$C:$C,$A15,'기관정보(DB)'!Q:Q),0)</f>
        <v>0</v>
      </c>
      <c r="AC15" s="50">
        <f>'기관정보(기관)'!N15</f>
        <v>0</v>
      </c>
      <c r="AD15" s="50">
        <f>'기관정보(기관)'!O15</f>
        <v>0</v>
      </c>
      <c r="AE15" s="50">
        <f>'기관정보(기관)'!P15</f>
        <v>0</v>
      </c>
      <c r="AF15" s="50">
        <f>'기관정보(기관)'!Q15</f>
        <v>0</v>
      </c>
      <c r="AG15" s="50">
        <f>'기관정보(기관)'!R15</f>
        <v>0</v>
      </c>
      <c r="AH15" s="50">
        <f>'기관정보(기관)'!S15</f>
        <v>0</v>
      </c>
      <c r="AI15" s="50">
        <f>'기관정보(기관)'!T15</f>
        <v>0</v>
      </c>
      <c r="AJ15" s="50">
        <f>'기관정보(기관)'!U15</f>
        <v>0</v>
      </c>
    </row>
    <row r="16" spans="1:36" x14ac:dyDescent="0.3">
      <c r="A16" s="82" t="s">
        <v>135</v>
      </c>
      <c r="B16" s="7" t="s">
        <v>134</v>
      </c>
      <c r="C16" s="7" t="s">
        <v>112</v>
      </c>
      <c r="D16" s="83">
        <f>COUNTIF('기관정보(DB)'!C:C,'기관별 점수'!A16)</f>
        <v>4</v>
      </c>
      <c r="E16" s="81">
        <f t="shared" si="0"/>
        <v>0</v>
      </c>
      <c r="F16" s="50">
        <f>IFERROR(AVERAGEIF('기관정보(DB)'!$C:$C,$A16,'기관정보(DB)'!E:E),0)</f>
        <v>0</v>
      </c>
      <c r="G16" s="50">
        <f>IFERROR(AVERAGEIF('기관정보(DB)'!$C:$C,$A16,'기관정보(DB)'!F:F),0)</f>
        <v>0</v>
      </c>
      <c r="H16" s="50">
        <f>IFERROR(AVERAGEIF('기관정보(DB)'!$C:$C,$A16,'기관정보(DB)'!G:G),0)</f>
        <v>0</v>
      </c>
      <c r="I16" s="50">
        <f>'기관정보(기관)'!D16</f>
        <v>0</v>
      </c>
      <c r="J16" s="50">
        <f>'기관정보(기관)'!E16</f>
        <v>0</v>
      </c>
      <c r="K16" s="50">
        <f>'기관정보(기관)'!F16</f>
        <v>0</v>
      </c>
      <c r="L16" s="50">
        <f>'기관정보(기관)'!G16</f>
        <v>0</v>
      </c>
      <c r="M16" s="50">
        <f>'기관정보(기관)'!H16</f>
        <v>0</v>
      </c>
      <c r="N16" s="50">
        <f>'기관정보(기관)'!I16</f>
        <v>0</v>
      </c>
      <c r="O16" s="50">
        <f>'기관정보(기관)'!J16</f>
        <v>0</v>
      </c>
      <c r="P16" s="50">
        <f>'기관정보(기관)'!K16</f>
        <v>0</v>
      </c>
      <c r="Q16" s="50">
        <f>'기관정보(기관)'!L16</f>
        <v>0</v>
      </c>
      <c r="R16" s="50">
        <f>'기관정보(기관)'!M16</f>
        <v>0</v>
      </c>
      <c r="S16" s="50">
        <f>IFERROR(AVERAGEIF('기관정보(DB)'!$C:$C,$A16,'기관정보(DB)'!H:H),0)</f>
        <v>0</v>
      </c>
      <c r="T16" s="50">
        <f>IFERROR(AVERAGEIF('기관정보(DB)'!$C:$C,$A16,'기관정보(DB)'!I:I),0)</f>
        <v>0</v>
      </c>
      <c r="U16" s="50">
        <f>IFERROR(AVERAGEIF('기관정보(DB)'!$C:$C,$A16,'기관정보(DB)'!J:J),0)</f>
        <v>0</v>
      </c>
      <c r="V16" s="50">
        <f>IFERROR(AVERAGEIF('기관정보(DB)'!$C:$C,$A16,'기관정보(DB)'!K:K),0)</f>
        <v>0</v>
      </c>
      <c r="W16" s="50">
        <f>IFERROR(AVERAGEIF('기관정보(DB)'!$C:$C,$A16,'기관정보(DB)'!L:L),0)</f>
        <v>0</v>
      </c>
      <c r="X16" s="50">
        <f>IFERROR(AVERAGEIF('기관정보(DB)'!$C:$C,$A16,'기관정보(DB)'!M:M),0)</f>
        <v>0</v>
      </c>
      <c r="Y16" s="50">
        <f>IFERROR(AVERAGEIF('기관정보(DB)'!$C:$C,$A16,'기관정보(DB)'!N:N),0)</f>
        <v>0</v>
      </c>
      <c r="Z16" s="50">
        <f>IFERROR(AVERAGEIF('기관정보(DB)'!$C:$C,$A16,'기관정보(DB)'!O:O),0)</f>
        <v>0</v>
      </c>
      <c r="AA16" s="50">
        <f>IFERROR(AVERAGEIF('기관정보(DB)'!$C:$C,$A16,'기관정보(DB)'!P:P),0)</f>
        <v>0</v>
      </c>
      <c r="AB16" s="50">
        <f>IFERROR(AVERAGEIF('기관정보(DB)'!$C:$C,$A16,'기관정보(DB)'!Q:Q),0)</f>
        <v>0</v>
      </c>
      <c r="AC16" s="50">
        <f>'기관정보(기관)'!N16</f>
        <v>0</v>
      </c>
      <c r="AD16" s="50">
        <f>'기관정보(기관)'!O16</f>
        <v>0</v>
      </c>
      <c r="AE16" s="50">
        <f>'기관정보(기관)'!P16</f>
        <v>0</v>
      </c>
      <c r="AF16" s="50">
        <f>'기관정보(기관)'!Q16</f>
        <v>0</v>
      </c>
      <c r="AG16" s="50">
        <f>'기관정보(기관)'!R16</f>
        <v>0</v>
      </c>
      <c r="AH16" s="50">
        <f>'기관정보(기관)'!S16</f>
        <v>0</v>
      </c>
      <c r="AI16" s="50">
        <f>'기관정보(기관)'!T16</f>
        <v>0</v>
      </c>
      <c r="AJ16" s="50">
        <f>'기관정보(기관)'!U16</f>
        <v>0</v>
      </c>
    </row>
    <row r="17" spans="1:36" x14ac:dyDescent="0.3">
      <c r="A17" s="82" t="s">
        <v>136</v>
      </c>
      <c r="B17" s="19">
        <v>3560000</v>
      </c>
      <c r="C17" s="7" t="s">
        <v>109</v>
      </c>
      <c r="D17" s="83">
        <f>COUNTIF('기관정보(DB)'!C:C,'기관별 점수'!A17)</f>
        <v>10</v>
      </c>
      <c r="E17" s="81">
        <f t="shared" si="0"/>
        <v>0</v>
      </c>
      <c r="F17" s="50">
        <f>IFERROR(AVERAGEIF('기관정보(DB)'!$C:$C,$A17,'기관정보(DB)'!E:E),0)</f>
        <v>0</v>
      </c>
      <c r="G17" s="50">
        <f>IFERROR(AVERAGEIF('기관정보(DB)'!$C:$C,$A17,'기관정보(DB)'!F:F),0)</f>
        <v>0</v>
      </c>
      <c r="H17" s="50">
        <f>IFERROR(AVERAGEIF('기관정보(DB)'!$C:$C,$A17,'기관정보(DB)'!G:G),0)</f>
        <v>0</v>
      </c>
      <c r="I17" s="50">
        <f>'기관정보(기관)'!D17</f>
        <v>0</v>
      </c>
      <c r="J17" s="50">
        <f>'기관정보(기관)'!E17</f>
        <v>0</v>
      </c>
      <c r="K17" s="50">
        <f>'기관정보(기관)'!F17</f>
        <v>0</v>
      </c>
      <c r="L17" s="50">
        <f>'기관정보(기관)'!G17</f>
        <v>0</v>
      </c>
      <c r="M17" s="50">
        <f>'기관정보(기관)'!H17</f>
        <v>0</v>
      </c>
      <c r="N17" s="50">
        <f>'기관정보(기관)'!I17</f>
        <v>0</v>
      </c>
      <c r="O17" s="50">
        <f>'기관정보(기관)'!J17</f>
        <v>0</v>
      </c>
      <c r="P17" s="50">
        <f>'기관정보(기관)'!K17</f>
        <v>0</v>
      </c>
      <c r="Q17" s="50">
        <f>'기관정보(기관)'!L17</f>
        <v>0</v>
      </c>
      <c r="R17" s="50">
        <f>'기관정보(기관)'!M17</f>
        <v>0</v>
      </c>
      <c r="S17" s="50">
        <f>IFERROR(AVERAGEIF('기관정보(DB)'!$C:$C,$A17,'기관정보(DB)'!H:H),0)</f>
        <v>0</v>
      </c>
      <c r="T17" s="50">
        <f>IFERROR(AVERAGEIF('기관정보(DB)'!$C:$C,$A17,'기관정보(DB)'!I:I),0)</f>
        <v>0</v>
      </c>
      <c r="U17" s="50">
        <f>IFERROR(AVERAGEIF('기관정보(DB)'!$C:$C,$A17,'기관정보(DB)'!J:J),0)</f>
        <v>0</v>
      </c>
      <c r="V17" s="50">
        <f>IFERROR(AVERAGEIF('기관정보(DB)'!$C:$C,$A17,'기관정보(DB)'!K:K),0)</f>
        <v>0</v>
      </c>
      <c r="W17" s="50">
        <f>IFERROR(AVERAGEIF('기관정보(DB)'!$C:$C,$A17,'기관정보(DB)'!L:L),0)</f>
        <v>0</v>
      </c>
      <c r="X17" s="50">
        <f>IFERROR(AVERAGEIF('기관정보(DB)'!$C:$C,$A17,'기관정보(DB)'!M:M),0)</f>
        <v>0</v>
      </c>
      <c r="Y17" s="50">
        <f>IFERROR(AVERAGEIF('기관정보(DB)'!$C:$C,$A17,'기관정보(DB)'!N:N),0)</f>
        <v>0</v>
      </c>
      <c r="Z17" s="50">
        <f>IFERROR(AVERAGEIF('기관정보(DB)'!$C:$C,$A17,'기관정보(DB)'!O:O),0)</f>
        <v>0</v>
      </c>
      <c r="AA17" s="50">
        <f>IFERROR(AVERAGEIF('기관정보(DB)'!$C:$C,$A17,'기관정보(DB)'!P:P),0)</f>
        <v>0</v>
      </c>
      <c r="AB17" s="50">
        <f>IFERROR(AVERAGEIF('기관정보(DB)'!$C:$C,$A17,'기관정보(DB)'!Q:Q),0)</f>
        <v>0</v>
      </c>
      <c r="AC17" s="50">
        <f>'기관정보(기관)'!N17</f>
        <v>0</v>
      </c>
      <c r="AD17" s="50">
        <f>'기관정보(기관)'!O17</f>
        <v>0</v>
      </c>
      <c r="AE17" s="50">
        <f>'기관정보(기관)'!P17</f>
        <v>0</v>
      </c>
      <c r="AF17" s="50">
        <f>'기관정보(기관)'!Q17</f>
        <v>0</v>
      </c>
      <c r="AG17" s="50">
        <f>'기관정보(기관)'!R17</f>
        <v>0</v>
      </c>
      <c r="AH17" s="50">
        <f>'기관정보(기관)'!S17</f>
        <v>0</v>
      </c>
      <c r="AI17" s="50">
        <f>'기관정보(기관)'!T17</f>
        <v>0</v>
      </c>
      <c r="AJ17" s="50">
        <f>'기관정보(기관)'!U17</f>
        <v>0</v>
      </c>
    </row>
    <row r="18" spans="1:36" x14ac:dyDescent="0.3">
      <c r="A18" s="82" t="s">
        <v>137</v>
      </c>
      <c r="B18" s="19">
        <v>4510000</v>
      </c>
      <c r="C18" s="7" t="s">
        <v>109</v>
      </c>
      <c r="D18" s="83">
        <f>COUNTIF('기관정보(DB)'!C:C,'기관별 점수'!A18)</f>
        <v>21</v>
      </c>
      <c r="E18" s="81">
        <f t="shared" si="0"/>
        <v>0</v>
      </c>
      <c r="F18" s="50">
        <f>IFERROR(AVERAGEIF('기관정보(DB)'!$C:$C,$A18,'기관정보(DB)'!E:E),0)</f>
        <v>0</v>
      </c>
      <c r="G18" s="50">
        <f>IFERROR(AVERAGEIF('기관정보(DB)'!$C:$C,$A18,'기관정보(DB)'!F:F),0)</f>
        <v>0</v>
      </c>
      <c r="H18" s="50">
        <f>IFERROR(AVERAGEIF('기관정보(DB)'!$C:$C,$A18,'기관정보(DB)'!G:G),0)</f>
        <v>0</v>
      </c>
      <c r="I18" s="50">
        <f>'기관정보(기관)'!D18</f>
        <v>0</v>
      </c>
      <c r="J18" s="50">
        <f>'기관정보(기관)'!E18</f>
        <v>0</v>
      </c>
      <c r="K18" s="50">
        <f>'기관정보(기관)'!F18</f>
        <v>0</v>
      </c>
      <c r="L18" s="50">
        <f>'기관정보(기관)'!G18</f>
        <v>0</v>
      </c>
      <c r="M18" s="50">
        <f>'기관정보(기관)'!H18</f>
        <v>0</v>
      </c>
      <c r="N18" s="50">
        <f>'기관정보(기관)'!I18</f>
        <v>0</v>
      </c>
      <c r="O18" s="50">
        <f>'기관정보(기관)'!J18</f>
        <v>0</v>
      </c>
      <c r="P18" s="50">
        <f>'기관정보(기관)'!K18</f>
        <v>0</v>
      </c>
      <c r="Q18" s="50">
        <f>'기관정보(기관)'!L18</f>
        <v>0</v>
      </c>
      <c r="R18" s="50">
        <f>'기관정보(기관)'!M18</f>
        <v>0</v>
      </c>
      <c r="S18" s="50">
        <f>IFERROR(AVERAGEIF('기관정보(DB)'!$C:$C,$A18,'기관정보(DB)'!H:H),0)</f>
        <v>0</v>
      </c>
      <c r="T18" s="50">
        <f>IFERROR(AVERAGEIF('기관정보(DB)'!$C:$C,$A18,'기관정보(DB)'!I:I),0)</f>
        <v>0</v>
      </c>
      <c r="U18" s="50">
        <f>IFERROR(AVERAGEIF('기관정보(DB)'!$C:$C,$A18,'기관정보(DB)'!J:J),0)</f>
        <v>0</v>
      </c>
      <c r="V18" s="50">
        <f>IFERROR(AVERAGEIF('기관정보(DB)'!$C:$C,$A18,'기관정보(DB)'!K:K),0)</f>
        <v>0</v>
      </c>
      <c r="W18" s="50">
        <f>IFERROR(AVERAGEIF('기관정보(DB)'!$C:$C,$A18,'기관정보(DB)'!L:L),0)</f>
        <v>0</v>
      </c>
      <c r="X18" s="50">
        <f>IFERROR(AVERAGEIF('기관정보(DB)'!$C:$C,$A18,'기관정보(DB)'!M:M),0)</f>
        <v>0</v>
      </c>
      <c r="Y18" s="50">
        <f>IFERROR(AVERAGEIF('기관정보(DB)'!$C:$C,$A18,'기관정보(DB)'!N:N),0)</f>
        <v>0</v>
      </c>
      <c r="Z18" s="50">
        <f>IFERROR(AVERAGEIF('기관정보(DB)'!$C:$C,$A18,'기관정보(DB)'!O:O),0)</f>
        <v>0</v>
      </c>
      <c r="AA18" s="50">
        <f>IFERROR(AVERAGEIF('기관정보(DB)'!$C:$C,$A18,'기관정보(DB)'!P:P),0)</f>
        <v>0</v>
      </c>
      <c r="AB18" s="50">
        <f>IFERROR(AVERAGEIF('기관정보(DB)'!$C:$C,$A18,'기관정보(DB)'!Q:Q),0)</f>
        <v>0</v>
      </c>
      <c r="AC18" s="50">
        <f>'기관정보(기관)'!N18</f>
        <v>0</v>
      </c>
      <c r="AD18" s="50">
        <f>'기관정보(기관)'!O18</f>
        <v>0</v>
      </c>
      <c r="AE18" s="50">
        <f>'기관정보(기관)'!P18</f>
        <v>0</v>
      </c>
      <c r="AF18" s="50">
        <f>'기관정보(기관)'!Q18</f>
        <v>0</v>
      </c>
      <c r="AG18" s="50">
        <f>'기관정보(기관)'!R18</f>
        <v>0</v>
      </c>
      <c r="AH18" s="50">
        <f>'기관정보(기관)'!S18</f>
        <v>0</v>
      </c>
      <c r="AI18" s="50">
        <f>'기관정보(기관)'!T18</f>
        <v>0</v>
      </c>
      <c r="AJ18" s="50">
        <f>'기관정보(기관)'!U18</f>
        <v>0</v>
      </c>
    </row>
    <row r="19" spans="1:36" x14ac:dyDescent="0.3">
      <c r="A19" s="82" t="s">
        <v>139</v>
      </c>
      <c r="B19" s="7" t="s">
        <v>138</v>
      </c>
      <c r="C19" s="7" t="s">
        <v>112</v>
      </c>
      <c r="D19" s="83">
        <f>COUNTIF('기관정보(DB)'!C:C,'기관별 점수'!A19)</f>
        <v>8</v>
      </c>
      <c r="E19" s="81">
        <f t="shared" si="0"/>
        <v>0</v>
      </c>
      <c r="F19" s="50">
        <f>IFERROR(AVERAGEIF('기관정보(DB)'!$C:$C,$A19,'기관정보(DB)'!E:E),0)</f>
        <v>0</v>
      </c>
      <c r="G19" s="50">
        <f>IFERROR(AVERAGEIF('기관정보(DB)'!$C:$C,$A19,'기관정보(DB)'!F:F),0)</f>
        <v>0</v>
      </c>
      <c r="H19" s="50">
        <f>IFERROR(AVERAGEIF('기관정보(DB)'!$C:$C,$A19,'기관정보(DB)'!G:G),0)</f>
        <v>0</v>
      </c>
      <c r="I19" s="50">
        <f>'기관정보(기관)'!D19</f>
        <v>0</v>
      </c>
      <c r="J19" s="50">
        <f>'기관정보(기관)'!E19</f>
        <v>0</v>
      </c>
      <c r="K19" s="50">
        <f>'기관정보(기관)'!F19</f>
        <v>0</v>
      </c>
      <c r="L19" s="50">
        <f>'기관정보(기관)'!G19</f>
        <v>0</v>
      </c>
      <c r="M19" s="50">
        <f>'기관정보(기관)'!H19</f>
        <v>0</v>
      </c>
      <c r="N19" s="50">
        <f>'기관정보(기관)'!I19</f>
        <v>0</v>
      </c>
      <c r="O19" s="50">
        <f>'기관정보(기관)'!J19</f>
        <v>0</v>
      </c>
      <c r="P19" s="50">
        <f>'기관정보(기관)'!K19</f>
        <v>0</v>
      </c>
      <c r="Q19" s="50">
        <f>'기관정보(기관)'!L19</f>
        <v>0</v>
      </c>
      <c r="R19" s="50">
        <f>'기관정보(기관)'!M19</f>
        <v>0</v>
      </c>
      <c r="S19" s="50">
        <f>IFERROR(AVERAGEIF('기관정보(DB)'!$C:$C,$A19,'기관정보(DB)'!H:H),0)</f>
        <v>0</v>
      </c>
      <c r="T19" s="50">
        <f>IFERROR(AVERAGEIF('기관정보(DB)'!$C:$C,$A19,'기관정보(DB)'!I:I),0)</f>
        <v>0</v>
      </c>
      <c r="U19" s="50">
        <f>IFERROR(AVERAGEIF('기관정보(DB)'!$C:$C,$A19,'기관정보(DB)'!J:J),0)</f>
        <v>0</v>
      </c>
      <c r="V19" s="50">
        <f>IFERROR(AVERAGEIF('기관정보(DB)'!$C:$C,$A19,'기관정보(DB)'!K:K),0)</f>
        <v>0</v>
      </c>
      <c r="W19" s="50">
        <f>IFERROR(AVERAGEIF('기관정보(DB)'!$C:$C,$A19,'기관정보(DB)'!L:L),0)</f>
        <v>0</v>
      </c>
      <c r="X19" s="50">
        <f>IFERROR(AVERAGEIF('기관정보(DB)'!$C:$C,$A19,'기관정보(DB)'!M:M),0)</f>
        <v>0</v>
      </c>
      <c r="Y19" s="50">
        <f>IFERROR(AVERAGEIF('기관정보(DB)'!$C:$C,$A19,'기관정보(DB)'!N:N),0)</f>
        <v>0</v>
      </c>
      <c r="Z19" s="50">
        <f>IFERROR(AVERAGEIF('기관정보(DB)'!$C:$C,$A19,'기관정보(DB)'!O:O),0)</f>
        <v>0</v>
      </c>
      <c r="AA19" s="50">
        <f>IFERROR(AVERAGEIF('기관정보(DB)'!$C:$C,$A19,'기관정보(DB)'!P:P),0)</f>
        <v>0</v>
      </c>
      <c r="AB19" s="50">
        <f>IFERROR(AVERAGEIF('기관정보(DB)'!$C:$C,$A19,'기관정보(DB)'!Q:Q),0)</f>
        <v>0</v>
      </c>
      <c r="AC19" s="50">
        <f>'기관정보(기관)'!N19</f>
        <v>0</v>
      </c>
      <c r="AD19" s="50">
        <f>'기관정보(기관)'!O19</f>
        <v>0</v>
      </c>
      <c r="AE19" s="50">
        <f>'기관정보(기관)'!P19</f>
        <v>0</v>
      </c>
      <c r="AF19" s="50">
        <f>'기관정보(기관)'!Q19</f>
        <v>0</v>
      </c>
      <c r="AG19" s="50">
        <f>'기관정보(기관)'!R19</f>
        <v>0</v>
      </c>
      <c r="AH19" s="50">
        <f>'기관정보(기관)'!S19</f>
        <v>0</v>
      </c>
      <c r="AI19" s="50">
        <f>'기관정보(기관)'!T19</f>
        <v>0</v>
      </c>
      <c r="AJ19" s="50">
        <f>'기관정보(기관)'!U19</f>
        <v>0</v>
      </c>
    </row>
    <row r="20" spans="1:36" x14ac:dyDescent="0.3">
      <c r="A20" s="82" t="s">
        <v>141</v>
      </c>
      <c r="B20" s="7" t="s">
        <v>140</v>
      </c>
      <c r="C20" s="7" t="s">
        <v>112</v>
      </c>
      <c r="D20" s="83">
        <f>COUNTIF('기관정보(DB)'!C:C,'기관별 점수'!A20)</f>
        <v>3</v>
      </c>
      <c r="E20" s="81">
        <f t="shared" si="0"/>
        <v>0</v>
      </c>
      <c r="F20" s="50">
        <f>IFERROR(AVERAGEIF('기관정보(DB)'!$C:$C,$A20,'기관정보(DB)'!E:E),0)</f>
        <v>0</v>
      </c>
      <c r="G20" s="50">
        <f>IFERROR(AVERAGEIF('기관정보(DB)'!$C:$C,$A20,'기관정보(DB)'!F:F),0)</f>
        <v>0</v>
      </c>
      <c r="H20" s="50">
        <f>IFERROR(AVERAGEIF('기관정보(DB)'!$C:$C,$A20,'기관정보(DB)'!G:G),0)</f>
        <v>0</v>
      </c>
      <c r="I20" s="50">
        <f>'기관정보(기관)'!D20</f>
        <v>0</v>
      </c>
      <c r="J20" s="50">
        <f>'기관정보(기관)'!E20</f>
        <v>0</v>
      </c>
      <c r="K20" s="50">
        <f>'기관정보(기관)'!F20</f>
        <v>0</v>
      </c>
      <c r="L20" s="50">
        <f>'기관정보(기관)'!G20</f>
        <v>0</v>
      </c>
      <c r="M20" s="50">
        <f>'기관정보(기관)'!H20</f>
        <v>0</v>
      </c>
      <c r="N20" s="50">
        <f>'기관정보(기관)'!I20</f>
        <v>0</v>
      </c>
      <c r="O20" s="50">
        <f>'기관정보(기관)'!J20</f>
        <v>0</v>
      </c>
      <c r="P20" s="50">
        <f>'기관정보(기관)'!K20</f>
        <v>0</v>
      </c>
      <c r="Q20" s="50">
        <f>'기관정보(기관)'!L20</f>
        <v>0</v>
      </c>
      <c r="R20" s="50">
        <f>'기관정보(기관)'!M20</f>
        <v>0</v>
      </c>
      <c r="S20" s="50">
        <f>IFERROR(AVERAGEIF('기관정보(DB)'!$C:$C,$A20,'기관정보(DB)'!H:H),0)</f>
        <v>0</v>
      </c>
      <c r="T20" s="50">
        <f>IFERROR(AVERAGEIF('기관정보(DB)'!$C:$C,$A20,'기관정보(DB)'!I:I),0)</f>
        <v>0</v>
      </c>
      <c r="U20" s="50">
        <f>IFERROR(AVERAGEIF('기관정보(DB)'!$C:$C,$A20,'기관정보(DB)'!J:J),0)</f>
        <v>0</v>
      </c>
      <c r="V20" s="50">
        <f>IFERROR(AVERAGEIF('기관정보(DB)'!$C:$C,$A20,'기관정보(DB)'!K:K),0)</f>
        <v>0</v>
      </c>
      <c r="W20" s="50">
        <f>IFERROR(AVERAGEIF('기관정보(DB)'!$C:$C,$A20,'기관정보(DB)'!L:L),0)</f>
        <v>0</v>
      </c>
      <c r="X20" s="50">
        <f>IFERROR(AVERAGEIF('기관정보(DB)'!$C:$C,$A20,'기관정보(DB)'!M:M),0)</f>
        <v>0</v>
      </c>
      <c r="Y20" s="50">
        <f>IFERROR(AVERAGEIF('기관정보(DB)'!$C:$C,$A20,'기관정보(DB)'!N:N),0)</f>
        <v>0</v>
      </c>
      <c r="Z20" s="50">
        <f>IFERROR(AVERAGEIF('기관정보(DB)'!$C:$C,$A20,'기관정보(DB)'!O:O),0)</f>
        <v>0</v>
      </c>
      <c r="AA20" s="50">
        <f>IFERROR(AVERAGEIF('기관정보(DB)'!$C:$C,$A20,'기관정보(DB)'!P:P),0)</f>
        <v>0</v>
      </c>
      <c r="AB20" s="50">
        <f>IFERROR(AVERAGEIF('기관정보(DB)'!$C:$C,$A20,'기관정보(DB)'!Q:Q),0)</f>
        <v>0</v>
      </c>
      <c r="AC20" s="50">
        <f>'기관정보(기관)'!N20</f>
        <v>0</v>
      </c>
      <c r="AD20" s="50">
        <f>'기관정보(기관)'!O20</f>
        <v>0</v>
      </c>
      <c r="AE20" s="50">
        <f>'기관정보(기관)'!P20</f>
        <v>0</v>
      </c>
      <c r="AF20" s="50">
        <f>'기관정보(기관)'!Q20</f>
        <v>0</v>
      </c>
      <c r="AG20" s="50">
        <f>'기관정보(기관)'!R20</f>
        <v>0</v>
      </c>
      <c r="AH20" s="50">
        <f>'기관정보(기관)'!S20</f>
        <v>0</v>
      </c>
      <c r="AI20" s="50">
        <f>'기관정보(기관)'!T20</f>
        <v>0</v>
      </c>
      <c r="AJ20" s="50">
        <f>'기관정보(기관)'!U20</f>
        <v>0</v>
      </c>
    </row>
    <row r="21" spans="1:36" x14ac:dyDescent="0.3">
      <c r="A21" s="82" t="s">
        <v>142</v>
      </c>
      <c r="B21" s="19">
        <v>4550000</v>
      </c>
      <c r="C21" s="7" t="s">
        <v>109</v>
      </c>
      <c r="D21" s="83">
        <f>COUNTIF('기관정보(DB)'!C:C,'기관별 점수'!A21)</f>
        <v>10</v>
      </c>
      <c r="E21" s="81">
        <f t="shared" si="0"/>
        <v>0</v>
      </c>
      <c r="F21" s="50">
        <f>IFERROR(AVERAGEIF('기관정보(DB)'!$C:$C,$A21,'기관정보(DB)'!E:E),0)</f>
        <v>0</v>
      </c>
      <c r="G21" s="50">
        <f>IFERROR(AVERAGEIF('기관정보(DB)'!$C:$C,$A21,'기관정보(DB)'!F:F),0)</f>
        <v>0</v>
      </c>
      <c r="H21" s="50">
        <f>IFERROR(AVERAGEIF('기관정보(DB)'!$C:$C,$A21,'기관정보(DB)'!G:G),0)</f>
        <v>0</v>
      </c>
      <c r="I21" s="50">
        <f>'기관정보(기관)'!D21</f>
        <v>0</v>
      </c>
      <c r="J21" s="50">
        <f>'기관정보(기관)'!E21</f>
        <v>0</v>
      </c>
      <c r="K21" s="50">
        <f>'기관정보(기관)'!F21</f>
        <v>0</v>
      </c>
      <c r="L21" s="50">
        <f>'기관정보(기관)'!G21</f>
        <v>0</v>
      </c>
      <c r="M21" s="50">
        <f>'기관정보(기관)'!H21</f>
        <v>0</v>
      </c>
      <c r="N21" s="50">
        <f>'기관정보(기관)'!I21</f>
        <v>0</v>
      </c>
      <c r="O21" s="50">
        <f>'기관정보(기관)'!J21</f>
        <v>0</v>
      </c>
      <c r="P21" s="50">
        <f>'기관정보(기관)'!K21</f>
        <v>0</v>
      </c>
      <c r="Q21" s="50">
        <f>'기관정보(기관)'!L21</f>
        <v>0</v>
      </c>
      <c r="R21" s="50">
        <f>'기관정보(기관)'!M21</f>
        <v>0</v>
      </c>
      <c r="S21" s="50">
        <f>IFERROR(AVERAGEIF('기관정보(DB)'!$C:$C,$A21,'기관정보(DB)'!H:H),0)</f>
        <v>0</v>
      </c>
      <c r="T21" s="50">
        <f>IFERROR(AVERAGEIF('기관정보(DB)'!$C:$C,$A21,'기관정보(DB)'!I:I),0)</f>
        <v>0</v>
      </c>
      <c r="U21" s="50">
        <f>IFERROR(AVERAGEIF('기관정보(DB)'!$C:$C,$A21,'기관정보(DB)'!J:J),0)</f>
        <v>0</v>
      </c>
      <c r="V21" s="50">
        <f>IFERROR(AVERAGEIF('기관정보(DB)'!$C:$C,$A21,'기관정보(DB)'!K:K),0)</f>
        <v>0</v>
      </c>
      <c r="W21" s="50">
        <f>IFERROR(AVERAGEIF('기관정보(DB)'!$C:$C,$A21,'기관정보(DB)'!L:L),0)</f>
        <v>0</v>
      </c>
      <c r="X21" s="50">
        <f>IFERROR(AVERAGEIF('기관정보(DB)'!$C:$C,$A21,'기관정보(DB)'!M:M),0)</f>
        <v>0</v>
      </c>
      <c r="Y21" s="50">
        <f>IFERROR(AVERAGEIF('기관정보(DB)'!$C:$C,$A21,'기관정보(DB)'!N:N),0)</f>
        <v>0</v>
      </c>
      <c r="Z21" s="50">
        <f>IFERROR(AVERAGEIF('기관정보(DB)'!$C:$C,$A21,'기관정보(DB)'!O:O),0)</f>
        <v>0</v>
      </c>
      <c r="AA21" s="50">
        <f>IFERROR(AVERAGEIF('기관정보(DB)'!$C:$C,$A21,'기관정보(DB)'!P:P),0)</f>
        <v>0</v>
      </c>
      <c r="AB21" s="50">
        <f>IFERROR(AVERAGEIF('기관정보(DB)'!$C:$C,$A21,'기관정보(DB)'!Q:Q),0)</f>
        <v>0</v>
      </c>
      <c r="AC21" s="50">
        <f>'기관정보(기관)'!N21</f>
        <v>0</v>
      </c>
      <c r="AD21" s="50">
        <f>'기관정보(기관)'!O21</f>
        <v>0</v>
      </c>
      <c r="AE21" s="50">
        <f>'기관정보(기관)'!P21</f>
        <v>0</v>
      </c>
      <c r="AF21" s="50">
        <f>'기관정보(기관)'!Q21</f>
        <v>0</v>
      </c>
      <c r="AG21" s="50">
        <f>'기관정보(기관)'!R21</f>
        <v>0</v>
      </c>
      <c r="AH21" s="50">
        <f>'기관정보(기관)'!S21</f>
        <v>0</v>
      </c>
      <c r="AI21" s="50">
        <f>'기관정보(기관)'!T21</f>
        <v>0</v>
      </c>
      <c r="AJ21" s="50">
        <f>'기관정보(기관)'!U21</f>
        <v>0</v>
      </c>
    </row>
    <row r="22" spans="1:36" x14ac:dyDescent="0.3">
      <c r="A22" s="82" t="s">
        <v>144</v>
      </c>
      <c r="B22" s="7" t="s">
        <v>143</v>
      </c>
      <c r="C22" s="7" t="s">
        <v>112</v>
      </c>
      <c r="D22" s="83">
        <f>COUNTIF('기관정보(DB)'!C:C,'기관별 점수'!A22)</f>
        <v>4</v>
      </c>
      <c r="E22" s="81">
        <f t="shared" si="0"/>
        <v>0</v>
      </c>
      <c r="F22" s="50">
        <f>IFERROR(AVERAGEIF('기관정보(DB)'!$C:$C,$A22,'기관정보(DB)'!E:E),0)</f>
        <v>0</v>
      </c>
      <c r="G22" s="50">
        <f>IFERROR(AVERAGEIF('기관정보(DB)'!$C:$C,$A22,'기관정보(DB)'!F:F),0)</f>
        <v>0</v>
      </c>
      <c r="H22" s="50">
        <f>IFERROR(AVERAGEIF('기관정보(DB)'!$C:$C,$A22,'기관정보(DB)'!G:G),0)</f>
        <v>0</v>
      </c>
      <c r="I22" s="50">
        <f>'기관정보(기관)'!D22</f>
        <v>0</v>
      </c>
      <c r="J22" s="50">
        <f>'기관정보(기관)'!E22</f>
        <v>0</v>
      </c>
      <c r="K22" s="50">
        <f>'기관정보(기관)'!F22</f>
        <v>0</v>
      </c>
      <c r="L22" s="50">
        <f>'기관정보(기관)'!G22</f>
        <v>0</v>
      </c>
      <c r="M22" s="50">
        <f>'기관정보(기관)'!H22</f>
        <v>0</v>
      </c>
      <c r="N22" s="50">
        <f>'기관정보(기관)'!I22</f>
        <v>0</v>
      </c>
      <c r="O22" s="50">
        <f>'기관정보(기관)'!J22</f>
        <v>0</v>
      </c>
      <c r="P22" s="50">
        <f>'기관정보(기관)'!K22</f>
        <v>0</v>
      </c>
      <c r="Q22" s="50">
        <f>'기관정보(기관)'!L22</f>
        <v>0</v>
      </c>
      <c r="R22" s="50">
        <f>'기관정보(기관)'!M22</f>
        <v>0</v>
      </c>
      <c r="S22" s="50">
        <f>IFERROR(AVERAGEIF('기관정보(DB)'!$C:$C,$A22,'기관정보(DB)'!H:H),0)</f>
        <v>0</v>
      </c>
      <c r="T22" s="50">
        <f>IFERROR(AVERAGEIF('기관정보(DB)'!$C:$C,$A22,'기관정보(DB)'!I:I),0)</f>
        <v>0</v>
      </c>
      <c r="U22" s="50">
        <f>IFERROR(AVERAGEIF('기관정보(DB)'!$C:$C,$A22,'기관정보(DB)'!J:J),0)</f>
        <v>0</v>
      </c>
      <c r="V22" s="50">
        <f>IFERROR(AVERAGEIF('기관정보(DB)'!$C:$C,$A22,'기관정보(DB)'!K:K),0)</f>
        <v>0</v>
      </c>
      <c r="W22" s="50">
        <f>IFERROR(AVERAGEIF('기관정보(DB)'!$C:$C,$A22,'기관정보(DB)'!L:L),0)</f>
        <v>0</v>
      </c>
      <c r="X22" s="50">
        <f>IFERROR(AVERAGEIF('기관정보(DB)'!$C:$C,$A22,'기관정보(DB)'!M:M),0)</f>
        <v>0</v>
      </c>
      <c r="Y22" s="50">
        <f>IFERROR(AVERAGEIF('기관정보(DB)'!$C:$C,$A22,'기관정보(DB)'!N:N),0)</f>
        <v>0</v>
      </c>
      <c r="Z22" s="50">
        <f>IFERROR(AVERAGEIF('기관정보(DB)'!$C:$C,$A22,'기관정보(DB)'!O:O),0)</f>
        <v>0</v>
      </c>
      <c r="AA22" s="50">
        <f>IFERROR(AVERAGEIF('기관정보(DB)'!$C:$C,$A22,'기관정보(DB)'!P:P),0)</f>
        <v>0</v>
      </c>
      <c r="AB22" s="50">
        <f>IFERROR(AVERAGEIF('기관정보(DB)'!$C:$C,$A22,'기관정보(DB)'!Q:Q),0)</f>
        <v>0</v>
      </c>
      <c r="AC22" s="50">
        <f>'기관정보(기관)'!N22</f>
        <v>0</v>
      </c>
      <c r="AD22" s="50">
        <f>'기관정보(기관)'!O22</f>
        <v>0</v>
      </c>
      <c r="AE22" s="50">
        <f>'기관정보(기관)'!P22</f>
        <v>0</v>
      </c>
      <c r="AF22" s="50">
        <f>'기관정보(기관)'!Q22</f>
        <v>0</v>
      </c>
      <c r="AG22" s="50">
        <f>'기관정보(기관)'!R22</f>
        <v>0</v>
      </c>
      <c r="AH22" s="50">
        <f>'기관정보(기관)'!S22</f>
        <v>0</v>
      </c>
      <c r="AI22" s="50">
        <f>'기관정보(기관)'!T22</f>
        <v>0</v>
      </c>
      <c r="AJ22" s="50">
        <f>'기관정보(기관)'!U22</f>
        <v>0</v>
      </c>
    </row>
    <row r="23" spans="1:36" x14ac:dyDescent="0.3">
      <c r="A23" s="82" t="s">
        <v>146</v>
      </c>
      <c r="B23" s="7" t="s">
        <v>145</v>
      </c>
      <c r="C23" s="7" t="s">
        <v>112</v>
      </c>
      <c r="D23" s="83">
        <f>COUNTIF('기관정보(DB)'!C:C,'기관별 점수'!A23)</f>
        <v>8</v>
      </c>
      <c r="E23" s="81">
        <f t="shared" si="0"/>
        <v>0</v>
      </c>
      <c r="F23" s="50">
        <f>IFERROR(AVERAGEIF('기관정보(DB)'!$C:$C,$A23,'기관정보(DB)'!E:E),0)</f>
        <v>0</v>
      </c>
      <c r="G23" s="50">
        <f>IFERROR(AVERAGEIF('기관정보(DB)'!$C:$C,$A23,'기관정보(DB)'!F:F),0)</f>
        <v>0</v>
      </c>
      <c r="H23" s="50">
        <f>IFERROR(AVERAGEIF('기관정보(DB)'!$C:$C,$A23,'기관정보(DB)'!G:G),0)</f>
        <v>0</v>
      </c>
      <c r="I23" s="50">
        <f>'기관정보(기관)'!D23</f>
        <v>0</v>
      </c>
      <c r="J23" s="50">
        <f>'기관정보(기관)'!E23</f>
        <v>0</v>
      </c>
      <c r="K23" s="50">
        <f>'기관정보(기관)'!F23</f>
        <v>0</v>
      </c>
      <c r="L23" s="50">
        <f>'기관정보(기관)'!G23</f>
        <v>0</v>
      </c>
      <c r="M23" s="50">
        <f>'기관정보(기관)'!H23</f>
        <v>0</v>
      </c>
      <c r="N23" s="50">
        <f>'기관정보(기관)'!I23</f>
        <v>0</v>
      </c>
      <c r="O23" s="50">
        <f>'기관정보(기관)'!J23</f>
        <v>0</v>
      </c>
      <c r="P23" s="50">
        <f>'기관정보(기관)'!K23</f>
        <v>0</v>
      </c>
      <c r="Q23" s="50">
        <f>'기관정보(기관)'!L23</f>
        <v>0</v>
      </c>
      <c r="R23" s="50">
        <f>'기관정보(기관)'!M23</f>
        <v>0</v>
      </c>
      <c r="S23" s="50">
        <f>IFERROR(AVERAGEIF('기관정보(DB)'!$C:$C,$A23,'기관정보(DB)'!H:H),0)</f>
        <v>0</v>
      </c>
      <c r="T23" s="50">
        <f>IFERROR(AVERAGEIF('기관정보(DB)'!$C:$C,$A23,'기관정보(DB)'!I:I),0)</f>
        <v>0</v>
      </c>
      <c r="U23" s="50">
        <f>IFERROR(AVERAGEIF('기관정보(DB)'!$C:$C,$A23,'기관정보(DB)'!J:J),0)</f>
        <v>0</v>
      </c>
      <c r="V23" s="50">
        <f>IFERROR(AVERAGEIF('기관정보(DB)'!$C:$C,$A23,'기관정보(DB)'!K:K),0)</f>
        <v>0</v>
      </c>
      <c r="W23" s="50">
        <f>IFERROR(AVERAGEIF('기관정보(DB)'!$C:$C,$A23,'기관정보(DB)'!L:L),0)</f>
        <v>0</v>
      </c>
      <c r="X23" s="50">
        <f>IFERROR(AVERAGEIF('기관정보(DB)'!$C:$C,$A23,'기관정보(DB)'!M:M),0)</f>
        <v>0</v>
      </c>
      <c r="Y23" s="50">
        <f>IFERROR(AVERAGEIF('기관정보(DB)'!$C:$C,$A23,'기관정보(DB)'!N:N),0)</f>
        <v>0</v>
      </c>
      <c r="Z23" s="50">
        <f>IFERROR(AVERAGEIF('기관정보(DB)'!$C:$C,$A23,'기관정보(DB)'!O:O),0)</f>
        <v>0</v>
      </c>
      <c r="AA23" s="50">
        <f>IFERROR(AVERAGEIF('기관정보(DB)'!$C:$C,$A23,'기관정보(DB)'!P:P),0)</f>
        <v>0</v>
      </c>
      <c r="AB23" s="50">
        <f>IFERROR(AVERAGEIF('기관정보(DB)'!$C:$C,$A23,'기관정보(DB)'!Q:Q),0)</f>
        <v>0</v>
      </c>
      <c r="AC23" s="50">
        <f>'기관정보(기관)'!N23</f>
        <v>0</v>
      </c>
      <c r="AD23" s="50">
        <f>'기관정보(기관)'!O23</f>
        <v>0</v>
      </c>
      <c r="AE23" s="50">
        <f>'기관정보(기관)'!P23</f>
        <v>0</v>
      </c>
      <c r="AF23" s="50">
        <f>'기관정보(기관)'!Q23</f>
        <v>0</v>
      </c>
      <c r="AG23" s="50">
        <f>'기관정보(기관)'!R23</f>
        <v>0</v>
      </c>
      <c r="AH23" s="50">
        <f>'기관정보(기관)'!S23</f>
        <v>0</v>
      </c>
      <c r="AI23" s="50">
        <f>'기관정보(기관)'!T23</f>
        <v>0</v>
      </c>
      <c r="AJ23" s="50">
        <f>'기관정보(기관)'!U23</f>
        <v>0</v>
      </c>
    </row>
    <row r="24" spans="1:36" x14ac:dyDescent="0.3">
      <c r="A24" s="82" t="s">
        <v>148</v>
      </c>
      <c r="B24" s="7" t="s">
        <v>147</v>
      </c>
      <c r="C24" s="7" t="s">
        <v>112</v>
      </c>
      <c r="D24" s="83">
        <f>COUNTIF('기관정보(DB)'!C:C,'기관별 점수'!A24)</f>
        <v>9</v>
      </c>
      <c r="E24" s="81">
        <f t="shared" si="0"/>
        <v>0</v>
      </c>
      <c r="F24" s="50">
        <f>IFERROR(AVERAGEIF('기관정보(DB)'!$C:$C,$A24,'기관정보(DB)'!E:E),0)</f>
        <v>0</v>
      </c>
      <c r="G24" s="50">
        <f>IFERROR(AVERAGEIF('기관정보(DB)'!$C:$C,$A24,'기관정보(DB)'!F:F),0)</f>
        <v>0</v>
      </c>
      <c r="H24" s="50">
        <f>IFERROR(AVERAGEIF('기관정보(DB)'!$C:$C,$A24,'기관정보(DB)'!G:G),0)</f>
        <v>0</v>
      </c>
      <c r="I24" s="50">
        <f>'기관정보(기관)'!D24</f>
        <v>0</v>
      </c>
      <c r="J24" s="50">
        <f>'기관정보(기관)'!E24</f>
        <v>0</v>
      </c>
      <c r="K24" s="50">
        <f>'기관정보(기관)'!F24</f>
        <v>0</v>
      </c>
      <c r="L24" s="50">
        <f>'기관정보(기관)'!G24</f>
        <v>0</v>
      </c>
      <c r="M24" s="50">
        <f>'기관정보(기관)'!H24</f>
        <v>0</v>
      </c>
      <c r="N24" s="50">
        <f>'기관정보(기관)'!I24</f>
        <v>0</v>
      </c>
      <c r="O24" s="50">
        <f>'기관정보(기관)'!J24</f>
        <v>0</v>
      </c>
      <c r="P24" s="50">
        <f>'기관정보(기관)'!K24</f>
        <v>0</v>
      </c>
      <c r="Q24" s="50">
        <f>'기관정보(기관)'!L24</f>
        <v>0</v>
      </c>
      <c r="R24" s="50">
        <f>'기관정보(기관)'!M24</f>
        <v>0</v>
      </c>
      <c r="S24" s="50">
        <f>IFERROR(AVERAGEIF('기관정보(DB)'!$C:$C,$A24,'기관정보(DB)'!H:H),0)</f>
        <v>0</v>
      </c>
      <c r="T24" s="50">
        <f>IFERROR(AVERAGEIF('기관정보(DB)'!$C:$C,$A24,'기관정보(DB)'!I:I),0)</f>
        <v>0</v>
      </c>
      <c r="U24" s="50">
        <f>IFERROR(AVERAGEIF('기관정보(DB)'!$C:$C,$A24,'기관정보(DB)'!J:J),0)</f>
        <v>0</v>
      </c>
      <c r="V24" s="50">
        <f>IFERROR(AVERAGEIF('기관정보(DB)'!$C:$C,$A24,'기관정보(DB)'!K:K),0)</f>
        <v>0</v>
      </c>
      <c r="W24" s="50">
        <f>IFERROR(AVERAGEIF('기관정보(DB)'!$C:$C,$A24,'기관정보(DB)'!L:L),0)</f>
        <v>0</v>
      </c>
      <c r="X24" s="50">
        <f>IFERROR(AVERAGEIF('기관정보(DB)'!$C:$C,$A24,'기관정보(DB)'!M:M),0)</f>
        <v>0</v>
      </c>
      <c r="Y24" s="50">
        <f>IFERROR(AVERAGEIF('기관정보(DB)'!$C:$C,$A24,'기관정보(DB)'!N:N),0)</f>
        <v>0</v>
      </c>
      <c r="Z24" s="50">
        <f>IFERROR(AVERAGEIF('기관정보(DB)'!$C:$C,$A24,'기관정보(DB)'!O:O),0)</f>
        <v>0</v>
      </c>
      <c r="AA24" s="50">
        <f>IFERROR(AVERAGEIF('기관정보(DB)'!$C:$C,$A24,'기관정보(DB)'!P:P),0)</f>
        <v>0</v>
      </c>
      <c r="AB24" s="50">
        <f>IFERROR(AVERAGEIF('기관정보(DB)'!$C:$C,$A24,'기관정보(DB)'!Q:Q),0)</f>
        <v>0</v>
      </c>
      <c r="AC24" s="50">
        <f>'기관정보(기관)'!N24</f>
        <v>0</v>
      </c>
      <c r="AD24" s="50">
        <f>'기관정보(기관)'!O24</f>
        <v>0</v>
      </c>
      <c r="AE24" s="50">
        <f>'기관정보(기관)'!P24</f>
        <v>0</v>
      </c>
      <c r="AF24" s="50">
        <f>'기관정보(기관)'!Q24</f>
        <v>0</v>
      </c>
      <c r="AG24" s="50">
        <f>'기관정보(기관)'!R24</f>
        <v>0</v>
      </c>
      <c r="AH24" s="50">
        <f>'기관정보(기관)'!S24</f>
        <v>0</v>
      </c>
      <c r="AI24" s="50">
        <f>'기관정보(기관)'!T24</f>
        <v>0</v>
      </c>
      <c r="AJ24" s="50">
        <f>'기관정보(기관)'!U24</f>
        <v>0</v>
      </c>
    </row>
    <row r="25" spans="1:36" x14ac:dyDescent="0.3">
      <c r="A25" s="82" t="s">
        <v>150</v>
      </c>
      <c r="B25" s="7" t="s">
        <v>149</v>
      </c>
      <c r="C25" s="7" t="s">
        <v>112</v>
      </c>
      <c r="D25" s="83">
        <f>COUNTIF('기관정보(DB)'!C:C,'기관별 점수'!A25)</f>
        <v>10</v>
      </c>
      <c r="E25" s="81">
        <f t="shared" si="0"/>
        <v>0</v>
      </c>
      <c r="F25" s="50">
        <f>IFERROR(AVERAGEIF('기관정보(DB)'!$C:$C,$A25,'기관정보(DB)'!E:E),0)</f>
        <v>0</v>
      </c>
      <c r="G25" s="50">
        <f>IFERROR(AVERAGEIF('기관정보(DB)'!$C:$C,$A25,'기관정보(DB)'!F:F),0)</f>
        <v>0</v>
      </c>
      <c r="H25" s="50">
        <f>IFERROR(AVERAGEIF('기관정보(DB)'!$C:$C,$A25,'기관정보(DB)'!G:G),0)</f>
        <v>0</v>
      </c>
      <c r="I25" s="50">
        <f>'기관정보(기관)'!D25</f>
        <v>0</v>
      </c>
      <c r="J25" s="50">
        <f>'기관정보(기관)'!E25</f>
        <v>0</v>
      </c>
      <c r="K25" s="50">
        <f>'기관정보(기관)'!F25</f>
        <v>0</v>
      </c>
      <c r="L25" s="50">
        <f>'기관정보(기관)'!G25</f>
        <v>0</v>
      </c>
      <c r="M25" s="50">
        <f>'기관정보(기관)'!H25</f>
        <v>0</v>
      </c>
      <c r="N25" s="50">
        <f>'기관정보(기관)'!I25</f>
        <v>0</v>
      </c>
      <c r="O25" s="50">
        <f>'기관정보(기관)'!J25</f>
        <v>0</v>
      </c>
      <c r="P25" s="50">
        <f>'기관정보(기관)'!K25</f>
        <v>0</v>
      </c>
      <c r="Q25" s="50">
        <f>'기관정보(기관)'!L25</f>
        <v>0</v>
      </c>
      <c r="R25" s="50">
        <f>'기관정보(기관)'!M25</f>
        <v>0</v>
      </c>
      <c r="S25" s="50">
        <f>IFERROR(AVERAGEIF('기관정보(DB)'!$C:$C,$A25,'기관정보(DB)'!H:H),0)</f>
        <v>0</v>
      </c>
      <c r="T25" s="50">
        <f>IFERROR(AVERAGEIF('기관정보(DB)'!$C:$C,$A25,'기관정보(DB)'!I:I),0)</f>
        <v>0</v>
      </c>
      <c r="U25" s="50">
        <f>IFERROR(AVERAGEIF('기관정보(DB)'!$C:$C,$A25,'기관정보(DB)'!J:J),0)</f>
        <v>0</v>
      </c>
      <c r="V25" s="50">
        <f>IFERROR(AVERAGEIF('기관정보(DB)'!$C:$C,$A25,'기관정보(DB)'!K:K),0)</f>
        <v>0</v>
      </c>
      <c r="W25" s="50">
        <f>IFERROR(AVERAGEIF('기관정보(DB)'!$C:$C,$A25,'기관정보(DB)'!L:L),0)</f>
        <v>0</v>
      </c>
      <c r="X25" s="50">
        <f>IFERROR(AVERAGEIF('기관정보(DB)'!$C:$C,$A25,'기관정보(DB)'!M:M),0)</f>
        <v>0</v>
      </c>
      <c r="Y25" s="50">
        <f>IFERROR(AVERAGEIF('기관정보(DB)'!$C:$C,$A25,'기관정보(DB)'!N:N),0)</f>
        <v>0</v>
      </c>
      <c r="Z25" s="50">
        <f>IFERROR(AVERAGEIF('기관정보(DB)'!$C:$C,$A25,'기관정보(DB)'!O:O),0)</f>
        <v>0</v>
      </c>
      <c r="AA25" s="50">
        <f>IFERROR(AVERAGEIF('기관정보(DB)'!$C:$C,$A25,'기관정보(DB)'!P:P),0)</f>
        <v>0</v>
      </c>
      <c r="AB25" s="50">
        <f>IFERROR(AVERAGEIF('기관정보(DB)'!$C:$C,$A25,'기관정보(DB)'!Q:Q),0)</f>
        <v>0</v>
      </c>
      <c r="AC25" s="50">
        <f>'기관정보(기관)'!N25</f>
        <v>0</v>
      </c>
      <c r="AD25" s="50">
        <f>'기관정보(기관)'!O25</f>
        <v>0</v>
      </c>
      <c r="AE25" s="50">
        <f>'기관정보(기관)'!P25</f>
        <v>0</v>
      </c>
      <c r="AF25" s="50">
        <f>'기관정보(기관)'!Q25</f>
        <v>0</v>
      </c>
      <c r="AG25" s="50">
        <f>'기관정보(기관)'!R25</f>
        <v>0</v>
      </c>
      <c r="AH25" s="50">
        <f>'기관정보(기관)'!S25</f>
        <v>0</v>
      </c>
      <c r="AI25" s="50">
        <f>'기관정보(기관)'!T25</f>
        <v>0</v>
      </c>
      <c r="AJ25" s="50">
        <f>'기관정보(기관)'!U25</f>
        <v>0</v>
      </c>
    </row>
    <row r="26" spans="1:36" x14ac:dyDescent="0.3">
      <c r="A26" s="82" t="s">
        <v>152</v>
      </c>
      <c r="B26" s="7" t="s">
        <v>151</v>
      </c>
      <c r="C26" s="7" t="s">
        <v>112</v>
      </c>
      <c r="D26" s="83">
        <f>COUNTIF('기관정보(DB)'!C:C,'기관별 점수'!A26)</f>
        <v>22</v>
      </c>
      <c r="E26" s="81">
        <f t="shared" si="0"/>
        <v>0</v>
      </c>
      <c r="F26" s="50">
        <f>IFERROR(AVERAGEIF('기관정보(DB)'!$C:$C,$A26,'기관정보(DB)'!E:E),0)</f>
        <v>0</v>
      </c>
      <c r="G26" s="50">
        <f>IFERROR(AVERAGEIF('기관정보(DB)'!$C:$C,$A26,'기관정보(DB)'!F:F),0)</f>
        <v>0</v>
      </c>
      <c r="H26" s="50">
        <f>IFERROR(AVERAGEIF('기관정보(DB)'!$C:$C,$A26,'기관정보(DB)'!G:G),0)</f>
        <v>0</v>
      </c>
      <c r="I26" s="50">
        <f>'기관정보(기관)'!D26</f>
        <v>0</v>
      </c>
      <c r="J26" s="50">
        <f>'기관정보(기관)'!E26</f>
        <v>0</v>
      </c>
      <c r="K26" s="50">
        <f>'기관정보(기관)'!F26</f>
        <v>0</v>
      </c>
      <c r="L26" s="50">
        <f>'기관정보(기관)'!G26</f>
        <v>0</v>
      </c>
      <c r="M26" s="50">
        <f>'기관정보(기관)'!H26</f>
        <v>0</v>
      </c>
      <c r="N26" s="50">
        <f>'기관정보(기관)'!I26</f>
        <v>0</v>
      </c>
      <c r="O26" s="50">
        <f>'기관정보(기관)'!J26</f>
        <v>0</v>
      </c>
      <c r="P26" s="50">
        <f>'기관정보(기관)'!K26</f>
        <v>0</v>
      </c>
      <c r="Q26" s="50">
        <f>'기관정보(기관)'!L26</f>
        <v>0</v>
      </c>
      <c r="R26" s="50">
        <f>'기관정보(기관)'!M26</f>
        <v>0</v>
      </c>
      <c r="S26" s="50">
        <f>IFERROR(AVERAGEIF('기관정보(DB)'!$C:$C,$A26,'기관정보(DB)'!H:H),0)</f>
        <v>0</v>
      </c>
      <c r="T26" s="50">
        <f>IFERROR(AVERAGEIF('기관정보(DB)'!$C:$C,$A26,'기관정보(DB)'!I:I),0)</f>
        <v>0</v>
      </c>
      <c r="U26" s="50">
        <f>IFERROR(AVERAGEIF('기관정보(DB)'!$C:$C,$A26,'기관정보(DB)'!J:J),0)</f>
        <v>0</v>
      </c>
      <c r="V26" s="50">
        <f>IFERROR(AVERAGEIF('기관정보(DB)'!$C:$C,$A26,'기관정보(DB)'!K:K),0)</f>
        <v>0</v>
      </c>
      <c r="W26" s="50">
        <f>IFERROR(AVERAGEIF('기관정보(DB)'!$C:$C,$A26,'기관정보(DB)'!L:L),0)</f>
        <v>0</v>
      </c>
      <c r="X26" s="50">
        <f>IFERROR(AVERAGEIF('기관정보(DB)'!$C:$C,$A26,'기관정보(DB)'!M:M),0)</f>
        <v>0</v>
      </c>
      <c r="Y26" s="50">
        <f>IFERROR(AVERAGEIF('기관정보(DB)'!$C:$C,$A26,'기관정보(DB)'!N:N),0)</f>
        <v>0</v>
      </c>
      <c r="Z26" s="50">
        <f>IFERROR(AVERAGEIF('기관정보(DB)'!$C:$C,$A26,'기관정보(DB)'!O:O),0)</f>
        <v>0</v>
      </c>
      <c r="AA26" s="50">
        <f>IFERROR(AVERAGEIF('기관정보(DB)'!$C:$C,$A26,'기관정보(DB)'!P:P),0)</f>
        <v>0</v>
      </c>
      <c r="AB26" s="50">
        <f>IFERROR(AVERAGEIF('기관정보(DB)'!$C:$C,$A26,'기관정보(DB)'!Q:Q),0)</f>
        <v>0</v>
      </c>
      <c r="AC26" s="50">
        <f>'기관정보(기관)'!N26</f>
        <v>0</v>
      </c>
      <c r="AD26" s="50">
        <f>'기관정보(기관)'!O26</f>
        <v>0</v>
      </c>
      <c r="AE26" s="50">
        <f>'기관정보(기관)'!P26</f>
        <v>0</v>
      </c>
      <c r="AF26" s="50">
        <f>'기관정보(기관)'!Q26</f>
        <v>0</v>
      </c>
      <c r="AG26" s="50">
        <f>'기관정보(기관)'!R26</f>
        <v>0</v>
      </c>
      <c r="AH26" s="50">
        <f>'기관정보(기관)'!S26</f>
        <v>0</v>
      </c>
      <c r="AI26" s="50">
        <f>'기관정보(기관)'!T26</f>
        <v>0</v>
      </c>
      <c r="AJ26" s="50">
        <f>'기관정보(기관)'!U26</f>
        <v>0</v>
      </c>
    </row>
    <row r="27" spans="1:36" x14ac:dyDescent="0.3">
      <c r="A27" s="82" t="s">
        <v>154</v>
      </c>
      <c r="B27" s="7" t="s">
        <v>153</v>
      </c>
      <c r="C27" s="7" t="s">
        <v>112</v>
      </c>
      <c r="D27" s="83">
        <f>COUNTIF('기관정보(DB)'!C:C,'기관별 점수'!A27)</f>
        <v>35</v>
      </c>
      <c r="E27" s="81">
        <f t="shared" si="0"/>
        <v>0</v>
      </c>
      <c r="F27" s="50">
        <f>IFERROR(AVERAGEIF('기관정보(DB)'!$C:$C,$A27,'기관정보(DB)'!E:E),0)</f>
        <v>0</v>
      </c>
      <c r="G27" s="50">
        <f>IFERROR(AVERAGEIF('기관정보(DB)'!$C:$C,$A27,'기관정보(DB)'!F:F),0)</f>
        <v>0</v>
      </c>
      <c r="H27" s="50">
        <f>IFERROR(AVERAGEIF('기관정보(DB)'!$C:$C,$A27,'기관정보(DB)'!G:G),0)</f>
        <v>0</v>
      </c>
      <c r="I27" s="50">
        <f>'기관정보(기관)'!D27</f>
        <v>0</v>
      </c>
      <c r="J27" s="50">
        <f>'기관정보(기관)'!E27</f>
        <v>0</v>
      </c>
      <c r="K27" s="50">
        <f>'기관정보(기관)'!F27</f>
        <v>0</v>
      </c>
      <c r="L27" s="50">
        <f>'기관정보(기관)'!G27</f>
        <v>0</v>
      </c>
      <c r="M27" s="50">
        <f>'기관정보(기관)'!H27</f>
        <v>0</v>
      </c>
      <c r="N27" s="50">
        <f>'기관정보(기관)'!I27</f>
        <v>0</v>
      </c>
      <c r="O27" s="50">
        <f>'기관정보(기관)'!J27</f>
        <v>0</v>
      </c>
      <c r="P27" s="50">
        <f>'기관정보(기관)'!K27</f>
        <v>0</v>
      </c>
      <c r="Q27" s="50">
        <f>'기관정보(기관)'!L27</f>
        <v>0</v>
      </c>
      <c r="R27" s="50">
        <f>'기관정보(기관)'!M27</f>
        <v>0</v>
      </c>
      <c r="S27" s="50">
        <f>IFERROR(AVERAGEIF('기관정보(DB)'!$C:$C,$A27,'기관정보(DB)'!H:H),0)</f>
        <v>0</v>
      </c>
      <c r="T27" s="50">
        <f>IFERROR(AVERAGEIF('기관정보(DB)'!$C:$C,$A27,'기관정보(DB)'!I:I),0)</f>
        <v>0</v>
      </c>
      <c r="U27" s="50">
        <f>IFERROR(AVERAGEIF('기관정보(DB)'!$C:$C,$A27,'기관정보(DB)'!J:J),0)</f>
        <v>0</v>
      </c>
      <c r="V27" s="50">
        <f>IFERROR(AVERAGEIF('기관정보(DB)'!$C:$C,$A27,'기관정보(DB)'!K:K),0)</f>
        <v>0</v>
      </c>
      <c r="W27" s="50">
        <f>IFERROR(AVERAGEIF('기관정보(DB)'!$C:$C,$A27,'기관정보(DB)'!L:L),0)</f>
        <v>0</v>
      </c>
      <c r="X27" s="50">
        <f>IFERROR(AVERAGEIF('기관정보(DB)'!$C:$C,$A27,'기관정보(DB)'!M:M),0)</f>
        <v>0</v>
      </c>
      <c r="Y27" s="50">
        <f>IFERROR(AVERAGEIF('기관정보(DB)'!$C:$C,$A27,'기관정보(DB)'!N:N),0)</f>
        <v>0</v>
      </c>
      <c r="Z27" s="50">
        <f>IFERROR(AVERAGEIF('기관정보(DB)'!$C:$C,$A27,'기관정보(DB)'!O:O),0)</f>
        <v>0</v>
      </c>
      <c r="AA27" s="50">
        <f>IFERROR(AVERAGEIF('기관정보(DB)'!$C:$C,$A27,'기관정보(DB)'!P:P),0)</f>
        <v>0</v>
      </c>
      <c r="AB27" s="50">
        <f>IFERROR(AVERAGEIF('기관정보(DB)'!$C:$C,$A27,'기관정보(DB)'!Q:Q),0)</f>
        <v>0</v>
      </c>
      <c r="AC27" s="50">
        <f>'기관정보(기관)'!N27</f>
        <v>0</v>
      </c>
      <c r="AD27" s="50">
        <f>'기관정보(기관)'!O27</f>
        <v>0</v>
      </c>
      <c r="AE27" s="50">
        <f>'기관정보(기관)'!P27</f>
        <v>0</v>
      </c>
      <c r="AF27" s="50">
        <f>'기관정보(기관)'!Q27</f>
        <v>0</v>
      </c>
      <c r="AG27" s="50">
        <f>'기관정보(기관)'!R27</f>
        <v>0</v>
      </c>
      <c r="AH27" s="50">
        <f>'기관정보(기관)'!S27</f>
        <v>0</v>
      </c>
      <c r="AI27" s="50">
        <f>'기관정보(기관)'!T27</f>
        <v>0</v>
      </c>
      <c r="AJ27" s="50">
        <f>'기관정보(기관)'!U27</f>
        <v>0</v>
      </c>
    </row>
    <row r="28" spans="1:36" x14ac:dyDescent="0.3">
      <c r="A28" s="82" t="s">
        <v>156</v>
      </c>
      <c r="B28" s="19">
        <v>6500000</v>
      </c>
      <c r="C28" s="7" t="s">
        <v>155</v>
      </c>
      <c r="D28" s="83">
        <f>COUNTIF('기관정보(DB)'!C:C,'기관별 점수'!A28)</f>
        <v>40</v>
      </c>
      <c r="E28" s="81">
        <f t="shared" si="0"/>
        <v>0</v>
      </c>
      <c r="F28" s="50">
        <f>IFERROR(AVERAGEIF('기관정보(DB)'!$C:$C,$A28,'기관정보(DB)'!E:E),0)</f>
        <v>0</v>
      </c>
      <c r="G28" s="50">
        <f>IFERROR(AVERAGEIF('기관정보(DB)'!$C:$C,$A28,'기관정보(DB)'!F:F),0)</f>
        <v>0</v>
      </c>
      <c r="H28" s="50">
        <f>IFERROR(AVERAGEIF('기관정보(DB)'!$C:$C,$A28,'기관정보(DB)'!G:G),0)</f>
        <v>0</v>
      </c>
      <c r="I28" s="50">
        <f>'기관정보(기관)'!D28</f>
        <v>0</v>
      </c>
      <c r="J28" s="50">
        <f>'기관정보(기관)'!E28</f>
        <v>0</v>
      </c>
      <c r="K28" s="50">
        <f>'기관정보(기관)'!F28</f>
        <v>0</v>
      </c>
      <c r="L28" s="50">
        <f>'기관정보(기관)'!G28</f>
        <v>0</v>
      </c>
      <c r="M28" s="50">
        <f>'기관정보(기관)'!H28</f>
        <v>0</v>
      </c>
      <c r="N28" s="50">
        <f>'기관정보(기관)'!I28</f>
        <v>0</v>
      </c>
      <c r="O28" s="50">
        <f>'기관정보(기관)'!J28</f>
        <v>0</v>
      </c>
      <c r="P28" s="50">
        <f>'기관정보(기관)'!K28</f>
        <v>0</v>
      </c>
      <c r="Q28" s="50">
        <f>'기관정보(기관)'!L28</f>
        <v>0</v>
      </c>
      <c r="R28" s="50">
        <f>'기관정보(기관)'!M28</f>
        <v>0</v>
      </c>
      <c r="S28" s="50">
        <f>IFERROR(AVERAGEIF('기관정보(DB)'!$C:$C,$A28,'기관정보(DB)'!H:H),0)</f>
        <v>0</v>
      </c>
      <c r="T28" s="50">
        <f>IFERROR(AVERAGEIF('기관정보(DB)'!$C:$C,$A28,'기관정보(DB)'!I:I),0)</f>
        <v>0</v>
      </c>
      <c r="U28" s="50">
        <f>IFERROR(AVERAGEIF('기관정보(DB)'!$C:$C,$A28,'기관정보(DB)'!J:J),0)</f>
        <v>0</v>
      </c>
      <c r="V28" s="50">
        <f>IFERROR(AVERAGEIF('기관정보(DB)'!$C:$C,$A28,'기관정보(DB)'!K:K),0)</f>
        <v>0</v>
      </c>
      <c r="W28" s="50">
        <f>IFERROR(AVERAGEIF('기관정보(DB)'!$C:$C,$A28,'기관정보(DB)'!L:L),0)</f>
        <v>0</v>
      </c>
      <c r="X28" s="50">
        <f>IFERROR(AVERAGEIF('기관정보(DB)'!$C:$C,$A28,'기관정보(DB)'!M:M),0)</f>
        <v>0</v>
      </c>
      <c r="Y28" s="50">
        <f>IFERROR(AVERAGEIF('기관정보(DB)'!$C:$C,$A28,'기관정보(DB)'!N:N),0)</f>
        <v>0</v>
      </c>
      <c r="Z28" s="50">
        <f>IFERROR(AVERAGEIF('기관정보(DB)'!$C:$C,$A28,'기관정보(DB)'!O:O),0)</f>
        <v>0</v>
      </c>
      <c r="AA28" s="50">
        <f>IFERROR(AVERAGEIF('기관정보(DB)'!$C:$C,$A28,'기관정보(DB)'!P:P),0)</f>
        <v>0</v>
      </c>
      <c r="AB28" s="50">
        <f>IFERROR(AVERAGEIF('기관정보(DB)'!$C:$C,$A28,'기관정보(DB)'!Q:Q),0)</f>
        <v>0</v>
      </c>
      <c r="AC28" s="50">
        <f>'기관정보(기관)'!N28</f>
        <v>0</v>
      </c>
      <c r="AD28" s="50">
        <f>'기관정보(기관)'!O28</f>
        <v>0</v>
      </c>
      <c r="AE28" s="50">
        <f>'기관정보(기관)'!P28</f>
        <v>0</v>
      </c>
      <c r="AF28" s="50">
        <f>'기관정보(기관)'!Q28</f>
        <v>0</v>
      </c>
      <c r="AG28" s="50">
        <f>'기관정보(기관)'!R28</f>
        <v>0</v>
      </c>
      <c r="AH28" s="50">
        <f>'기관정보(기관)'!S28</f>
        <v>0</v>
      </c>
      <c r="AI28" s="50">
        <f>'기관정보(기관)'!T28</f>
        <v>0</v>
      </c>
      <c r="AJ28" s="50">
        <f>'기관정보(기관)'!U28</f>
        <v>0</v>
      </c>
    </row>
    <row r="29" spans="1:36" x14ac:dyDescent="0.3">
      <c r="A29" s="82" t="s">
        <v>158</v>
      </c>
      <c r="B29" s="7" t="s">
        <v>157</v>
      </c>
      <c r="C29" s="7" t="s">
        <v>112</v>
      </c>
      <c r="D29" s="83">
        <f>COUNTIF('기관정보(DB)'!C:C,'기관별 점수'!A29)</f>
        <v>8</v>
      </c>
      <c r="E29" s="81">
        <f t="shared" si="0"/>
        <v>0</v>
      </c>
      <c r="F29" s="50">
        <f>IFERROR(AVERAGEIF('기관정보(DB)'!$C:$C,$A29,'기관정보(DB)'!E:E),0)</f>
        <v>0</v>
      </c>
      <c r="G29" s="50">
        <f>IFERROR(AVERAGEIF('기관정보(DB)'!$C:$C,$A29,'기관정보(DB)'!F:F),0)</f>
        <v>0</v>
      </c>
      <c r="H29" s="50">
        <f>IFERROR(AVERAGEIF('기관정보(DB)'!$C:$C,$A29,'기관정보(DB)'!G:G),0)</f>
        <v>0</v>
      </c>
      <c r="I29" s="50">
        <f>'기관정보(기관)'!D29</f>
        <v>0</v>
      </c>
      <c r="J29" s="50">
        <f>'기관정보(기관)'!E29</f>
        <v>0</v>
      </c>
      <c r="K29" s="50">
        <f>'기관정보(기관)'!F29</f>
        <v>0</v>
      </c>
      <c r="L29" s="50">
        <f>'기관정보(기관)'!G29</f>
        <v>0</v>
      </c>
      <c r="M29" s="50">
        <f>'기관정보(기관)'!H29</f>
        <v>0</v>
      </c>
      <c r="N29" s="50">
        <f>'기관정보(기관)'!I29</f>
        <v>0</v>
      </c>
      <c r="O29" s="50">
        <f>'기관정보(기관)'!J29</f>
        <v>0</v>
      </c>
      <c r="P29" s="50">
        <f>'기관정보(기관)'!K29</f>
        <v>0</v>
      </c>
      <c r="Q29" s="50">
        <f>'기관정보(기관)'!L29</f>
        <v>0</v>
      </c>
      <c r="R29" s="50">
        <f>'기관정보(기관)'!M29</f>
        <v>0</v>
      </c>
      <c r="S29" s="50">
        <f>IFERROR(AVERAGEIF('기관정보(DB)'!$C:$C,$A29,'기관정보(DB)'!H:H),0)</f>
        <v>0</v>
      </c>
      <c r="T29" s="50">
        <f>IFERROR(AVERAGEIF('기관정보(DB)'!$C:$C,$A29,'기관정보(DB)'!I:I),0)</f>
        <v>0</v>
      </c>
      <c r="U29" s="50">
        <f>IFERROR(AVERAGEIF('기관정보(DB)'!$C:$C,$A29,'기관정보(DB)'!J:J),0)</f>
        <v>0</v>
      </c>
      <c r="V29" s="50">
        <f>IFERROR(AVERAGEIF('기관정보(DB)'!$C:$C,$A29,'기관정보(DB)'!K:K),0)</f>
        <v>0</v>
      </c>
      <c r="W29" s="50">
        <f>IFERROR(AVERAGEIF('기관정보(DB)'!$C:$C,$A29,'기관정보(DB)'!L:L),0)</f>
        <v>0</v>
      </c>
      <c r="X29" s="50">
        <f>IFERROR(AVERAGEIF('기관정보(DB)'!$C:$C,$A29,'기관정보(DB)'!M:M),0)</f>
        <v>0</v>
      </c>
      <c r="Y29" s="50">
        <f>IFERROR(AVERAGEIF('기관정보(DB)'!$C:$C,$A29,'기관정보(DB)'!N:N),0)</f>
        <v>0</v>
      </c>
      <c r="Z29" s="50">
        <f>IFERROR(AVERAGEIF('기관정보(DB)'!$C:$C,$A29,'기관정보(DB)'!O:O),0)</f>
        <v>0</v>
      </c>
      <c r="AA29" s="50">
        <f>IFERROR(AVERAGEIF('기관정보(DB)'!$C:$C,$A29,'기관정보(DB)'!P:P),0)</f>
        <v>0</v>
      </c>
      <c r="AB29" s="50">
        <f>IFERROR(AVERAGEIF('기관정보(DB)'!$C:$C,$A29,'기관정보(DB)'!Q:Q),0)</f>
        <v>0</v>
      </c>
      <c r="AC29" s="50">
        <f>'기관정보(기관)'!N29</f>
        <v>0</v>
      </c>
      <c r="AD29" s="50">
        <f>'기관정보(기관)'!O29</f>
        <v>0</v>
      </c>
      <c r="AE29" s="50">
        <f>'기관정보(기관)'!P29</f>
        <v>0</v>
      </c>
      <c r="AF29" s="50">
        <f>'기관정보(기관)'!Q29</f>
        <v>0</v>
      </c>
      <c r="AG29" s="50">
        <f>'기관정보(기관)'!R29</f>
        <v>0</v>
      </c>
      <c r="AH29" s="50">
        <f>'기관정보(기관)'!S29</f>
        <v>0</v>
      </c>
      <c r="AI29" s="50">
        <f>'기관정보(기관)'!T29</f>
        <v>0</v>
      </c>
      <c r="AJ29" s="50">
        <f>'기관정보(기관)'!U29</f>
        <v>0</v>
      </c>
    </row>
    <row r="30" spans="1:36" x14ac:dyDescent="0.3">
      <c r="A30" s="82" t="s">
        <v>159</v>
      </c>
      <c r="B30" s="19">
        <v>5350000</v>
      </c>
      <c r="C30" s="7" t="s">
        <v>109</v>
      </c>
      <c r="D30" s="83">
        <f>COUNTIF('기관정보(DB)'!C:C,'기관별 점수'!A30)</f>
        <v>15</v>
      </c>
      <c r="E30" s="81">
        <f t="shared" si="0"/>
        <v>0</v>
      </c>
      <c r="F30" s="50">
        <f>IFERROR(AVERAGEIF('기관정보(DB)'!$C:$C,$A30,'기관정보(DB)'!E:E),0)</f>
        <v>0</v>
      </c>
      <c r="G30" s="50">
        <f>IFERROR(AVERAGEIF('기관정보(DB)'!$C:$C,$A30,'기관정보(DB)'!F:F),0)</f>
        <v>0</v>
      </c>
      <c r="H30" s="50">
        <f>IFERROR(AVERAGEIF('기관정보(DB)'!$C:$C,$A30,'기관정보(DB)'!G:G),0)</f>
        <v>0</v>
      </c>
      <c r="I30" s="50">
        <f>'기관정보(기관)'!D30</f>
        <v>0</v>
      </c>
      <c r="J30" s="50">
        <f>'기관정보(기관)'!E30</f>
        <v>0</v>
      </c>
      <c r="K30" s="50">
        <f>'기관정보(기관)'!F30</f>
        <v>0</v>
      </c>
      <c r="L30" s="50">
        <f>'기관정보(기관)'!G30</f>
        <v>0</v>
      </c>
      <c r="M30" s="50">
        <f>'기관정보(기관)'!H30</f>
        <v>0</v>
      </c>
      <c r="N30" s="50">
        <f>'기관정보(기관)'!I30</f>
        <v>0</v>
      </c>
      <c r="O30" s="50">
        <f>'기관정보(기관)'!J30</f>
        <v>0</v>
      </c>
      <c r="P30" s="50">
        <f>'기관정보(기관)'!K30</f>
        <v>0</v>
      </c>
      <c r="Q30" s="50">
        <f>'기관정보(기관)'!L30</f>
        <v>0</v>
      </c>
      <c r="R30" s="50">
        <f>'기관정보(기관)'!M30</f>
        <v>0</v>
      </c>
      <c r="S30" s="50">
        <f>IFERROR(AVERAGEIF('기관정보(DB)'!$C:$C,$A30,'기관정보(DB)'!H:H),0)</f>
        <v>0</v>
      </c>
      <c r="T30" s="50">
        <f>IFERROR(AVERAGEIF('기관정보(DB)'!$C:$C,$A30,'기관정보(DB)'!I:I),0)</f>
        <v>0</v>
      </c>
      <c r="U30" s="50">
        <f>IFERROR(AVERAGEIF('기관정보(DB)'!$C:$C,$A30,'기관정보(DB)'!J:J),0)</f>
        <v>0</v>
      </c>
      <c r="V30" s="50">
        <f>IFERROR(AVERAGEIF('기관정보(DB)'!$C:$C,$A30,'기관정보(DB)'!K:K),0)</f>
        <v>0</v>
      </c>
      <c r="W30" s="50">
        <f>IFERROR(AVERAGEIF('기관정보(DB)'!$C:$C,$A30,'기관정보(DB)'!L:L),0)</f>
        <v>0</v>
      </c>
      <c r="X30" s="50">
        <f>IFERROR(AVERAGEIF('기관정보(DB)'!$C:$C,$A30,'기관정보(DB)'!M:M),0)</f>
        <v>0</v>
      </c>
      <c r="Y30" s="50">
        <f>IFERROR(AVERAGEIF('기관정보(DB)'!$C:$C,$A30,'기관정보(DB)'!N:N),0)</f>
        <v>0</v>
      </c>
      <c r="Z30" s="50">
        <f>IFERROR(AVERAGEIF('기관정보(DB)'!$C:$C,$A30,'기관정보(DB)'!O:O),0)</f>
        <v>0</v>
      </c>
      <c r="AA30" s="50">
        <f>IFERROR(AVERAGEIF('기관정보(DB)'!$C:$C,$A30,'기관정보(DB)'!P:P),0)</f>
        <v>0</v>
      </c>
      <c r="AB30" s="50">
        <f>IFERROR(AVERAGEIF('기관정보(DB)'!$C:$C,$A30,'기관정보(DB)'!Q:Q),0)</f>
        <v>0</v>
      </c>
      <c r="AC30" s="50">
        <f>'기관정보(기관)'!N30</f>
        <v>0</v>
      </c>
      <c r="AD30" s="50">
        <f>'기관정보(기관)'!O30</f>
        <v>0</v>
      </c>
      <c r="AE30" s="50">
        <f>'기관정보(기관)'!P30</f>
        <v>0</v>
      </c>
      <c r="AF30" s="50">
        <f>'기관정보(기관)'!Q30</f>
        <v>0</v>
      </c>
      <c r="AG30" s="50">
        <f>'기관정보(기관)'!R30</f>
        <v>0</v>
      </c>
      <c r="AH30" s="50">
        <f>'기관정보(기관)'!S30</f>
        <v>0</v>
      </c>
      <c r="AI30" s="50">
        <f>'기관정보(기관)'!T30</f>
        <v>0</v>
      </c>
      <c r="AJ30" s="50">
        <f>'기관정보(기관)'!U30</f>
        <v>0</v>
      </c>
    </row>
    <row r="31" spans="1:36" x14ac:dyDescent="0.3">
      <c r="A31" s="82" t="s">
        <v>160</v>
      </c>
      <c r="B31" s="19">
        <v>3070000</v>
      </c>
      <c r="C31" s="7" t="s">
        <v>109</v>
      </c>
      <c r="D31" s="83">
        <f>COUNTIF('기관정보(DB)'!C:C,'기관별 점수'!A31)</f>
        <v>9</v>
      </c>
      <c r="E31" s="81">
        <f t="shared" si="0"/>
        <v>0</v>
      </c>
      <c r="F31" s="50">
        <f>IFERROR(AVERAGEIF('기관정보(DB)'!$C:$C,$A31,'기관정보(DB)'!E:E),0)</f>
        <v>0</v>
      </c>
      <c r="G31" s="50">
        <f>IFERROR(AVERAGEIF('기관정보(DB)'!$C:$C,$A31,'기관정보(DB)'!F:F),0)</f>
        <v>0</v>
      </c>
      <c r="H31" s="50">
        <f>IFERROR(AVERAGEIF('기관정보(DB)'!$C:$C,$A31,'기관정보(DB)'!G:G),0)</f>
        <v>0</v>
      </c>
      <c r="I31" s="50">
        <f>'기관정보(기관)'!D31</f>
        <v>0</v>
      </c>
      <c r="J31" s="50">
        <f>'기관정보(기관)'!E31</f>
        <v>0</v>
      </c>
      <c r="K31" s="50">
        <f>'기관정보(기관)'!F31</f>
        <v>0</v>
      </c>
      <c r="L31" s="50">
        <f>'기관정보(기관)'!G31</f>
        <v>0</v>
      </c>
      <c r="M31" s="50">
        <f>'기관정보(기관)'!H31</f>
        <v>0</v>
      </c>
      <c r="N31" s="50">
        <f>'기관정보(기관)'!I31</f>
        <v>0</v>
      </c>
      <c r="O31" s="50">
        <f>'기관정보(기관)'!J31</f>
        <v>0</v>
      </c>
      <c r="P31" s="50">
        <f>'기관정보(기관)'!K31</f>
        <v>0</v>
      </c>
      <c r="Q31" s="50">
        <f>'기관정보(기관)'!L31</f>
        <v>0</v>
      </c>
      <c r="R31" s="50">
        <f>'기관정보(기관)'!M31</f>
        <v>0</v>
      </c>
      <c r="S31" s="50">
        <f>IFERROR(AVERAGEIF('기관정보(DB)'!$C:$C,$A31,'기관정보(DB)'!H:H),0)</f>
        <v>0</v>
      </c>
      <c r="T31" s="50">
        <f>IFERROR(AVERAGEIF('기관정보(DB)'!$C:$C,$A31,'기관정보(DB)'!I:I),0)</f>
        <v>0</v>
      </c>
      <c r="U31" s="50">
        <f>IFERROR(AVERAGEIF('기관정보(DB)'!$C:$C,$A31,'기관정보(DB)'!J:J),0)</f>
        <v>0</v>
      </c>
      <c r="V31" s="50">
        <f>IFERROR(AVERAGEIF('기관정보(DB)'!$C:$C,$A31,'기관정보(DB)'!K:K),0)</f>
        <v>0</v>
      </c>
      <c r="W31" s="50">
        <f>IFERROR(AVERAGEIF('기관정보(DB)'!$C:$C,$A31,'기관정보(DB)'!L:L),0)</f>
        <v>0</v>
      </c>
      <c r="X31" s="50">
        <f>IFERROR(AVERAGEIF('기관정보(DB)'!$C:$C,$A31,'기관정보(DB)'!M:M),0)</f>
        <v>0</v>
      </c>
      <c r="Y31" s="50">
        <f>IFERROR(AVERAGEIF('기관정보(DB)'!$C:$C,$A31,'기관정보(DB)'!N:N),0)</f>
        <v>0</v>
      </c>
      <c r="Z31" s="50">
        <f>IFERROR(AVERAGEIF('기관정보(DB)'!$C:$C,$A31,'기관정보(DB)'!O:O),0)</f>
        <v>0</v>
      </c>
      <c r="AA31" s="50">
        <f>IFERROR(AVERAGEIF('기관정보(DB)'!$C:$C,$A31,'기관정보(DB)'!P:P),0)</f>
        <v>0</v>
      </c>
      <c r="AB31" s="50">
        <f>IFERROR(AVERAGEIF('기관정보(DB)'!$C:$C,$A31,'기관정보(DB)'!Q:Q),0)</f>
        <v>0</v>
      </c>
      <c r="AC31" s="50">
        <f>'기관정보(기관)'!N31</f>
        <v>0</v>
      </c>
      <c r="AD31" s="50">
        <f>'기관정보(기관)'!O31</f>
        <v>0</v>
      </c>
      <c r="AE31" s="50">
        <f>'기관정보(기관)'!P31</f>
        <v>0</v>
      </c>
      <c r="AF31" s="50">
        <f>'기관정보(기관)'!Q31</f>
        <v>0</v>
      </c>
      <c r="AG31" s="50">
        <f>'기관정보(기관)'!R31</f>
        <v>0</v>
      </c>
      <c r="AH31" s="50">
        <f>'기관정보(기관)'!S31</f>
        <v>0</v>
      </c>
      <c r="AI31" s="50">
        <f>'기관정보(기관)'!T31</f>
        <v>0</v>
      </c>
      <c r="AJ31" s="50">
        <f>'기관정보(기관)'!U31</f>
        <v>0</v>
      </c>
    </row>
    <row r="32" spans="1:36" x14ac:dyDescent="0.3">
      <c r="A32" s="82" t="s">
        <v>162</v>
      </c>
      <c r="B32" s="7" t="s">
        <v>161</v>
      </c>
      <c r="C32" s="7" t="s">
        <v>112</v>
      </c>
      <c r="D32" s="83">
        <f>COUNTIF('기관정보(DB)'!C:C,'기관별 점수'!A32)</f>
        <v>2</v>
      </c>
      <c r="E32" s="81">
        <f t="shared" si="0"/>
        <v>0</v>
      </c>
      <c r="F32" s="50">
        <f>IFERROR(AVERAGEIF('기관정보(DB)'!$C:$C,$A32,'기관정보(DB)'!E:E),0)</f>
        <v>0</v>
      </c>
      <c r="G32" s="50">
        <f>IFERROR(AVERAGEIF('기관정보(DB)'!$C:$C,$A32,'기관정보(DB)'!F:F),0)</f>
        <v>0</v>
      </c>
      <c r="H32" s="50">
        <f>IFERROR(AVERAGEIF('기관정보(DB)'!$C:$C,$A32,'기관정보(DB)'!G:G),0)</f>
        <v>0</v>
      </c>
      <c r="I32" s="50">
        <f>'기관정보(기관)'!D32</f>
        <v>0</v>
      </c>
      <c r="J32" s="50">
        <f>'기관정보(기관)'!E32</f>
        <v>0</v>
      </c>
      <c r="K32" s="50">
        <f>'기관정보(기관)'!F32</f>
        <v>0</v>
      </c>
      <c r="L32" s="50">
        <f>'기관정보(기관)'!G32</f>
        <v>0</v>
      </c>
      <c r="M32" s="50">
        <f>'기관정보(기관)'!H32</f>
        <v>0</v>
      </c>
      <c r="N32" s="50">
        <f>'기관정보(기관)'!I32</f>
        <v>0</v>
      </c>
      <c r="O32" s="50">
        <f>'기관정보(기관)'!J32</f>
        <v>0</v>
      </c>
      <c r="P32" s="50">
        <f>'기관정보(기관)'!K32</f>
        <v>0</v>
      </c>
      <c r="Q32" s="50">
        <f>'기관정보(기관)'!L32</f>
        <v>0</v>
      </c>
      <c r="R32" s="50">
        <f>'기관정보(기관)'!M32</f>
        <v>0</v>
      </c>
      <c r="S32" s="50">
        <f>IFERROR(AVERAGEIF('기관정보(DB)'!$C:$C,$A32,'기관정보(DB)'!H:H),0)</f>
        <v>0</v>
      </c>
      <c r="T32" s="50">
        <f>IFERROR(AVERAGEIF('기관정보(DB)'!$C:$C,$A32,'기관정보(DB)'!I:I),0)</f>
        <v>0</v>
      </c>
      <c r="U32" s="50">
        <f>IFERROR(AVERAGEIF('기관정보(DB)'!$C:$C,$A32,'기관정보(DB)'!J:J),0)</f>
        <v>0</v>
      </c>
      <c r="V32" s="50">
        <f>IFERROR(AVERAGEIF('기관정보(DB)'!$C:$C,$A32,'기관정보(DB)'!K:K),0)</f>
        <v>0</v>
      </c>
      <c r="W32" s="50">
        <f>IFERROR(AVERAGEIF('기관정보(DB)'!$C:$C,$A32,'기관정보(DB)'!L:L),0)</f>
        <v>0</v>
      </c>
      <c r="X32" s="50">
        <f>IFERROR(AVERAGEIF('기관정보(DB)'!$C:$C,$A32,'기관정보(DB)'!M:M),0)</f>
        <v>0</v>
      </c>
      <c r="Y32" s="50">
        <f>IFERROR(AVERAGEIF('기관정보(DB)'!$C:$C,$A32,'기관정보(DB)'!N:N),0)</f>
        <v>0</v>
      </c>
      <c r="Z32" s="50">
        <f>IFERROR(AVERAGEIF('기관정보(DB)'!$C:$C,$A32,'기관정보(DB)'!O:O),0)</f>
        <v>0</v>
      </c>
      <c r="AA32" s="50">
        <f>IFERROR(AVERAGEIF('기관정보(DB)'!$C:$C,$A32,'기관정보(DB)'!P:P),0)</f>
        <v>0</v>
      </c>
      <c r="AB32" s="50">
        <f>IFERROR(AVERAGEIF('기관정보(DB)'!$C:$C,$A32,'기관정보(DB)'!Q:Q),0)</f>
        <v>0</v>
      </c>
      <c r="AC32" s="50">
        <f>'기관정보(기관)'!N32</f>
        <v>0</v>
      </c>
      <c r="AD32" s="50">
        <f>'기관정보(기관)'!O32</f>
        <v>0</v>
      </c>
      <c r="AE32" s="50">
        <f>'기관정보(기관)'!P32</f>
        <v>0</v>
      </c>
      <c r="AF32" s="50">
        <f>'기관정보(기관)'!Q32</f>
        <v>0</v>
      </c>
      <c r="AG32" s="50">
        <f>'기관정보(기관)'!R32</f>
        <v>0</v>
      </c>
      <c r="AH32" s="50">
        <f>'기관정보(기관)'!S32</f>
        <v>0</v>
      </c>
      <c r="AI32" s="50">
        <f>'기관정보(기관)'!T32</f>
        <v>0</v>
      </c>
      <c r="AJ32" s="50">
        <f>'기관정보(기관)'!U32</f>
        <v>0</v>
      </c>
    </row>
    <row r="33" spans="1:36" x14ac:dyDescent="0.3">
      <c r="A33" s="82" t="s">
        <v>164</v>
      </c>
      <c r="B33" s="7" t="s">
        <v>163</v>
      </c>
      <c r="C33" s="7" t="s">
        <v>112</v>
      </c>
      <c r="D33" s="83">
        <f>COUNTIF('기관정보(DB)'!C:C,'기관별 점수'!A33)</f>
        <v>3</v>
      </c>
      <c r="E33" s="81">
        <f t="shared" si="0"/>
        <v>0</v>
      </c>
      <c r="F33" s="50">
        <f>IFERROR(AVERAGEIF('기관정보(DB)'!$C:$C,$A33,'기관정보(DB)'!E:E),0)</f>
        <v>0</v>
      </c>
      <c r="G33" s="50">
        <f>IFERROR(AVERAGEIF('기관정보(DB)'!$C:$C,$A33,'기관정보(DB)'!F:F),0)</f>
        <v>0</v>
      </c>
      <c r="H33" s="50">
        <f>IFERROR(AVERAGEIF('기관정보(DB)'!$C:$C,$A33,'기관정보(DB)'!G:G),0)</f>
        <v>0</v>
      </c>
      <c r="I33" s="50">
        <f>'기관정보(기관)'!D33</f>
        <v>0</v>
      </c>
      <c r="J33" s="50">
        <f>'기관정보(기관)'!E33</f>
        <v>0</v>
      </c>
      <c r="K33" s="50">
        <f>'기관정보(기관)'!F33</f>
        <v>0</v>
      </c>
      <c r="L33" s="50">
        <f>'기관정보(기관)'!G33</f>
        <v>0</v>
      </c>
      <c r="M33" s="50">
        <f>'기관정보(기관)'!H33</f>
        <v>0</v>
      </c>
      <c r="N33" s="50">
        <f>'기관정보(기관)'!I33</f>
        <v>0</v>
      </c>
      <c r="O33" s="50">
        <f>'기관정보(기관)'!J33</f>
        <v>0</v>
      </c>
      <c r="P33" s="50">
        <f>'기관정보(기관)'!K33</f>
        <v>0</v>
      </c>
      <c r="Q33" s="50">
        <f>'기관정보(기관)'!L33</f>
        <v>0</v>
      </c>
      <c r="R33" s="50">
        <f>'기관정보(기관)'!M33</f>
        <v>0</v>
      </c>
      <c r="S33" s="50">
        <f>IFERROR(AVERAGEIF('기관정보(DB)'!$C:$C,$A33,'기관정보(DB)'!H:H),0)</f>
        <v>0</v>
      </c>
      <c r="T33" s="50">
        <f>IFERROR(AVERAGEIF('기관정보(DB)'!$C:$C,$A33,'기관정보(DB)'!I:I),0)</f>
        <v>0</v>
      </c>
      <c r="U33" s="50">
        <f>IFERROR(AVERAGEIF('기관정보(DB)'!$C:$C,$A33,'기관정보(DB)'!J:J),0)</f>
        <v>0</v>
      </c>
      <c r="V33" s="50">
        <f>IFERROR(AVERAGEIF('기관정보(DB)'!$C:$C,$A33,'기관정보(DB)'!K:K),0)</f>
        <v>0</v>
      </c>
      <c r="W33" s="50">
        <f>IFERROR(AVERAGEIF('기관정보(DB)'!$C:$C,$A33,'기관정보(DB)'!L:L),0)</f>
        <v>0</v>
      </c>
      <c r="X33" s="50">
        <f>IFERROR(AVERAGEIF('기관정보(DB)'!$C:$C,$A33,'기관정보(DB)'!M:M),0)</f>
        <v>0</v>
      </c>
      <c r="Y33" s="50">
        <f>IFERROR(AVERAGEIF('기관정보(DB)'!$C:$C,$A33,'기관정보(DB)'!N:N),0)</f>
        <v>0</v>
      </c>
      <c r="Z33" s="50">
        <f>IFERROR(AVERAGEIF('기관정보(DB)'!$C:$C,$A33,'기관정보(DB)'!O:O),0)</f>
        <v>0</v>
      </c>
      <c r="AA33" s="50">
        <f>IFERROR(AVERAGEIF('기관정보(DB)'!$C:$C,$A33,'기관정보(DB)'!P:P),0)</f>
        <v>0</v>
      </c>
      <c r="AB33" s="50">
        <f>IFERROR(AVERAGEIF('기관정보(DB)'!$C:$C,$A33,'기관정보(DB)'!Q:Q),0)</f>
        <v>0</v>
      </c>
      <c r="AC33" s="50">
        <f>'기관정보(기관)'!N33</f>
        <v>0</v>
      </c>
      <c r="AD33" s="50">
        <f>'기관정보(기관)'!O33</f>
        <v>0</v>
      </c>
      <c r="AE33" s="50">
        <f>'기관정보(기관)'!P33</f>
        <v>0</v>
      </c>
      <c r="AF33" s="50">
        <f>'기관정보(기관)'!Q33</f>
        <v>0</v>
      </c>
      <c r="AG33" s="50">
        <f>'기관정보(기관)'!R33</f>
        <v>0</v>
      </c>
      <c r="AH33" s="50">
        <f>'기관정보(기관)'!S33</f>
        <v>0</v>
      </c>
      <c r="AI33" s="50">
        <f>'기관정보(기관)'!T33</f>
        <v>0</v>
      </c>
      <c r="AJ33" s="50">
        <f>'기관정보(기관)'!U33</f>
        <v>0</v>
      </c>
    </row>
    <row r="34" spans="1:36" x14ac:dyDescent="0.3">
      <c r="A34" s="82" t="s">
        <v>166</v>
      </c>
      <c r="B34" s="7" t="s">
        <v>165</v>
      </c>
      <c r="C34" s="7" t="s">
        <v>112</v>
      </c>
      <c r="D34" s="83">
        <f>COUNTIF('기관정보(DB)'!C:C,'기관별 점수'!A34)</f>
        <v>12</v>
      </c>
      <c r="E34" s="81">
        <f t="shared" ref="E34:E65" si="1">SUM(F34:AJ34)</f>
        <v>0</v>
      </c>
      <c r="F34" s="50">
        <f>IFERROR(AVERAGEIF('기관정보(DB)'!$C:$C,$A34,'기관정보(DB)'!E:E),0)</f>
        <v>0</v>
      </c>
      <c r="G34" s="50">
        <f>IFERROR(AVERAGEIF('기관정보(DB)'!$C:$C,$A34,'기관정보(DB)'!F:F),0)</f>
        <v>0</v>
      </c>
      <c r="H34" s="50">
        <f>IFERROR(AVERAGEIF('기관정보(DB)'!$C:$C,$A34,'기관정보(DB)'!G:G),0)</f>
        <v>0</v>
      </c>
      <c r="I34" s="50">
        <f>'기관정보(기관)'!D34</f>
        <v>0</v>
      </c>
      <c r="J34" s="50">
        <f>'기관정보(기관)'!E34</f>
        <v>0</v>
      </c>
      <c r="K34" s="50">
        <f>'기관정보(기관)'!F34</f>
        <v>0</v>
      </c>
      <c r="L34" s="50">
        <f>'기관정보(기관)'!G34</f>
        <v>0</v>
      </c>
      <c r="M34" s="50">
        <f>'기관정보(기관)'!H34</f>
        <v>0</v>
      </c>
      <c r="N34" s="50">
        <f>'기관정보(기관)'!I34</f>
        <v>0</v>
      </c>
      <c r="O34" s="50">
        <f>'기관정보(기관)'!J34</f>
        <v>0</v>
      </c>
      <c r="P34" s="50">
        <f>'기관정보(기관)'!K34</f>
        <v>0</v>
      </c>
      <c r="Q34" s="50">
        <f>'기관정보(기관)'!L34</f>
        <v>0</v>
      </c>
      <c r="R34" s="50">
        <f>'기관정보(기관)'!M34</f>
        <v>0</v>
      </c>
      <c r="S34" s="50">
        <f>IFERROR(AVERAGEIF('기관정보(DB)'!$C:$C,$A34,'기관정보(DB)'!H:H),0)</f>
        <v>0</v>
      </c>
      <c r="T34" s="50">
        <f>IFERROR(AVERAGEIF('기관정보(DB)'!$C:$C,$A34,'기관정보(DB)'!I:I),0)</f>
        <v>0</v>
      </c>
      <c r="U34" s="50">
        <f>IFERROR(AVERAGEIF('기관정보(DB)'!$C:$C,$A34,'기관정보(DB)'!J:J),0)</f>
        <v>0</v>
      </c>
      <c r="V34" s="50">
        <f>IFERROR(AVERAGEIF('기관정보(DB)'!$C:$C,$A34,'기관정보(DB)'!K:K),0)</f>
        <v>0</v>
      </c>
      <c r="W34" s="50">
        <f>IFERROR(AVERAGEIF('기관정보(DB)'!$C:$C,$A34,'기관정보(DB)'!L:L),0)</f>
        <v>0</v>
      </c>
      <c r="X34" s="50">
        <f>IFERROR(AVERAGEIF('기관정보(DB)'!$C:$C,$A34,'기관정보(DB)'!M:M),0)</f>
        <v>0</v>
      </c>
      <c r="Y34" s="50">
        <f>IFERROR(AVERAGEIF('기관정보(DB)'!$C:$C,$A34,'기관정보(DB)'!N:N),0)</f>
        <v>0</v>
      </c>
      <c r="Z34" s="50">
        <f>IFERROR(AVERAGEIF('기관정보(DB)'!$C:$C,$A34,'기관정보(DB)'!O:O),0)</f>
        <v>0</v>
      </c>
      <c r="AA34" s="50">
        <f>IFERROR(AVERAGEIF('기관정보(DB)'!$C:$C,$A34,'기관정보(DB)'!P:P),0)</f>
        <v>0</v>
      </c>
      <c r="AB34" s="50">
        <f>IFERROR(AVERAGEIF('기관정보(DB)'!$C:$C,$A34,'기관정보(DB)'!Q:Q),0)</f>
        <v>0</v>
      </c>
      <c r="AC34" s="50">
        <f>'기관정보(기관)'!N34</f>
        <v>0</v>
      </c>
      <c r="AD34" s="50">
        <f>'기관정보(기관)'!O34</f>
        <v>0</v>
      </c>
      <c r="AE34" s="50">
        <f>'기관정보(기관)'!P34</f>
        <v>0</v>
      </c>
      <c r="AF34" s="50">
        <f>'기관정보(기관)'!Q34</f>
        <v>0</v>
      </c>
      <c r="AG34" s="50">
        <f>'기관정보(기관)'!R34</f>
        <v>0</v>
      </c>
      <c r="AH34" s="50">
        <f>'기관정보(기관)'!S34</f>
        <v>0</v>
      </c>
      <c r="AI34" s="50">
        <f>'기관정보(기관)'!T34</f>
        <v>0</v>
      </c>
      <c r="AJ34" s="50">
        <f>'기관정보(기관)'!U34</f>
        <v>0</v>
      </c>
    </row>
    <row r="35" spans="1:36" x14ac:dyDescent="0.3">
      <c r="A35" s="82" t="s">
        <v>168</v>
      </c>
      <c r="B35" s="7" t="s">
        <v>167</v>
      </c>
      <c r="C35" s="7" t="s">
        <v>112</v>
      </c>
      <c r="D35" s="83">
        <f>COUNTIF('기관정보(DB)'!C:C,'기관별 점수'!A35)</f>
        <v>8</v>
      </c>
      <c r="E35" s="81">
        <f t="shared" si="1"/>
        <v>0</v>
      </c>
      <c r="F35" s="50">
        <f>IFERROR(AVERAGEIF('기관정보(DB)'!$C:$C,$A35,'기관정보(DB)'!E:E),0)</f>
        <v>0</v>
      </c>
      <c r="G35" s="50">
        <f>IFERROR(AVERAGEIF('기관정보(DB)'!$C:$C,$A35,'기관정보(DB)'!F:F),0)</f>
        <v>0</v>
      </c>
      <c r="H35" s="50">
        <f>IFERROR(AVERAGEIF('기관정보(DB)'!$C:$C,$A35,'기관정보(DB)'!G:G),0)</f>
        <v>0</v>
      </c>
      <c r="I35" s="50">
        <f>'기관정보(기관)'!D35</f>
        <v>0</v>
      </c>
      <c r="J35" s="50">
        <f>'기관정보(기관)'!E35</f>
        <v>0</v>
      </c>
      <c r="K35" s="50">
        <f>'기관정보(기관)'!F35</f>
        <v>0</v>
      </c>
      <c r="L35" s="50">
        <f>'기관정보(기관)'!G35</f>
        <v>0</v>
      </c>
      <c r="M35" s="50">
        <f>'기관정보(기관)'!H35</f>
        <v>0</v>
      </c>
      <c r="N35" s="50">
        <f>'기관정보(기관)'!I35</f>
        <v>0</v>
      </c>
      <c r="O35" s="50">
        <f>'기관정보(기관)'!J35</f>
        <v>0</v>
      </c>
      <c r="P35" s="50">
        <f>'기관정보(기관)'!K35</f>
        <v>0</v>
      </c>
      <c r="Q35" s="50">
        <f>'기관정보(기관)'!L35</f>
        <v>0</v>
      </c>
      <c r="R35" s="50">
        <f>'기관정보(기관)'!M35</f>
        <v>0</v>
      </c>
      <c r="S35" s="50">
        <f>IFERROR(AVERAGEIF('기관정보(DB)'!$C:$C,$A35,'기관정보(DB)'!H:H),0)</f>
        <v>0</v>
      </c>
      <c r="T35" s="50">
        <f>IFERROR(AVERAGEIF('기관정보(DB)'!$C:$C,$A35,'기관정보(DB)'!I:I),0)</f>
        <v>0</v>
      </c>
      <c r="U35" s="50">
        <f>IFERROR(AVERAGEIF('기관정보(DB)'!$C:$C,$A35,'기관정보(DB)'!J:J),0)</f>
        <v>0</v>
      </c>
      <c r="V35" s="50">
        <f>IFERROR(AVERAGEIF('기관정보(DB)'!$C:$C,$A35,'기관정보(DB)'!K:K),0)</f>
        <v>0</v>
      </c>
      <c r="W35" s="50">
        <f>IFERROR(AVERAGEIF('기관정보(DB)'!$C:$C,$A35,'기관정보(DB)'!L:L),0)</f>
        <v>0</v>
      </c>
      <c r="X35" s="50">
        <f>IFERROR(AVERAGEIF('기관정보(DB)'!$C:$C,$A35,'기관정보(DB)'!M:M),0)</f>
        <v>0</v>
      </c>
      <c r="Y35" s="50">
        <f>IFERROR(AVERAGEIF('기관정보(DB)'!$C:$C,$A35,'기관정보(DB)'!N:N),0)</f>
        <v>0</v>
      </c>
      <c r="Z35" s="50">
        <f>IFERROR(AVERAGEIF('기관정보(DB)'!$C:$C,$A35,'기관정보(DB)'!O:O),0)</f>
        <v>0</v>
      </c>
      <c r="AA35" s="50">
        <f>IFERROR(AVERAGEIF('기관정보(DB)'!$C:$C,$A35,'기관정보(DB)'!P:P),0)</f>
        <v>0</v>
      </c>
      <c r="AB35" s="50">
        <f>IFERROR(AVERAGEIF('기관정보(DB)'!$C:$C,$A35,'기관정보(DB)'!Q:Q),0)</f>
        <v>0</v>
      </c>
      <c r="AC35" s="50">
        <f>'기관정보(기관)'!N35</f>
        <v>0</v>
      </c>
      <c r="AD35" s="50">
        <f>'기관정보(기관)'!O35</f>
        <v>0</v>
      </c>
      <c r="AE35" s="50">
        <f>'기관정보(기관)'!P35</f>
        <v>0</v>
      </c>
      <c r="AF35" s="50">
        <f>'기관정보(기관)'!Q35</f>
        <v>0</v>
      </c>
      <c r="AG35" s="50">
        <f>'기관정보(기관)'!R35</f>
        <v>0</v>
      </c>
      <c r="AH35" s="50">
        <f>'기관정보(기관)'!S35</f>
        <v>0</v>
      </c>
      <c r="AI35" s="50">
        <f>'기관정보(기관)'!T35</f>
        <v>0</v>
      </c>
      <c r="AJ35" s="50">
        <f>'기관정보(기관)'!U35</f>
        <v>0</v>
      </c>
    </row>
    <row r="36" spans="1:36" x14ac:dyDescent="0.3">
      <c r="A36" s="82" t="s">
        <v>170</v>
      </c>
      <c r="B36" s="7" t="s">
        <v>169</v>
      </c>
      <c r="C36" s="7" t="s">
        <v>112</v>
      </c>
      <c r="D36" s="83">
        <f>COUNTIF('기관정보(DB)'!C:C,'기관별 점수'!A36)</f>
        <v>84</v>
      </c>
      <c r="E36" s="81">
        <f t="shared" si="1"/>
        <v>0</v>
      </c>
      <c r="F36" s="50">
        <f>IFERROR(AVERAGEIF('기관정보(DB)'!$C:$C,$A36,'기관정보(DB)'!E:E),0)</f>
        <v>0</v>
      </c>
      <c r="G36" s="50">
        <f>IFERROR(AVERAGEIF('기관정보(DB)'!$C:$C,$A36,'기관정보(DB)'!F:F),0)</f>
        <v>0</v>
      </c>
      <c r="H36" s="50">
        <f>IFERROR(AVERAGEIF('기관정보(DB)'!$C:$C,$A36,'기관정보(DB)'!G:G),0)</f>
        <v>0</v>
      </c>
      <c r="I36" s="50">
        <f>'기관정보(기관)'!D36</f>
        <v>0</v>
      </c>
      <c r="J36" s="50">
        <f>'기관정보(기관)'!E36</f>
        <v>0</v>
      </c>
      <c r="K36" s="50">
        <f>'기관정보(기관)'!F36</f>
        <v>0</v>
      </c>
      <c r="L36" s="50">
        <f>'기관정보(기관)'!G36</f>
        <v>0</v>
      </c>
      <c r="M36" s="50">
        <f>'기관정보(기관)'!H36</f>
        <v>0</v>
      </c>
      <c r="N36" s="50">
        <f>'기관정보(기관)'!I36</f>
        <v>0</v>
      </c>
      <c r="O36" s="50">
        <f>'기관정보(기관)'!J36</f>
        <v>0</v>
      </c>
      <c r="P36" s="50">
        <f>'기관정보(기관)'!K36</f>
        <v>0</v>
      </c>
      <c r="Q36" s="50">
        <f>'기관정보(기관)'!L36</f>
        <v>0</v>
      </c>
      <c r="R36" s="50">
        <f>'기관정보(기관)'!M36</f>
        <v>0</v>
      </c>
      <c r="S36" s="50">
        <f>IFERROR(AVERAGEIF('기관정보(DB)'!$C:$C,$A36,'기관정보(DB)'!H:H),0)</f>
        <v>0</v>
      </c>
      <c r="T36" s="50">
        <f>IFERROR(AVERAGEIF('기관정보(DB)'!$C:$C,$A36,'기관정보(DB)'!I:I),0)</f>
        <v>0</v>
      </c>
      <c r="U36" s="50">
        <f>IFERROR(AVERAGEIF('기관정보(DB)'!$C:$C,$A36,'기관정보(DB)'!J:J),0)</f>
        <v>0</v>
      </c>
      <c r="V36" s="50">
        <f>IFERROR(AVERAGEIF('기관정보(DB)'!$C:$C,$A36,'기관정보(DB)'!K:K),0)</f>
        <v>0</v>
      </c>
      <c r="W36" s="50">
        <f>IFERROR(AVERAGEIF('기관정보(DB)'!$C:$C,$A36,'기관정보(DB)'!L:L),0)</f>
        <v>0</v>
      </c>
      <c r="X36" s="50">
        <f>IFERROR(AVERAGEIF('기관정보(DB)'!$C:$C,$A36,'기관정보(DB)'!M:M),0)</f>
        <v>0</v>
      </c>
      <c r="Y36" s="50">
        <f>IFERROR(AVERAGEIF('기관정보(DB)'!$C:$C,$A36,'기관정보(DB)'!N:N),0)</f>
        <v>0</v>
      </c>
      <c r="Z36" s="50">
        <f>IFERROR(AVERAGEIF('기관정보(DB)'!$C:$C,$A36,'기관정보(DB)'!O:O),0)</f>
        <v>0</v>
      </c>
      <c r="AA36" s="50">
        <f>IFERROR(AVERAGEIF('기관정보(DB)'!$C:$C,$A36,'기관정보(DB)'!P:P),0)</f>
        <v>0</v>
      </c>
      <c r="AB36" s="50">
        <f>IFERROR(AVERAGEIF('기관정보(DB)'!$C:$C,$A36,'기관정보(DB)'!Q:Q),0)</f>
        <v>0</v>
      </c>
      <c r="AC36" s="50">
        <f>'기관정보(기관)'!N36</f>
        <v>0</v>
      </c>
      <c r="AD36" s="50">
        <f>'기관정보(기관)'!O36</f>
        <v>0</v>
      </c>
      <c r="AE36" s="50">
        <f>'기관정보(기관)'!P36</f>
        <v>0</v>
      </c>
      <c r="AF36" s="50">
        <f>'기관정보(기관)'!Q36</f>
        <v>0</v>
      </c>
      <c r="AG36" s="50">
        <f>'기관정보(기관)'!R36</f>
        <v>0</v>
      </c>
      <c r="AH36" s="50">
        <f>'기관정보(기관)'!S36</f>
        <v>0</v>
      </c>
      <c r="AI36" s="50">
        <f>'기관정보(기관)'!T36</f>
        <v>0</v>
      </c>
      <c r="AJ36" s="50">
        <f>'기관정보(기관)'!U36</f>
        <v>0</v>
      </c>
    </row>
    <row r="37" spans="1:36" x14ac:dyDescent="0.3">
      <c r="A37" s="82" t="s">
        <v>172</v>
      </c>
      <c r="B37" s="7" t="s">
        <v>171</v>
      </c>
      <c r="C37" s="7" t="s">
        <v>112</v>
      </c>
      <c r="D37" s="83">
        <f>COUNTIF('기관정보(DB)'!C:C,'기관별 점수'!A37)</f>
        <v>10</v>
      </c>
      <c r="E37" s="81">
        <f t="shared" si="1"/>
        <v>0</v>
      </c>
      <c r="F37" s="50">
        <f>IFERROR(AVERAGEIF('기관정보(DB)'!$C:$C,$A37,'기관정보(DB)'!E:E),0)</f>
        <v>0</v>
      </c>
      <c r="G37" s="50">
        <f>IFERROR(AVERAGEIF('기관정보(DB)'!$C:$C,$A37,'기관정보(DB)'!F:F),0)</f>
        <v>0</v>
      </c>
      <c r="H37" s="50">
        <f>IFERROR(AVERAGEIF('기관정보(DB)'!$C:$C,$A37,'기관정보(DB)'!G:G),0)</f>
        <v>0</v>
      </c>
      <c r="I37" s="50">
        <f>'기관정보(기관)'!D37</f>
        <v>0</v>
      </c>
      <c r="J37" s="50">
        <f>'기관정보(기관)'!E37</f>
        <v>0</v>
      </c>
      <c r="K37" s="50">
        <f>'기관정보(기관)'!F37</f>
        <v>0</v>
      </c>
      <c r="L37" s="50">
        <f>'기관정보(기관)'!G37</f>
        <v>0</v>
      </c>
      <c r="M37" s="50">
        <f>'기관정보(기관)'!H37</f>
        <v>0</v>
      </c>
      <c r="N37" s="50">
        <f>'기관정보(기관)'!I37</f>
        <v>0</v>
      </c>
      <c r="O37" s="50">
        <f>'기관정보(기관)'!J37</f>
        <v>0</v>
      </c>
      <c r="P37" s="50">
        <f>'기관정보(기관)'!K37</f>
        <v>0</v>
      </c>
      <c r="Q37" s="50">
        <f>'기관정보(기관)'!L37</f>
        <v>0</v>
      </c>
      <c r="R37" s="50">
        <f>'기관정보(기관)'!M37</f>
        <v>0</v>
      </c>
      <c r="S37" s="50">
        <f>IFERROR(AVERAGEIF('기관정보(DB)'!$C:$C,$A37,'기관정보(DB)'!H:H),0)</f>
        <v>0</v>
      </c>
      <c r="T37" s="50">
        <f>IFERROR(AVERAGEIF('기관정보(DB)'!$C:$C,$A37,'기관정보(DB)'!I:I),0)</f>
        <v>0</v>
      </c>
      <c r="U37" s="50">
        <f>IFERROR(AVERAGEIF('기관정보(DB)'!$C:$C,$A37,'기관정보(DB)'!J:J),0)</f>
        <v>0</v>
      </c>
      <c r="V37" s="50">
        <f>IFERROR(AVERAGEIF('기관정보(DB)'!$C:$C,$A37,'기관정보(DB)'!K:K),0)</f>
        <v>0</v>
      </c>
      <c r="W37" s="50">
        <f>IFERROR(AVERAGEIF('기관정보(DB)'!$C:$C,$A37,'기관정보(DB)'!L:L),0)</f>
        <v>0</v>
      </c>
      <c r="X37" s="50">
        <f>IFERROR(AVERAGEIF('기관정보(DB)'!$C:$C,$A37,'기관정보(DB)'!M:M),0)</f>
        <v>0</v>
      </c>
      <c r="Y37" s="50">
        <f>IFERROR(AVERAGEIF('기관정보(DB)'!$C:$C,$A37,'기관정보(DB)'!N:N),0)</f>
        <v>0</v>
      </c>
      <c r="Z37" s="50">
        <f>IFERROR(AVERAGEIF('기관정보(DB)'!$C:$C,$A37,'기관정보(DB)'!O:O),0)</f>
        <v>0</v>
      </c>
      <c r="AA37" s="50">
        <f>IFERROR(AVERAGEIF('기관정보(DB)'!$C:$C,$A37,'기관정보(DB)'!P:P),0)</f>
        <v>0</v>
      </c>
      <c r="AB37" s="50">
        <f>IFERROR(AVERAGEIF('기관정보(DB)'!$C:$C,$A37,'기관정보(DB)'!Q:Q),0)</f>
        <v>0</v>
      </c>
      <c r="AC37" s="50">
        <f>'기관정보(기관)'!N37</f>
        <v>0</v>
      </c>
      <c r="AD37" s="50">
        <f>'기관정보(기관)'!O37</f>
        <v>0</v>
      </c>
      <c r="AE37" s="50">
        <f>'기관정보(기관)'!P37</f>
        <v>0</v>
      </c>
      <c r="AF37" s="50">
        <f>'기관정보(기관)'!Q37</f>
        <v>0</v>
      </c>
      <c r="AG37" s="50">
        <f>'기관정보(기관)'!R37</f>
        <v>0</v>
      </c>
      <c r="AH37" s="50">
        <f>'기관정보(기관)'!S37</f>
        <v>0</v>
      </c>
      <c r="AI37" s="50">
        <f>'기관정보(기관)'!T37</f>
        <v>0</v>
      </c>
      <c r="AJ37" s="50">
        <f>'기관정보(기관)'!U37</f>
        <v>0</v>
      </c>
    </row>
    <row r="38" spans="1:36" x14ac:dyDescent="0.3">
      <c r="A38" s="82" t="s">
        <v>174</v>
      </c>
      <c r="B38" s="7" t="s">
        <v>173</v>
      </c>
      <c r="C38" s="7" t="s">
        <v>112</v>
      </c>
      <c r="D38" s="83">
        <f>COUNTIF('기관정보(DB)'!C:C,'기관별 점수'!A38)</f>
        <v>8</v>
      </c>
      <c r="E38" s="81">
        <f t="shared" si="1"/>
        <v>0</v>
      </c>
      <c r="F38" s="50">
        <f>IFERROR(AVERAGEIF('기관정보(DB)'!$C:$C,$A38,'기관정보(DB)'!E:E),0)</f>
        <v>0</v>
      </c>
      <c r="G38" s="50">
        <f>IFERROR(AVERAGEIF('기관정보(DB)'!$C:$C,$A38,'기관정보(DB)'!F:F),0)</f>
        <v>0</v>
      </c>
      <c r="H38" s="50">
        <f>IFERROR(AVERAGEIF('기관정보(DB)'!$C:$C,$A38,'기관정보(DB)'!G:G),0)</f>
        <v>0</v>
      </c>
      <c r="I38" s="50">
        <f>'기관정보(기관)'!D38</f>
        <v>0</v>
      </c>
      <c r="J38" s="50">
        <f>'기관정보(기관)'!E38</f>
        <v>0</v>
      </c>
      <c r="K38" s="50">
        <f>'기관정보(기관)'!F38</f>
        <v>0</v>
      </c>
      <c r="L38" s="50">
        <f>'기관정보(기관)'!G38</f>
        <v>0</v>
      </c>
      <c r="M38" s="50">
        <f>'기관정보(기관)'!H38</f>
        <v>0</v>
      </c>
      <c r="N38" s="50">
        <f>'기관정보(기관)'!I38</f>
        <v>0</v>
      </c>
      <c r="O38" s="50">
        <f>'기관정보(기관)'!J38</f>
        <v>0</v>
      </c>
      <c r="P38" s="50">
        <f>'기관정보(기관)'!K38</f>
        <v>0</v>
      </c>
      <c r="Q38" s="50">
        <f>'기관정보(기관)'!L38</f>
        <v>0</v>
      </c>
      <c r="R38" s="50">
        <f>'기관정보(기관)'!M38</f>
        <v>0</v>
      </c>
      <c r="S38" s="50">
        <f>IFERROR(AVERAGEIF('기관정보(DB)'!$C:$C,$A38,'기관정보(DB)'!H:H),0)</f>
        <v>0</v>
      </c>
      <c r="T38" s="50">
        <f>IFERROR(AVERAGEIF('기관정보(DB)'!$C:$C,$A38,'기관정보(DB)'!I:I),0)</f>
        <v>0</v>
      </c>
      <c r="U38" s="50">
        <f>IFERROR(AVERAGEIF('기관정보(DB)'!$C:$C,$A38,'기관정보(DB)'!J:J),0)</f>
        <v>0</v>
      </c>
      <c r="V38" s="50">
        <f>IFERROR(AVERAGEIF('기관정보(DB)'!$C:$C,$A38,'기관정보(DB)'!K:K),0)</f>
        <v>0</v>
      </c>
      <c r="W38" s="50">
        <f>IFERROR(AVERAGEIF('기관정보(DB)'!$C:$C,$A38,'기관정보(DB)'!L:L),0)</f>
        <v>0</v>
      </c>
      <c r="X38" s="50">
        <f>IFERROR(AVERAGEIF('기관정보(DB)'!$C:$C,$A38,'기관정보(DB)'!M:M),0)</f>
        <v>0</v>
      </c>
      <c r="Y38" s="50">
        <f>IFERROR(AVERAGEIF('기관정보(DB)'!$C:$C,$A38,'기관정보(DB)'!N:N),0)</f>
        <v>0</v>
      </c>
      <c r="Z38" s="50">
        <f>IFERROR(AVERAGEIF('기관정보(DB)'!$C:$C,$A38,'기관정보(DB)'!O:O),0)</f>
        <v>0</v>
      </c>
      <c r="AA38" s="50">
        <f>IFERROR(AVERAGEIF('기관정보(DB)'!$C:$C,$A38,'기관정보(DB)'!P:P),0)</f>
        <v>0</v>
      </c>
      <c r="AB38" s="50">
        <f>IFERROR(AVERAGEIF('기관정보(DB)'!$C:$C,$A38,'기관정보(DB)'!Q:Q),0)</f>
        <v>0</v>
      </c>
      <c r="AC38" s="50">
        <f>'기관정보(기관)'!N38</f>
        <v>0</v>
      </c>
      <c r="AD38" s="50">
        <f>'기관정보(기관)'!O38</f>
        <v>0</v>
      </c>
      <c r="AE38" s="50">
        <f>'기관정보(기관)'!P38</f>
        <v>0</v>
      </c>
      <c r="AF38" s="50">
        <f>'기관정보(기관)'!Q38</f>
        <v>0</v>
      </c>
      <c r="AG38" s="50">
        <f>'기관정보(기관)'!R38</f>
        <v>0</v>
      </c>
      <c r="AH38" s="50">
        <f>'기관정보(기관)'!S38</f>
        <v>0</v>
      </c>
      <c r="AI38" s="50">
        <f>'기관정보(기관)'!T38</f>
        <v>0</v>
      </c>
      <c r="AJ38" s="50">
        <f>'기관정보(기관)'!U38</f>
        <v>0</v>
      </c>
    </row>
    <row r="39" spans="1:36" x14ac:dyDescent="0.3">
      <c r="A39" s="82" t="s">
        <v>176</v>
      </c>
      <c r="B39" s="7" t="s">
        <v>175</v>
      </c>
      <c r="C39" s="7" t="s">
        <v>112</v>
      </c>
      <c r="D39" s="83">
        <f>COUNTIF('기관정보(DB)'!C:C,'기관별 점수'!A39)</f>
        <v>9</v>
      </c>
      <c r="E39" s="81">
        <f t="shared" si="1"/>
        <v>0</v>
      </c>
      <c r="F39" s="50">
        <f>IFERROR(AVERAGEIF('기관정보(DB)'!$C:$C,$A39,'기관정보(DB)'!E:E),0)</f>
        <v>0</v>
      </c>
      <c r="G39" s="50">
        <f>IFERROR(AVERAGEIF('기관정보(DB)'!$C:$C,$A39,'기관정보(DB)'!F:F),0)</f>
        <v>0</v>
      </c>
      <c r="H39" s="50">
        <f>IFERROR(AVERAGEIF('기관정보(DB)'!$C:$C,$A39,'기관정보(DB)'!G:G),0)</f>
        <v>0</v>
      </c>
      <c r="I39" s="50">
        <f>'기관정보(기관)'!D39</f>
        <v>0</v>
      </c>
      <c r="J39" s="50">
        <f>'기관정보(기관)'!E39</f>
        <v>0</v>
      </c>
      <c r="K39" s="50">
        <f>'기관정보(기관)'!F39</f>
        <v>0</v>
      </c>
      <c r="L39" s="50">
        <f>'기관정보(기관)'!G39</f>
        <v>0</v>
      </c>
      <c r="M39" s="50">
        <f>'기관정보(기관)'!H39</f>
        <v>0</v>
      </c>
      <c r="N39" s="50">
        <f>'기관정보(기관)'!I39</f>
        <v>0</v>
      </c>
      <c r="O39" s="50">
        <f>'기관정보(기관)'!J39</f>
        <v>0</v>
      </c>
      <c r="P39" s="50">
        <f>'기관정보(기관)'!K39</f>
        <v>0</v>
      </c>
      <c r="Q39" s="50">
        <f>'기관정보(기관)'!L39</f>
        <v>0</v>
      </c>
      <c r="R39" s="50">
        <f>'기관정보(기관)'!M39</f>
        <v>0</v>
      </c>
      <c r="S39" s="50">
        <f>IFERROR(AVERAGEIF('기관정보(DB)'!$C:$C,$A39,'기관정보(DB)'!H:H),0)</f>
        <v>0</v>
      </c>
      <c r="T39" s="50">
        <f>IFERROR(AVERAGEIF('기관정보(DB)'!$C:$C,$A39,'기관정보(DB)'!I:I),0)</f>
        <v>0</v>
      </c>
      <c r="U39" s="50">
        <f>IFERROR(AVERAGEIF('기관정보(DB)'!$C:$C,$A39,'기관정보(DB)'!J:J),0)</f>
        <v>0</v>
      </c>
      <c r="V39" s="50">
        <f>IFERROR(AVERAGEIF('기관정보(DB)'!$C:$C,$A39,'기관정보(DB)'!K:K),0)</f>
        <v>0</v>
      </c>
      <c r="W39" s="50">
        <f>IFERROR(AVERAGEIF('기관정보(DB)'!$C:$C,$A39,'기관정보(DB)'!L:L),0)</f>
        <v>0</v>
      </c>
      <c r="X39" s="50">
        <f>IFERROR(AVERAGEIF('기관정보(DB)'!$C:$C,$A39,'기관정보(DB)'!M:M),0)</f>
        <v>0</v>
      </c>
      <c r="Y39" s="50">
        <f>IFERROR(AVERAGEIF('기관정보(DB)'!$C:$C,$A39,'기관정보(DB)'!N:N),0)</f>
        <v>0</v>
      </c>
      <c r="Z39" s="50">
        <f>IFERROR(AVERAGEIF('기관정보(DB)'!$C:$C,$A39,'기관정보(DB)'!O:O),0)</f>
        <v>0</v>
      </c>
      <c r="AA39" s="50">
        <f>IFERROR(AVERAGEIF('기관정보(DB)'!$C:$C,$A39,'기관정보(DB)'!P:P),0)</f>
        <v>0</v>
      </c>
      <c r="AB39" s="50">
        <f>IFERROR(AVERAGEIF('기관정보(DB)'!$C:$C,$A39,'기관정보(DB)'!Q:Q),0)</f>
        <v>0</v>
      </c>
      <c r="AC39" s="50">
        <f>'기관정보(기관)'!N39</f>
        <v>0</v>
      </c>
      <c r="AD39" s="50">
        <f>'기관정보(기관)'!O39</f>
        <v>0</v>
      </c>
      <c r="AE39" s="50">
        <f>'기관정보(기관)'!P39</f>
        <v>0</v>
      </c>
      <c r="AF39" s="50">
        <f>'기관정보(기관)'!Q39</f>
        <v>0</v>
      </c>
      <c r="AG39" s="50">
        <f>'기관정보(기관)'!R39</f>
        <v>0</v>
      </c>
      <c r="AH39" s="50">
        <f>'기관정보(기관)'!S39</f>
        <v>0</v>
      </c>
      <c r="AI39" s="50">
        <f>'기관정보(기관)'!T39</f>
        <v>0</v>
      </c>
      <c r="AJ39" s="50">
        <f>'기관정보(기관)'!U39</f>
        <v>0</v>
      </c>
    </row>
    <row r="40" spans="1:36" x14ac:dyDescent="0.3">
      <c r="A40" s="82" t="s">
        <v>177</v>
      </c>
      <c r="B40" s="19">
        <v>1220000</v>
      </c>
      <c r="C40" s="7" t="s">
        <v>125</v>
      </c>
      <c r="D40" s="83">
        <f>COUNTIF('기관정보(DB)'!C:C,'기관별 점수'!A40)</f>
        <v>19</v>
      </c>
      <c r="E40" s="81">
        <f t="shared" si="1"/>
        <v>0</v>
      </c>
      <c r="F40" s="50">
        <f>IFERROR(AVERAGEIF('기관정보(DB)'!$C:$C,$A40,'기관정보(DB)'!E:E),0)</f>
        <v>0</v>
      </c>
      <c r="G40" s="50">
        <f>IFERROR(AVERAGEIF('기관정보(DB)'!$C:$C,$A40,'기관정보(DB)'!F:F),0)</f>
        <v>0</v>
      </c>
      <c r="H40" s="50">
        <f>IFERROR(AVERAGEIF('기관정보(DB)'!$C:$C,$A40,'기관정보(DB)'!G:G),0)</f>
        <v>0</v>
      </c>
      <c r="I40" s="50">
        <f>'기관정보(기관)'!D40</f>
        <v>0</v>
      </c>
      <c r="J40" s="50">
        <f>'기관정보(기관)'!E40</f>
        <v>0</v>
      </c>
      <c r="K40" s="50">
        <f>'기관정보(기관)'!F40</f>
        <v>0</v>
      </c>
      <c r="L40" s="50">
        <f>'기관정보(기관)'!G40</f>
        <v>0</v>
      </c>
      <c r="M40" s="50">
        <f>'기관정보(기관)'!H40</f>
        <v>0</v>
      </c>
      <c r="N40" s="50">
        <f>'기관정보(기관)'!I40</f>
        <v>0</v>
      </c>
      <c r="O40" s="50">
        <f>'기관정보(기관)'!J40</f>
        <v>0</v>
      </c>
      <c r="P40" s="50">
        <f>'기관정보(기관)'!K40</f>
        <v>0</v>
      </c>
      <c r="Q40" s="50">
        <f>'기관정보(기관)'!L40</f>
        <v>0</v>
      </c>
      <c r="R40" s="50">
        <f>'기관정보(기관)'!M40</f>
        <v>0</v>
      </c>
      <c r="S40" s="50">
        <f>IFERROR(AVERAGEIF('기관정보(DB)'!$C:$C,$A40,'기관정보(DB)'!H:H),0)</f>
        <v>0</v>
      </c>
      <c r="T40" s="50">
        <f>IFERROR(AVERAGEIF('기관정보(DB)'!$C:$C,$A40,'기관정보(DB)'!I:I),0)</f>
        <v>0</v>
      </c>
      <c r="U40" s="50">
        <f>IFERROR(AVERAGEIF('기관정보(DB)'!$C:$C,$A40,'기관정보(DB)'!J:J),0)</f>
        <v>0</v>
      </c>
      <c r="V40" s="50">
        <f>IFERROR(AVERAGEIF('기관정보(DB)'!$C:$C,$A40,'기관정보(DB)'!K:K),0)</f>
        <v>0</v>
      </c>
      <c r="W40" s="50">
        <f>IFERROR(AVERAGEIF('기관정보(DB)'!$C:$C,$A40,'기관정보(DB)'!L:L),0)</f>
        <v>0</v>
      </c>
      <c r="X40" s="50">
        <f>IFERROR(AVERAGEIF('기관정보(DB)'!$C:$C,$A40,'기관정보(DB)'!M:M),0)</f>
        <v>0</v>
      </c>
      <c r="Y40" s="50">
        <f>IFERROR(AVERAGEIF('기관정보(DB)'!$C:$C,$A40,'기관정보(DB)'!N:N),0)</f>
        <v>0</v>
      </c>
      <c r="Z40" s="50">
        <f>IFERROR(AVERAGEIF('기관정보(DB)'!$C:$C,$A40,'기관정보(DB)'!O:O),0)</f>
        <v>0</v>
      </c>
      <c r="AA40" s="50">
        <f>IFERROR(AVERAGEIF('기관정보(DB)'!$C:$C,$A40,'기관정보(DB)'!P:P),0)</f>
        <v>0</v>
      </c>
      <c r="AB40" s="50">
        <f>IFERROR(AVERAGEIF('기관정보(DB)'!$C:$C,$A40,'기관정보(DB)'!Q:Q),0)</f>
        <v>0</v>
      </c>
      <c r="AC40" s="50">
        <f>'기관정보(기관)'!N40</f>
        <v>0</v>
      </c>
      <c r="AD40" s="50">
        <f>'기관정보(기관)'!O40</f>
        <v>0</v>
      </c>
      <c r="AE40" s="50">
        <f>'기관정보(기관)'!P40</f>
        <v>0</v>
      </c>
      <c r="AF40" s="50">
        <f>'기관정보(기관)'!Q40</f>
        <v>0</v>
      </c>
      <c r="AG40" s="50">
        <f>'기관정보(기관)'!R40</f>
        <v>0</v>
      </c>
      <c r="AH40" s="50">
        <f>'기관정보(기관)'!S40</f>
        <v>0</v>
      </c>
      <c r="AI40" s="50">
        <f>'기관정보(기관)'!T40</f>
        <v>0</v>
      </c>
      <c r="AJ40" s="50">
        <f>'기관정보(기관)'!U40</f>
        <v>0</v>
      </c>
    </row>
    <row r="41" spans="1:36" x14ac:dyDescent="0.3">
      <c r="A41" s="82" t="s">
        <v>179</v>
      </c>
      <c r="B41" s="7" t="s">
        <v>178</v>
      </c>
      <c r="C41" s="7" t="s">
        <v>112</v>
      </c>
      <c r="D41" s="83">
        <f>COUNTIF('기관정보(DB)'!C:C,'기관별 점수'!A41)</f>
        <v>6</v>
      </c>
      <c r="E41" s="81">
        <f t="shared" si="1"/>
        <v>0</v>
      </c>
      <c r="F41" s="50">
        <f>IFERROR(AVERAGEIF('기관정보(DB)'!$C:$C,$A41,'기관정보(DB)'!E:E),0)</f>
        <v>0</v>
      </c>
      <c r="G41" s="50">
        <f>IFERROR(AVERAGEIF('기관정보(DB)'!$C:$C,$A41,'기관정보(DB)'!F:F),0)</f>
        <v>0</v>
      </c>
      <c r="H41" s="50">
        <f>IFERROR(AVERAGEIF('기관정보(DB)'!$C:$C,$A41,'기관정보(DB)'!G:G),0)</f>
        <v>0</v>
      </c>
      <c r="I41" s="50">
        <f>'기관정보(기관)'!D41</f>
        <v>0</v>
      </c>
      <c r="J41" s="50">
        <f>'기관정보(기관)'!E41</f>
        <v>0</v>
      </c>
      <c r="K41" s="50">
        <f>'기관정보(기관)'!F41</f>
        <v>0</v>
      </c>
      <c r="L41" s="50">
        <f>'기관정보(기관)'!G41</f>
        <v>0</v>
      </c>
      <c r="M41" s="50">
        <f>'기관정보(기관)'!H41</f>
        <v>0</v>
      </c>
      <c r="N41" s="50">
        <f>'기관정보(기관)'!I41</f>
        <v>0</v>
      </c>
      <c r="O41" s="50">
        <f>'기관정보(기관)'!J41</f>
        <v>0</v>
      </c>
      <c r="P41" s="50">
        <f>'기관정보(기관)'!K41</f>
        <v>0</v>
      </c>
      <c r="Q41" s="50">
        <f>'기관정보(기관)'!L41</f>
        <v>0</v>
      </c>
      <c r="R41" s="50">
        <f>'기관정보(기관)'!M41</f>
        <v>0</v>
      </c>
      <c r="S41" s="50">
        <f>IFERROR(AVERAGEIF('기관정보(DB)'!$C:$C,$A41,'기관정보(DB)'!H:H),0)</f>
        <v>0</v>
      </c>
      <c r="T41" s="50">
        <f>IFERROR(AVERAGEIF('기관정보(DB)'!$C:$C,$A41,'기관정보(DB)'!I:I),0)</f>
        <v>0</v>
      </c>
      <c r="U41" s="50">
        <f>IFERROR(AVERAGEIF('기관정보(DB)'!$C:$C,$A41,'기관정보(DB)'!J:J),0)</f>
        <v>0</v>
      </c>
      <c r="V41" s="50">
        <f>IFERROR(AVERAGEIF('기관정보(DB)'!$C:$C,$A41,'기관정보(DB)'!K:K),0)</f>
        <v>0</v>
      </c>
      <c r="W41" s="50">
        <f>IFERROR(AVERAGEIF('기관정보(DB)'!$C:$C,$A41,'기관정보(DB)'!L:L),0)</f>
        <v>0</v>
      </c>
      <c r="X41" s="50">
        <f>IFERROR(AVERAGEIF('기관정보(DB)'!$C:$C,$A41,'기관정보(DB)'!M:M),0)</f>
        <v>0</v>
      </c>
      <c r="Y41" s="50">
        <f>IFERROR(AVERAGEIF('기관정보(DB)'!$C:$C,$A41,'기관정보(DB)'!N:N),0)</f>
        <v>0</v>
      </c>
      <c r="Z41" s="50">
        <f>IFERROR(AVERAGEIF('기관정보(DB)'!$C:$C,$A41,'기관정보(DB)'!O:O),0)</f>
        <v>0</v>
      </c>
      <c r="AA41" s="50">
        <f>IFERROR(AVERAGEIF('기관정보(DB)'!$C:$C,$A41,'기관정보(DB)'!P:P),0)</f>
        <v>0</v>
      </c>
      <c r="AB41" s="50">
        <f>IFERROR(AVERAGEIF('기관정보(DB)'!$C:$C,$A41,'기관정보(DB)'!Q:Q),0)</f>
        <v>0</v>
      </c>
      <c r="AC41" s="50">
        <f>'기관정보(기관)'!N41</f>
        <v>0</v>
      </c>
      <c r="AD41" s="50">
        <f>'기관정보(기관)'!O41</f>
        <v>0</v>
      </c>
      <c r="AE41" s="50">
        <f>'기관정보(기관)'!P41</f>
        <v>0</v>
      </c>
      <c r="AF41" s="50">
        <f>'기관정보(기관)'!Q41</f>
        <v>0</v>
      </c>
      <c r="AG41" s="50">
        <f>'기관정보(기관)'!R41</f>
        <v>0</v>
      </c>
      <c r="AH41" s="50">
        <f>'기관정보(기관)'!S41</f>
        <v>0</v>
      </c>
      <c r="AI41" s="50">
        <f>'기관정보(기관)'!T41</f>
        <v>0</v>
      </c>
      <c r="AJ41" s="50">
        <f>'기관정보(기관)'!U41</f>
        <v>0</v>
      </c>
    </row>
    <row r="42" spans="1:36" x14ac:dyDescent="0.3">
      <c r="A42" s="82" t="s">
        <v>181</v>
      </c>
      <c r="B42" s="7" t="s">
        <v>180</v>
      </c>
      <c r="C42" s="7" t="s">
        <v>112</v>
      </c>
      <c r="D42" s="83">
        <f>COUNTIF('기관정보(DB)'!C:C,'기관별 점수'!A42)</f>
        <v>3</v>
      </c>
      <c r="E42" s="81">
        <f t="shared" si="1"/>
        <v>0</v>
      </c>
      <c r="F42" s="50">
        <f>IFERROR(AVERAGEIF('기관정보(DB)'!$C:$C,$A42,'기관정보(DB)'!E:E),0)</f>
        <v>0</v>
      </c>
      <c r="G42" s="50">
        <f>IFERROR(AVERAGEIF('기관정보(DB)'!$C:$C,$A42,'기관정보(DB)'!F:F),0)</f>
        <v>0</v>
      </c>
      <c r="H42" s="50">
        <f>IFERROR(AVERAGEIF('기관정보(DB)'!$C:$C,$A42,'기관정보(DB)'!G:G),0)</f>
        <v>0</v>
      </c>
      <c r="I42" s="50">
        <f>'기관정보(기관)'!D42</f>
        <v>0</v>
      </c>
      <c r="J42" s="50">
        <f>'기관정보(기관)'!E42</f>
        <v>0</v>
      </c>
      <c r="K42" s="50">
        <f>'기관정보(기관)'!F42</f>
        <v>0</v>
      </c>
      <c r="L42" s="50">
        <f>'기관정보(기관)'!G42</f>
        <v>0</v>
      </c>
      <c r="M42" s="50">
        <f>'기관정보(기관)'!H42</f>
        <v>0</v>
      </c>
      <c r="N42" s="50">
        <f>'기관정보(기관)'!I42</f>
        <v>0</v>
      </c>
      <c r="O42" s="50">
        <f>'기관정보(기관)'!J42</f>
        <v>0</v>
      </c>
      <c r="P42" s="50">
        <f>'기관정보(기관)'!K42</f>
        <v>0</v>
      </c>
      <c r="Q42" s="50">
        <f>'기관정보(기관)'!L42</f>
        <v>0</v>
      </c>
      <c r="R42" s="50">
        <f>'기관정보(기관)'!M42</f>
        <v>0</v>
      </c>
      <c r="S42" s="50">
        <f>IFERROR(AVERAGEIF('기관정보(DB)'!$C:$C,$A42,'기관정보(DB)'!H:H),0)</f>
        <v>0</v>
      </c>
      <c r="T42" s="50">
        <f>IFERROR(AVERAGEIF('기관정보(DB)'!$C:$C,$A42,'기관정보(DB)'!I:I),0)</f>
        <v>0</v>
      </c>
      <c r="U42" s="50">
        <f>IFERROR(AVERAGEIF('기관정보(DB)'!$C:$C,$A42,'기관정보(DB)'!J:J),0)</f>
        <v>0</v>
      </c>
      <c r="V42" s="50">
        <f>IFERROR(AVERAGEIF('기관정보(DB)'!$C:$C,$A42,'기관정보(DB)'!K:K),0)</f>
        <v>0</v>
      </c>
      <c r="W42" s="50">
        <f>IFERROR(AVERAGEIF('기관정보(DB)'!$C:$C,$A42,'기관정보(DB)'!L:L),0)</f>
        <v>0</v>
      </c>
      <c r="X42" s="50">
        <f>IFERROR(AVERAGEIF('기관정보(DB)'!$C:$C,$A42,'기관정보(DB)'!M:M),0)</f>
        <v>0</v>
      </c>
      <c r="Y42" s="50">
        <f>IFERROR(AVERAGEIF('기관정보(DB)'!$C:$C,$A42,'기관정보(DB)'!N:N),0)</f>
        <v>0</v>
      </c>
      <c r="Z42" s="50">
        <f>IFERROR(AVERAGEIF('기관정보(DB)'!$C:$C,$A42,'기관정보(DB)'!O:O),0)</f>
        <v>0</v>
      </c>
      <c r="AA42" s="50">
        <f>IFERROR(AVERAGEIF('기관정보(DB)'!$C:$C,$A42,'기관정보(DB)'!P:P),0)</f>
        <v>0</v>
      </c>
      <c r="AB42" s="50">
        <f>IFERROR(AVERAGEIF('기관정보(DB)'!$C:$C,$A42,'기관정보(DB)'!Q:Q),0)</f>
        <v>0</v>
      </c>
      <c r="AC42" s="50">
        <f>'기관정보(기관)'!N42</f>
        <v>0</v>
      </c>
      <c r="AD42" s="50">
        <f>'기관정보(기관)'!O42</f>
        <v>0</v>
      </c>
      <c r="AE42" s="50">
        <f>'기관정보(기관)'!P42</f>
        <v>0</v>
      </c>
      <c r="AF42" s="50">
        <f>'기관정보(기관)'!Q42</f>
        <v>0</v>
      </c>
      <c r="AG42" s="50">
        <f>'기관정보(기관)'!R42</f>
        <v>0</v>
      </c>
      <c r="AH42" s="50">
        <f>'기관정보(기관)'!S42</f>
        <v>0</v>
      </c>
      <c r="AI42" s="50">
        <f>'기관정보(기관)'!T42</f>
        <v>0</v>
      </c>
      <c r="AJ42" s="50">
        <f>'기관정보(기관)'!U42</f>
        <v>0</v>
      </c>
    </row>
    <row r="43" spans="1:36" x14ac:dyDescent="0.3">
      <c r="A43" s="82" t="s">
        <v>183</v>
      </c>
      <c r="B43" s="7" t="s">
        <v>182</v>
      </c>
      <c r="C43" s="7" t="s">
        <v>112</v>
      </c>
      <c r="D43" s="83">
        <f>COUNTIF('기관정보(DB)'!C:C,'기관별 점수'!A43)</f>
        <v>8</v>
      </c>
      <c r="E43" s="81">
        <f t="shared" si="1"/>
        <v>0</v>
      </c>
      <c r="F43" s="50">
        <f>IFERROR(AVERAGEIF('기관정보(DB)'!$C:$C,$A43,'기관정보(DB)'!E:E),0)</f>
        <v>0</v>
      </c>
      <c r="G43" s="50">
        <f>IFERROR(AVERAGEIF('기관정보(DB)'!$C:$C,$A43,'기관정보(DB)'!F:F),0)</f>
        <v>0</v>
      </c>
      <c r="H43" s="50">
        <f>IFERROR(AVERAGEIF('기관정보(DB)'!$C:$C,$A43,'기관정보(DB)'!G:G),0)</f>
        <v>0</v>
      </c>
      <c r="I43" s="50">
        <f>'기관정보(기관)'!D43</f>
        <v>0</v>
      </c>
      <c r="J43" s="50">
        <f>'기관정보(기관)'!E43</f>
        <v>0</v>
      </c>
      <c r="K43" s="50">
        <f>'기관정보(기관)'!F43</f>
        <v>0</v>
      </c>
      <c r="L43" s="50">
        <f>'기관정보(기관)'!G43</f>
        <v>0</v>
      </c>
      <c r="M43" s="50">
        <f>'기관정보(기관)'!H43</f>
        <v>0</v>
      </c>
      <c r="N43" s="50">
        <f>'기관정보(기관)'!I43</f>
        <v>0</v>
      </c>
      <c r="O43" s="50">
        <f>'기관정보(기관)'!J43</f>
        <v>0</v>
      </c>
      <c r="P43" s="50">
        <f>'기관정보(기관)'!K43</f>
        <v>0</v>
      </c>
      <c r="Q43" s="50">
        <f>'기관정보(기관)'!L43</f>
        <v>0</v>
      </c>
      <c r="R43" s="50">
        <f>'기관정보(기관)'!M43</f>
        <v>0</v>
      </c>
      <c r="S43" s="50">
        <f>IFERROR(AVERAGEIF('기관정보(DB)'!$C:$C,$A43,'기관정보(DB)'!H:H),0)</f>
        <v>0</v>
      </c>
      <c r="T43" s="50">
        <f>IFERROR(AVERAGEIF('기관정보(DB)'!$C:$C,$A43,'기관정보(DB)'!I:I),0)</f>
        <v>0</v>
      </c>
      <c r="U43" s="50">
        <f>IFERROR(AVERAGEIF('기관정보(DB)'!$C:$C,$A43,'기관정보(DB)'!J:J),0)</f>
        <v>0</v>
      </c>
      <c r="V43" s="50">
        <f>IFERROR(AVERAGEIF('기관정보(DB)'!$C:$C,$A43,'기관정보(DB)'!K:K),0)</f>
        <v>0</v>
      </c>
      <c r="W43" s="50">
        <f>IFERROR(AVERAGEIF('기관정보(DB)'!$C:$C,$A43,'기관정보(DB)'!L:L),0)</f>
        <v>0</v>
      </c>
      <c r="X43" s="50">
        <f>IFERROR(AVERAGEIF('기관정보(DB)'!$C:$C,$A43,'기관정보(DB)'!M:M),0)</f>
        <v>0</v>
      </c>
      <c r="Y43" s="50">
        <f>IFERROR(AVERAGEIF('기관정보(DB)'!$C:$C,$A43,'기관정보(DB)'!N:N),0)</f>
        <v>0</v>
      </c>
      <c r="Z43" s="50">
        <f>IFERROR(AVERAGEIF('기관정보(DB)'!$C:$C,$A43,'기관정보(DB)'!O:O),0)</f>
        <v>0</v>
      </c>
      <c r="AA43" s="50">
        <f>IFERROR(AVERAGEIF('기관정보(DB)'!$C:$C,$A43,'기관정보(DB)'!P:P),0)</f>
        <v>0</v>
      </c>
      <c r="AB43" s="50">
        <f>IFERROR(AVERAGEIF('기관정보(DB)'!$C:$C,$A43,'기관정보(DB)'!Q:Q),0)</f>
        <v>0</v>
      </c>
      <c r="AC43" s="50">
        <f>'기관정보(기관)'!N43</f>
        <v>0</v>
      </c>
      <c r="AD43" s="50">
        <f>'기관정보(기관)'!O43</f>
        <v>0</v>
      </c>
      <c r="AE43" s="50">
        <f>'기관정보(기관)'!P43</f>
        <v>0</v>
      </c>
      <c r="AF43" s="50">
        <f>'기관정보(기관)'!Q43</f>
        <v>0</v>
      </c>
      <c r="AG43" s="50">
        <f>'기관정보(기관)'!R43</f>
        <v>0</v>
      </c>
      <c r="AH43" s="50">
        <f>'기관정보(기관)'!S43</f>
        <v>0</v>
      </c>
      <c r="AI43" s="50">
        <f>'기관정보(기관)'!T43</f>
        <v>0</v>
      </c>
      <c r="AJ43" s="50">
        <f>'기관정보(기관)'!U43</f>
        <v>0</v>
      </c>
    </row>
    <row r="44" spans="1:36" x14ac:dyDescent="0.3">
      <c r="A44" s="82" t="s">
        <v>185</v>
      </c>
      <c r="B44" s="7" t="s">
        <v>184</v>
      </c>
      <c r="C44" s="7" t="s">
        <v>112</v>
      </c>
      <c r="D44" s="83">
        <f>COUNTIF('기관정보(DB)'!C:C,'기관별 점수'!A44)</f>
        <v>12</v>
      </c>
      <c r="E44" s="81">
        <f t="shared" si="1"/>
        <v>0</v>
      </c>
      <c r="F44" s="50">
        <f>IFERROR(AVERAGEIF('기관정보(DB)'!$C:$C,$A44,'기관정보(DB)'!E:E),0)</f>
        <v>0</v>
      </c>
      <c r="G44" s="50">
        <f>IFERROR(AVERAGEIF('기관정보(DB)'!$C:$C,$A44,'기관정보(DB)'!F:F),0)</f>
        <v>0</v>
      </c>
      <c r="H44" s="50">
        <f>IFERROR(AVERAGEIF('기관정보(DB)'!$C:$C,$A44,'기관정보(DB)'!G:G),0)</f>
        <v>0</v>
      </c>
      <c r="I44" s="50">
        <f>'기관정보(기관)'!D44</f>
        <v>0</v>
      </c>
      <c r="J44" s="50">
        <f>'기관정보(기관)'!E44</f>
        <v>0</v>
      </c>
      <c r="K44" s="50">
        <f>'기관정보(기관)'!F44</f>
        <v>0</v>
      </c>
      <c r="L44" s="50">
        <f>'기관정보(기관)'!G44</f>
        <v>0</v>
      </c>
      <c r="M44" s="50">
        <f>'기관정보(기관)'!H44</f>
        <v>0</v>
      </c>
      <c r="N44" s="50">
        <f>'기관정보(기관)'!I44</f>
        <v>0</v>
      </c>
      <c r="O44" s="50">
        <f>'기관정보(기관)'!J44</f>
        <v>0</v>
      </c>
      <c r="P44" s="50">
        <f>'기관정보(기관)'!K44</f>
        <v>0</v>
      </c>
      <c r="Q44" s="50">
        <f>'기관정보(기관)'!L44</f>
        <v>0</v>
      </c>
      <c r="R44" s="50">
        <f>'기관정보(기관)'!M44</f>
        <v>0</v>
      </c>
      <c r="S44" s="50">
        <f>IFERROR(AVERAGEIF('기관정보(DB)'!$C:$C,$A44,'기관정보(DB)'!H:H),0)</f>
        <v>0</v>
      </c>
      <c r="T44" s="50">
        <f>IFERROR(AVERAGEIF('기관정보(DB)'!$C:$C,$A44,'기관정보(DB)'!I:I),0)</f>
        <v>0</v>
      </c>
      <c r="U44" s="50">
        <f>IFERROR(AVERAGEIF('기관정보(DB)'!$C:$C,$A44,'기관정보(DB)'!J:J),0)</f>
        <v>0</v>
      </c>
      <c r="V44" s="50">
        <f>IFERROR(AVERAGEIF('기관정보(DB)'!$C:$C,$A44,'기관정보(DB)'!K:K),0)</f>
        <v>0</v>
      </c>
      <c r="W44" s="50">
        <f>IFERROR(AVERAGEIF('기관정보(DB)'!$C:$C,$A44,'기관정보(DB)'!L:L),0)</f>
        <v>0</v>
      </c>
      <c r="X44" s="50">
        <f>IFERROR(AVERAGEIF('기관정보(DB)'!$C:$C,$A44,'기관정보(DB)'!M:M),0)</f>
        <v>0</v>
      </c>
      <c r="Y44" s="50">
        <f>IFERROR(AVERAGEIF('기관정보(DB)'!$C:$C,$A44,'기관정보(DB)'!N:N),0)</f>
        <v>0</v>
      </c>
      <c r="Z44" s="50">
        <f>IFERROR(AVERAGEIF('기관정보(DB)'!$C:$C,$A44,'기관정보(DB)'!O:O),0)</f>
        <v>0</v>
      </c>
      <c r="AA44" s="50">
        <f>IFERROR(AVERAGEIF('기관정보(DB)'!$C:$C,$A44,'기관정보(DB)'!P:P),0)</f>
        <v>0</v>
      </c>
      <c r="AB44" s="50">
        <f>IFERROR(AVERAGEIF('기관정보(DB)'!$C:$C,$A44,'기관정보(DB)'!Q:Q),0)</f>
        <v>0</v>
      </c>
      <c r="AC44" s="50">
        <f>'기관정보(기관)'!N44</f>
        <v>0</v>
      </c>
      <c r="AD44" s="50">
        <f>'기관정보(기관)'!O44</f>
        <v>0</v>
      </c>
      <c r="AE44" s="50">
        <f>'기관정보(기관)'!P44</f>
        <v>0</v>
      </c>
      <c r="AF44" s="50">
        <f>'기관정보(기관)'!Q44</f>
        <v>0</v>
      </c>
      <c r="AG44" s="50">
        <f>'기관정보(기관)'!R44</f>
        <v>0</v>
      </c>
      <c r="AH44" s="50">
        <f>'기관정보(기관)'!S44</f>
        <v>0</v>
      </c>
      <c r="AI44" s="50">
        <f>'기관정보(기관)'!T44</f>
        <v>0</v>
      </c>
      <c r="AJ44" s="50">
        <f>'기관정보(기관)'!U44</f>
        <v>0</v>
      </c>
    </row>
    <row r="45" spans="1:36" x14ac:dyDescent="0.3">
      <c r="A45" s="82" t="s">
        <v>187</v>
      </c>
      <c r="B45" s="7" t="s">
        <v>186</v>
      </c>
      <c r="C45" s="7" t="s">
        <v>112</v>
      </c>
      <c r="D45" s="83">
        <f>COUNTIF('기관정보(DB)'!C:C,'기관별 점수'!A45)</f>
        <v>24</v>
      </c>
      <c r="E45" s="81">
        <f t="shared" si="1"/>
        <v>0</v>
      </c>
      <c r="F45" s="50">
        <f>IFERROR(AVERAGEIF('기관정보(DB)'!$C:$C,$A45,'기관정보(DB)'!E:E),0)</f>
        <v>0</v>
      </c>
      <c r="G45" s="50">
        <f>IFERROR(AVERAGEIF('기관정보(DB)'!$C:$C,$A45,'기관정보(DB)'!F:F),0)</f>
        <v>0</v>
      </c>
      <c r="H45" s="50">
        <f>IFERROR(AVERAGEIF('기관정보(DB)'!$C:$C,$A45,'기관정보(DB)'!G:G),0)</f>
        <v>0</v>
      </c>
      <c r="I45" s="50">
        <f>'기관정보(기관)'!D45</f>
        <v>0</v>
      </c>
      <c r="J45" s="50">
        <f>'기관정보(기관)'!E45</f>
        <v>0</v>
      </c>
      <c r="K45" s="50">
        <f>'기관정보(기관)'!F45</f>
        <v>0</v>
      </c>
      <c r="L45" s="50">
        <f>'기관정보(기관)'!G45</f>
        <v>0</v>
      </c>
      <c r="M45" s="50">
        <f>'기관정보(기관)'!H45</f>
        <v>0</v>
      </c>
      <c r="N45" s="50">
        <f>'기관정보(기관)'!I45</f>
        <v>0</v>
      </c>
      <c r="O45" s="50">
        <f>'기관정보(기관)'!J45</f>
        <v>0</v>
      </c>
      <c r="P45" s="50">
        <f>'기관정보(기관)'!K45</f>
        <v>0</v>
      </c>
      <c r="Q45" s="50">
        <f>'기관정보(기관)'!L45</f>
        <v>0</v>
      </c>
      <c r="R45" s="50">
        <f>'기관정보(기관)'!M45</f>
        <v>0</v>
      </c>
      <c r="S45" s="50">
        <f>IFERROR(AVERAGEIF('기관정보(DB)'!$C:$C,$A45,'기관정보(DB)'!H:H),0)</f>
        <v>0</v>
      </c>
      <c r="T45" s="50">
        <f>IFERROR(AVERAGEIF('기관정보(DB)'!$C:$C,$A45,'기관정보(DB)'!I:I),0)</f>
        <v>0</v>
      </c>
      <c r="U45" s="50">
        <f>IFERROR(AVERAGEIF('기관정보(DB)'!$C:$C,$A45,'기관정보(DB)'!J:J),0)</f>
        <v>0</v>
      </c>
      <c r="V45" s="50">
        <f>IFERROR(AVERAGEIF('기관정보(DB)'!$C:$C,$A45,'기관정보(DB)'!K:K),0)</f>
        <v>0</v>
      </c>
      <c r="W45" s="50">
        <f>IFERROR(AVERAGEIF('기관정보(DB)'!$C:$C,$A45,'기관정보(DB)'!L:L),0)</f>
        <v>0</v>
      </c>
      <c r="X45" s="50">
        <f>IFERROR(AVERAGEIF('기관정보(DB)'!$C:$C,$A45,'기관정보(DB)'!M:M),0)</f>
        <v>0</v>
      </c>
      <c r="Y45" s="50">
        <f>IFERROR(AVERAGEIF('기관정보(DB)'!$C:$C,$A45,'기관정보(DB)'!N:N),0)</f>
        <v>0</v>
      </c>
      <c r="Z45" s="50">
        <f>IFERROR(AVERAGEIF('기관정보(DB)'!$C:$C,$A45,'기관정보(DB)'!O:O),0)</f>
        <v>0</v>
      </c>
      <c r="AA45" s="50">
        <f>IFERROR(AVERAGEIF('기관정보(DB)'!$C:$C,$A45,'기관정보(DB)'!P:P),0)</f>
        <v>0</v>
      </c>
      <c r="AB45" s="50">
        <f>IFERROR(AVERAGEIF('기관정보(DB)'!$C:$C,$A45,'기관정보(DB)'!Q:Q),0)</f>
        <v>0</v>
      </c>
      <c r="AC45" s="50">
        <f>'기관정보(기관)'!N45</f>
        <v>0</v>
      </c>
      <c r="AD45" s="50">
        <f>'기관정보(기관)'!O45</f>
        <v>0</v>
      </c>
      <c r="AE45" s="50">
        <f>'기관정보(기관)'!P45</f>
        <v>0</v>
      </c>
      <c r="AF45" s="50">
        <f>'기관정보(기관)'!Q45</f>
        <v>0</v>
      </c>
      <c r="AG45" s="50">
        <f>'기관정보(기관)'!R45</f>
        <v>0</v>
      </c>
      <c r="AH45" s="50">
        <f>'기관정보(기관)'!S45</f>
        <v>0</v>
      </c>
      <c r="AI45" s="50">
        <f>'기관정보(기관)'!T45</f>
        <v>0</v>
      </c>
      <c r="AJ45" s="50">
        <f>'기관정보(기관)'!U45</f>
        <v>0</v>
      </c>
    </row>
    <row r="46" spans="1:36" x14ac:dyDescent="0.3">
      <c r="A46" s="82" t="s">
        <v>189</v>
      </c>
      <c r="B46" s="7" t="s">
        <v>188</v>
      </c>
      <c r="C46" s="7" t="s">
        <v>112</v>
      </c>
      <c r="D46" s="83">
        <f>COUNTIF('기관정보(DB)'!C:C,'기관별 점수'!A46)</f>
        <v>24</v>
      </c>
      <c r="E46" s="81">
        <f t="shared" si="1"/>
        <v>0</v>
      </c>
      <c r="F46" s="50">
        <f>IFERROR(AVERAGEIF('기관정보(DB)'!$C:$C,$A46,'기관정보(DB)'!E:E),0)</f>
        <v>0</v>
      </c>
      <c r="G46" s="50">
        <f>IFERROR(AVERAGEIF('기관정보(DB)'!$C:$C,$A46,'기관정보(DB)'!F:F),0)</f>
        <v>0</v>
      </c>
      <c r="H46" s="50">
        <f>IFERROR(AVERAGEIF('기관정보(DB)'!$C:$C,$A46,'기관정보(DB)'!G:G),0)</f>
        <v>0</v>
      </c>
      <c r="I46" s="50">
        <f>'기관정보(기관)'!D46</f>
        <v>0</v>
      </c>
      <c r="J46" s="50">
        <f>'기관정보(기관)'!E46</f>
        <v>0</v>
      </c>
      <c r="K46" s="50">
        <f>'기관정보(기관)'!F46</f>
        <v>0</v>
      </c>
      <c r="L46" s="50">
        <f>'기관정보(기관)'!G46</f>
        <v>0</v>
      </c>
      <c r="M46" s="50">
        <f>'기관정보(기관)'!H46</f>
        <v>0</v>
      </c>
      <c r="N46" s="50">
        <f>'기관정보(기관)'!I46</f>
        <v>0</v>
      </c>
      <c r="O46" s="50">
        <f>'기관정보(기관)'!J46</f>
        <v>0</v>
      </c>
      <c r="P46" s="50">
        <f>'기관정보(기관)'!K46</f>
        <v>0</v>
      </c>
      <c r="Q46" s="50">
        <f>'기관정보(기관)'!L46</f>
        <v>0</v>
      </c>
      <c r="R46" s="50">
        <f>'기관정보(기관)'!M46</f>
        <v>0</v>
      </c>
      <c r="S46" s="50">
        <f>IFERROR(AVERAGEIF('기관정보(DB)'!$C:$C,$A46,'기관정보(DB)'!H:H),0)</f>
        <v>0</v>
      </c>
      <c r="T46" s="50">
        <f>IFERROR(AVERAGEIF('기관정보(DB)'!$C:$C,$A46,'기관정보(DB)'!I:I),0)</f>
        <v>0</v>
      </c>
      <c r="U46" s="50">
        <f>IFERROR(AVERAGEIF('기관정보(DB)'!$C:$C,$A46,'기관정보(DB)'!J:J),0)</f>
        <v>0</v>
      </c>
      <c r="V46" s="50">
        <f>IFERROR(AVERAGEIF('기관정보(DB)'!$C:$C,$A46,'기관정보(DB)'!K:K),0)</f>
        <v>0</v>
      </c>
      <c r="W46" s="50">
        <f>IFERROR(AVERAGEIF('기관정보(DB)'!$C:$C,$A46,'기관정보(DB)'!L:L),0)</f>
        <v>0</v>
      </c>
      <c r="X46" s="50">
        <f>IFERROR(AVERAGEIF('기관정보(DB)'!$C:$C,$A46,'기관정보(DB)'!M:M),0)</f>
        <v>0</v>
      </c>
      <c r="Y46" s="50">
        <f>IFERROR(AVERAGEIF('기관정보(DB)'!$C:$C,$A46,'기관정보(DB)'!N:N),0)</f>
        <v>0</v>
      </c>
      <c r="Z46" s="50">
        <f>IFERROR(AVERAGEIF('기관정보(DB)'!$C:$C,$A46,'기관정보(DB)'!O:O),0)</f>
        <v>0</v>
      </c>
      <c r="AA46" s="50">
        <f>IFERROR(AVERAGEIF('기관정보(DB)'!$C:$C,$A46,'기관정보(DB)'!P:P),0)</f>
        <v>0</v>
      </c>
      <c r="AB46" s="50">
        <f>IFERROR(AVERAGEIF('기관정보(DB)'!$C:$C,$A46,'기관정보(DB)'!Q:Q),0)</f>
        <v>0</v>
      </c>
      <c r="AC46" s="50">
        <f>'기관정보(기관)'!N46</f>
        <v>0</v>
      </c>
      <c r="AD46" s="50">
        <f>'기관정보(기관)'!O46</f>
        <v>0</v>
      </c>
      <c r="AE46" s="50">
        <f>'기관정보(기관)'!P46</f>
        <v>0</v>
      </c>
      <c r="AF46" s="50">
        <f>'기관정보(기관)'!Q46</f>
        <v>0</v>
      </c>
      <c r="AG46" s="50">
        <f>'기관정보(기관)'!R46</f>
        <v>0</v>
      </c>
      <c r="AH46" s="50">
        <f>'기관정보(기관)'!S46</f>
        <v>0</v>
      </c>
      <c r="AI46" s="50">
        <f>'기관정보(기관)'!T46</f>
        <v>0</v>
      </c>
      <c r="AJ46" s="50">
        <f>'기관정보(기관)'!U46</f>
        <v>0</v>
      </c>
    </row>
    <row r="47" spans="1:36" x14ac:dyDescent="0.3">
      <c r="A47" s="82" t="s">
        <v>191</v>
      </c>
      <c r="B47" s="7" t="s">
        <v>190</v>
      </c>
      <c r="C47" s="7" t="s">
        <v>112</v>
      </c>
      <c r="D47" s="83">
        <f>COUNTIF('기관정보(DB)'!C:C,'기관별 점수'!A47)</f>
        <v>3</v>
      </c>
      <c r="E47" s="81">
        <f t="shared" si="1"/>
        <v>0</v>
      </c>
      <c r="F47" s="50">
        <f>IFERROR(AVERAGEIF('기관정보(DB)'!$C:$C,$A47,'기관정보(DB)'!E:E),0)</f>
        <v>0</v>
      </c>
      <c r="G47" s="50">
        <f>IFERROR(AVERAGEIF('기관정보(DB)'!$C:$C,$A47,'기관정보(DB)'!F:F),0)</f>
        <v>0</v>
      </c>
      <c r="H47" s="50">
        <f>IFERROR(AVERAGEIF('기관정보(DB)'!$C:$C,$A47,'기관정보(DB)'!G:G),0)</f>
        <v>0</v>
      </c>
      <c r="I47" s="50">
        <f>'기관정보(기관)'!D47</f>
        <v>0</v>
      </c>
      <c r="J47" s="50">
        <f>'기관정보(기관)'!E47</f>
        <v>0</v>
      </c>
      <c r="K47" s="50">
        <f>'기관정보(기관)'!F47</f>
        <v>0</v>
      </c>
      <c r="L47" s="50">
        <f>'기관정보(기관)'!G47</f>
        <v>0</v>
      </c>
      <c r="M47" s="50">
        <f>'기관정보(기관)'!H47</f>
        <v>0</v>
      </c>
      <c r="N47" s="50">
        <f>'기관정보(기관)'!I47</f>
        <v>0</v>
      </c>
      <c r="O47" s="50">
        <f>'기관정보(기관)'!J47</f>
        <v>0</v>
      </c>
      <c r="P47" s="50">
        <f>'기관정보(기관)'!K47</f>
        <v>0</v>
      </c>
      <c r="Q47" s="50">
        <f>'기관정보(기관)'!L47</f>
        <v>0</v>
      </c>
      <c r="R47" s="50">
        <f>'기관정보(기관)'!M47</f>
        <v>0</v>
      </c>
      <c r="S47" s="50">
        <f>IFERROR(AVERAGEIF('기관정보(DB)'!$C:$C,$A47,'기관정보(DB)'!H:H),0)</f>
        <v>0</v>
      </c>
      <c r="T47" s="50">
        <f>IFERROR(AVERAGEIF('기관정보(DB)'!$C:$C,$A47,'기관정보(DB)'!I:I),0)</f>
        <v>0</v>
      </c>
      <c r="U47" s="50">
        <f>IFERROR(AVERAGEIF('기관정보(DB)'!$C:$C,$A47,'기관정보(DB)'!J:J),0)</f>
        <v>0</v>
      </c>
      <c r="V47" s="50">
        <f>IFERROR(AVERAGEIF('기관정보(DB)'!$C:$C,$A47,'기관정보(DB)'!K:K),0)</f>
        <v>0</v>
      </c>
      <c r="W47" s="50">
        <f>IFERROR(AVERAGEIF('기관정보(DB)'!$C:$C,$A47,'기관정보(DB)'!L:L),0)</f>
        <v>0</v>
      </c>
      <c r="X47" s="50">
        <f>IFERROR(AVERAGEIF('기관정보(DB)'!$C:$C,$A47,'기관정보(DB)'!M:M),0)</f>
        <v>0</v>
      </c>
      <c r="Y47" s="50">
        <f>IFERROR(AVERAGEIF('기관정보(DB)'!$C:$C,$A47,'기관정보(DB)'!N:N),0)</f>
        <v>0</v>
      </c>
      <c r="Z47" s="50">
        <f>IFERROR(AVERAGEIF('기관정보(DB)'!$C:$C,$A47,'기관정보(DB)'!O:O),0)</f>
        <v>0</v>
      </c>
      <c r="AA47" s="50">
        <f>IFERROR(AVERAGEIF('기관정보(DB)'!$C:$C,$A47,'기관정보(DB)'!P:P),0)</f>
        <v>0</v>
      </c>
      <c r="AB47" s="50">
        <f>IFERROR(AVERAGEIF('기관정보(DB)'!$C:$C,$A47,'기관정보(DB)'!Q:Q),0)</f>
        <v>0</v>
      </c>
      <c r="AC47" s="50">
        <f>'기관정보(기관)'!N47</f>
        <v>0</v>
      </c>
      <c r="AD47" s="50">
        <f>'기관정보(기관)'!O47</f>
        <v>0</v>
      </c>
      <c r="AE47" s="50">
        <f>'기관정보(기관)'!P47</f>
        <v>0</v>
      </c>
      <c r="AF47" s="50">
        <f>'기관정보(기관)'!Q47</f>
        <v>0</v>
      </c>
      <c r="AG47" s="50">
        <f>'기관정보(기관)'!R47</f>
        <v>0</v>
      </c>
      <c r="AH47" s="50">
        <f>'기관정보(기관)'!S47</f>
        <v>0</v>
      </c>
      <c r="AI47" s="50">
        <f>'기관정보(기관)'!T47</f>
        <v>0</v>
      </c>
      <c r="AJ47" s="50">
        <f>'기관정보(기관)'!U47</f>
        <v>0</v>
      </c>
    </row>
    <row r="48" spans="1:36" x14ac:dyDescent="0.3">
      <c r="A48" s="82" t="s">
        <v>193</v>
      </c>
      <c r="B48" s="7" t="s">
        <v>192</v>
      </c>
      <c r="C48" s="7" t="s">
        <v>112</v>
      </c>
      <c r="D48" s="83">
        <f>COUNTIF('기관정보(DB)'!C:C,'기관별 점수'!A48)</f>
        <v>8</v>
      </c>
      <c r="E48" s="81">
        <f t="shared" si="1"/>
        <v>0</v>
      </c>
      <c r="F48" s="50">
        <f>IFERROR(AVERAGEIF('기관정보(DB)'!$C:$C,$A48,'기관정보(DB)'!E:E),0)</f>
        <v>0</v>
      </c>
      <c r="G48" s="50">
        <f>IFERROR(AVERAGEIF('기관정보(DB)'!$C:$C,$A48,'기관정보(DB)'!F:F),0)</f>
        <v>0</v>
      </c>
      <c r="H48" s="50">
        <f>IFERROR(AVERAGEIF('기관정보(DB)'!$C:$C,$A48,'기관정보(DB)'!G:G),0)</f>
        <v>0</v>
      </c>
      <c r="I48" s="50">
        <f>'기관정보(기관)'!D48</f>
        <v>0</v>
      </c>
      <c r="J48" s="50">
        <f>'기관정보(기관)'!E48</f>
        <v>0</v>
      </c>
      <c r="K48" s="50">
        <f>'기관정보(기관)'!F48</f>
        <v>0</v>
      </c>
      <c r="L48" s="50">
        <f>'기관정보(기관)'!G48</f>
        <v>0</v>
      </c>
      <c r="M48" s="50">
        <f>'기관정보(기관)'!H48</f>
        <v>0</v>
      </c>
      <c r="N48" s="50">
        <f>'기관정보(기관)'!I48</f>
        <v>0</v>
      </c>
      <c r="O48" s="50">
        <f>'기관정보(기관)'!J48</f>
        <v>0</v>
      </c>
      <c r="P48" s="50">
        <f>'기관정보(기관)'!K48</f>
        <v>0</v>
      </c>
      <c r="Q48" s="50">
        <f>'기관정보(기관)'!L48</f>
        <v>0</v>
      </c>
      <c r="R48" s="50">
        <f>'기관정보(기관)'!M48</f>
        <v>0</v>
      </c>
      <c r="S48" s="50">
        <f>IFERROR(AVERAGEIF('기관정보(DB)'!$C:$C,$A48,'기관정보(DB)'!H:H),0)</f>
        <v>0</v>
      </c>
      <c r="T48" s="50">
        <f>IFERROR(AVERAGEIF('기관정보(DB)'!$C:$C,$A48,'기관정보(DB)'!I:I),0)</f>
        <v>0</v>
      </c>
      <c r="U48" s="50">
        <f>IFERROR(AVERAGEIF('기관정보(DB)'!$C:$C,$A48,'기관정보(DB)'!J:J),0)</f>
        <v>0</v>
      </c>
      <c r="V48" s="50">
        <f>IFERROR(AVERAGEIF('기관정보(DB)'!$C:$C,$A48,'기관정보(DB)'!K:K),0)</f>
        <v>0</v>
      </c>
      <c r="W48" s="50">
        <f>IFERROR(AVERAGEIF('기관정보(DB)'!$C:$C,$A48,'기관정보(DB)'!L:L),0)</f>
        <v>0</v>
      </c>
      <c r="X48" s="50">
        <f>IFERROR(AVERAGEIF('기관정보(DB)'!$C:$C,$A48,'기관정보(DB)'!M:M),0)</f>
        <v>0</v>
      </c>
      <c r="Y48" s="50">
        <f>IFERROR(AVERAGEIF('기관정보(DB)'!$C:$C,$A48,'기관정보(DB)'!N:N),0)</f>
        <v>0</v>
      </c>
      <c r="Z48" s="50">
        <f>IFERROR(AVERAGEIF('기관정보(DB)'!$C:$C,$A48,'기관정보(DB)'!O:O),0)</f>
        <v>0</v>
      </c>
      <c r="AA48" s="50">
        <f>IFERROR(AVERAGEIF('기관정보(DB)'!$C:$C,$A48,'기관정보(DB)'!P:P),0)</f>
        <v>0</v>
      </c>
      <c r="AB48" s="50">
        <f>IFERROR(AVERAGEIF('기관정보(DB)'!$C:$C,$A48,'기관정보(DB)'!Q:Q),0)</f>
        <v>0</v>
      </c>
      <c r="AC48" s="50">
        <f>'기관정보(기관)'!N48</f>
        <v>0</v>
      </c>
      <c r="AD48" s="50">
        <f>'기관정보(기관)'!O48</f>
        <v>0</v>
      </c>
      <c r="AE48" s="50">
        <f>'기관정보(기관)'!P48</f>
        <v>0</v>
      </c>
      <c r="AF48" s="50">
        <f>'기관정보(기관)'!Q48</f>
        <v>0</v>
      </c>
      <c r="AG48" s="50">
        <f>'기관정보(기관)'!R48</f>
        <v>0</v>
      </c>
      <c r="AH48" s="50">
        <f>'기관정보(기관)'!S48</f>
        <v>0</v>
      </c>
      <c r="AI48" s="50">
        <f>'기관정보(기관)'!T48</f>
        <v>0</v>
      </c>
      <c r="AJ48" s="50">
        <f>'기관정보(기관)'!U48</f>
        <v>0</v>
      </c>
    </row>
    <row r="49" spans="1:36" x14ac:dyDescent="0.3">
      <c r="A49" s="82" t="s">
        <v>195</v>
      </c>
      <c r="B49" s="7" t="s">
        <v>194</v>
      </c>
      <c r="C49" s="7" t="s">
        <v>112</v>
      </c>
      <c r="D49" s="83">
        <f>COUNTIF('기관정보(DB)'!C:C,'기관별 점수'!A49)</f>
        <v>13</v>
      </c>
      <c r="E49" s="81">
        <f t="shared" si="1"/>
        <v>0</v>
      </c>
      <c r="F49" s="50">
        <f>IFERROR(AVERAGEIF('기관정보(DB)'!$C:$C,$A49,'기관정보(DB)'!E:E),0)</f>
        <v>0</v>
      </c>
      <c r="G49" s="50">
        <f>IFERROR(AVERAGEIF('기관정보(DB)'!$C:$C,$A49,'기관정보(DB)'!F:F),0)</f>
        <v>0</v>
      </c>
      <c r="H49" s="50">
        <f>IFERROR(AVERAGEIF('기관정보(DB)'!$C:$C,$A49,'기관정보(DB)'!G:G),0)</f>
        <v>0</v>
      </c>
      <c r="I49" s="50">
        <f>'기관정보(기관)'!D49</f>
        <v>0</v>
      </c>
      <c r="J49" s="50">
        <f>'기관정보(기관)'!E49</f>
        <v>0</v>
      </c>
      <c r="K49" s="50">
        <f>'기관정보(기관)'!F49</f>
        <v>0</v>
      </c>
      <c r="L49" s="50">
        <f>'기관정보(기관)'!G49</f>
        <v>0</v>
      </c>
      <c r="M49" s="50">
        <f>'기관정보(기관)'!H49</f>
        <v>0</v>
      </c>
      <c r="N49" s="50">
        <f>'기관정보(기관)'!I49</f>
        <v>0</v>
      </c>
      <c r="O49" s="50">
        <f>'기관정보(기관)'!J49</f>
        <v>0</v>
      </c>
      <c r="P49" s="50">
        <f>'기관정보(기관)'!K49</f>
        <v>0</v>
      </c>
      <c r="Q49" s="50">
        <f>'기관정보(기관)'!L49</f>
        <v>0</v>
      </c>
      <c r="R49" s="50">
        <f>'기관정보(기관)'!M49</f>
        <v>0</v>
      </c>
      <c r="S49" s="50">
        <f>IFERROR(AVERAGEIF('기관정보(DB)'!$C:$C,$A49,'기관정보(DB)'!H:H),0)</f>
        <v>0</v>
      </c>
      <c r="T49" s="50">
        <f>IFERROR(AVERAGEIF('기관정보(DB)'!$C:$C,$A49,'기관정보(DB)'!I:I),0)</f>
        <v>0</v>
      </c>
      <c r="U49" s="50">
        <f>IFERROR(AVERAGEIF('기관정보(DB)'!$C:$C,$A49,'기관정보(DB)'!J:J),0)</f>
        <v>0</v>
      </c>
      <c r="V49" s="50">
        <f>IFERROR(AVERAGEIF('기관정보(DB)'!$C:$C,$A49,'기관정보(DB)'!K:K),0)</f>
        <v>0</v>
      </c>
      <c r="W49" s="50">
        <f>IFERROR(AVERAGEIF('기관정보(DB)'!$C:$C,$A49,'기관정보(DB)'!L:L),0)</f>
        <v>0</v>
      </c>
      <c r="X49" s="50">
        <f>IFERROR(AVERAGEIF('기관정보(DB)'!$C:$C,$A49,'기관정보(DB)'!M:M),0)</f>
        <v>0</v>
      </c>
      <c r="Y49" s="50">
        <f>IFERROR(AVERAGEIF('기관정보(DB)'!$C:$C,$A49,'기관정보(DB)'!N:N),0)</f>
        <v>0</v>
      </c>
      <c r="Z49" s="50">
        <f>IFERROR(AVERAGEIF('기관정보(DB)'!$C:$C,$A49,'기관정보(DB)'!O:O),0)</f>
        <v>0</v>
      </c>
      <c r="AA49" s="50">
        <f>IFERROR(AVERAGEIF('기관정보(DB)'!$C:$C,$A49,'기관정보(DB)'!P:P),0)</f>
        <v>0</v>
      </c>
      <c r="AB49" s="50">
        <f>IFERROR(AVERAGEIF('기관정보(DB)'!$C:$C,$A49,'기관정보(DB)'!Q:Q),0)</f>
        <v>0</v>
      </c>
      <c r="AC49" s="50">
        <f>'기관정보(기관)'!N49</f>
        <v>0</v>
      </c>
      <c r="AD49" s="50">
        <f>'기관정보(기관)'!O49</f>
        <v>0</v>
      </c>
      <c r="AE49" s="50">
        <f>'기관정보(기관)'!P49</f>
        <v>0</v>
      </c>
      <c r="AF49" s="50">
        <f>'기관정보(기관)'!Q49</f>
        <v>0</v>
      </c>
      <c r="AG49" s="50">
        <f>'기관정보(기관)'!R49</f>
        <v>0</v>
      </c>
      <c r="AH49" s="50">
        <f>'기관정보(기관)'!S49</f>
        <v>0</v>
      </c>
      <c r="AI49" s="50">
        <f>'기관정보(기관)'!T49</f>
        <v>0</v>
      </c>
      <c r="AJ49" s="50">
        <f>'기관정보(기관)'!U49</f>
        <v>0</v>
      </c>
    </row>
    <row r="50" spans="1:36" x14ac:dyDescent="0.3">
      <c r="A50" s="82" t="s">
        <v>196</v>
      </c>
      <c r="B50" s="19">
        <v>3740000</v>
      </c>
      <c r="C50" s="7" t="s">
        <v>109</v>
      </c>
      <c r="D50" s="83">
        <f>COUNTIF('기관정보(DB)'!C:C,'기관별 점수'!A50)</f>
        <v>26</v>
      </c>
      <c r="E50" s="81">
        <f t="shared" si="1"/>
        <v>0</v>
      </c>
      <c r="F50" s="50">
        <f>IFERROR(AVERAGEIF('기관정보(DB)'!$C:$C,$A50,'기관정보(DB)'!E:E),0)</f>
        <v>0</v>
      </c>
      <c r="G50" s="50">
        <f>IFERROR(AVERAGEIF('기관정보(DB)'!$C:$C,$A50,'기관정보(DB)'!F:F),0)</f>
        <v>0</v>
      </c>
      <c r="H50" s="50">
        <f>IFERROR(AVERAGEIF('기관정보(DB)'!$C:$C,$A50,'기관정보(DB)'!G:G),0)</f>
        <v>0</v>
      </c>
      <c r="I50" s="50">
        <f>'기관정보(기관)'!D50</f>
        <v>0</v>
      </c>
      <c r="J50" s="50">
        <f>'기관정보(기관)'!E50</f>
        <v>0</v>
      </c>
      <c r="K50" s="50">
        <f>'기관정보(기관)'!F50</f>
        <v>0</v>
      </c>
      <c r="L50" s="50">
        <f>'기관정보(기관)'!G50</f>
        <v>0</v>
      </c>
      <c r="M50" s="50">
        <f>'기관정보(기관)'!H50</f>
        <v>0</v>
      </c>
      <c r="N50" s="50">
        <f>'기관정보(기관)'!I50</f>
        <v>0</v>
      </c>
      <c r="O50" s="50">
        <f>'기관정보(기관)'!J50</f>
        <v>0</v>
      </c>
      <c r="P50" s="50">
        <f>'기관정보(기관)'!K50</f>
        <v>0</v>
      </c>
      <c r="Q50" s="50">
        <f>'기관정보(기관)'!L50</f>
        <v>0</v>
      </c>
      <c r="R50" s="50">
        <f>'기관정보(기관)'!M50</f>
        <v>0</v>
      </c>
      <c r="S50" s="50">
        <f>IFERROR(AVERAGEIF('기관정보(DB)'!$C:$C,$A50,'기관정보(DB)'!H:H),0)</f>
        <v>0</v>
      </c>
      <c r="T50" s="50">
        <f>IFERROR(AVERAGEIF('기관정보(DB)'!$C:$C,$A50,'기관정보(DB)'!I:I),0)</f>
        <v>0</v>
      </c>
      <c r="U50" s="50">
        <f>IFERROR(AVERAGEIF('기관정보(DB)'!$C:$C,$A50,'기관정보(DB)'!J:J),0)</f>
        <v>0</v>
      </c>
      <c r="V50" s="50">
        <f>IFERROR(AVERAGEIF('기관정보(DB)'!$C:$C,$A50,'기관정보(DB)'!K:K),0)</f>
        <v>0</v>
      </c>
      <c r="W50" s="50">
        <f>IFERROR(AVERAGEIF('기관정보(DB)'!$C:$C,$A50,'기관정보(DB)'!L:L),0)</f>
        <v>0</v>
      </c>
      <c r="X50" s="50">
        <f>IFERROR(AVERAGEIF('기관정보(DB)'!$C:$C,$A50,'기관정보(DB)'!M:M),0)</f>
        <v>0</v>
      </c>
      <c r="Y50" s="50">
        <f>IFERROR(AVERAGEIF('기관정보(DB)'!$C:$C,$A50,'기관정보(DB)'!N:N),0)</f>
        <v>0</v>
      </c>
      <c r="Z50" s="50">
        <f>IFERROR(AVERAGEIF('기관정보(DB)'!$C:$C,$A50,'기관정보(DB)'!O:O),0)</f>
        <v>0</v>
      </c>
      <c r="AA50" s="50">
        <f>IFERROR(AVERAGEIF('기관정보(DB)'!$C:$C,$A50,'기관정보(DB)'!P:P),0)</f>
        <v>0</v>
      </c>
      <c r="AB50" s="50">
        <f>IFERROR(AVERAGEIF('기관정보(DB)'!$C:$C,$A50,'기관정보(DB)'!Q:Q),0)</f>
        <v>0</v>
      </c>
      <c r="AC50" s="50">
        <f>'기관정보(기관)'!N50</f>
        <v>0</v>
      </c>
      <c r="AD50" s="50">
        <f>'기관정보(기관)'!O50</f>
        <v>0</v>
      </c>
      <c r="AE50" s="50">
        <f>'기관정보(기관)'!P50</f>
        <v>0</v>
      </c>
      <c r="AF50" s="50">
        <f>'기관정보(기관)'!Q50</f>
        <v>0</v>
      </c>
      <c r="AG50" s="50">
        <f>'기관정보(기관)'!R50</f>
        <v>0</v>
      </c>
      <c r="AH50" s="50">
        <f>'기관정보(기관)'!S50</f>
        <v>0</v>
      </c>
      <c r="AI50" s="50">
        <f>'기관정보(기관)'!T50</f>
        <v>0</v>
      </c>
      <c r="AJ50" s="50">
        <f>'기관정보(기관)'!U50</f>
        <v>0</v>
      </c>
    </row>
    <row r="51" spans="1:36" x14ac:dyDescent="0.3">
      <c r="A51" s="82" t="s">
        <v>198</v>
      </c>
      <c r="B51" s="7" t="s">
        <v>197</v>
      </c>
      <c r="C51" s="7" t="s">
        <v>112</v>
      </c>
      <c r="D51" s="83">
        <f>COUNTIF('기관정보(DB)'!C:C,'기관별 점수'!A51)</f>
        <v>8</v>
      </c>
      <c r="E51" s="81">
        <f t="shared" si="1"/>
        <v>0</v>
      </c>
      <c r="F51" s="50">
        <f>IFERROR(AVERAGEIF('기관정보(DB)'!$C:$C,$A51,'기관정보(DB)'!E:E),0)</f>
        <v>0</v>
      </c>
      <c r="G51" s="50">
        <f>IFERROR(AVERAGEIF('기관정보(DB)'!$C:$C,$A51,'기관정보(DB)'!F:F),0)</f>
        <v>0</v>
      </c>
      <c r="H51" s="50">
        <f>IFERROR(AVERAGEIF('기관정보(DB)'!$C:$C,$A51,'기관정보(DB)'!G:G),0)</f>
        <v>0</v>
      </c>
      <c r="I51" s="50">
        <f>'기관정보(기관)'!D51</f>
        <v>0</v>
      </c>
      <c r="J51" s="50">
        <f>'기관정보(기관)'!E51</f>
        <v>0</v>
      </c>
      <c r="K51" s="50">
        <f>'기관정보(기관)'!F51</f>
        <v>0</v>
      </c>
      <c r="L51" s="50">
        <f>'기관정보(기관)'!G51</f>
        <v>0</v>
      </c>
      <c r="M51" s="50">
        <f>'기관정보(기관)'!H51</f>
        <v>0</v>
      </c>
      <c r="N51" s="50">
        <f>'기관정보(기관)'!I51</f>
        <v>0</v>
      </c>
      <c r="O51" s="50">
        <f>'기관정보(기관)'!J51</f>
        <v>0</v>
      </c>
      <c r="P51" s="50">
        <f>'기관정보(기관)'!K51</f>
        <v>0</v>
      </c>
      <c r="Q51" s="50">
        <f>'기관정보(기관)'!L51</f>
        <v>0</v>
      </c>
      <c r="R51" s="50">
        <f>'기관정보(기관)'!M51</f>
        <v>0</v>
      </c>
      <c r="S51" s="50">
        <f>IFERROR(AVERAGEIF('기관정보(DB)'!$C:$C,$A51,'기관정보(DB)'!H:H),0)</f>
        <v>0</v>
      </c>
      <c r="T51" s="50">
        <f>IFERROR(AVERAGEIF('기관정보(DB)'!$C:$C,$A51,'기관정보(DB)'!I:I),0)</f>
        <v>0</v>
      </c>
      <c r="U51" s="50">
        <f>IFERROR(AVERAGEIF('기관정보(DB)'!$C:$C,$A51,'기관정보(DB)'!J:J),0)</f>
        <v>0</v>
      </c>
      <c r="V51" s="50">
        <f>IFERROR(AVERAGEIF('기관정보(DB)'!$C:$C,$A51,'기관정보(DB)'!K:K),0)</f>
        <v>0</v>
      </c>
      <c r="W51" s="50">
        <f>IFERROR(AVERAGEIF('기관정보(DB)'!$C:$C,$A51,'기관정보(DB)'!L:L),0)</f>
        <v>0</v>
      </c>
      <c r="X51" s="50">
        <f>IFERROR(AVERAGEIF('기관정보(DB)'!$C:$C,$A51,'기관정보(DB)'!M:M),0)</f>
        <v>0</v>
      </c>
      <c r="Y51" s="50">
        <f>IFERROR(AVERAGEIF('기관정보(DB)'!$C:$C,$A51,'기관정보(DB)'!N:N),0)</f>
        <v>0</v>
      </c>
      <c r="Z51" s="50">
        <f>IFERROR(AVERAGEIF('기관정보(DB)'!$C:$C,$A51,'기관정보(DB)'!O:O),0)</f>
        <v>0</v>
      </c>
      <c r="AA51" s="50">
        <f>IFERROR(AVERAGEIF('기관정보(DB)'!$C:$C,$A51,'기관정보(DB)'!P:P),0)</f>
        <v>0</v>
      </c>
      <c r="AB51" s="50">
        <f>IFERROR(AVERAGEIF('기관정보(DB)'!$C:$C,$A51,'기관정보(DB)'!Q:Q),0)</f>
        <v>0</v>
      </c>
      <c r="AC51" s="50">
        <f>'기관정보(기관)'!N51</f>
        <v>0</v>
      </c>
      <c r="AD51" s="50">
        <f>'기관정보(기관)'!O51</f>
        <v>0</v>
      </c>
      <c r="AE51" s="50">
        <f>'기관정보(기관)'!P51</f>
        <v>0</v>
      </c>
      <c r="AF51" s="50">
        <f>'기관정보(기관)'!Q51</f>
        <v>0</v>
      </c>
      <c r="AG51" s="50">
        <f>'기관정보(기관)'!R51</f>
        <v>0</v>
      </c>
      <c r="AH51" s="50">
        <f>'기관정보(기관)'!S51</f>
        <v>0</v>
      </c>
      <c r="AI51" s="50">
        <f>'기관정보(기관)'!T51</f>
        <v>0</v>
      </c>
      <c r="AJ51" s="50">
        <f>'기관정보(기관)'!U51</f>
        <v>0</v>
      </c>
    </row>
    <row r="52" spans="1:36" x14ac:dyDescent="0.3">
      <c r="A52" s="82" t="s">
        <v>199</v>
      </c>
      <c r="B52" s="19">
        <v>3630000</v>
      </c>
      <c r="C52" s="7" t="s">
        <v>109</v>
      </c>
      <c r="D52" s="83">
        <f>COUNTIF('기관정보(DB)'!C:C,'기관별 점수'!A52)</f>
        <v>10</v>
      </c>
      <c r="E52" s="81">
        <f t="shared" si="1"/>
        <v>0</v>
      </c>
      <c r="F52" s="50">
        <f>IFERROR(AVERAGEIF('기관정보(DB)'!$C:$C,$A52,'기관정보(DB)'!E:E),0)</f>
        <v>0</v>
      </c>
      <c r="G52" s="50">
        <f>IFERROR(AVERAGEIF('기관정보(DB)'!$C:$C,$A52,'기관정보(DB)'!F:F),0)</f>
        <v>0</v>
      </c>
      <c r="H52" s="50">
        <f>IFERROR(AVERAGEIF('기관정보(DB)'!$C:$C,$A52,'기관정보(DB)'!G:G),0)</f>
        <v>0</v>
      </c>
      <c r="I52" s="50">
        <f>'기관정보(기관)'!D52</f>
        <v>0</v>
      </c>
      <c r="J52" s="50">
        <f>'기관정보(기관)'!E52</f>
        <v>0</v>
      </c>
      <c r="K52" s="50">
        <f>'기관정보(기관)'!F52</f>
        <v>0</v>
      </c>
      <c r="L52" s="50">
        <f>'기관정보(기관)'!G52</f>
        <v>0</v>
      </c>
      <c r="M52" s="50">
        <f>'기관정보(기관)'!H52</f>
        <v>0</v>
      </c>
      <c r="N52" s="50">
        <f>'기관정보(기관)'!I52</f>
        <v>0</v>
      </c>
      <c r="O52" s="50">
        <f>'기관정보(기관)'!J52</f>
        <v>0</v>
      </c>
      <c r="P52" s="50">
        <f>'기관정보(기관)'!K52</f>
        <v>0</v>
      </c>
      <c r="Q52" s="50">
        <f>'기관정보(기관)'!L52</f>
        <v>0</v>
      </c>
      <c r="R52" s="50">
        <f>'기관정보(기관)'!M52</f>
        <v>0</v>
      </c>
      <c r="S52" s="50">
        <f>IFERROR(AVERAGEIF('기관정보(DB)'!$C:$C,$A52,'기관정보(DB)'!H:H),0)</f>
        <v>0</v>
      </c>
      <c r="T52" s="50">
        <f>IFERROR(AVERAGEIF('기관정보(DB)'!$C:$C,$A52,'기관정보(DB)'!I:I),0)</f>
        <v>0</v>
      </c>
      <c r="U52" s="50">
        <f>IFERROR(AVERAGEIF('기관정보(DB)'!$C:$C,$A52,'기관정보(DB)'!J:J),0)</f>
        <v>0</v>
      </c>
      <c r="V52" s="50">
        <f>IFERROR(AVERAGEIF('기관정보(DB)'!$C:$C,$A52,'기관정보(DB)'!K:K),0)</f>
        <v>0</v>
      </c>
      <c r="W52" s="50">
        <f>IFERROR(AVERAGEIF('기관정보(DB)'!$C:$C,$A52,'기관정보(DB)'!L:L),0)</f>
        <v>0</v>
      </c>
      <c r="X52" s="50">
        <f>IFERROR(AVERAGEIF('기관정보(DB)'!$C:$C,$A52,'기관정보(DB)'!M:M),0)</f>
        <v>0</v>
      </c>
      <c r="Y52" s="50">
        <f>IFERROR(AVERAGEIF('기관정보(DB)'!$C:$C,$A52,'기관정보(DB)'!N:N),0)</f>
        <v>0</v>
      </c>
      <c r="Z52" s="50">
        <f>IFERROR(AVERAGEIF('기관정보(DB)'!$C:$C,$A52,'기관정보(DB)'!O:O),0)</f>
        <v>0</v>
      </c>
      <c r="AA52" s="50">
        <f>IFERROR(AVERAGEIF('기관정보(DB)'!$C:$C,$A52,'기관정보(DB)'!P:P),0)</f>
        <v>0</v>
      </c>
      <c r="AB52" s="50">
        <f>IFERROR(AVERAGEIF('기관정보(DB)'!$C:$C,$A52,'기관정보(DB)'!Q:Q),0)</f>
        <v>0</v>
      </c>
      <c r="AC52" s="50">
        <f>'기관정보(기관)'!N52</f>
        <v>0</v>
      </c>
      <c r="AD52" s="50">
        <f>'기관정보(기관)'!O52</f>
        <v>0</v>
      </c>
      <c r="AE52" s="50">
        <f>'기관정보(기관)'!P52</f>
        <v>0</v>
      </c>
      <c r="AF52" s="50">
        <f>'기관정보(기관)'!Q52</f>
        <v>0</v>
      </c>
      <c r="AG52" s="50">
        <f>'기관정보(기관)'!R52</f>
        <v>0</v>
      </c>
      <c r="AH52" s="50">
        <f>'기관정보(기관)'!S52</f>
        <v>0</v>
      </c>
      <c r="AI52" s="50">
        <f>'기관정보(기관)'!T52</f>
        <v>0</v>
      </c>
      <c r="AJ52" s="50">
        <f>'기관정보(기관)'!U52</f>
        <v>0</v>
      </c>
    </row>
    <row r="53" spans="1:36" x14ac:dyDescent="0.3">
      <c r="A53" s="82" t="s">
        <v>200</v>
      </c>
      <c r="B53" s="19">
        <v>6290000</v>
      </c>
      <c r="C53" s="7" t="s">
        <v>155</v>
      </c>
      <c r="D53" s="83">
        <f>COUNTIF('기관정보(DB)'!C:C,'기관별 점수'!A53)</f>
        <v>30</v>
      </c>
      <c r="E53" s="81">
        <f t="shared" si="1"/>
        <v>0</v>
      </c>
      <c r="F53" s="50">
        <f>IFERROR(AVERAGEIF('기관정보(DB)'!$C:$C,$A53,'기관정보(DB)'!E:E),0)</f>
        <v>0</v>
      </c>
      <c r="G53" s="50">
        <f>IFERROR(AVERAGEIF('기관정보(DB)'!$C:$C,$A53,'기관정보(DB)'!F:F),0)</f>
        <v>0</v>
      </c>
      <c r="H53" s="50">
        <f>IFERROR(AVERAGEIF('기관정보(DB)'!$C:$C,$A53,'기관정보(DB)'!G:G),0)</f>
        <v>0</v>
      </c>
      <c r="I53" s="50">
        <f>'기관정보(기관)'!D53</f>
        <v>0</v>
      </c>
      <c r="J53" s="50">
        <f>'기관정보(기관)'!E53</f>
        <v>0</v>
      </c>
      <c r="K53" s="50">
        <f>'기관정보(기관)'!F53</f>
        <v>0</v>
      </c>
      <c r="L53" s="50">
        <f>'기관정보(기관)'!G53</f>
        <v>0</v>
      </c>
      <c r="M53" s="50">
        <f>'기관정보(기관)'!H53</f>
        <v>0</v>
      </c>
      <c r="N53" s="50">
        <f>'기관정보(기관)'!I53</f>
        <v>0</v>
      </c>
      <c r="O53" s="50">
        <f>'기관정보(기관)'!J53</f>
        <v>0</v>
      </c>
      <c r="P53" s="50">
        <f>'기관정보(기관)'!K53</f>
        <v>0</v>
      </c>
      <c r="Q53" s="50">
        <f>'기관정보(기관)'!L53</f>
        <v>0</v>
      </c>
      <c r="R53" s="50">
        <f>'기관정보(기관)'!M53</f>
        <v>0</v>
      </c>
      <c r="S53" s="50">
        <f>IFERROR(AVERAGEIF('기관정보(DB)'!$C:$C,$A53,'기관정보(DB)'!H:H),0)</f>
        <v>0</v>
      </c>
      <c r="T53" s="50">
        <f>IFERROR(AVERAGEIF('기관정보(DB)'!$C:$C,$A53,'기관정보(DB)'!I:I),0)</f>
        <v>0</v>
      </c>
      <c r="U53" s="50">
        <f>IFERROR(AVERAGEIF('기관정보(DB)'!$C:$C,$A53,'기관정보(DB)'!J:J),0)</f>
        <v>0</v>
      </c>
      <c r="V53" s="50">
        <f>IFERROR(AVERAGEIF('기관정보(DB)'!$C:$C,$A53,'기관정보(DB)'!K:K),0)</f>
        <v>0</v>
      </c>
      <c r="W53" s="50">
        <f>IFERROR(AVERAGEIF('기관정보(DB)'!$C:$C,$A53,'기관정보(DB)'!L:L),0)</f>
        <v>0</v>
      </c>
      <c r="X53" s="50">
        <f>IFERROR(AVERAGEIF('기관정보(DB)'!$C:$C,$A53,'기관정보(DB)'!M:M),0)</f>
        <v>0</v>
      </c>
      <c r="Y53" s="50">
        <f>IFERROR(AVERAGEIF('기관정보(DB)'!$C:$C,$A53,'기관정보(DB)'!N:N),0)</f>
        <v>0</v>
      </c>
      <c r="Z53" s="50">
        <f>IFERROR(AVERAGEIF('기관정보(DB)'!$C:$C,$A53,'기관정보(DB)'!O:O),0)</f>
        <v>0</v>
      </c>
      <c r="AA53" s="50">
        <f>IFERROR(AVERAGEIF('기관정보(DB)'!$C:$C,$A53,'기관정보(DB)'!P:P),0)</f>
        <v>0</v>
      </c>
      <c r="AB53" s="50">
        <f>IFERROR(AVERAGEIF('기관정보(DB)'!$C:$C,$A53,'기관정보(DB)'!Q:Q),0)</f>
        <v>0</v>
      </c>
      <c r="AC53" s="50">
        <f>'기관정보(기관)'!N53</f>
        <v>0</v>
      </c>
      <c r="AD53" s="50">
        <f>'기관정보(기관)'!O53</f>
        <v>0</v>
      </c>
      <c r="AE53" s="50">
        <f>'기관정보(기관)'!P53</f>
        <v>0</v>
      </c>
      <c r="AF53" s="50">
        <f>'기관정보(기관)'!Q53</f>
        <v>0</v>
      </c>
      <c r="AG53" s="50">
        <f>'기관정보(기관)'!R53</f>
        <v>0</v>
      </c>
      <c r="AH53" s="50">
        <f>'기관정보(기관)'!S53</f>
        <v>0</v>
      </c>
      <c r="AI53" s="50">
        <f>'기관정보(기관)'!T53</f>
        <v>0</v>
      </c>
      <c r="AJ53" s="50">
        <f>'기관정보(기관)'!U53</f>
        <v>0</v>
      </c>
    </row>
    <row r="54" spans="1:36" x14ac:dyDescent="0.3">
      <c r="A54" s="82" t="s">
        <v>202</v>
      </c>
      <c r="B54" s="7" t="s">
        <v>201</v>
      </c>
      <c r="C54" s="7" t="s">
        <v>112</v>
      </c>
      <c r="D54" s="83">
        <f>COUNTIF('기관정보(DB)'!C:C,'기관별 점수'!A54)</f>
        <v>2</v>
      </c>
      <c r="E54" s="81">
        <f t="shared" si="1"/>
        <v>0</v>
      </c>
      <c r="F54" s="50">
        <f>IFERROR(AVERAGEIF('기관정보(DB)'!$C:$C,$A54,'기관정보(DB)'!E:E),0)</f>
        <v>0</v>
      </c>
      <c r="G54" s="50">
        <f>IFERROR(AVERAGEIF('기관정보(DB)'!$C:$C,$A54,'기관정보(DB)'!F:F),0)</f>
        <v>0</v>
      </c>
      <c r="H54" s="50">
        <f>IFERROR(AVERAGEIF('기관정보(DB)'!$C:$C,$A54,'기관정보(DB)'!G:G),0)</f>
        <v>0</v>
      </c>
      <c r="I54" s="50">
        <f>'기관정보(기관)'!D54</f>
        <v>0</v>
      </c>
      <c r="J54" s="50">
        <f>'기관정보(기관)'!E54</f>
        <v>0</v>
      </c>
      <c r="K54" s="50">
        <f>'기관정보(기관)'!F54</f>
        <v>0</v>
      </c>
      <c r="L54" s="50">
        <f>'기관정보(기관)'!G54</f>
        <v>0</v>
      </c>
      <c r="M54" s="50">
        <f>'기관정보(기관)'!H54</f>
        <v>0</v>
      </c>
      <c r="N54" s="50">
        <f>'기관정보(기관)'!I54</f>
        <v>0</v>
      </c>
      <c r="O54" s="50">
        <f>'기관정보(기관)'!J54</f>
        <v>0</v>
      </c>
      <c r="P54" s="50">
        <f>'기관정보(기관)'!K54</f>
        <v>0</v>
      </c>
      <c r="Q54" s="50">
        <f>'기관정보(기관)'!L54</f>
        <v>0</v>
      </c>
      <c r="R54" s="50">
        <f>'기관정보(기관)'!M54</f>
        <v>0</v>
      </c>
      <c r="S54" s="50">
        <f>IFERROR(AVERAGEIF('기관정보(DB)'!$C:$C,$A54,'기관정보(DB)'!H:H),0)</f>
        <v>0</v>
      </c>
      <c r="T54" s="50">
        <f>IFERROR(AVERAGEIF('기관정보(DB)'!$C:$C,$A54,'기관정보(DB)'!I:I),0)</f>
        <v>0</v>
      </c>
      <c r="U54" s="50">
        <f>IFERROR(AVERAGEIF('기관정보(DB)'!$C:$C,$A54,'기관정보(DB)'!J:J),0)</f>
        <v>0</v>
      </c>
      <c r="V54" s="50">
        <f>IFERROR(AVERAGEIF('기관정보(DB)'!$C:$C,$A54,'기관정보(DB)'!K:K),0)</f>
        <v>0</v>
      </c>
      <c r="W54" s="50">
        <f>IFERROR(AVERAGEIF('기관정보(DB)'!$C:$C,$A54,'기관정보(DB)'!L:L),0)</f>
        <v>0</v>
      </c>
      <c r="X54" s="50">
        <f>IFERROR(AVERAGEIF('기관정보(DB)'!$C:$C,$A54,'기관정보(DB)'!M:M),0)</f>
        <v>0</v>
      </c>
      <c r="Y54" s="50">
        <f>IFERROR(AVERAGEIF('기관정보(DB)'!$C:$C,$A54,'기관정보(DB)'!N:N),0)</f>
        <v>0</v>
      </c>
      <c r="Z54" s="50">
        <f>IFERROR(AVERAGEIF('기관정보(DB)'!$C:$C,$A54,'기관정보(DB)'!O:O),0)</f>
        <v>0</v>
      </c>
      <c r="AA54" s="50">
        <f>IFERROR(AVERAGEIF('기관정보(DB)'!$C:$C,$A54,'기관정보(DB)'!P:P),0)</f>
        <v>0</v>
      </c>
      <c r="AB54" s="50">
        <f>IFERROR(AVERAGEIF('기관정보(DB)'!$C:$C,$A54,'기관정보(DB)'!Q:Q),0)</f>
        <v>0</v>
      </c>
      <c r="AC54" s="50">
        <f>'기관정보(기관)'!N54</f>
        <v>0</v>
      </c>
      <c r="AD54" s="50">
        <f>'기관정보(기관)'!O54</f>
        <v>0</v>
      </c>
      <c r="AE54" s="50">
        <f>'기관정보(기관)'!P54</f>
        <v>0</v>
      </c>
      <c r="AF54" s="50">
        <f>'기관정보(기관)'!Q54</f>
        <v>0</v>
      </c>
      <c r="AG54" s="50">
        <f>'기관정보(기관)'!R54</f>
        <v>0</v>
      </c>
      <c r="AH54" s="50">
        <f>'기관정보(기관)'!S54</f>
        <v>0</v>
      </c>
      <c r="AI54" s="50">
        <f>'기관정보(기관)'!T54</f>
        <v>0</v>
      </c>
      <c r="AJ54" s="50">
        <f>'기관정보(기관)'!U54</f>
        <v>0</v>
      </c>
    </row>
    <row r="55" spans="1:36" x14ac:dyDescent="0.3">
      <c r="A55" s="82" t="s">
        <v>204</v>
      </c>
      <c r="B55" s="7" t="s">
        <v>203</v>
      </c>
      <c r="C55" s="7" t="s">
        <v>112</v>
      </c>
      <c r="D55" s="83">
        <f>COUNTIF('기관정보(DB)'!C:C,'기관별 점수'!A55)</f>
        <v>3</v>
      </c>
      <c r="E55" s="81">
        <f t="shared" si="1"/>
        <v>0</v>
      </c>
      <c r="F55" s="50">
        <f>IFERROR(AVERAGEIF('기관정보(DB)'!$C:$C,$A55,'기관정보(DB)'!E:E),0)</f>
        <v>0</v>
      </c>
      <c r="G55" s="50">
        <f>IFERROR(AVERAGEIF('기관정보(DB)'!$C:$C,$A55,'기관정보(DB)'!F:F),0)</f>
        <v>0</v>
      </c>
      <c r="H55" s="50">
        <f>IFERROR(AVERAGEIF('기관정보(DB)'!$C:$C,$A55,'기관정보(DB)'!G:G),0)</f>
        <v>0</v>
      </c>
      <c r="I55" s="50">
        <f>'기관정보(기관)'!D55</f>
        <v>0</v>
      </c>
      <c r="J55" s="50">
        <f>'기관정보(기관)'!E55</f>
        <v>0</v>
      </c>
      <c r="K55" s="50">
        <f>'기관정보(기관)'!F55</f>
        <v>0</v>
      </c>
      <c r="L55" s="50">
        <f>'기관정보(기관)'!G55</f>
        <v>0</v>
      </c>
      <c r="M55" s="50">
        <f>'기관정보(기관)'!H55</f>
        <v>0</v>
      </c>
      <c r="N55" s="50">
        <f>'기관정보(기관)'!I55</f>
        <v>0</v>
      </c>
      <c r="O55" s="50">
        <f>'기관정보(기관)'!J55</f>
        <v>0</v>
      </c>
      <c r="P55" s="50">
        <f>'기관정보(기관)'!K55</f>
        <v>0</v>
      </c>
      <c r="Q55" s="50">
        <f>'기관정보(기관)'!L55</f>
        <v>0</v>
      </c>
      <c r="R55" s="50">
        <f>'기관정보(기관)'!M55</f>
        <v>0</v>
      </c>
      <c r="S55" s="50">
        <f>IFERROR(AVERAGEIF('기관정보(DB)'!$C:$C,$A55,'기관정보(DB)'!H:H),0)</f>
        <v>0</v>
      </c>
      <c r="T55" s="50">
        <f>IFERROR(AVERAGEIF('기관정보(DB)'!$C:$C,$A55,'기관정보(DB)'!I:I),0)</f>
        <v>0</v>
      </c>
      <c r="U55" s="50">
        <f>IFERROR(AVERAGEIF('기관정보(DB)'!$C:$C,$A55,'기관정보(DB)'!J:J),0)</f>
        <v>0</v>
      </c>
      <c r="V55" s="50">
        <f>IFERROR(AVERAGEIF('기관정보(DB)'!$C:$C,$A55,'기관정보(DB)'!K:K),0)</f>
        <v>0</v>
      </c>
      <c r="W55" s="50">
        <f>IFERROR(AVERAGEIF('기관정보(DB)'!$C:$C,$A55,'기관정보(DB)'!L:L),0)</f>
        <v>0</v>
      </c>
      <c r="X55" s="50">
        <f>IFERROR(AVERAGEIF('기관정보(DB)'!$C:$C,$A55,'기관정보(DB)'!M:M),0)</f>
        <v>0</v>
      </c>
      <c r="Y55" s="50">
        <f>IFERROR(AVERAGEIF('기관정보(DB)'!$C:$C,$A55,'기관정보(DB)'!N:N),0)</f>
        <v>0</v>
      </c>
      <c r="Z55" s="50">
        <f>IFERROR(AVERAGEIF('기관정보(DB)'!$C:$C,$A55,'기관정보(DB)'!O:O),0)</f>
        <v>0</v>
      </c>
      <c r="AA55" s="50">
        <f>IFERROR(AVERAGEIF('기관정보(DB)'!$C:$C,$A55,'기관정보(DB)'!P:P),0)</f>
        <v>0</v>
      </c>
      <c r="AB55" s="50">
        <f>IFERROR(AVERAGEIF('기관정보(DB)'!$C:$C,$A55,'기관정보(DB)'!Q:Q),0)</f>
        <v>0</v>
      </c>
      <c r="AC55" s="50">
        <f>'기관정보(기관)'!N55</f>
        <v>0</v>
      </c>
      <c r="AD55" s="50">
        <f>'기관정보(기관)'!O55</f>
        <v>0</v>
      </c>
      <c r="AE55" s="50">
        <f>'기관정보(기관)'!P55</f>
        <v>0</v>
      </c>
      <c r="AF55" s="50">
        <f>'기관정보(기관)'!Q55</f>
        <v>0</v>
      </c>
      <c r="AG55" s="50">
        <f>'기관정보(기관)'!R55</f>
        <v>0</v>
      </c>
      <c r="AH55" s="50">
        <f>'기관정보(기관)'!S55</f>
        <v>0</v>
      </c>
      <c r="AI55" s="50">
        <f>'기관정보(기관)'!T55</f>
        <v>0</v>
      </c>
      <c r="AJ55" s="50">
        <f>'기관정보(기관)'!U55</f>
        <v>0</v>
      </c>
    </row>
    <row r="56" spans="1:36" x14ac:dyDescent="0.3">
      <c r="A56" s="82" t="s">
        <v>206</v>
      </c>
      <c r="B56" s="7" t="s">
        <v>205</v>
      </c>
      <c r="C56" s="7" t="s">
        <v>112</v>
      </c>
      <c r="D56" s="83">
        <f>COUNTIF('기관정보(DB)'!C:C,'기관별 점수'!A56)</f>
        <v>4</v>
      </c>
      <c r="E56" s="81">
        <f t="shared" si="1"/>
        <v>0</v>
      </c>
      <c r="F56" s="50">
        <f>IFERROR(AVERAGEIF('기관정보(DB)'!$C:$C,$A56,'기관정보(DB)'!E:E),0)</f>
        <v>0</v>
      </c>
      <c r="G56" s="50">
        <f>IFERROR(AVERAGEIF('기관정보(DB)'!$C:$C,$A56,'기관정보(DB)'!F:F),0)</f>
        <v>0</v>
      </c>
      <c r="H56" s="50">
        <f>IFERROR(AVERAGEIF('기관정보(DB)'!$C:$C,$A56,'기관정보(DB)'!G:G),0)</f>
        <v>0</v>
      </c>
      <c r="I56" s="50">
        <f>'기관정보(기관)'!D56</f>
        <v>0</v>
      </c>
      <c r="J56" s="50">
        <f>'기관정보(기관)'!E56</f>
        <v>0</v>
      </c>
      <c r="K56" s="50">
        <f>'기관정보(기관)'!F56</f>
        <v>0</v>
      </c>
      <c r="L56" s="50">
        <f>'기관정보(기관)'!G56</f>
        <v>0</v>
      </c>
      <c r="M56" s="50">
        <f>'기관정보(기관)'!H56</f>
        <v>0</v>
      </c>
      <c r="N56" s="50">
        <f>'기관정보(기관)'!I56</f>
        <v>0</v>
      </c>
      <c r="O56" s="50">
        <f>'기관정보(기관)'!J56</f>
        <v>0</v>
      </c>
      <c r="P56" s="50">
        <f>'기관정보(기관)'!K56</f>
        <v>0</v>
      </c>
      <c r="Q56" s="50">
        <f>'기관정보(기관)'!L56</f>
        <v>0</v>
      </c>
      <c r="R56" s="50">
        <f>'기관정보(기관)'!M56</f>
        <v>0</v>
      </c>
      <c r="S56" s="50">
        <f>IFERROR(AVERAGEIF('기관정보(DB)'!$C:$C,$A56,'기관정보(DB)'!H:H),0)</f>
        <v>0</v>
      </c>
      <c r="T56" s="50">
        <f>IFERROR(AVERAGEIF('기관정보(DB)'!$C:$C,$A56,'기관정보(DB)'!I:I),0)</f>
        <v>0</v>
      </c>
      <c r="U56" s="50">
        <f>IFERROR(AVERAGEIF('기관정보(DB)'!$C:$C,$A56,'기관정보(DB)'!J:J),0)</f>
        <v>0</v>
      </c>
      <c r="V56" s="50">
        <f>IFERROR(AVERAGEIF('기관정보(DB)'!$C:$C,$A56,'기관정보(DB)'!K:K),0)</f>
        <v>0</v>
      </c>
      <c r="W56" s="50">
        <f>IFERROR(AVERAGEIF('기관정보(DB)'!$C:$C,$A56,'기관정보(DB)'!L:L),0)</f>
        <v>0</v>
      </c>
      <c r="X56" s="50">
        <f>IFERROR(AVERAGEIF('기관정보(DB)'!$C:$C,$A56,'기관정보(DB)'!M:M),0)</f>
        <v>0</v>
      </c>
      <c r="Y56" s="50">
        <f>IFERROR(AVERAGEIF('기관정보(DB)'!$C:$C,$A56,'기관정보(DB)'!N:N),0)</f>
        <v>0</v>
      </c>
      <c r="Z56" s="50">
        <f>IFERROR(AVERAGEIF('기관정보(DB)'!$C:$C,$A56,'기관정보(DB)'!O:O),0)</f>
        <v>0</v>
      </c>
      <c r="AA56" s="50">
        <f>IFERROR(AVERAGEIF('기관정보(DB)'!$C:$C,$A56,'기관정보(DB)'!P:P),0)</f>
        <v>0</v>
      </c>
      <c r="AB56" s="50">
        <f>IFERROR(AVERAGEIF('기관정보(DB)'!$C:$C,$A56,'기관정보(DB)'!Q:Q),0)</f>
        <v>0</v>
      </c>
      <c r="AC56" s="50">
        <f>'기관정보(기관)'!N56</f>
        <v>0</v>
      </c>
      <c r="AD56" s="50">
        <f>'기관정보(기관)'!O56</f>
        <v>0</v>
      </c>
      <c r="AE56" s="50">
        <f>'기관정보(기관)'!P56</f>
        <v>0</v>
      </c>
      <c r="AF56" s="50">
        <f>'기관정보(기관)'!Q56</f>
        <v>0</v>
      </c>
      <c r="AG56" s="50">
        <f>'기관정보(기관)'!R56</f>
        <v>0</v>
      </c>
      <c r="AH56" s="50">
        <f>'기관정보(기관)'!S56</f>
        <v>0</v>
      </c>
      <c r="AI56" s="50">
        <f>'기관정보(기관)'!T56</f>
        <v>0</v>
      </c>
      <c r="AJ56" s="50">
        <f>'기관정보(기관)'!U56</f>
        <v>0</v>
      </c>
    </row>
    <row r="57" spans="1:36" x14ac:dyDescent="0.3">
      <c r="A57" s="82" t="s">
        <v>207</v>
      </c>
      <c r="B57" s="19">
        <v>6440000</v>
      </c>
      <c r="C57" s="7" t="s">
        <v>155</v>
      </c>
      <c r="D57" s="83">
        <f>COUNTIF('기관정보(DB)'!C:C,'기관별 점수'!A57)</f>
        <v>30</v>
      </c>
      <c r="E57" s="81">
        <f t="shared" si="1"/>
        <v>0</v>
      </c>
      <c r="F57" s="50">
        <f>IFERROR(AVERAGEIF('기관정보(DB)'!$C:$C,$A57,'기관정보(DB)'!E:E),0)</f>
        <v>0</v>
      </c>
      <c r="G57" s="50">
        <f>IFERROR(AVERAGEIF('기관정보(DB)'!$C:$C,$A57,'기관정보(DB)'!F:F),0)</f>
        <v>0</v>
      </c>
      <c r="H57" s="50">
        <f>IFERROR(AVERAGEIF('기관정보(DB)'!$C:$C,$A57,'기관정보(DB)'!G:G),0)</f>
        <v>0</v>
      </c>
      <c r="I57" s="50">
        <f>'기관정보(기관)'!D57</f>
        <v>0</v>
      </c>
      <c r="J57" s="50">
        <f>'기관정보(기관)'!E57</f>
        <v>0</v>
      </c>
      <c r="K57" s="50">
        <f>'기관정보(기관)'!F57</f>
        <v>0</v>
      </c>
      <c r="L57" s="50">
        <f>'기관정보(기관)'!G57</f>
        <v>0</v>
      </c>
      <c r="M57" s="50">
        <f>'기관정보(기관)'!H57</f>
        <v>0</v>
      </c>
      <c r="N57" s="50">
        <f>'기관정보(기관)'!I57</f>
        <v>0</v>
      </c>
      <c r="O57" s="50">
        <f>'기관정보(기관)'!J57</f>
        <v>0</v>
      </c>
      <c r="P57" s="50">
        <f>'기관정보(기관)'!K57</f>
        <v>0</v>
      </c>
      <c r="Q57" s="50">
        <f>'기관정보(기관)'!L57</f>
        <v>0</v>
      </c>
      <c r="R57" s="50">
        <f>'기관정보(기관)'!M57</f>
        <v>0</v>
      </c>
      <c r="S57" s="50">
        <f>IFERROR(AVERAGEIF('기관정보(DB)'!$C:$C,$A57,'기관정보(DB)'!H:H),0)</f>
        <v>0</v>
      </c>
      <c r="T57" s="50">
        <f>IFERROR(AVERAGEIF('기관정보(DB)'!$C:$C,$A57,'기관정보(DB)'!I:I),0)</f>
        <v>0</v>
      </c>
      <c r="U57" s="50">
        <f>IFERROR(AVERAGEIF('기관정보(DB)'!$C:$C,$A57,'기관정보(DB)'!J:J),0)</f>
        <v>0</v>
      </c>
      <c r="V57" s="50">
        <f>IFERROR(AVERAGEIF('기관정보(DB)'!$C:$C,$A57,'기관정보(DB)'!K:K),0)</f>
        <v>0</v>
      </c>
      <c r="W57" s="50">
        <f>IFERROR(AVERAGEIF('기관정보(DB)'!$C:$C,$A57,'기관정보(DB)'!L:L),0)</f>
        <v>0</v>
      </c>
      <c r="X57" s="50">
        <f>IFERROR(AVERAGEIF('기관정보(DB)'!$C:$C,$A57,'기관정보(DB)'!M:M),0)</f>
        <v>0</v>
      </c>
      <c r="Y57" s="50">
        <f>IFERROR(AVERAGEIF('기관정보(DB)'!$C:$C,$A57,'기관정보(DB)'!N:N),0)</f>
        <v>0</v>
      </c>
      <c r="Z57" s="50">
        <f>IFERROR(AVERAGEIF('기관정보(DB)'!$C:$C,$A57,'기관정보(DB)'!O:O),0)</f>
        <v>0</v>
      </c>
      <c r="AA57" s="50">
        <f>IFERROR(AVERAGEIF('기관정보(DB)'!$C:$C,$A57,'기관정보(DB)'!P:P),0)</f>
        <v>0</v>
      </c>
      <c r="AB57" s="50">
        <f>IFERROR(AVERAGEIF('기관정보(DB)'!$C:$C,$A57,'기관정보(DB)'!Q:Q),0)</f>
        <v>0</v>
      </c>
      <c r="AC57" s="50">
        <f>'기관정보(기관)'!N57</f>
        <v>0</v>
      </c>
      <c r="AD57" s="50">
        <f>'기관정보(기관)'!O57</f>
        <v>0</v>
      </c>
      <c r="AE57" s="50">
        <f>'기관정보(기관)'!P57</f>
        <v>0</v>
      </c>
      <c r="AF57" s="50">
        <f>'기관정보(기관)'!Q57</f>
        <v>0</v>
      </c>
      <c r="AG57" s="50">
        <f>'기관정보(기관)'!R57</f>
        <v>0</v>
      </c>
      <c r="AH57" s="50">
        <f>'기관정보(기관)'!S57</f>
        <v>0</v>
      </c>
      <c r="AI57" s="50">
        <f>'기관정보(기관)'!T57</f>
        <v>0</v>
      </c>
      <c r="AJ57" s="50">
        <f>'기관정보(기관)'!U57</f>
        <v>0</v>
      </c>
    </row>
    <row r="58" spans="1:36" x14ac:dyDescent="0.3">
      <c r="A58" s="82" t="s">
        <v>209</v>
      </c>
      <c r="B58" s="7" t="s">
        <v>208</v>
      </c>
      <c r="C58" s="7" t="s">
        <v>112</v>
      </c>
      <c r="D58" s="83">
        <f>COUNTIF('기관정보(DB)'!C:C,'기관별 점수'!A58)</f>
        <v>2</v>
      </c>
      <c r="E58" s="81">
        <f t="shared" si="1"/>
        <v>0</v>
      </c>
      <c r="F58" s="50">
        <f>IFERROR(AVERAGEIF('기관정보(DB)'!$C:$C,$A58,'기관정보(DB)'!E:E),0)</f>
        <v>0</v>
      </c>
      <c r="G58" s="50">
        <f>IFERROR(AVERAGEIF('기관정보(DB)'!$C:$C,$A58,'기관정보(DB)'!F:F),0)</f>
        <v>0</v>
      </c>
      <c r="H58" s="50">
        <f>IFERROR(AVERAGEIF('기관정보(DB)'!$C:$C,$A58,'기관정보(DB)'!G:G),0)</f>
        <v>0</v>
      </c>
      <c r="I58" s="50">
        <f>'기관정보(기관)'!D58</f>
        <v>0</v>
      </c>
      <c r="J58" s="50">
        <f>'기관정보(기관)'!E58</f>
        <v>0</v>
      </c>
      <c r="K58" s="50">
        <f>'기관정보(기관)'!F58</f>
        <v>0</v>
      </c>
      <c r="L58" s="50">
        <f>'기관정보(기관)'!G58</f>
        <v>0</v>
      </c>
      <c r="M58" s="50">
        <f>'기관정보(기관)'!H58</f>
        <v>0</v>
      </c>
      <c r="N58" s="50">
        <f>'기관정보(기관)'!I58</f>
        <v>0</v>
      </c>
      <c r="O58" s="50">
        <f>'기관정보(기관)'!J58</f>
        <v>0</v>
      </c>
      <c r="P58" s="50">
        <f>'기관정보(기관)'!K58</f>
        <v>0</v>
      </c>
      <c r="Q58" s="50">
        <f>'기관정보(기관)'!L58</f>
        <v>0</v>
      </c>
      <c r="R58" s="50">
        <f>'기관정보(기관)'!M58</f>
        <v>0</v>
      </c>
      <c r="S58" s="50">
        <f>IFERROR(AVERAGEIF('기관정보(DB)'!$C:$C,$A58,'기관정보(DB)'!H:H),0)</f>
        <v>0</v>
      </c>
      <c r="T58" s="50">
        <f>IFERROR(AVERAGEIF('기관정보(DB)'!$C:$C,$A58,'기관정보(DB)'!I:I),0)</f>
        <v>0</v>
      </c>
      <c r="U58" s="50">
        <f>IFERROR(AVERAGEIF('기관정보(DB)'!$C:$C,$A58,'기관정보(DB)'!J:J),0)</f>
        <v>0</v>
      </c>
      <c r="V58" s="50">
        <f>IFERROR(AVERAGEIF('기관정보(DB)'!$C:$C,$A58,'기관정보(DB)'!K:K),0)</f>
        <v>0</v>
      </c>
      <c r="W58" s="50">
        <f>IFERROR(AVERAGEIF('기관정보(DB)'!$C:$C,$A58,'기관정보(DB)'!L:L),0)</f>
        <v>0</v>
      </c>
      <c r="X58" s="50">
        <f>IFERROR(AVERAGEIF('기관정보(DB)'!$C:$C,$A58,'기관정보(DB)'!M:M),0)</f>
        <v>0</v>
      </c>
      <c r="Y58" s="50">
        <f>IFERROR(AVERAGEIF('기관정보(DB)'!$C:$C,$A58,'기관정보(DB)'!N:N),0)</f>
        <v>0</v>
      </c>
      <c r="Z58" s="50">
        <f>IFERROR(AVERAGEIF('기관정보(DB)'!$C:$C,$A58,'기관정보(DB)'!O:O),0)</f>
        <v>0</v>
      </c>
      <c r="AA58" s="50">
        <f>IFERROR(AVERAGEIF('기관정보(DB)'!$C:$C,$A58,'기관정보(DB)'!P:P),0)</f>
        <v>0</v>
      </c>
      <c r="AB58" s="50">
        <f>IFERROR(AVERAGEIF('기관정보(DB)'!$C:$C,$A58,'기관정보(DB)'!Q:Q),0)</f>
        <v>0</v>
      </c>
      <c r="AC58" s="50">
        <f>'기관정보(기관)'!N58</f>
        <v>0</v>
      </c>
      <c r="AD58" s="50">
        <f>'기관정보(기관)'!O58</f>
        <v>0</v>
      </c>
      <c r="AE58" s="50">
        <f>'기관정보(기관)'!P58</f>
        <v>0</v>
      </c>
      <c r="AF58" s="50">
        <f>'기관정보(기관)'!Q58</f>
        <v>0</v>
      </c>
      <c r="AG58" s="50">
        <f>'기관정보(기관)'!R58</f>
        <v>0</v>
      </c>
      <c r="AH58" s="50">
        <f>'기관정보(기관)'!S58</f>
        <v>0</v>
      </c>
      <c r="AI58" s="50">
        <f>'기관정보(기관)'!T58</f>
        <v>0</v>
      </c>
      <c r="AJ58" s="50">
        <f>'기관정보(기관)'!U58</f>
        <v>0</v>
      </c>
    </row>
    <row r="59" spans="1:36" x14ac:dyDescent="0.3">
      <c r="A59" s="82" t="s">
        <v>211</v>
      </c>
      <c r="B59" s="7" t="s">
        <v>210</v>
      </c>
      <c r="C59" s="7" t="s">
        <v>112</v>
      </c>
      <c r="D59" s="83">
        <f>COUNTIF('기관정보(DB)'!C:C,'기관별 점수'!A59)</f>
        <v>8</v>
      </c>
      <c r="E59" s="81">
        <f t="shared" si="1"/>
        <v>0</v>
      </c>
      <c r="F59" s="50">
        <f>IFERROR(AVERAGEIF('기관정보(DB)'!$C:$C,$A59,'기관정보(DB)'!E:E),0)</f>
        <v>0</v>
      </c>
      <c r="G59" s="50">
        <f>IFERROR(AVERAGEIF('기관정보(DB)'!$C:$C,$A59,'기관정보(DB)'!F:F),0)</f>
        <v>0</v>
      </c>
      <c r="H59" s="50">
        <f>IFERROR(AVERAGEIF('기관정보(DB)'!$C:$C,$A59,'기관정보(DB)'!G:G),0)</f>
        <v>0</v>
      </c>
      <c r="I59" s="50">
        <f>'기관정보(기관)'!D59</f>
        <v>0</v>
      </c>
      <c r="J59" s="50">
        <f>'기관정보(기관)'!E59</f>
        <v>0</v>
      </c>
      <c r="K59" s="50">
        <f>'기관정보(기관)'!F59</f>
        <v>0</v>
      </c>
      <c r="L59" s="50">
        <f>'기관정보(기관)'!G59</f>
        <v>0</v>
      </c>
      <c r="M59" s="50">
        <f>'기관정보(기관)'!H59</f>
        <v>0</v>
      </c>
      <c r="N59" s="50">
        <f>'기관정보(기관)'!I59</f>
        <v>0</v>
      </c>
      <c r="O59" s="50">
        <f>'기관정보(기관)'!J59</f>
        <v>0</v>
      </c>
      <c r="P59" s="50">
        <f>'기관정보(기관)'!K59</f>
        <v>0</v>
      </c>
      <c r="Q59" s="50">
        <f>'기관정보(기관)'!L59</f>
        <v>0</v>
      </c>
      <c r="R59" s="50">
        <f>'기관정보(기관)'!M59</f>
        <v>0</v>
      </c>
      <c r="S59" s="50">
        <f>IFERROR(AVERAGEIF('기관정보(DB)'!$C:$C,$A59,'기관정보(DB)'!H:H),0)</f>
        <v>0</v>
      </c>
      <c r="T59" s="50">
        <f>IFERROR(AVERAGEIF('기관정보(DB)'!$C:$C,$A59,'기관정보(DB)'!I:I),0)</f>
        <v>0</v>
      </c>
      <c r="U59" s="50">
        <f>IFERROR(AVERAGEIF('기관정보(DB)'!$C:$C,$A59,'기관정보(DB)'!J:J),0)</f>
        <v>0</v>
      </c>
      <c r="V59" s="50">
        <f>IFERROR(AVERAGEIF('기관정보(DB)'!$C:$C,$A59,'기관정보(DB)'!K:K),0)</f>
        <v>0</v>
      </c>
      <c r="W59" s="50">
        <f>IFERROR(AVERAGEIF('기관정보(DB)'!$C:$C,$A59,'기관정보(DB)'!L:L),0)</f>
        <v>0</v>
      </c>
      <c r="X59" s="50">
        <f>IFERROR(AVERAGEIF('기관정보(DB)'!$C:$C,$A59,'기관정보(DB)'!M:M),0)</f>
        <v>0</v>
      </c>
      <c r="Y59" s="50">
        <f>IFERROR(AVERAGEIF('기관정보(DB)'!$C:$C,$A59,'기관정보(DB)'!N:N),0)</f>
        <v>0</v>
      </c>
      <c r="Z59" s="50">
        <f>IFERROR(AVERAGEIF('기관정보(DB)'!$C:$C,$A59,'기관정보(DB)'!O:O),0)</f>
        <v>0</v>
      </c>
      <c r="AA59" s="50">
        <f>IFERROR(AVERAGEIF('기관정보(DB)'!$C:$C,$A59,'기관정보(DB)'!P:P),0)</f>
        <v>0</v>
      </c>
      <c r="AB59" s="50">
        <f>IFERROR(AVERAGEIF('기관정보(DB)'!$C:$C,$A59,'기관정보(DB)'!Q:Q),0)</f>
        <v>0</v>
      </c>
      <c r="AC59" s="50">
        <f>'기관정보(기관)'!N59</f>
        <v>0</v>
      </c>
      <c r="AD59" s="50">
        <f>'기관정보(기관)'!O59</f>
        <v>0</v>
      </c>
      <c r="AE59" s="50">
        <f>'기관정보(기관)'!P59</f>
        <v>0</v>
      </c>
      <c r="AF59" s="50">
        <f>'기관정보(기관)'!Q59</f>
        <v>0</v>
      </c>
      <c r="AG59" s="50">
        <f>'기관정보(기관)'!R59</f>
        <v>0</v>
      </c>
      <c r="AH59" s="50">
        <f>'기관정보(기관)'!S59</f>
        <v>0</v>
      </c>
      <c r="AI59" s="50">
        <f>'기관정보(기관)'!T59</f>
        <v>0</v>
      </c>
      <c r="AJ59" s="50">
        <f>'기관정보(기관)'!U59</f>
        <v>0</v>
      </c>
    </row>
    <row r="60" spans="1:36" x14ac:dyDescent="0.3">
      <c r="A60" s="82" t="s">
        <v>213</v>
      </c>
      <c r="B60" s="7" t="s">
        <v>212</v>
      </c>
      <c r="C60" s="7" t="s">
        <v>112</v>
      </c>
      <c r="D60" s="83">
        <f>COUNTIF('기관정보(DB)'!C:C,'기관별 점수'!A60)</f>
        <v>4</v>
      </c>
      <c r="E60" s="81">
        <f t="shared" si="1"/>
        <v>0</v>
      </c>
      <c r="F60" s="50">
        <f>IFERROR(AVERAGEIF('기관정보(DB)'!$C:$C,$A60,'기관정보(DB)'!E:E),0)</f>
        <v>0</v>
      </c>
      <c r="G60" s="50">
        <f>IFERROR(AVERAGEIF('기관정보(DB)'!$C:$C,$A60,'기관정보(DB)'!F:F),0)</f>
        <v>0</v>
      </c>
      <c r="H60" s="50">
        <f>IFERROR(AVERAGEIF('기관정보(DB)'!$C:$C,$A60,'기관정보(DB)'!G:G),0)</f>
        <v>0</v>
      </c>
      <c r="I60" s="50">
        <f>'기관정보(기관)'!D60</f>
        <v>0</v>
      </c>
      <c r="J60" s="50">
        <f>'기관정보(기관)'!E60</f>
        <v>0</v>
      </c>
      <c r="K60" s="50">
        <f>'기관정보(기관)'!F60</f>
        <v>0</v>
      </c>
      <c r="L60" s="50">
        <f>'기관정보(기관)'!G60</f>
        <v>0</v>
      </c>
      <c r="M60" s="50">
        <f>'기관정보(기관)'!H60</f>
        <v>0</v>
      </c>
      <c r="N60" s="50">
        <f>'기관정보(기관)'!I60</f>
        <v>0</v>
      </c>
      <c r="O60" s="50">
        <f>'기관정보(기관)'!J60</f>
        <v>0</v>
      </c>
      <c r="P60" s="50">
        <f>'기관정보(기관)'!K60</f>
        <v>0</v>
      </c>
      <c r="Q60" s="50">
        <f>'기관정보(기관)'!L60</f>
        <v>0</v>
      </c>
      <c r="R60" s="50">
        <f>'기관정보(기관)'!M60</f>
        <v>0</v>
      </c>
      <c r="S60" s="50">
        <f>IFERROR(AVERAGEIF('기관정보(DB)'!$C:$C,$A60,'기관정보(DB)'!H:H),0)</f>
        <v>0</v>
      </c>
      <c r="T60" s="50">
        <f>IFERROR(AVERAGEIF('기관정보(DB)'!$C:$C,$A60,'기관정보(DB)'!I:I),0)</f>
        <v>0</v>
      </c>
      <c r="U60" s="50">
        <f>IFERROR(AVERAGEIF('기관정보(DB)'!$C:$C,$A60,'기관정보(DB)'!J:J),0)</f>
        <v>0</v>
      </c>
      <c r="V60" s="50">
        <f>IFERROR(AVERAGEIF('기관정보(DB)'!$C:$C,$A60,'기관정보(DB)'!K:K),0)</f>
        <v>0</v>
      </c>
      <c r="W60" s="50">
        <f>IFERROR(AVERAGEIF('기관정보(DB)'!$C:$C,$A60,'기관정보(DB)'!L:L),0)</f>
        <v>0</v>
      </c>
      <c r="X60" s="50">
        <f>IFERROR(AVERAGEIF('기관정보(DB)'!$C:$C,$A60,'기관정보(DB)'!M:M),0)</f>
        <v>0</v>
      </c>
      <c r="Y60" s="50">
        <f>IFERROR(AVERAGEIF('기관정보(DB)'!$C:$C,$A60,'기관정보(DB)'!N:N),0)</f>
        <v>0</v>
      </c>
      <c r="Z60" s="50">
        <f>IFERROR(AVERAGEIF('기관정보(DB)'!$C:$C,$A60,'기관정보(DB)'!O:O),0)</f>
        <v>0</v>
      </c>
      <c r="AA60" s="50">
        <f>IFERROR(AVERAGEIF('기관정보(DB)'!$C:$C,$A60,'기관정보(DB)'!P:P),0)</f>
        <v>0</v>
      </c>
      <c r="AB60" s="50">
        <f>IFERROR(AVERAGEIF('기관정보(DB)'!$C:$C,$A60,'기관정보(DB)'!Q:Q),0)</f>
        <v>0</v>
      </c>
      <c r="AC60" s="50">
        <f>'기관정보(기관)'!N60</f>
        <v>0</v>
      </c>
      <c r="AD60" s="50">
        <f>'기관정보(기관)'!O60</f>
        <v>0</v>
      </c>
      <c r="AE60" s="50">
        <f>'기관정보(기관)'!P60</f>
        <v>0</v>
      </c>
      <c r="AF60" s="50">
        <f>'기관정보(기관)'!Q60</f>
        <v>0</v>
      </c>
      <c r="AG60" s="50">
        <f>'기관정보(기관)'!R60</f>
        <v>0</v>
      </c>
      <c r="AH60" s="50">
        <f>'기관정보(기관)'!S60</f>
        <v>0</v>
      </c>
      <c r="AI60" s="50">
        <f>'기관정보(기관)'!T60</f>
        <v>0</v>
      </c>
      <c r="AJ60" s="50">
        <f>'기관정보(기관)'!U60</f>
        <v>0</v>
      </c>
    </row>
    <row r="61" spans="1:36" x14ac:dyDescent="0.3">
      <c r="A61" s="82" t="s">
        <v>215</v>
      </c>
      <c r="B61" s="7" t="s">
        <v>214</v>
      </c>
      <c r="C61" s="7" t="s">
        <v>112</v>
      </c>
      <c r="D61" s="83">
        <f>COUNTIF('기관정보(DB)'!C:C,'기관별 점수'!A61)</f>
        <v>73</v>
      </c>
      <c r="E61" s="81">
        <f t="shared" si="1"/>
        <v>0</v>
      </c>
      <c r="F61" s="50">
        <f>IFERROR(AVERAGEIF('기관정보(DB)'!$C:$C,$A61,'기관정보(DB)'!E:E),0)</f>
        <v>0</v>
      </c>
      <c r="G61" s="50">
        <f>IFERROR(AVERAGEIF('기관정보(DB)'!$C:$C,$A61,'기관정보(DB)'!F:F),0)</f>
        <v>0</v>
      </c>
      <c r="H61" s="50">
        <f>IFERROR(AVERAGEIF('기관정보(DB)'!$C:$C,$A61,'기관정보(DB)'!G:G),0)</f>
        <v>0</v>
      </c>
      <c r="I61" s="50">
        <f>'기관정보(기관)'!D61</f>
        <v>0</v>
      </c>
      <c r="J61" s="50">
        <f>'기관정보(기관)'!E61</f>
        <v>0</v>
      </c>
      <c r="K61" s="50">
        <f>'기관정보(기관)'!F61</f>
        <v>0</v>
      </c>
      <c r="L61" s="50">
        <f>'기관정보(기관)'!G61</f>
        <v>0</v>
      </c>
      <c r="M61" s="50">
        <f>'기관정보(기관)'!H61</f>
        <v>0</v>
      </c>
      <c r="N61" s="50">
        <f>'기관정보(기관)'!I61</f>
        <v>0</v>
      </c>
      <c r="O61" s="50">
        <f>'기관정보(기관)'!J61</f>
        <v>0</v>
      </c>
      <c r="P61" s="50">
        <f>'기관정보(기관)'!K61</f>
        <v>0</v>
      </c>
      <c r="Q61" s="50">
        <f>'기관정보(기관)'!L61</f>
        <v>0</v>
      </c>
      <c r="R61" s="50">
        <f>'기관정보(기관)'!M61</f>
        <v>0</v>
      </c>
      <c r="S61" s="50">
        <f>IFERROR(AVERAGEIF('기관정보(DB)'!$C:$C,$A61,'기관정보(DB)'!H:H),0)</f>
        <v>0</v>
      </c>
      <c r="T61" s="50">
        <f>IFERROR(AVERAGEIF('기관정보(DB)'!$C:$C,$A61,'기관정보(DB)'!I:I),0)</f>
        <v>0</v>
      </c>
      <c r="U61" s="50">
        <f>IFERROR(AVERAGEIF('기관정보(DB)'!$C:$C,$A61,'기관정보(DB)'!J:J),0)</f>
        <v>0</v>
      </c>
      <c r="V61" s="50">
        <f>IFERROR(AVERAGEIF('기관정보(DB)'!$C:$C,$A61,'기관정보(DB)'!K:K),0)</f>
        <v>0</v>
      </c>
      <c r="W61" s="50">
        <f>IFERROR(AVERAGEIF('기관정보(DB)'!$C:$C,$A61,'기관정보(DB)'!L:L),0)</f>
        <v>0</v>
      </c>
      <c r="X61" s="50">
        <f>IFERROR(AVERAGEIF('기관정보(DB)'!$C:$C,$A61,'기관정보(DB)'!M:M),0)</f>
        <v>0</v>
      </c>
      <c r="Y61" s="50">
        <f>IFERROR(AVERAGEIF('기관정보(DB)'!$C:$C,$A61,'기관정보(DB)'!N:N),0)</f>
        <v>0</v>
      </c>
      <c r="Z61" s="50">
        <f>IFERROR(AVERAGEIF('기관정보(DB)'!$C:$C,$A61,'기관정보(DB)'!O:O),0)</f>
        <v>0</v>
      </c>
      <c r="AA61" s="50">
        <f>IFERROR(AVERAGEIF('기관정보(DB)'!$C:$C,$A61,'기관정보(DB)'!P:P),0)</f>
        <v>0</v>
      </c>
      <c r="AB61" s="50">
        <f>IFERROR(AVERAGEIF('기관정보(DB)'!$C:$C,$A61,'기관정보(DB)'!Q:Q),0)</f>
        <v>0</v>
      </c>
      <c r="AC61" s="50">
        <f>'기관정보(기관)'!N61</f>
        <v>0</v>
      </c>
      <c r="AD61" s="50">
        <f>'기관정보(기관)'!O61</f>
        <v>0</v>
      </c>
      <c r="AE61" s="50">
        <f>'기관정보(기관)'!P61</f>
        <v>0</v>
      </c>
      <c r="AF61" s="50">
        <f>'기관정보(기관)'!Q61</f>
        <v>0</v>
      </c>
      <c r="AG61" s="50">
        <f>'기관정보(기관)'!R61</f>
        <v>0</v>
      </c>
      <c r="AH61" s="50">
        <f>'기관정보(기관)'!S61</f>
        <v>0</v>
      </c>
      <c r="AI61" s="50">
        <f>'기관정보(기관)'!T61</f>
        <v>0</v>
      </c>
      <c r="AJ61" s="50">
        <f>'기관정보(기관)'!U61</f>
        <v>0</v>
      </c>
    </row>
    <row r="62" spans="1:36" x14ac:dyDescent="0.3">
      <c r="A62" s="82" t="s">
        <v>217</v>
      </c>
      <c r="B62" s="7" t="s">
        <v>216</v>
      </c>
      <c r="C62" s="7" t="s">
        <v>112</v>
      </c>
      <c r="D62" s="83">
        <f>COUNTIF('기관정보(DB)'!C:C,'기관별 점수'!A62)</f>
        <v>36</v>
      </c>
      <c r="E62" s="81">
        <f t="shared" si="1"/>
        <v>0</v>
      </c>
      <c r="F62" s="50">
        <f>IFERROR(AVERAGEIF('기관정보(DB)'!$C:$C,$A62,'기관정보(DB)'!E:E),0)</f>
        <v>0</v>
      </c>
      <c r="G62" s="50">
        <f>IFERROR(AVERAGEIF('기관정보(DB)'!$C:$C,$A62,'기관정보(DB)'!F:F),0)</f>
        <v>0</v>
      </c>
      <c r="H62" s="50">
        <f>IFERROR(AVERAGEIF('기관정보(DB)'!$C:$C,$A62,'기관정보(DB)'!G:G),0)</f>
        <v>0</v>
      </c>
      <c r="I62" s="50">
        <f>'기관정보(기관)'!D62</f>
        <v>0</v>
      </c>
      <c r="J62" s="50">
        <f>'기관정보(기관)'!E62</f>
        <v>0</v>
      </c>
      <c r="K62" s="50">
        <f>'기관정보(기관)'!F62</f>
        <v>0</v>
      </c>
      <c r="L62" s="50">
        <f>'기관정보(기관)'!G62</f>
        <v>0</v>
      </c>
      <c r="M62" s="50">
        <f>'기관정보(기관)'!H62</f>
        <v>0</v>
      </c>
      <c r="N62" s="50">
        <f>'기관정보(기관)'!I62</f>
        <v>0</v>
      </c>
      <c r="O62" s="50">
        <f>'기관정보(기관)'!J62</f>
        <v>0</v>
      </c>
      <c r="P62" s="50">
        <f>'기관정보(기관)'!K62</f>
        <v>0</v>
      </c>
      <c r="Q62" s="50">
        <f>'기관정보(기관)'!L62</f>
        <v>0</v>
      </c>
      <c r="R62" s="50">
        <f>'기관정보(기관)'!M62</f>
        <v>0</v>
      </c>
      <c r="S62" s="50">
        <f>IFERROR(AVERAGEIF('기관정보(DB)'!$C:$C,$A62,'기관정보(DB)'!H:H),0)</f>
        <v>0</v>
      </c>
      <c r="T62" s="50">
        <f>IFERROR(AVERAGEIF('기관정보(DB)'!$C:$C,$A62,'기관정보(DB)'!I:I),0)</f>
        <v>0</v>
      </c>
      <c r="U62" s="50">
        <f>IFERROR(AVERAGEIF('기관정보(DB)'!$C:$C,$A62,'기관정보(DB)'!J:J),0)</f>
        <v>0</v>
      </c>
      <c r="V62" s="50">
        <f>IFERROR(AVERAGEIF('기관정보(DB)'!$C:$C,$A62,'기관정보(DB)'!K:K),0)</f>
        <v>0</v>
      </c>
      <c r="W62" s="50">
        <f>IFERROR(AVERAGEIF('기관정보(DB)'!$C:$C,$A62,'기관정보(DB)'!L:L),0)</f>
        <v>0</v>
      </c>
      <c r="X62" s="50">
        <f>IFERROR(AVERAGEIF('기관정보(DB)'!$C:$C,$A62,'기관정보(DB)'!M:M),0)</f>
        <v>0</v>
      </c>
      <c r="Y62" s="50">
        <f>IFERROR(AVERAGEIF('기관정보(DB)'!$C:$C,$A62,'기관정보(DB)'!N:N),0)</f>
        <v>0</v>
      </c>
      <c r="Z62" s="50">
        <f>IFERROR(AVERAGEIF('기관정보(DB)'!$C:$C,$A62,'기관정보(DB)'!O:O),0)</f>
        <v>0</v>
      </c>
      <c r="AA62" s="50">
        <f>IFERROR(AVERAGEIF('기관정보(DB)'!$C:$C,$A62,'기관정보(DB)'!P:P),0)</f>
        <v>0</v>
      </c>
      <c r="AB62" s="50">
        <f>IFERROR(AVERAGEIF('기관정보(DB)'!$C:$C,$A62,'기관정보(DB)'!Q:Q),0)</f>
        <v>0</v>
      </c>
      <c r="AC62" s="50">
        <f>'기관정보(기관)'!N62</f>
        <v>0</v>
      </c>
      <c r="AD62" s="50">
        <f>'기관정보(기관)'!O62</f>
        <v>0</v>
      </c>
      <c r="AE62" s="50">
        <f>'기관정보(기관)'!P62</f>
        <v>0</v>
      </c>
      <c r="AF62" s="50">
        <f>'기관정보(기관)'!Q62</f>
        <v>0</v>
      </c>
      <c r="AG62" s="50">
        <f>'기관정보(기관)'!R62</f>
        <v>0</v>
      </c>
      <c r="AH62" s="50">
        <f>'기관정보(기관)'!S62</f>
        <v>0</v>
      </c>
      <c r="AI62" s="50">
        <f>'기관정보(기관)'!T62</f>
        <v>0</v>
      </c>
      <c r="AJ62" s="50">
        <f>'기관정보(기관)'!U62</f>
        <v>0</v>
      </c>
    </row>
    <row r="63" spans="1:36" x14ac:dyDescent="0.3">
      <c r="A63" s="82" t="s">
        <v>219</v>
      </c>
      <c r="B63" s="7" t="s">
        <v>218</v>
      </c>
      <c r="C63" s="7" t="s">
        <v>112</v>
      </c>
      <c r="D63" s="83">
        <f>COUNTIF('기관정보(DB)'!C:C,'기관별 점수'!A63)</f>
        <v>3</v>
      </c>
      <c r="E63" s="81">
        <f t="shared" si="1"/>
        <v>0</v>
      </c>
      <c r="F63" s="50">
        <f>IFERROR(AVERAGEIF('기관정보(DB)'!$C:$C,$A63,'기관정보(DB)'!E:E),0)</f>
        <v>0</v>
      </c>
      <c r="G63" s="50">
        <f>IFERROR(AVERAGEIF('기관정보(DB)'!$C:$C,$A63,'기관정보(DB)'!F:F),0)</f>
        <v>0</v>
      </c>
      <c r="H63" s="50">
        <f>IFERROR(AVERAGEIF('기관정보(DB)'!$C:$C,$A63,'기관정보(DB)'!G:G),0)</f>
        <v>0</v>
      </c>
      <c r="I63" s="50">
        <f>'기관정보(기관)'!D63</f>
        <v>0</v>
      </c>
      <c r="J63" s="50">
        <f>'기관정보(기관)'!E63</f>
        <v>0</v>
      </c>
      <c r="K63" s="50">
        <f>'기관정보(기관)'!F63</f>
        <v>0</v>
      </c>
      <c r="L63" s="50">
        <f>'기관정보(기관)'!G63</f>
        <v>0</v>
      </c>
      <c r="M63" s="50">
        <f>'기관정보(기관)'!H63</f>
        <v>0</v>
      </c>
      <c r="N63" s="50">
        <f>'기관정보(기관)'!I63</f>
        <v>0</v>
      </c>
      <c r="O63" s="50">
        <f>'기관정보(기관)'!J63</f>
        <v>0</v>
      </c>
      <c r="P63" s="50">
        <f>'기관정보(기관)'!K63</f>
        <v>0</v>
      </c>
      <c r="Q63" s="50">
        <f>'기관정보(기관)'!L63</f>
        <v>0</v>
      </c>
      <c r="R63" s="50">
        <f>'기관정보(기관)'!M63</f>
        <v>0</v>
      </c>
      <c r="S63" s="50">
        <f>IFERROR(AVERAGEIF('기관정보(DB)'!$C:$C,$A63,'기관정보(DB)'!H:H),0)</f>
        <v>0</v>
      </c>
      <c r="T63" s="50">
        <f>IFERROR(AVERAGEIF('기관정보(DB)'!$C:$C,$A63,'기관정보(DB)'!I:I),0)</f>
        <v>0</v>
      </c>
      <c r="U63" s="50">
        <f>IFERROR(AVERAGEIF('기관정보(DB)'!$C:$C,$A63,'기관정보(DB)'!J:J),0)</f>
        <v>0</v>
      </c>
      <c r="V63" s="50">
        <f>IFERROR(AVERAGEIF('기관정보(DB)'!$C:$C,$A63,'기관정보(DB)'!K:K),0)</f>
        <v>0</v>
      </c>
      <c r="W63" s="50">
        <f>IFERROR(AVERAGEIF('기관정보(DB)'!$C:$C,$A63,'기관정보(DB)'!L:L),0)</f>
        <v>0</v>
      </c>
      <c r="X63" s="50">
        <f>IFERROR(AVERAGEIF('기관정보(DB)'!$C:$C,$A63,'기관정보(DB)'!M:M),0)</f>
        <v>0</v>
      </c>
      <c r="Y63" s="50">
        <f>IFERROR(AVERAGEIF('기관정보(DB)'!$C:$C,$A63,'기관정보(DB)'!N:N),0)</f>
        <v>0</v>
      </c>
      <c r="Z63" s="50">
        <f>IFERROR(AVERAGEIF('기관정보(DB)'!$C:$C,$A63,'기관정보(DB)'!O:O),0)</f>
        <v>0</v>
      </c>
      <c r="AA63" s="50">
        <f>IFERROR(AVERAGEIF('기관정보(DB)'!$C:$C,$A63,'기관정보(DB)'!P:P),0)</f>
        <v>0</v>
      </c>
      <c r="AB63" s="50">
        <f>IFERROR(AVERAGEIF('기관정보(DB)'!$C:$C,$A63,'기관정보(DB)'!Q:Q),0)</f>
        <v>0</v>
      </c>
      <c r="AC63" s="50">
        <f>'기관정보(기관)'!N63</f>
        <v>0</v>
      </c>
      <c r="AD63" s="50">
        <f>'기관정보(기관)'!O63</f>
        <v>0</v>
      </c>
      <c r="AE63" s="50">
        <f>'기관정보(기관)'!P63</f>
        <v>0</v>
      </c>
      <c r="AF63" s="50">
        <f>'기관정보(기관)'!Q63</f>
        <v>0</v>
      </c>
      <c r="AG63" s="50">
        <f>'기관정보(기관)'!R63</f>
        <v>0</v>
      </c>
      <c r="AH63" s="50">
        <f>'기관정보(기관)'!S63</f>
        <v>0</v>
      </c>
      <c r="AI63" s="50">
        <f>'기관정보(기관)'!T63</f>
        <v>0</v>
      </c>
      <c r="AJ63" s="50">
        <f>'기관정보(기관)'!U63</f>
        <v>0</v>
      </c>
    </row>
    <row r="64" spans="1:36" x14ac:dyDescent="0.3">
      <c r="A64" s="82" t="s">
        <v>221</v>
      </c>
      <c r="B64" s="7" t="s">
        <v>220</v>
      </c>
      <c r="C64" s="7" t="s">
        <v>112</v>
      </c>
      <c r="D64" s="83">
        <f>COUNTIF('기관정보(DB)'!C:C,'기관별 점수'!A64)</f>
        <v>4</v>
      </c>
      <c r="E64" s="81">
        <f t="shared" si="1"/>
        <v>0</v>
      </c>
      <c r="F64" s="50">
        <f>IFERROR(AVERAGEIF('기관정보(DB)'!$C:$C,$A64,'기관정보(DB)'!E:E),0)</f>
        <v>0</v>
      </c>
      <c r="G64" s="50">
        <f>IFERROR(AVERAGEIF('기관정보(DB)'!$C:$C,$A64,'기관정보(DB)'!F:F),0)</f>
        <v>0</v>
      </c>
      <c r="H64" s="50">
        <f>IFERROR(AVERAGEIF('기관정보(DB)'!$C:$C,$A64,'기관정보(DB)'!G:G),0)</f>
        <v>0</v>
      </c>
      <c r="I64" s="50">
        <f>'기관정보(기관)'!D64</f>
        <v>0</v>
      </c>
      <c r="J64" s="50">
        <f>'기관정보(기관)'!E64</f>
        <v>0</v>
      </c>
      <c r="K64" s="50">
        <f>'기관정보(기관)'!F64</f>
        <v>0</v>
      </c>
      <c r="L64" s="50">
        <f>'기관정보(기관)'!G64</f>
        <v>0</v>
      </c>
      <c r="M64" s="50">
        <f>'기관정보(기관)'!H64</f>
        <v>0</v>
      </c>
      <c r="N64" s="50">
        <f>'기관정보(기관)'!I64</f>
        <v>0</v>
      </c>
      <c r="O64" s="50">
        <f>'기관정보(기관)'!J64</f>
        <v>0</v>
      </c>
      <c r="P64" s="50">
        <f>'기관정보(기관)'!K64</f>
        <v>0</v>
      </c>
      <c r="Q64" s="50">
        <f>'기관정보(기관)'!L64</f>
        <v>0</v>
      </c>
      <c r="R64" s="50">
        <f>'기관정보(기관)'!M64</f>
        <v>0</v>
      </c>
      <c r="S64" s="50">
        <f>IFERROR(AVERAGEIF('기관정보(DB)'!$C:$C,$A64,'기관정보(DB)'!H:H),0)</f>
        <v>0</v>
      </c>
      <c r="T64" s="50">
        <f>IFERROR(AVERAGEIF('기관정보(DB)'!$C:$C,$A64,'기관정보(DB)'!I:I),0)</f>
        <v>0</v>
      </c>
      <c r="U64" s="50">
        <f>IFERROR(AVERAGEIF('기관정보(DB)'!$C:$C,$A64,'기관정보(DB)'!J:J),0)</f>
        <v>0</v>
      </c>
      <c r="V64" s="50">
        <f>IFERROR(AVERAGEIF('기관정보(DB)'!$C:$C,$A64,'기관정보(DB)'!K:K),0)</f>
        <v>0</v>
      </c>
      <c r="W64" s="50">
        <f>IFERROR(AVERAGEIF('기관정보(DB)'!$C:$C,$A64,'기관정보(DB)'!L:L),0)</f>
        <v>0</v>
      </c>
      <c r="X64" s="50">
        <f>IFERROR(AVERAGEIF('기관정보(DB)'!$C:$C,$A64,'기관정보(DB)'!M:M),0)</f>
        <v>0</v>
      </c>
      <c r="Y64" s="50">
        <f>IFERROR(AVERAGEIF('기관정보(DB)'!$C:$C,$A64,'기관정보(DB)'!N:N),0)</f>
        <v>0</v>
      </c>
      <c r="Z64" s="50">
        <f>IFERROR(AVERAGEIF('기관정보(DB)'!$C:$C,$A64,'기관정보(DB)'!O:O),0)</f>
        <v>0</v>
      </c>
      <c r="AA64" s="50">
        <f>IFERROR(AVERAGEIF('기관정보(DB)'!$C:$C,$A64,'기관정보(DB)'!P:P),0)</f>
        <v>0</v>
      </c>
      <c r="AB64" s="50">
        <f>IFERROR(AVERAGEIF('기관정보(DB)'!$C:$C,$A64,'기관정보(DB)'!Q:Q),0)</f>
        <v>0</v>
      </c>
      <c r="AC64" s="50">
        <f>'기관정보(기관)'!N64</f>
        <v>0</v>
      </c>
      <c r="AD64" s="50">
        <f>'기관정보(기관)'!O64</f>
        <v>0</v>
      </c>
      <c r="AE64" s="50">
        <f>'기관정보(기관)'!P64</f>
        <v>0</v>
      </c>
      <c r="AF64" s="50">
        <f>'기관정보(기관)'!Q64</f>
        <v>0</v>
      </c>
      <c r="AG64" s="50">
        <f>'기관정보(기관)'!R64</f>
        <v>0</v>
      </c>
      <c r="AH64" s="50">
        <f>'기관정보(기관)'!S64</f>
        <v>0</v>
      </c>
      <c r="AI64" s="50">
        <f>'기관정보(기관)'!T64</f>
        <v>0</v>
      </c>
      <c r="AJ64" s="50">
        <f>'기관정보(기관)'!U64</f>
        <v>0</v>
      </c>
    </row>
    <row r="65" spans="1:36" x14ac:dyDescent="0.3">
      <c r="A65" s="82" t="s">
        <v>223</v>
      </c>
      <c r="B65" s="7" t="s">
        <v>222</v>
      </c>
      <c r="C65" s="7" t="s">
        <v>112</v>
      </c>
      <c r="D65" s="83">
        <f>COUNTIF('기관정보(DB)'!C:C,'기관별 점수'!A65)</f>
        <v>7</v>
      </c>
      <c r="E65" s="81">
        <f t="shared" si="1"/>
        <v>0</v>
      </c>
      <c r="F65" s="50">
        <f>IFERROR(AVERAGEIF('기관정보(DB)'!$C:$C,$A65,'기관정보(DB)'!E:E),0)</f>
        <v>0</v>
      </c>
      <c r="G65" s="50">
        <f>IFERROR(AVERAGEIF('기관정보(DB)'!$C:$C,$A65,'기관정보(DB)'!F:F),0)</f>
        <v>0</v>
      </c>
      <c r="H65" s="50">
        <f>IFERROR(AVERAGEIF('기관정보(DB)'!$C:$C,$A65,'기관정보(DB)'!G:G),0)</f>
        <v>0</v>
      </c>
      <c r="I65" s="50">
        <f>'기관정보(기관)'!D65</f>
        <v>0</v>
      </c>
      <c r="J65" s="50">
        <f>'기관정보(기관)'!E65</f>
        <v>0</v>
      </c>
      <c r="K65" s="50">
        <f>'기관정보(기관)'!F65</f>
        <v>0</v>
      </c>
      <c r="L65" s="50">
        <f>'기관정보(기관)'!G65</f>
        <v>0</v>
      </c>
      <c r="M65" s="50">
        <f>'기관정보(기관)'!H65</f>
        <v>0</v>
      </c>
      <c r="N65" s="50">
        <f>'기관정보(기관)'!I65</f>
        <v>0</v>
      </c>
      <c r="O65" s="50">
        <f>'기관정보(기관)'!J65</f>
        <v>0</v>
      </c>
      <c r="P65" s="50">
        <f>'기관정보(기관)'!K65</f>
        <v>0</v>
      </c>
      <c r="Q65" s="50">
        <f>'기관정보(기관)'!L65</f>
        <v>0</v>
      </c>
      <c r="R65" s="50">
        <f>'기관정보(기관)'!M65</f>
        <v>0</v>
      </c>
      <c r="S65" s="50">
        <f>IFERROR(AVERAGEIF('기관정보(DB)'!$C:$C,$A65,'기관정보(DB)'!H:H),0)</f>
        <v>0</v>
      </c>
      <c r="T65" s="50">
        <f>IFERROR(AVERAGEIF('기관정보(DB)'!$C:$C,$A65,'기관정보(DB)'!I:I),0)</f>
        <v>0</v>
      </c>
      <c r="U65" s="50">
        <f>IFERROR(AVERAGEIF('기관정보(DB)'!$C:$C,$A65,'기관정보(DB)'!J:J),0)</f>
        <v>0</v>
      </c>
      <c r="V65" s="50">
        <f>IFERROR(AVERAGEIF('기관정보(DB)'!$C:$C,$A65,'기관정보(DB)'!K:K),0)</f>
        <v>0</v>
      </c>
      <c r="W65" s="50">
        <f>IFERROR(AVERAGEIF('기관정보(DB)'!$C:$C,$A65,'기관정보(DB)'!L:L),0)</f>
        <v>0</v>
      </c>
      <c r="X65" s="50">
        <f>IFERROR(AVERAGEIF('기관정보(DB)'!$C:$C,$A65,'기관정보(DB)'!M:M),0)</f>
        <v>0</v>
      </c>
      <c r="Y65" s="50">
        <f>IFERROR(AVERAGEIF('기관정보(DB)'!$C:$C,$A65,'기관정보(DB)'!N:N),0)</f>
        <v>0</v>
      </c>
      <c r="Z65" s="50">
        <f>IFERROR(AVERAGEIF('기관정보(DB)'!$C:$C,$A65,'기관정보(DB)'!O:O),0)</f>
        <v>0</v>
      </c>
      <c r="AA65" s="50">
        <f>IFERROR(AVERAGEIF('기관정보(DB)'!$C:$C,$A65,'기관정보(DB)'!P:P),0)</f>
        <v>0</v>
      </c>
      <c r="AB65" s="50">
        <f>IFERROR(AVERAGEIF('기관정보(DB)'!$C:$C,$A65,'기관정보(DB)'!Q:Q),0)</f>
        <v>0</v>
      </c>
      <c r="AC65" s="50">
        <f>'기관정보(기관)'!N65</f>
        <v>0</v>
      </c>
      <c r="AD65" s="50">
        <f>'기관정보(기관)'!O65</f>
        <v>0</v>
      </c>
      <c r="AE65" s="50">
        <f>'기관정보(기관)'!P65</f>
        <v>0</v>
      </c>
      <c r="AF65" s="50">
        <f>'기관정보(기관)'!Q65</f>
        <v>0</v>
      </c>
      <c r="AG65" s="50">
        <f>'기관정보(기관)'!R65</f>
        <v>0</v>
      </c>
      <c r="AH65" s="50">
        <f>'기관정보(기관)'!S65</f>
        <v>0</v>
      </c>
      <c r="AI65" s="50">
        <f>'기관정보(기관)'!T65</f>
        <v>0</v>
      </c>
      <c r="AJ65" s="50">
        <f>'기관정보(기관)'!U65</f>
        <v>0</v>
      </c>
    </row>
    <row r="66" spans="1:36" x14ac:dyDescent="0.3">
      <c r="A66" s="82" t="s">
        <v>225</v>
      </c>
      <c r="B66" s="7" t="s">
        <v>224</v>
      </c>
      <c r="C66" s="7" t="s">
        <v>112</v>
      </c>
      <c r="D66" s="83">
        <f>COUNTIF('기관정보(DB)'!C:C,'기관별 점수'!A66)</f>
        <v>8</v>
      </c>
      <c r="E66" s="81">
        <f t="shared" ref="E66:E97" si="2">SUM(F66:AJ66)</f>
        <v>0</v>
      </c>
      <c r="F66" s="50">
        <f>IFERROR(AVERAGEIF('기관정보(DB)'!$C:$C,$A66,'기관정보(DB)'!E:E),0)</f>
        <v>0</v>
      </c>
      <c r="G66" s="50">
        <f>IFERROR(AVERAGEIF('기관정보(DB)'!$C:$C,$A66,'기관정보(DB)'!F:F),0)</f>
        <v>0</v>
      </c>
      <c r="H66" s="50">
        <f>IFERROR(AVERAGEIF('기관정보(DB)'!$C:$C,$A66,'기관정보(DB)'!G:G),0)</f>
        <v>0</v>
      </c>
      <c r="I66" s="50">
        <f>'기관정보(기관)'!D66</f>
        <v>0</v>
      </c>
      <c r="J66" s="50">
        <f>'기관정보(기관)'!E66</f>
        <v>0</v>
      </c>
      <c r="K66" s="50">
        <f>'기관정보(기관)'!F66</f>
        <v>0</v>
      </c>
      <c r="L66" s="50">
        <f>'기관정보(기관)'!G66</f>
        <v>0</v>
      </c>
      <c r="M66" s="50">
        <f>'기관정보(기관)'!H66</f>
        <v>0</v>
      </c>
      <c r="N66" s="50">
        <f>'기관정보(기관)'!I66</f>
        <v>0</v>
      </c>
      <c r="O66" s="50">
        <f>'기관정보(기관)'!J66</f>
        <v>0</v>
      </c>
      <c r="P66" s="50">
        <f>'기관정보(기관)'!K66</f>
        <v>0</v>
      </c>
      <c r="Q66" s="50">
        <f>'기관정보(기관)'!L66</f>
        <v>0</v>
      </c>
      <c r="R66" s="50">
        <f>'기관정보(기관)'!M66</f>
        <v>0</v>
      </c>
      <c r="S66" s="50">
        <f>IFERROR(AVERAGEIF('기관정보(DB)'!$C:$C,$A66,'기관정보(DB)'!H:H),0)</f>
        <v>0</v>
      </c>
      <c r="T66" s="50">
        <f>IFERROR(AVERAGEIF('기관정보(DB)'!$C:$C,$A66,'기관정보(DB)'!I:I),0)</f>
        <v>0</v>
      </c>
      <c r="U66" s="50">
        <f>IFERROR(AVERAGEIF('기관정보(DB)'!$C:$C,$A66,'기관정보(DB)'!J:J),0)</f>
        <v>0</v>
      </c>
      <c r="V66" s="50">
        <f>IFERROR(AVERAGEIF('기관정보(DB)'!$C:$C,$A66,'기관정보(DB)'!K:K),0)</f>
        <v>0</v>
      </c>
      <c r="W66" s="50">
        <f>IFERROR(AVERAGEIF('기관정보(DB)'!$C:$C,$A66,'기관정보(DB)'!L:L),0)</f>
        <v>0</v>
      </c>
      <c r="X66" s="50">
        <f>IFERROR(AVERAGEIF('기관정보(DB)'!$C:$C,$A66,'기관정보(DB)'!M:M),0)</f>
        <v>0</v>
      </c>
      <c r="Y66" s="50">
        <f>IFERROR(AVERAGEIF('기관정보(DB)'!$C:$C,$A66,'기관정보(DB)'!N:N),0)</f>
        <v>0</v>
      </c>
      <c r="Z66" s="50">
        <f>IFERROR(AVERAGEIF('기관정보(DB)'!$C:$C,$A66,'기관정보(DB)'!O:O),0)</f>
        <v>0</v>
      </c>
      <c r="AA66" s="50">
        <f>IFERROR(AVERAGEIF('기관정보(DB)'!$C:$C,$A66,'기관정보(DB)'!P:P),0)</f>
        <v>0</v>
      </c>
      <c r="AB66" s="50">
        <f>IFERROR(AVERAGEIF('기관정보(DB)'!$C:$C,$A66,'기관정보(DB)'!Q:Q),0)</f>
        <v>0</v>
      </c>
      <c r="AC66" s="50">
        <f>'기관정보(기관)'!N66</f>
        <v>0</v>
      </c>
      <c r="AD66" s="50">
        <f>'기관정보(기관)'!O66</f>
        <v>0</v>
      </c>
      <c r="AE66" s="50">
        <f>'기관정보(기관)'!P66</f>
        <v>0</v>
      </c>
      <c r="AF66" s="50">
        <f>'기관정보(기관)'!Q66</f>
        <v>0</v>
      </c>
      <c r="AG66" s="50">
        <f>'기관정보(기관)'!R66</f>
        <v>0</v>
      </c>
      <c r="AH66" s="50">
        <f>'기관정보(기관)'!S66</f>
        <v>0</v>
      </c>
      <c r="AI66" s="50">
        <f>'기관정보(기관)'!T66</f>
        <v>0</v>
      </c>
      <c r="AJ66" s="50">
        <f>'기관정보(기관)'!U66</f>
        <v>0</v>
      </c>
    </row>
    <row r="67" spans="1:36" ht="17.25" thickBot="1" x14ac:dyDescent="0.35">
      <c r="A67" s="84" t="s">
        <v>227</v>
      </c>
      <c r="B67" s="85" t="s">
        <v>226</v>
      </c>
      <c r="C67" s="85" t="s">
        <v>112</v>
      </c>
      <c r="D67" s="86">
        <f>COUNTIF('기관정보(DB)'!C:C,'기관별 점수'!A67)</f>
        <v>14</v>
      </c>
      <c r="E67" s="81">
        <f t="shared" ref="E67" si="3">SUM(F67:AJ67)</f>
        <v>0</v>
      </c>
      <c r="F67" s="50">
        <f>IFERROR(AVERAGEIF('기관정보(DB)'!$C:$C,$A67,'기관정보(DB)'!E:E),0)</f>
        <v>0</v>
      </c>
      <c r="G67" s="50">
        <f>IFERROR(AVERAGEIF('기관정보(DB)'!$C:$C,$A67,'기관정보(DB)'!F:F),0)</f>
        <v>0</v>
      </c>
      <c r="H67" s="50">
        <f>IFERROR(AVERAGEIF('기관정보(DB)'!$C:$C,$A67,'기관정보(DB)'!G:G),0)</f>
        <v>0</v>
      </c>
      <c r="I67" s="50">
        <f>'기관정보(기관)'!D67</f>
        <v>0</v>
      </c>
      <c r="J67" s="50">
        <f>'기관정보(기관)'!E67</f>
        <v>0</v>
      </c>
      <c r="K67" s="50">
        <f>'기관정보(기관)'!F67</f>
        <v>0</v>
      </c>
      <c r="L67" s="50">
        <f>'기관정보(기관)'!G67</f>
        <v>0</v>
      </c>
      <c r="M67" s="50">
        <f>'기관정보(기관)'!H67</f>
        <v>0</v>
      </c>
      <c r="N67" s="50">
        <f>'기관정보(기관)'!I67</f>
        <v>0</v>
      </c>
      <c r="O67" s="50">
        <f>'기관정보(기관)'!J67</f>
        <v>0</v>
      </c>
      <c r="P67" s="50">
        <f>'기관정보(기관)'!K67</f>
        <v>0</v>
      </c>
      <c r="Q67" s="50">
        <f>'기관정보(기관)'!L67</f>
        <v>0</v>
      </c>
      <c r="R67" s="50">
        <f>'기관정보(기관)'!M67</f>
        <v>0</v>
      </c>
      <c r="S67" s="50">
        <f>IFERROR(AVERAGEIF('기관정보(DB)'!$C:$C,$A67,'기관정보(DB)'!H:H),0)</f>
        <v>0</v>
      </c>
      <c r="T67" s="50">
        <f>IFERROR(AVERAGEIF('기관정보(DB)'!$C:$C,$A67,'기관정보(DB)'!I:I),0)</f>
        <v>0</v>
      </c>
      <c r="U67" s="50">
        <f>IFERROR(AVERAGEIF('기관정보(DB)'!$C:$C,$A67,'기관정보(DB)'!J:J),0)</f>
        <v>0</v>
      </c>
      <c r="V67" s="50">
        <f>IFERROR(AVERAGEIF('기관정보(DB)'!$C:$C,$A67,'기관정보(DB)'!K:K),0)</f>
        <v>0</v>
      </c>
      <c r="W67" s="50">
        <f>IFERROR(AVERAGEIF('기관정보(DB)'!$C:$C,$A67,'기관정보(DB)'!L:L),0)</f>
        <v>0</v>
      </c>
      <c r="X67" s="50">
        <f>IFERROR(AVERAGEIF('기관정보(DB)'!$C:$C,$A67,'기관정보(DB)'!M:M),0)</f>
        <v>0</v>
      </c>
      <c r="Y67" s="50">
        <f>IFERROR(AVERAGEIF('기관정보(DB)'!$C:$C,$A67,'기관정보(DB)'!N:N),0)</f>
        <v>0</v>
      </c>
      <c r="Z67" s="50">
        <f>IFERROR(AVERAGEIF('기관정보(DB)'!$C:$C,$A67,'기관정보(DB)'!O:O),0)</f>
        <v>0</v>
      </c>
      <c r="AA67" s="50">
        <f>IFERROR(AVERAGEIF('기관정보(DB)'!$C:$C,$A67,'기관정보(DB)'!P:P),0)</f>
        <v>0</v>
      </c>
      <c r="AB67" s="50">
        <f>IFERROR(AVERAGEIF('기관정보(DB)'!$C:$C,$A67,'기관정보(DB)'!Q:Q),0)</f>
        <v>0</v>
      </c>
      <c r="AC67" s="50">
        <f>'기관정보(기관)'!N67</f>
        <v>0</v>
      </c>
      <c r="AD67" s="50">
        <f>'기관정보(기관)'!O67</f>
        <v>0</v>
      </c>
      <c r="AE67" s="50">
        <f>'기관정보(기관)'!P67</f>
        <v>0</v>
      </c>
      <c r="AF67" s="50">
        <f>'기관정보(기관)'!Q67</f>
        <v>0</v>
      </c>
      <c r="AG67" s="50">
        <f>'기관정보(기관)'!R67</f>
        <v>0</v>
      </c>
      <c r="AH67" s="50">
        <f>'기관정보(기관)'!S67</f>
        <v>0</v>
      </c>
      <c r="AI67" s="50">
        <f>'기관정보(기관)'!T67</f>
        <v>0</v>
      </c>
      <c r="AJ67" s="50">
        <f>'기관정보(기관)'!U67</f>
        <v>0</v>
      </c>
    </row>
    <row r="72" spans="1:36" x14ac:dyDescent="0.3">
      <c r="E72" s="53"/>
      <c r="F72" s="53"/>
    </row>
    <row r="73" spans="1:36" x14ac:dyDescent="0.3">
      <c r="F73" s="53"/>
    </row>
    <row r="74" spans="1:36" x14ac:dyDescent="0.3">
      <c r="F74" s="53"/>
    </row>
    <row r="75" spans="1:36" x14ac:dyDescent="0.3">
      <c r="F75" s="53"/>
    </row>
    <row r="76" spans="1:36" x14ac:dyDescent="0.3">
      <c r="E76" s="53"/>
      <c r="F76" s="53"/>
    </row>
    <row r="77" spans="1:36" x14ac:dyDescent="0.3">
      <c r="E77" s="53"/>
      <c r="F77" s="53"/>
    </row>
    <row r="78" spans="1:36" x14ac:dyDescent="0.3">
      <c r="E78" s="53"/>
      <c r="F78" s="53"/>
    </row>
    <row r="79" spans="1:36" x14ac:dyDescent="0.3">
      <c r="E79" s="53"/>
      <c r="F79" s="53"/>
    </row>
    <row r="80" spans="1:36" x14ac:dyDescent="0.3">
      <c r="E80" s="53"/>
      <c r="F80" s="53"/>
    </row>
    <row r="81" spans="5:6" x14ac:dyDescent="0.3">
      <c r="E81" s="53"/>
      <c r="F81" s="53"/>
    </row>
    <row r="82" spans="5:6" x14ac:dyDescent="0.3">
      <c r="E82" s="53"/>
      <c r="F82" s="53"/>
    </row>
    <row r="83" spans="5:6" x14ac:dyDescent="0.3">
      <c r="E83" s="53"/>
      <c r="F83" s="53"/>
    </row>
    <row r="84" spans="5:6" x14ac:dyDescent="0.3">
      <c r="E84" s="53"/>
      <c r="F84" s="53"/>
    </row>
    <row r="85" spans="5:6" x14ac:dyDescent="0.3">
      <c r="E85" s="53"/>
      <c r="F85" s="53"/>
    </row>
    <row r="86" spans="5:6" x14ac:dyDescent="0.3">
      <c r="E86" s="53"/>
      <c r="F86" s="53"/>
    </row>
    <row r="87" spans="5:6" x14ac:dyDescent="0.3">
      <c r="E87" s="53"/>
      <c r="F87" s="53"/>
    </row>
    <row r="88" spans="5:6" x14ac:dyDescent="0.3">
      <c r="E88" s="53"/>
      <c r="F88" s="53"/>
    </row>
    <row r="89" spans="5:6" x14ac:dyDescent="0.3">
      <c r="E89" s="53"/>
      <c r="F89" s="53"/>
    </row>
    <row r="90" spans="5:6" x14ac:dyDescent="0.3">
      <c r="E90" s="53"/>
      <c r="F90" s="53"/>
    </row>
    <row r="91" spans="5:6" x14ac:dyDescent="0.3">
      <c r="E91" s="53"/>
      <c r="F91" s="53"/>
    </row>
    <row r="92" spans="5:6" x14ac:dyDescent="0.3">
      <c r="E92" s="53"/>
      <c r="F92" s="53"/>
    </row>
    <row r="93" spans="5:6" x14ac:dyDescent="0.3">
      <c r="E93" s="53"/>
      <c r="F93" s="53"/>
    </row>
    <row r="94" spans="5:6" x14ac:dyDescent="0.3">
      <c r="E94" s="53"/>
      <c r="F94" s="53"/>
    </row>
    <row r="95" spans="5:6" x14ac:dyDescent="0.3">
      <c r="E95" s="53"/>
      <c r="F95" s="53"/>
    </row>
    <row r="96" spans="5:6" x14ac:dyDescent="0.3">
      <c r="E96" s="53"/>
      <c r="F96" s="53"/>
    </row>
    <row r="97" spans="5:6" x14ac:dyDescent="0.3">
      <c r="E97" s="53"/>
      <c r="F97" s="53"/>
    </row>
    <row r="98" spans="5:6" x14ac:dyDescent="0.3">
      <c r="E98" s="53"/>
      <c r="F98" s="53"/>
    </row>
    <row r="99" spans="5:6" x14ac:dyDescent="0.3">
      <c r="E99" s="53"/>
      <c r="F99" s="53"/>
    </row>
    <row r="100" spans="5:6" x14ac:dyDescent="0.3">
      <c r="E100" s="53"/>
      <c r="F100" s="53"/>
    </row>
    <row r="101" spans="5:6" x14ac:dyDescent="0.3">
      <c r="E101" s="53"/>
      <c r="F101" s="53"/>
    </row>
    <row r="102" spans="5:6" x14ac:dyDescent="0.3">
      <c r="E102" s="53"/>
      <c r="F102" s="53"/>
    </row>
    <row r="103" spans="5:6" x14ac:dyDescent="0.3">
      <c r="E103" s="53"/>
    </row>
    <row r="104" spans="5:6" x14ac:dyDescent="0.3">
      <c r="E104" s="53"/>
    </row>
    <row r="105" spans="5:6" x14ac:dyDescent="0.3">
      <c r="E105" s="53"/>
    </row>
    <row r="106" spans="5:6" x14ac:dyDescent="0.3">
      <c r="E106" s="53"/>
    </row>
    <row r="107" spans="5:6" x14ac:dyDescent="0.3">
      <c r="E107" s="5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00AD-C48A-466A-8D4C-08B73FADB123}">
  <dimension ref="A1:U67"/>
  <sheetViews>
    <sheetView tabSelected="1" workbookViewId="0">
      <selection activeCell="E7" sqref="E7"/>
    </sheetView>
  </sheetViews>
  <sheetFormatPr defaultRowHeight="16.5" x14ac:dyDescent="0.3"/>
  <cols>
    <col min="1" max="1" width="27.625" bestFit="1" customWidth="1"/>
    <col min="3" max="3" width="13" bestFit="1" customWidth="1"/>
    <col min="4" max="4" width="10.875" bestFit="1" customWidth="1"/>
    <col min="5" max="10" width="14.125" bestFit="1" customWidth="1"/>
    <col min="11" max="11" width="10.875" bestFit="1" customWidth="1"/>
    <col min="12" max="15" width="14.125" bestFit="1" customWidth="1"/>
    <col min="16" max="17" width="12.375" bestFit="1" customWidth="1"/>
    <col min="18" max="21" width="11.875" bestFit="1" customWidth="1"/>
  </cols>
  <sheetData>
    <row r="1" spans="1:21" ht="33" x14ac:dyDescent="0.3">
      <c r="A1" s="18" t="s">
        <v>108</v>
      </c>
      <c r="B1" s="18" t="s">
        <v>106</v>
      </c>
      <c r="C1" s="18" t="s">
        <v>107</v>
      </c>
      <c r="D1" s="51" t="s">
        <v>1089</v>
      </c>
      <c r="E1" s="51" t="s">
        <v>1090</v>
      </c>
      <c r="F1" s="51" t="s">
        <v>1091</v>
      </c>
      <c r="G1" s="51" t="s">
        <v>1092</v>
      </c>
      <c r="H1" s="51" t="s">
        <v>1093</v>
      </c>
      <c r="I1" s="51" t="s">
        <v>1094</v>
      </c>
      <c r="J1" s="51" t="s">
        <v>1095</v>
      </c>
      <c r="K1" s="51" t="s">
        <v>1096</v>
      </c>
      <c r="L1" s="51" t="s">
        <v>1097</v>
      </c>
      <c r="M1" s="51" t="s">
        <v>1098</v>
      </c>
      <c r="N1" s="51" t="s">
        <v>1109</v>
      </c>
      <c r="O1" s="51" t="s">
        <v>1110</v>
      </c>
      <c r="P1" s="51" t="s">
        <v>1111</v>
      </c>
      <c r="Q1" s="51" t="s">
        <v>1112</v>
      </c>
      <c r="R1" s="51" t="s">
        <v>1113</v>
      </c>
      <c r="S1" s="51" t="s">
        <v>1114</v>
      </c>
      <c r="T1" s="51" t="s">
        <v>1115</v>
      </c>
      <c r="U1" s="51" t="s">
        <v>1116</v>
      </c>
    </row>
    <row r="2" spans="1:21" x14ac:dyDescent="0.3">
      <c r="A2" s="7" t="s">
        <v>110</v>
      </c>
      <c r="B2" s="19">
        <v>4030000</v>
      </c>
      <c r="C2" s="7" t="s">
        <v>109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3">
      <c r="A3" s="7" t="s">
        <v>113</v>
      </c>
      <c r="B3" s="7" t="s">
        <v>111</v>
      </c>
      <c r="C3" s="7" t="s">
        <v>112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3">
      <c r="A4" s="7" t="s">
        <v>115</v>
      </c>
      <c r="B4" s="7" t="s">
        <v>114</v>
      </c>
      <c r="C4" s="7" t="s">
        <v>112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3">
      <c r="A5" s="7" t="s">
        <v>117</v>
      </c>
      <c r="B5" s="7" t="s">
        <v>116</v>
      </c>
      <c r="C5" s="7" t="s">
        <v>112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3">
      <c r="A6" s="7" t="s">
        <v>119</v>
      </c>
      <c r="B6" s="7" t="s">
        <v>118</v>
      </c>
      <c r="C6" s="7" t="s">
        <v>112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3">
      <c r="A7" s="7" t="s">
        <v>121</v>
      </c>
      <c r="B7" s="7" t="s">
        <v>120</v>
      </c>
      <c r="C7" s="7" t="s">
        <v>112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3">
      <c r="A8" s="7" t="s">
        <v>123</v>
      </c>
      <c r="B8" s="7" t="s">
        <v>122</v>
      </c>
      <c r="C8" s="7" t="s">
        <v>112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3">
      <c r="A9" s="7" t="s">
        <v>124</v>
      </c>
      <c r="B9" s="19">
        <v>5000000</v>
      </c>
      <c r="C9" s="7" t="s">
        <v>109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3">
      <c r="A10" s="7" t="s">
        <v>126</v>
      </c>
      <c r="B10" s="19">
        <v>1170000</v>
      </c>
      <c r="C10" s="7" t="s">
        <v>125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3">
      <c r="A11" s="7" t="s">
        <v>127</v>
      </c>
      <c r="B11" s="19">
        <v>3170000</v>
      </c>
      <c r="C11" s="7" t="s">
        <v>109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">
      <c r="A12" s="7" t="s">
        <v>128</v>
      </c>
      <c r="B12" s="19">
        <v>4840000</v>
      </c>
      <c r="C12" s="7" t="s">
        <v>109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">
      <c r="A13" s="7" t="s">
        <v>130</v>
      </c>
      <c r="B13" s="7" t="s">
        <v>129</v>
      </c>
      <c r="C13" s="7" t="s">
        <v>112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">
      <c r="A14" s="7" t="s">
        <v>132</v>
      </c>
      <c r="B14" s="7" t="s">
        <v>131</v>
      </c>
      <c r="C14" s="7" t="s">
        <v>112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3">
      <c r="A15" s="7" t="s">
        <v>133</v>
      </c>
      <c r="B15" s="19">
        <v>1741000</v>
      </c>
      <c r="C15" s="7" t="s">
        <v>125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3">
      <c r="A16" s="7" t="s">
        <v>135</v>
      </c>
      <c r="B16" s="7" t="s">
        <v>134</v>
      </c>
      <c r="C16" s="7" t="s">
        <v>112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3">
      <c r="A17" s="7" t="s">
        <v>136</v>
      </c>
      <c r="B17" s="19">
        <v>3560000</v>
      </c>
      <c r="C17" s="7" t="s">
        <v>109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3">
      <c r="A18" s="7" t="s">
        <v>137</v>
      </c>
      <c r="B18" s="19">
        <v>4510000</v>
      </c>
      <c r="C18" s="7" t="s">
        <v>109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3">
      <c r="A19" s="7" t="s">
        <v>139</v>
      </c>
      <c r="B19" s="7" t="s">
        <v>138</v>
      </c>
      <c r="C19" s="7" t="s">
        <v>112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3">
      <c r="A20" s="7" t="s">
        <v>141</v>
      </c>
      <c r="B20" s="7" t="s">
        <v>140</v>
      </c>
      <c r="C20" s="7" t="s">
        <v>112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 s="7" t="s">
        <v>142</v>
      </c>
      <c r="B21" s="19">
        <v>4550000</v>
      </c>
      <c r="C21" s="7" t="s">
        <v>109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3">
      <c r="A22" s="7" t="s">
        <v>144</v>
      </c>
      <c r="B22" s="7" t="s">
        <v>143</v>
      </c>
      <c r="C22" s="7" t="s">
        <v>112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3">
      <c r="A23" s="7" t="s">
        <v>146</v>
      </c>
      <c r="B23" s="7" t="s">
        <v>145</v>
      </c>
      <c r="C23" s="7" t="s">
        <v>112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3">
      <c r="A24" s="7" t="s">
        <v>148</v>
      </c>
      <c r="B24" s="7" t="s">
        <v>147</v>
      </c>
      <c r="C24" s="7" t="s">
        <v>112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3">
      <c r="A25" s="7" t="s">
        <v>150</v>
      </c>
      <c r="B25" s="7" t="s">
        <v>149</v>
      </c>
      <c r="C25" s="7" t="s">
        <v>112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3">
      <c r="A26" s="7" t="s">
        <v>152</v>
      </c>
      <c r="B26" s="7" t="s">
        <v>151</v>
      </c>
      <c r="C26" s="7" t="s">
        <v>112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3">
      <c r="A27" s="7" t="s">
        <v>154</v>
      </c>
      <c r="B27" s="7" t="s">
        <v>153</v>
      </c>
      <c r="C27" s="7" t="s">
        <v>112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3">
      <c r="A28" s="7" t="s">
        <v>156</v>
      </c>
      <c r="B28" s="19">
        <v>6500000</v>
      </c>
      <c r="C28" s="7" t="s">
        <v>155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3">
      <c r="A29" s="7" t="s">
        <v>158</v>
      </c>
      <c r="B29" s="7" t="s">
        <v>157</v>
      </c>
      <c r="C29" s="7" t="s">
        <v>112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3">
      <c r="A30" s="7" t="s">
        <v>159</v>
      </c>
      <c r="B30" s="19">
        <v>5350000</v>
      </c>
      <c r="C30" s="7" t="s">
        <v>109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3">
      <c r="A31" s="7" t="s">
        <v>160</v>
      </c>
      <c r="B31" s="19">
        <v>3070000</v>
      </c>
      <c r="C31" s="7" t="s">
        <v>109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3">
      <c r="A32" s="7" t="s">
        <v>162</v>
      </c>
      <c r="B32" s="7" t="s">
        <v>161</v>
      </c>
      <c r="C32" s="7" t="s">
        <v>112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3">
      <c r="A33" s="7" t="s">
        <v>164</v>
      </c>
      <c r="B33" s="7" t="s">
        <v>163</v>
      </c>
      <c r="C33" s="7" t="s">
        <v>112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3">
      <c r="A34" s="7" t="s">
        <v>166</v>
      </c>
      <c r="B34" s="7" t="s">
        <v>165</v>
      </c>
      <c r="C34" s="7" t="s">
        <v>112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3">
      <c r="A35" s="7" t="s">
        <v>168</v>
      </c>
      <c r="B35" s="7" t="s">
        <v>167</v>
      </c>
      <c r="C35" s="7" t="s">
        <v>112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3">
      <c r="A36" s="7" t="s">
        <v>170</v>
      </c>
      <c r="B36" s="7" t="s">
        <v>169</v>
      </c>
      <c r="C36" s="7" t="s">
        <v>112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3">
      <c r="A37" s="7" t="s">
        <v>172</v>
      </c>
      <c r="B37" s="7" t="s">
        <v>171</v>
      </c>
      <c r="C37" s="7" t="s">
        <v>112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3">
      <c r="A38" s="7" t="s">
        <v>174</v>
      </c>
      <c r="B38" s="7" t="s">
        <v>173</v>
      </c>
      <c r="C38" s="7" t="s">
        <v>112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3">
      <c r="A39" s="7" t="s">
        <v>176</v>
      </c>
      <c r="B39" s="7" t="s">
        <v>175</v>
      </c>
      <c r="C39" s="7" t="s">
        <v>112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3">
      <c r="A40" s="7" t="s">
        <v>177</v>
      </c>
      <c r="B40" s="19">
        <v>1220000</v>
      </c>
      <c r="C40" s="7" t="s">
        <v>125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3">
      <c r="A41" s="7" t="s">
        <v>179</v>
      </c>
      <c r="B41" s="7" t="s">
        <v>178</v>
      </c>
      <c r="C41" s="7" t="s">
        <v>112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3">
      <c r="A42" s="7" t="s">
        <v>181</v>
      </c>
      <c r="B42" s="7" t="s">
        <v>180</v>
      </c>
      <c r="C42" s="7" t="s">
        <v>112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3">
      <c r="A43" s="7" t="s">
        <v>183</v>
      </c>
      <c r="B43" s="7" t="s">
        <v>182</v>
      </c>
      <c r="C43" s="7" t="s">
        <v>112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3">
      <c r="A44" s="7" t="s">
        <v>185</v>
      </c>
      <c r="B44" s="7" t="s">
        <v>184</v>
      </c>
      <c r="C44" s="7" t="s">
        <v>112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3">
      <c r="A45" s="7" t="s">
        <v>187</v>
      </c>
      <c r="B45" s="7" t="s">
        <v>186</v>
      </c>
      <c r="C45" s="7" t="s">
        <v>112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3">
      <c r="A46" s="7" t="s">
        <v>189</v>
      </c>
      <c r="B46" s="7" t="s">
        <v>188</v>
      </c>
      <c r="C46" s="7" t="s">
        <v>112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3">
      <c r="A47" s="7" t="s">
        <v>191</v>
      </c>
      <c r="B47" s="7" t="s">
        <v>190</v>
      </c>
      <c r="C47" s="7" t="s">
        <v>112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3">
      <c r="A48" s="7" t="s">
        <v>193</v>
      </c>
      <c r="B48" s="7" t="s">
        <v>192</v>
      </c>
      <c r="C48" s="7" t="s">
        <v>112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3">
      <c r="A49" s="7" t="s">
        <v>195</v>
      </c>
      <c r="B49" s="7" t="s">
        <v>194</v>
      </c>
      <c r="C49" s="7" t="s">
        <v>112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3">
      <c r="A50" s="7" t="s">
        <v>196</v>
      </c>
      <c r="B50" s="19">
        <v>3740000</v>
      </c>
      <c r="C50" s="7" t="s">
        <v>109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3">
      <c r="A51" s="7" t="s">
        <v>198</v>
      </c>
      <c r="B51" s="7" t="s">
        <v>197</v>
      </c>
      <c r="C51" s="7" t="s">
        <v>112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x14ac:dyDescent="0.3">
      <c r="A52" s="7" t="s">
        <v>199</v>
      </c>
      <c r="B52" s="19">
        <v>3630000</v>
      </c>
      <c r="C52" s="7" t="s">
        <v>109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3">
      <c r="A53" s="7" t="s">
        <v>200</v>
      </c>
      <c r="B53" s="19">
        <v>6290000</v>
      </c>
      <c r="C53" s="7" t="s">
        <v>155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x14ac:dyDescent="0.3">
      <c r="A54" s="7" t="s">
        <v>202</v>
      </c>
      <c r="B54" s="7" t="s">
        <v>201</v>
      </c>
      <c r="C54" s="7" t="s">
        <v>112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x14ac:dyDescent="0.3">
      <c r="A55" s="7" t="s">
        <v>204</v>
      </c>
      <c r="B55" s="7" t="s">
        <v>203</v>
      </c>
      <c r="C55" s="7" t="s">
        <v>112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3">
      <c r="A56" s="7" t="s">
        <v>206</v>
      </c>
      <c r="B56" s="7" t="s">
        <v>205</v>
      </c>
      <c r="C56" s="7" t="s">
        <v>112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x14ac:dyDescent="0.3">
      <c r="A57" s="7" t="s">
        <v>207</v>
      </c>
      <c r="B57" s="19">
        <v>6440000</v>
      </c>
      <c r="C57" s="7" t="s">
        <v>155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x14ac:dyDescent="0.3">
      <c r="A58" s="7" t="s">
        <v>209</v>
      </c>
      <c r="B58" s="7" t="s">
        <v>208</v>
      </c>
      <c r="C58" s="7" t="s">
        <v>112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x14ac:dyDescent="0.3">
      <c r="A59" s="7" t="s">
        <v>211</v>
      </c>
      <c r="B59" s="7" t="s">
        <v>210</v>
      </c>
      <c r="C59" s="7" t="s">
        <v>112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3">
      <c r="A60" s="7" t="s">
        <v>213</v>
      </c>
      <c r="B60" s="7" t="s">
        <v>212</v>
      </c>
      <c r="C60" s="7" t="s">
        <v>112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3">
      <c r="A61" s="7" t="s">
        <v>215</v>
      </c>
      <c r="B61" s="7" t="s">
        <v>214</v>
      </c>
      <c r="C61" s="7" t="s">
        <v>112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3">
      <c r="A62" s="7" t="s">
        <v>217</v>
      </c>
      <c r="B62" s="7" t="s">
        <v>216</v>
      </c>
      <c r="C62" s="7" t="s">
        <v>112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x14ac:dyDescent="0.3">
      <c r="A63" s="7" t="s">
        <v>219</v>
      </c>
      <c r="B63" s="7" t="s">
        <v>218</v>
      </c>
      <c r="C63" s="7" t="s">
        <v>112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x14ac:dyDescent="0.3">
      <c r="A64" s="7" t="s">
        <v>221</v>
      </c>
      <c r="B64" s="7" t="s">
        <v>220</v>
      </c>
      <c r="C64" s="7" t="s">
        <v>112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x14ac:dyDescent="0.3">
      <c r="A65" s="7" t="s">
        <v>223</v>
      </c>
      <c r="B65" s="7" t="s">
        <v>222</v>
      </c>
      <c r="C65" s="7" t="s">
        <v>112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x14ac:dyDescent="0.3">
      <c r="A66" s="7" t="s">
        <v>225</v>
      </c>
      <c r="B66" s="7" t="s">
        <v>224</v>
      </c>
      <c r="C66" s="7" t="s">
        <v>112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x14ac:dyDescent="0.3">
      <c r="A67" s="7" t="s">
        <v>227</v>
      </c>
      <c r="B67" s="7" t="s">
        <v>226</v>
      </c>
      <c r="C67" s="7" t="s">
        <v>112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</sheetData>
  <phoneticPr fontId="1" type="noConversion"/>
  <dataValidations count="9">
    <dataValidation type="list" allowBlank="1" showInputMessage="1" showErrorMessage="1" sqref="D2:D67" xr:uid="{E5E99751-D86C-4275-A37A-701939D89FDE}">
      <formula1>"8,6,4,2,1,0"</formula1>
    </dataValidation>
    <dataValidation type="list" allowBlank="1" showInputMessage="1" showErrorMessage="1" sqref="E2:F67 H2:J67 M2:M67" xr:uid="{AF4A7527-69EF-41CF-9A3A-1B08122687A6}">
      <formula1>"2,0"</formula1>
    </dataValidation>
    <dataValidation type="list" allowBlank="1" showInputMessage="1" showErrorMessage="1" sqref="G2:G67" xr:uid="{A5D3025D-884B-4B1F-965D-1E8259078E38}">
      <formula1>"3,0"</formula1>
    </dataValidation>
    <dataValidation type="list" allowBlank="1" showInputMessage="1" showErrorMessage="1" sqref="K2:K67" xr:uid="{C58A8EE6-9796-46CC-A4D3-54D650A086EB}">
      <formula1>"10,8,6,4,2,0"</formula1>
    </dataValidation>
    <dataValidation type="list" allowBlank="1" showInputMessage="1" showErrorMessage="1" sqref="L2:L67 N2:O67" xr:uid="{6E196A72-8042-4343-85AD-A47B7DB9FA57}">
      <formula1>"1,0"</formula1>
    </dataValidation>
    <dataValidation type="list" allowBlank="1" showInputMessage="1" showErrorMessage="1" sqref="R2:R67" xr:uid="{CF894E32-8024-4410-92CB-3086A1815F03}">
      <formula1>"2,1.5,1,0"</formula1>
    </dataValidation>
    <dataValidation type="list" allowBlank="1" showInputMessage="1" showErrorMessage="1" sqref="S2:S67" xr:uid="{A9FD9CD2-E4CA-4742-A00B-197ED358CB1E}">
      <formula1>"3,1,0"</formula1>
    </dataValidation>
    <dataValidation type="list" allowBlank="1" showInputMessage="1" showErrorMessage="1" sqref="U2:U67" xr:uid="{820D136F-1AB2-430E-8E38-844B19248737}">
      <formula1>"2,1,0"</formula1>
    </dataValidation>
    <dataValidation type="list" allowBlank="1" showInputMessage="1" showErrorMessage="1" sqref="P2:Q67" xr:uid="{8DCCFDB0-CAEF-4E71-B6C1-4F461EEA6646}">
      <formula1>"1,0,N/A"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8509-CA68-4C1E-A55D-A17E13BA8FAB}">
  <dimension ref="A1:Q899"/>
  <sheetViews>
    <sheetView workbookViewId="0">
      <selection activeCell="F11" sqref="F11"/>
    </sheetView>
  </sheetViews>
  <sheetFormatPr defaultRowHeight="16.5" x14ac:dyDescent="0.3"/>
  <cols>
    <col min="2" max="2" width="13" bestFit="1" customWidth="1"/>
    <col min="3" max="3" width="27.625" bestFit="1" customWidth="1"/>
    <col min="4" max="4" width="45" bestFit="1" customWidth="1"/>
    <col min="5" max="7" width="9.5" bestFit="1" customWidth="1"/>
    <col min="8" max="13" width="12.75" bestFit="1" customWidth="1"/>
    <col min="14" max="14" width="9.5" bestFit="1" customWidth="1"/>
    <col min="15" max="17" width="12.75" bestFit="1" customWidth="1"/>
  </cols>
  <sheetData>
    <row r="1" spans="1:17" ht="33" x14ac:dyDescent="0.3">
      <c r="A1" s="52" t="s">
        <v>106</v>
      </c>
      <c r="B1" s="52" t="s">
        <v>107</v>
      </c>
      <c r="C1" s="52" t="s">
        <v>108</v>
      </c>
      <c r="D1" s="52" t="s">
        <v>272</v>
      </c>
      <c r="E1" s="20" t="s">
        <v>1086</v>
      </c>
      <c r="F1" s="20" t="s">
        <v>1087</v>
      </c>
      <c r="G1" s="20" t="s">
        <v>1088</v>
      </c>
      <c r="H1" s="20" t="s">
        <v>1099</v>
      </c>
      <c r="I1" s="20" t="s">
        <v>1100</v>
      </c>
      <c r="J1" s="20" t="s">
        <v>1101</v>
      </c>
      <c r="K1" s="20" t="s">
        <v>1102</v>
      </c>
      <c r="L1" s="20" t="s">
        <v>1103</v>
      </c>
      <c r="M1" s="20" t="s">
        <v>1104</v>
      </c>
      <c r="N1" s="20" t="s">
        <v>1105</v>
      </c>
      <c r="O1" s="20" t="s">
        <v>1106</v>
      </c>
      <c r="P1" s="20" t="s">
        <v>1107</v>
      </c>
      <c r="Q1" s="20" t="s">
        <v>1108</v>
      </c>
    </row>
    <row r="2" spans="1:17" x14ac:dyDescent="0.3">
      <c r="A2" s="7">
        <f>VLOOKUP(C2,'임시(삭제X)'!$A:$C,2,FALSE)</f>
        <v>4030000</v>
      </c>
      <c r="B2" s="7" t="str">
        <f>VLOOKUP(C2,'임시(삭제X)'!$A:$C,3,FALSE)</f>
        <v>시·군·구</v>
      </c>
      <c r="C2" s="43" t="s">
        <v>231</v>
      </c>
      <c r="D2" s="43" t="s">
        <v>273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3">
      <c r="A3" s="7">
        <f>VLOOKUP(C3,'임시(삭제X)'!$A:$C,2,FALSE)</f>
        <v>4030000</v>
      </c>
      <c r="B3" s="7" t="str">
        <f>VLOOKUP(C3,'임시(삭제X)'!$A:$C,3,FALSE)</f>
        <v>시·군·구</v>
      </c>
      <c r="C3" s="43" t="s">
        <v>231</v>
      </c>
      <c r="D3" s="43" t="s">
        <v>274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3">
      <c r="A4" s="7">
        <f>VLOOKUP(C4,'임시(삭제X)'!$A:$C,2,FALSE)</f>
        <v>4030000</v>
      </c>
      <c r="B4" s="7" t="str">
        <f>VLOOKUP(C4,'임시(삭제X)'!$A:$C,3,FALSE)</f>
        <v>시·군·구</v>
      </c>
      <c r="C4" s="43" t="s">
        <v>231</v>
      </c>
      <c r="D4" s="43" t="s">
        <v>275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3">
      <c r="A5" s="7">
        <f>VLOOKUP(C5,'임시(삭제X)'!$A:$C,2,FALSE)</f>
        <v>4030000</v>
      </c>
      <c r="B5" s="7" t="str">
        <f>VLOOKUP(C5,'임시(삭제X)'!$A:$C,3,FALSE)</f>
        <v>시·군·구</v>
      </c>
      <c r="C5" s="43" t="s">
        <v>231</v>
      </c>
      <c r="D5" s="43" t="s">
        <v>276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3">
      <c r="A6" s="7">
        <f>VLOOKUP(C6,'임시(삭제X)'!$A:$C,2,FALSE)</f>
        <v>4030000</v>
      </c>
      <c r="B6" s="7" t="str">
        <f>VLOOKUP(C6,'임시(삭제X)'!$A:$C,3,FALSE)</f>
        <v>시·군·구</v>
      </c>
      <c r="C6" s="43" t="s">
        <v>231</v>
      </c>
      <c r="D6" s="43" t="s">
        <v>277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3">
      <c r="A7" s="7">
        <f>VLOOKUP(C7,'임시(삭제X)'!$A:$C,2,FALSE)</f>
        <v>4030000</v>
      </c>
      <c r="B7" s="7" t="str">
        <f>VLOOKUP(C7,'임시(삭제X)'!$A:$C,3,FALSE)</f>
        <v>시·군·구</v>
      </c>
      <c r="C7" s="43" t="s">
        <v>231</v>
      </c>
      <c r="D7" s="43" t="s">
        <v>278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3">
      <c r="A8" s="7">
        <f>VLOOKUP(C8,'임시(삭제X)'!$A:$C,2,FALSE)</f>
        <v>4030000</v>
      </c>
      <c r="B8" s="7" t="str">
        <f>VLOOKUP(C8,'임시(삭제X)'!$A:$C,3,FALSE)</f>
        <v>시·군·구</v>
      </c>
      <c r="C8" s="43" t="s">
        <v>231</v>
      </c>
      <c r="D8" s="43" t="s">
        <v>279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3">
      <c r="A9" s="7">
        <f>VLOOKUP(C9,'임시(삭제X)'!$A:$C,2,FALSE)</f>
        <v>4030000</v>
      </c>
      <c r="B9" s="7" t="str">
        <f>VLOOKUP(C9,'임시(삭제X)'!$A:$C,3,FALSE)</f>
        <v>시·군·구</v>
      </c>
      <c r="C9" s="43" t="s">
        <v>231</v>
      </c>
      <c r="D9" s="43" t="s">
        <v>280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3">
      <c r="A10" s="7">
        <f>VLOOKUP(C10,'임시(삭제X)'!$A:$C,2,FALSE)</f>
        <v>4030000</v>
      </c>
      <c r="B10" s="7" t="str">
        <f>VLOOKUP(C10,'임시(삭제X)'!$A:$C,3,FALSE)</f>
        <v>시·군·구</v>
      </c>
      <c r="C10" s="43" t="s">
        <v>231</v>
      </c>
      <c r="D10" s="43" t="s">
        <v>281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3">
      <c r="A11" s="7">
        <f>VLOOKUP(C11,'임시(삭제X)'!$A:$C,2,FALSE)</f>
        <v>4030000</v>
      </c>
      <c r="B11" s="7" t="str">
        <f>VLOOKUP(C11,'임시(삭제X)'!$A:$C,3,FALSE)</f>
        <v>시·군·구</v>
      </c>
      <c r="C11" s="43" t="s">
        <v>231</v>
      </c>
      <c r="D11" s="43" t="s">
        <v>282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A12" s="7">
        <f>VLOOKUP(C12,'임시(삭제X)'!$A:$C,2,FALSE)</f>
        <v>4030000</v>
      </c>
      <c r="B12" s="7" t="str">
        <f>VLOOKUP(C12,'임시(삭제X)'!$A:$C,3,FALSE)</f>
        <v>시·군·구</v>
      </c>
      <c r="C12" s="43" t="s">
        <v>231</v>
      </c>
      <c r="D12" s="43" t="s">
        <v>283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3">
      <c r="A13" s="7">
        <f>VLOOKUP(C13,'임시(삭제X)'!$A:$C,2,FALSE)</f>
        <v>4030000</v>
      </c>
      <c r="B13" s="7" t="str">
        <f>VLOOKUP(C13,'임시(삭제X)'!$A:$C,3,FALSE)</f>
        <v>시·군·구</v>
      </c>
      <c r="C13" s="43" t="s">
        <v>231</v>
      </c>
      <c r="D13" s="43" t="s">
        <v>284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A14" s="7">
        <f>VLOOKUP(C14,'임시(삭제X)'!$A:$C,2,FALSE)</f>
        <v>4030000</v>
      </c>
      <c r="B14" s="7" t="str">
        <f>VLOOKUP(C14,'임시(삭제X)'!$A:$C,3,FALSE)</f>
        <v>시·군·구</v>
      </c>
      <c r="C14" s="43" t="s">
        <v>231</v>
      </c>
      <c r="D14" s="43" t="s">
        <v>285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A15" s="7">
        <f>VLOOKUP(C15,'임시(삭제X)'!$A:$C,2,FALSE)</f>
        <v>4030000</v>
      </c>
      <c r="B15" s="7" t="str">
        <f>VLOOKUP(C15,'임시(삭제X)'!$A:$C,3,FALSE)</f>
        <v>시·군·구</v>
      </c>
      <c r="C15" s="43" t="s">
        <v>231</v>
      </c>
      <c r="D15" s="43" t="s">
        <v>286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A16" s="7">
        <f>VLOOKUP(C16,'임시(삭제X)'!$A:$C,2,FALSE)</f>
        <v>4030000</v>
      </c>
      <c r="B16" s="7" t="str">
        <f>VLOOKUP(C16,'임시(삭제X)'!$A:$C,3,FALSE)</f>
        <v>시·군·구</v>
      </c>
      <c r="C16" s="43" t="s">
        <v>231</v>
      </c>
      <c r="D16" s="43" t="s">
        <v>287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3">
      <c r="A17" s="7">
        <f>VLOOKUP(C17,'임시(삭제X)'!$A:$C,2,FALSE)</f>
        <v>4030000</v>
      </c>
      <c r="B17" s="7" t="str">
        <f>VLOOKUP(C17,'임시(삭제X)'!$A:$C,3,FALSE)</f>
        <v>시·군·구</v>
      </c>
      <c r="C17" s="43" t="s">
        <v>231</v>
      </c>
      <c r="D17" s="43" t="s">
        <v>288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3">
      <c r="A18" s="7" t="str">
        <f>VLOOKUP(C18,'임시(삭제X)'!$A:$C,2,FALSE)</f>
        <v>B550928</v>
      </c>
      <c r="B18" s="7" t="str">
        <f>VLOOKUP(C18,'임시(삭제X)'!$A:$C,3,FALSE)</f>
        <v>공공기관</v>
      </c>
      <c r="C18" s="43" t="s">
        <v>232</v>
      </c>
      <c r="D18" s="43" t="s">
        <v>289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3">
      <c r="A19" s="7" t="str">
        <f>VLOOKUP(C19,'임시(삭제X)'!$A:$C,2,FALSE)</f>
        <v>B550928</v>
      </c>
      <c r="B19" s="7" t="str">
        <f>VLOOKUP(C19,'임시(삭제X)'!$A:$C,3,FALSE)</f>
        <v>공공기관</v>
      </c>
      <c r="C19" s="43" t="s">
        <v>232</v>
      </c>
      <c r="D19" s="43" t="s">
        <v>290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3">
      <c r="A20" s="7" t="str">
        <f>VLOOKUP(C20,'임시(삭제X)'!$A:$C,2,FALSE)</f>
        <v>B550928</v>
      </c>
      <c r="B20" s="7" t="str">
        <f>VLOOKUP(C20,'임시(삭제X)'!$A:$C,3,FALSE)</f>
        <v>공공기관</v>
      </c>
      <c r="C20" s="43" t="s">
        <v>232</v>
      </c>
      <c r="D20" s="43" t="s">
        <v>291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3">
      <c r="A21" s="7" t="str">
        <f>VLOOKUP(C21,'임시(삭제X)'!$A:$C,2,FALSE)</f>
        <v>B550928</v>
      </c>
      <c r="B21" s="7" t="str">
        <f>VLOOKUP(C21,'임시(삭제X)'!$A:$C,3,FALSE)</f>
        <v>공공기관</v>
      </c>
      <c r="C21" s="43" t="s">
        <v>232</v>
      </c>
      <c r="D21" s="43" t="s">
        <v>292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3">
      <c r="A22" s="7" t="str">
        <f>VLOOKUP(C22,'임시(삭제X)'!$A:$C,2,FALSE)</f>
        <v>B550928</v>
      </c>
      <c r="B22" s="7" t="str">
        <f>VLOOKUP(C22,'임시(삭제X)'!$A:$C,3,FALSE)</f>
        <v>공공기관</v>
      </c>
      <c r="C22" s="43" t="s">
        <v>232</v>
      </c>
      <c r="D22" s="43" t="s">
        <v>293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3">
      <c r="A23" s="7" t="str">
        <f>VLOOKUP(C23,'임시(삭제X)'!$A:$C,2,FALSE)</f>
        <v>B550928</v>
      </c>
      <c r="B23" s="7" t="str">
        <f>VLOOKUP(C23,'임시(삭제X)'!$A:$C,3,FALSE)</f>
        <v>공공기관</v>
      </c>
      <c r="C23" s="43" t="s">
        <v>232</v>
      </c>
      <c r="D23" s="43" t="s">
        <v>294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3">
      <c r="A24" s="7" t="str">
        <f>VLOOKUP(C24,'임시(삭제X)'!$A:$C,2,FALSE)</f>
        <v>B550928</v>
      </c>
      <c r="B24" s="7" t="str">
        <f>VLOOKUP(C24,'임시(삭제X)'!$A:$C,3,FALSE)</f>
        <v>공공기관</v>
      </c>
      <c r="C24" s="43" t="s">
        <v>232</v>
      </c>
      <c r="D24" s="43" t="s">
        <v>289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3">
      <c r="A25" s="7" t="str">
        <f>VLOOKUP(C25,'임시(삭제X)'!$A:$C,2,FALSE)</f>
        <v>B550928</v>
      </c>
      <c r="B25" s="7" t="str">
        <f>VLOOKUP(C25,'임시(삭제X)'!$A:$C,3,FALSE)</f>
        <v>공공기관</v>
      </c>
      <c r="C25" s="43" t="s">
        <v>232</v>
      </c>
      <c r="D25" s="43" t="s">
        <v>295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3">
      <c r="A26" s="7" t="str">
        <f>VLOOKUP(C26,'임시(삭제X)'!$A:$C,2,FALSE)</f>
        <v>B552974</v>
      </c>
      <c r="B26" s="7" t="str">
        <f>VLOOKUP(C26,'임시(삭제X)'!$A:$C,3,FALSE)</f>
        <v>공공기관</v>
      </c>
      <c r="C26" s="43" t="s">
        <v>233</v>
      </c>
      <c r="D26" s="43" t="s">
        <v>296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3">
      <c r="A27" s="7" t="str">
        <f>VLOOKUP(C27,'임시(삭제X)'!$A:$C,2,FALSE)</f>
        <v>B552974</v>
      </c>
      <c r="B27" s="7" t="str">
        <f>VLOOKUP(C27,'임시(삭제X)'!$A:$C,3,FALSE)</f>
        <v>공공기관</v>
      </c>
      <c r="C27" s="43" t="s">
        <v>233</v>
      </c>
      <c r="D27" s="43" t="s">
        <v>297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3">
      <c r="A28" s="7" t="str">
        <f>VLOOKUP(C28,'임시(삭제X)'!$A:$C,2,FALSE)</f>
        <v>B552974</v>
      </c>
      <c r="B28" s="7" t="str">
        <f>VLOOKUP(C28,'임시(삭제X)'!$A:$C,3,FALSE)</f>
        <v>공공기관</v>
      </c>
      <c r="C28" s="43" t="s">
        <v>233</v>
      </c>
      <c r="D28" s="43" t="s">
        <v>298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3">
      <c r="A29" s="7" t="str">
        <f>VLOOKUP(C29,'임시(삭제X)'!$A:$C,2,FALSE)</f>
        <v>B552974</v>
      </c>
      <c r="B29" s="7" t="str">
        <f>VLOOKUP(C29,'임시(삭제X)'!$A:$C,3,FALSE)</f>
        <v>공공기관</v>
      </c>
      <c r="C29" s="43" t="s">
        <v>233</v>
      </c>
      <c r="D29" s="43" t="s">
        <v>299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3">
      <c r="A30" s="7" t="str">
        <f>VLOOKUP(C30,'임시(삭제X)'!$A:$C,2,FALSE)</f>
        <v>B552974</v>
      </c>
      <c r="B30" s="7" t="str">
        <f>VLOOKUP(C30,'임시(삭제X)'!$A:$C,3,FALSE)</f>
        <v>공공기관</v>
      </c>
      <c r="C30" s="43" t="s">
        <v>233</v>
      </c>
      <c r="D30" s="43" t="s">
        <v>300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3">
      <c r="A31" s="7" t="str">
        <f>VLOOKUP(C31,'임시(삭제X)'!$A:$C,2,FALSE)</f>
        <v>B552974</v>
      </c>
      <c r="B31" s="7" t="str">
        <f>VLOOKUP(C31,'임시(삭제X)'!$A:$C,3,FALSE)</f>
        <v>공공기관</v>
      </c>
      <c r="C31" s="43" t="s">
        <v>233</v>
      </c>
      <c r="D31" s="43" t="s">
        <v>301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3">
      <c r="A32" s="7" t="str">
        <f>VLOOKUP(C32,'임시(삭제X)'!$A:$C,2,FALSE)</f>
        <v>B552974</v>
      </c>
      <c r="B32" s="7" t="str">
        <f>VLOOKUP(C32,'임시(삭제X)'!$A:$C,3,FALSE)</f>
        <v>공공기관</v>
      </c>
      <c r="C32" s="43" t="s">
        <v>233</v>
      </c>
      <c r="D32" s="43" t="s">
        <v>302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3">
      <c r="A33" s="7" t="str">
        <f>VLOOKUP(C33,'임시(삭제X)'!$A:$C,2,FALSE)</f>
        <v>B550624</v>
      </c>
      <c r="B33" s="7" t="str">
        <f>VLOOKUP(C33,'임시(삭제X)'!$A:$C,3,FALSE)</f>
        <v>공공기관</v>
      </c>
      <c r="C33" s="43" t="s">
        <v>234</v>
      </c>
      <c r="D33" s="43" t="s">
        <v>297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3">
      <c r="A34" s="7" t="str">
        <f>VLOOKUP(C34,'임시(삭제X)'!$A:$C,2,FALSE)</f>
        <v>B550624</v>
      </c>
      <c r="B34" s="7" t="str">
        <f>VLOOKUP(C34,'임시(삭제X)'!$A:$C,3,FALSE)</f>
        <v>공공기관</v>
      </c>
      <c r="C34" s="43" t="s">
        <v>234</v>
      </c>
      <c r="D34" s="43" t="s">
        <v>303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3">
      <c r="A35" s="7" t="str">
        <f>VLOOKUP(C35,'임시(삭제X)'!$A:$C,2,FALSE)</f>
        <v>B550624</v>
      </c>
      <c r="B35" s="7" t="str">
        <f>VLOOKUP(C35,'임시(삭제X)'!$A:$C,3,FALSE)</f>
        <v>공공기관</v>
      </c>
      <c r="C35" s="43" t="s">
        <v>234</v>
      </c>
      <c r="D35" s="43" t="s">
        <v>304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3">
      <c r="A36" s="7" t="str">
        <f>VLOOKUP(C36,'임시(삭제X)'!$A:$C,2,FALSE)</f>
        <v>B550624</v>
      </c>
      <c r="B36" s="7" t="str">
        <f>VLOOKUP(C36,'임시(삭제X)'!$A:$C,3,FALSE)</f>
        <v>공공기관</v>
      </c>
      <c r="C36" s="43" t="s">
        <v>234</v>
      </c>
      <c r="D36" s="43" t="s">
        <v>305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3">
      <c r="A37" s="7" t="str">
        <f>VLOOKUP(C37,'임시(삭제X)'!$A:$C,2,FALSE)</f>
        <v>B550624</v>
      </c>
      <c r="B37" s="7" t="str">
        <f>VLOOKUP(C37,'임시(삭제X)'!$A:$C,3,FALSE)</f>
        <v>공공기관</v>
      </c>
      <c r="C37" s="43" t="s">
        <v>234</v>
      </c>
      <c r="D37" s="43" t="s">
        <v>306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3">
      <c r="A38" s="7" t="str">
        <f>VLOOKUP(C38,'임시(삭제X)'!$A:$C,2,FALSE)</f>
        <v>B550624</v>
      </c>
      <c r="B38" s="7" t="str">
        <f>VLOOKUP(C38,'임시(삭제X)'!$A:$C,3,FALSE)</f>
        <v>공공기관</v>
      </c>
      <c r="C38" s="43" t="s">
        <v>234</v>
      </c>
      <c r="D38" s="43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3">
      <c r="A39" s="7" t="str">
        <f>VLOOKUP(C39,'임시(삭제X)'!$A:$C,2,FALSE)</f>
        <v>B550624</v>
      </c>
      <c r="B39" s="7" t="str">
        <f>VLOOKUP(C39,'임시(삭제X)'!$A:$C,3,FALSE)</f>
        <v>공공기관</v>
      </c>
      <c r="C39" s="43" t="s">
        <v>234</v>
      </c>
      <c r="D39" s="43" t="s">
        <v>308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3">
      <c r="A40" s="7" t="str">
        <f>VLOOKUP(C40,'임시(삭제X)'!$A:$C,2,FALSE)</f>
        <v>B552644</v>
      </c>
      <c r="B40" s="7" t="str">
        <f>VLOOKUP(C40,'임시(삭제X)'!$A:$C,3,FALSE)</f>
        <v>공공기관</v>
      </c>
      <c r="C40" s="43" t="s">
        <v>235</v>
      </c>
      <c r="D40" s="43" t="s">
        <v>309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3">
      <c r="A41" s="7" t="str">
        <f>VLOOKUP(C41,'임시(삭제X)'!$A:$C,2,FALSE)</f>
        <v>B552644</v>
      </c>
      <c r="B41" s="7" t="str">
        <f>VLOOKUP(C41,'임시(삭제X)'!$A:$C,3,FALSE)</f>
        <v>공공기관</v>
      </c>
      <c r="C41" s="43" t="s">
        <v>235</v>
      </c>
      <c r="D41" s="43" t="s">
        <v>310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3">
      <c r="A42" s="7" t="str">
        <f>VLOOKUP(C42,'임시(삭제X)'!$A:$C,2,FALSE)</f>
        <v>B552644</v>
      </c>
      <c r="B42" s="7" t="str">
        <f>VLOOKUP(C42,'임시(삭제X)'!$A:$C,3,FALSE)</f>
        <v>공공기관</v>
      </c>
      <c r="C42" s="43" t="s">
        <v>235</v>
      </c>
      <c r="D42" s="43" t="s">
        <v>311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3">
      <c r="A43" s="7" t="str">
        <f>VLOOKUP(C43,'임시(삭제X)'!$A:$C,2,FALSE)</f>
        <v>B552644</v>
      </c>
      <c r="B43" s="7" t="str">
        <f>VLOOKUP(C43,'임시(삭제X)'!$A:$C,3,FALSE)</f>
        <v>공공기관</v>
      </c>
      <c r="C43" s="43" t="s">
        <v>235</v>
      </c>
      <c r="D43" s="43" t="s">
        <v>312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3">
      <c r="A44" s="7" t="str">
        <f>VLOOKUP(C44,'임시(삭제X)'!$A:$C,2,FALSE)</f>
        <v>B552644</v>
      </c>
      <c r="B44" s="7" t="str">
        <f>VLOOKUP(C44,'임시(삭제X)'!$A:$C,3,FALSE)</f>
        <v>공공기관</v>
      </c>
      <c r="C44" s="43" t="s">
        <v>235</v>
      </c>
      <c r="D44" s="43" t="s">
        <v>313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x14ac:dyDescent="0.3">
      <c r="A45" s="7" t="str">
        <f>VLOOKUP(C45,'임시(삭제X)'!$A:$C,2,FALSE)</f>
        <v>B552644</v>
      </c>
      <c r="B45" s="7" t="str">
        <f>VLOOKUP(C45,'임시(삭제X)'!$A:$C,3,FALSE)</f>
        <v>공공기관</v>
      </c>
      <c r="C45" s="43" t="s">
        <v>235</v>
      </c>
      <c r="D45" s="43" t="s">
        <v>314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3">
      <c r="A46" s="7" t="str">
        <f>VLOOKUP(C46,'임시(삭제X)'!$A:$C,2,FALSE)</f>
        <v>B552644</v>
      </c>
      <c r="B46" s="7" t="str">
        <f>VLOOKUP(C46,'임시(삭제X)'!$A:$C,3,FALSE)</f>
        <v>공공기관</v>
      </c>
      <c r="C46" s="43" t="s">
        <v>235</v>
      </c>
      <c r="D46" s="43" t="s">
        <v>313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x14ac:dyDescent="0.3">
      <c r="A47" s="7" t="str">
        <f>VLOOKUP(C47,'임시(삭제X)'!$A:$C,2,FALSE)</f>
        <v>B552644</v>
      </c>
      <c r="B47" s="7" t="str">
        <f>VLOOKUP(C47,'임시(삭제X)'!$A:$C,3,FALSE)</f>
        <v>공공기관</v>
      </c>
      <c r="C47" s="43" t="s">
        <v>235</v>
      </c>
      <c r="D47" s="43" t="s">
        <v>315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x14ac:dyDescent="0.3">
      <c r="A48" s="7" t="str">
        <f>VLOOKUP(C48,'임시(삭제X)'!$A:$C,2,FALSE)</f>
        <v>B552644</v>
      </c>
      <c r="B48" s="7" t="str">
        <f>VLOOKUP(C48,'임시(삭제X)'!$A:$C,3,FALSE)</f>
        <v>공공기관</v>
      </c>
      <c r="C48" s="43" t="s">
        <v>235</v>
      </c>
      <c r="D48" s="43" t="s">
        <v>316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3">
      <c r="A49" s="7" t="str">
        <f>VLOOKUP(C49,'임시(삭제X)'!$A:$C,2,FALSE)</f>
        <v>B552518</v>
      </c>
      <c r="B49" s="7" t="str">
        <f>VLOOKUP(C49,'임시(삭제X)'!$A:$C,3,FALSE)</f>
        <v>공공기관</v>
      </c>
      <c r="C49" s="43" t="s">
        <v>236</v>
      </c>
      <c r="D49" s="43" t="s">
        <v>317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3">
      <c r="A50" s="7" t="str">
        <f>VLOOKUP(C50,'임시(삭제X)'!$A:$C,2,FALSE)</f>
        <v>B552518</v>
      </c>
      <c r="B50" s="7" t="str">
        <f>VLOOKUP(C50,'임시(삭제X)'!$A:$C,3,FALSE)</f>
        <v>공공기관</v>
      </c>
      <c r="C50" s="43" t="s">
        <v>236</v>
      </c>
      <c r="D50" s="43" t="s">
        <v>318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3">
      <c r="A51" s="7" t="str">
        <f>VLOOKUP(C51,'임시(삭제X)'!$A:$C,2,FALSE)</f>
        <v>B552518</v>
      </c>
      <c r="B51" s="7" t="str">
        <f>VLOOKUP(C51,'임시(삭제X)'!$A:$C,3,FALSE)</f>
        <v>공공기관</v>
      </c>
      <c r="C51" s="43" t="s">
        <v>236</v>
      </c>
      <c r="D51" s="43" t="s">
        <v>319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3">
      <c r="A52" s="7" t="str">
        <f>VLOOKUP(C52,'임시(삭제X)'!$A:$C,2,FALSE)</f>
        <v>B552518</v>
      </c>
      <c r="B52" s="7" t="str">
        <f>VLOOKUP(C52,'임시(삭제X)'!$A:$C,3,FALSE)</f>
        <v>공공기관</v>
      </c>
      <c r="C52" s="43" t="s">
        <v>236</v>
      </c>
      <c r="D52" s="43" t="s">
        <v>320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x14ac:dyDescent="0.3">
      <c r="A53" s="7" t="str">
        <f>VLOOKUP(C53,'임시(삭제X)'!$A:$C,2,FALSE)</f>
        <v>B552518</v>
      </c>
      <c r="B53" s="7" t="str">
        <f>VLOOKUP(C53,'임시(삭제X)'!$A:$C,3,FALSE)</f>
        <v>공공기관</v>
      </c>
      <c r="C53" s="43" t="s">
        <v>236</v>
      </c>
      <c r="D53" s="43" t="s">
        <v>321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3">
      <c r="A54" s="7" t="str">
        <f>VLOOKUP(C54,'임시(삭제X)'!$A:$C,2,FALSE)</f>
        <v>B552518</v>
      </c>
      <c r="B54" s="7" t="str">
        <f>VLOOKUP(C54,'임시(삭제X)'!$A:$C,3,FALSE)</f>
        <v>공공기관</v>
      </c>
      <c r="C54" s="43" t="s">
        <v>236</v>
      </c>
      <c r="D54" s="43" t="s">
        <v>322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x14ac:dyDescent="0.3">
      <c r="A55" s="7" t="str">
        <f>VLOOKUP(C55,'임시(삭제X)'!$A:$C,2,FALSE)</f>
        <v>B552518</v>
      </c>
      <c r="B55" s="7" t="str">
        <f>VLOOKUP(C55,'임시(삭제X)'!$A:$C,3,FALSE)</f>
        <v>공공기관</v>
      </c>
      <c r="C55" s="43" t="s">
        <v>236</v>
      </c>
      <c r="D55" s="43" t="s">
        <v>323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x14ac:dyDescent="0.3">
      <c r="A56" s="7" t="str">
        <f>VLOOKUP(C56,'임시(삭제X)'!$A:$C,2,FALSE)</f>
        <v>B552518</v>
      </c>
      <c r="B56" s="7" t="str">
        <f>VLOOKUP(C56,'임시(삭제X)'!$A:$C,3,FALSE)</f>
        <v>공공기관</v>
      </c>
      <c r="C56" s="43" t="s">
        <v>236</v>
      </c>
      <c r="D56" s="43" t="s">
        <v>324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3">
      <c r="A57" s="7" t="str">
        <f>VLOOKUP(C57,'임시(삭제X)'!$A:$C,2,FALSE)</f>
        <v>B552518</v>
      </c>
      <c r="B57" s="7" t="str">
        <f>VLOOKUP(C57,'임시(삭제X)'!$A:$C,3,FALSE)</f>
        <v>공공기관</v>
      </c>
      <c r="C57" s="43" t="s">
        <v>236</v>
      </c>
      <c r="D57" s="43" t="s">
        <v>325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x14ac:dyDescent="0.3">
      <c r="A58" s="7" t="str">
        <f>VLOOKUP(C58,'임시(삭제X)'!$A:$C,2,FALSE)</f>
        <v>B552518</v>
      </c>
      <c r="B58" s="7" t="str">
        <f>VLOOKUP(C58,'임시(삭제X)'!$A:$C,3,FALSE)</f>
        <v>공공기관</v>
      </c>
      <c r="C58" s="43" t="s">
        <v>236</v>
      </c>
      <c r="D58" s="43" t="s">
        <v>326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x14ac:dyDescent="0.3">
      <c r="A59" s="7" t="str">
        <f>VLOOKUP(C59,'임시(삭제X)'!$A:$C,2,FALSE)</f>
        <v>B552518</v>
      </c>
      <c r="B59" s="7" t="str">
        <f>VLOOKUP(C59,'임시(삭제X)'!$A:$C,3,FALSE)</f>
        <v>공공기관</v>
      </c>
      <c r="C59" s="43" t="s">
        <v>236</v>
      </c>
      <c r="D59" s="43" t="s">
        <v>327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3">
      <c r="A60" s="7" t="str">
        <f>VLOOKUP(C60,'임시(삭제X)'!$A:$C,2,FALSE)</f>
        <v>B552518</v>
      </c>
      <c r="B60" s="7" t="str">
        <f>VLOOKUP(C60,'임시(삭제X)'!$A:$C,3,FALSE)</f>
        <v>공공기관</v>
      </c>
      <c r="C60" s="43" t="s">
        <v>236</v>
      </c>
      <c r="D60" s="43" t="s">
        <v>328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3">
      <c r="A61" s="7" t="str">
        <f>VLOOKUP(C61,'임시(삭제X)'!$A:$C,2,FALSE)</f>
        <v>B552518</v>
      </c>
      <c r="B61" s="7" t="str">
        <f>VLOOKUP(C61,'임시(삭제X)'!$A:$C,3,FALSE)</f>
        <v>공공기관</v>
      </c>
      <c r="C61" s="43" t="s">
        <v>236</v>
      </c>
      <c r="D61" s="43" t="s">
        <v>328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3">
      <c r="A62" s="7" t="str">
        <f>VLOOKUP(C62,'임시(삭제X)'!$A:$C,2,FALSE)</f>
        <v>B554390</v>
      </c>
      <c r="B62" s="7" t="str">
        <f>VLOOKUP(C62,'임시(삭제X)'!$A:$C,3,FALSE)</f>
        <v>공공기관</v>
      </c>
      <c r="C62" s="43" t="s">
        <v>237</v>
      </c>
      <c r="D62" s="43" t="s">
        <v>329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x14ac:dyDescent="0.3">
      <c r="A63" s="7" t="str">
        <f>VLOOKUP(C63,'임시(삭제X)'!$A:$C,2,FALSE)</f>
        <v>B554390</v>
      </c>
      <c r="B63" s="7" t="str">
        <f>VLOOKUP(C63,'임시(삭제X)'!$A:$C,3,FALSE)</f>
        <v>공공기관</v>
      </c>
      <c r="C63" s="43" t="s">
        <v>237</v>
      </c>
      <c r="D63" s="43" t="s">
        <v>330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3">
      <c r="A64" s="7" t="str">
        <f>VLOOKUP(C64,'임시(삭제X)'!$A:$C,2,FALSE)</f>
        <v>B554390</v>
      </c>
      <c r="B64" s="7" t="str">
        <f>VLOOKUP(C64,'임시(삭제X)'!$A:$C,3,FALSE)</f>
        <v>공공기관</v>
      </c>
      <c r="C64" s="43" t="s">
        <v>237</v>
      </c>
      <c r="D64" s="43" t="s">
        <v>331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x14ac:dyDescent="0.3">
      <c r="A65" s="7" t="str">
        <f>VLOOKUP(C65,'임시(삭제X)'!$A:$C,2,FALSE)</f>
        <v>B554390</v>
      </c>
      <c r="B65" s="7" t="str">
        <f>VLOOKUP(C65,'임시(삭제X)'!$A:$C,3,FALSE)</f>
        <v>공공기관</v>
      </c>
      <c r="C65" s="43" t="s">
        <v>237</v>
      </c>
      <c r="D65" s="43" t="s">
        <v>332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x14ac:dyDescent="0.3">
      <c r="A66" s="7" t="str">
        <f>VLOOKUP(C66,'임시(삭제X)'!$A:$C,2,FALSE)</f>
        <v>B554390</v>
      </c>
      <c r="B66" s="7" t="str">
        <f>VLOOKUP(C66,'임시(삭제X)'!$A:$C,3,FALSE)</f>
        <v>공공기관</v>
      </c>
      <c r="C66" s="43" t="s">
        <v>237</v>
      </c>
      <c r="D66" s="43" t="s">
        <v>333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x14ac:dyDescent="0.3">
      <c r="A67" s="7" t="str">
        <f>VLOOKUP(C67,'임시(삭제X)'!$A:$C,2,FALSE)</f>
        <v>B554390</v>
      </c>
      <c r="B67" s="7" t="str">
        <f>VLOOKUP(C67,'임시(삭제X)'!$A:$C,3,FALSE)</f>
        <v>공공기관</v>
      </c>
      <c r="C67" s="43" t="s">
        <v>237</v>
      </c>
      <c r="D67" s="43" t="s">
        <v>334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x14ac:dyDescent="0.3">
      <c r="A68" s="7" t="str">
        <f>VLOOKUP(C68,'임시(삭제X)'!$A:$C,2,FALSE)</f>
        <v>B554390</v>
      </c>
      <c r="B68" s="7" t="str">
        <f>VLOOKUP(C68,'임시(삭제X)'!$A:$C,3,FALSE)</f>
        <v>공공기관</v>
      </c>
      <c r="C68" s="43" t="s">
        <v>237</v>
      </c>
      <c r="D68" s="43" t="s">
        <v>335</v>
      </c>
    </row>
    <row r="69" spans="1:17" x14ac:dyDescent="0.3">
      <c r="A69" s="7" t="str">
        <f>VLOOKUP(C69,'임시(삭제X)'!$A:$C,2,FALSE)</f>
        <v>B554390</v>
      </c>
      <c r="B69" s="7" t="str">
        <f>VLOOKUP(C69,'임시(삭제X)'!$A:$C,3,FALSE)</f>
        <v>공공기관</v>
      </c>
      <c r="C69" s="43" t="s">
        <v>237</v>
      </c>
      <c r="D69" s="43" t="s">
        <v>336</v>
      </c>
    </row>
    <row r="70" spans="1:17" x14ac:dyDescent="0.3">
      <c r="A70" s="7">
        <f>VLOOKUP(C70,'임시(삭제X)'!$A:$C,2,FALSE)</f>
        <v>5000000</v>
      </c>
      <c r="B70" s="7" t="str">
        <f>VLOOKUP(C70,'임시(삭제X)'!$A:$C,3,FALSE)</f>
        <v>시·군·구</v>
      </c>
      <c r="C70" s="43" t="s">
        <v>238</v>
      </c>
      <c r="D70" s="43" t="s">
        <v>337</v>
      </c>
    </row>
    <row r="71" spans="1:17" x14ac:dyDescent="0.3">
      <c r="A71" s="7">
        <f>VLOOKUP(C71,'임시(삭제X)'!$A:$C,2,FALSE)</f>
        <v>5000000</v>
      </c>
      <c r="B71" s="7" t="str">
        <f>VLOOKUP(C71,'임시(삭제X)'!$A:$C,3,FALSE)</f>
        <v>시·군·구</v>
      </c>
      <c r="C71" s="43" t="s">
        <v>238</v>
      </c>
      <c r="D71" s="43" t="s">
        <v>287</v>
      </c>
    </row>
    <row r="72" spans="1:17" x14ac:dyDescent="0.3">
      <c r="A72" s="7">
        <f>VLOOKUP(C72,'임시(삭제X)'!$A:$C,2,FALSE)</f>
        <v>5000000</v>
      </c>
      <c r="B72" s="7" t="str">
        <f>VLOOKUP(C72,'임시(삭제X)'!$A:$C,3,FALSE)</f>
        <v>시·군·구</v>
      </c>
      <c r="C72" s="43" t="s">
        <v>238</v>
      </c>
      <c r="D72" s="43" t="s">
        <v>338</v>
      </c>
    </row>
    <row r="73" spans="1:17" x14ac:dyDescent="0.3">
      <c r="A73" s="7">
        <f>VLOOKUP(C73,'임시(삭제X)'!$A:$C,2,FALSE)</f>
        <v>5000000</v>
      </c>
      <c r="B73" s="7" t="str">
        <f>VLOOKUP(C73,'임시(삭제X)'!$A:$C,3,FALSE)</f>
        <v>시·군·구</v>
      </c>
      <c r="C73" s="43" t="s">
        <v>238</v>
      </c>
      <c r="D73" s="43" t="s">
        <v>339</v>
      </c>
    </row>
    <row r="74" spans="1:17" x14ac:dyDescent="0.3">
      <c r="A74" s="7">
        <f>VLOOKUP(C74,'임시(삭제X)'!$A:$C,2,FALSE)</f>
        <v>5000000</v>
      </c>
      <c r="B74" s="7" t="str">
        <f>VLOOKUP(C74,'임시(삭제X)'!$A:$C,3,FALSE)</f>
        <v>시·군·구</v>
      </c>
      <c r="C74" s="43" t="s">
        <v>238</v>
      </c>
      <c r="D74" s="43" t="s">
        <v>340</v>
      </c>
    </row>
    <row r="75" spans="1:17" x14ac:dyDescent="0.3">
      <c r="A75" s="7">
        <f>VLOOKUP(C75,'임시(삭제X)'!$A:$C,2,FALSE)</f>
        <v>5000000</v>
      </c>
      <c r="B75" s="7" t="str">
        <f>VLOOKUP(C75,'임시(삭제X)'!$A:$C,3,FALSE)</f>
        <v>시·군·구</v>
      </c>
      <c r="C75" s="43" t="s">
        <v>238</v>
      </c>
      <c r="D75" s="43" t="s">
        <v>341</v>
      </c>
    </row>
    <row r="76" spans="1:17" x14ac:dyDescent="0.3">
      <c r="A76" s="7">
        <f>VLOOKUP(C76,'임시(삭제X)'!$A:$C,2,FALSE)</f>
        <v>5000000</v>
      </c>
      <c r="B76" s="7" t="str">
        <f>VLOOKUP(C76,'임시(삭제X)'!$A:$C,3,FALSE)</f>
        <v>시·군·구</v>
      </c>
      <c r="C76" s="43" t="s">
        <v>238</v>
      </c>
      <c r="D76" s="43" t="s">
        <v>342</v>
      </c>
    </row>
    <row r="77" spans="1:17" x14ac:dyDescent="0.3">
      <c r="A77" s="7">
        <f>VLOOKUP(C77,'임시(삭제X)'!$A:$C,2,FALSE)</f>
        <v>5000000</v>
      </c>
      <c r="B77" s="7" t="str">
        <f>VLOOKUP(C77,'임시(삭제X)'!$A:$C,3,FALSE)</f>
        <v>시·군·구</v>
      </c>
      <c r="C77" s="43" t="s">
        <v>238</v>
      </c>
      <c r="D77" s="43" t="s">
        <v>343</v>
      </c>
    </row>
    <row r="78" spans="1:17" x14ac:dyDescent="0.3">
      <c r="A78" s="7">
        <f>VLOOKUP(C78,'임시(삭제X)'!$A:$C,2,FALSE)</f>
        <v>5000000</v>
      </c>
      <c r="B78" s="7" t="str">
        <f>VLOOKUP(C78,'임시(삭제X)'!$A:$C,3,FALSE)</f>
        <v>시·군·구</v>
      </c>
      <c r="C78" s="43" t="s">
        <v>238</v>
      </c>
      <c r="D78" s="43" t="s">
        <v>344</v>
      </c>
    </row>
    <row r="79" spans="1:17" x14ac:dyDescent="0.3">
      <c r="A79" s="7">
        <f>VLOOKUP(C79,'임시(삭제X)'!$A:$C,2,FALSE)</f>
        <v>5000000</v>
      </c>
      <c r="B79" s="7" t="str">
        <f>VLOOKUP(C79,'임시(삭제X)'!$A:$C,3,FALSE)</f>
        <v>시·군·구</v>
      </c>
      <c r="C79" s="43" t="s">
        <v>238</v>
      </c>
      <c r="D79" t="s">
        <v>345</v>
      </c>
    </row>
    <row r="80" spans="1:17" x14ac:dyDescent="0.3">
      <c r="A80" s="7">
        <f>VLOOKUP(C80,'임시(삭제X)'!$A:$C,2,FALSE)</f>
        <v>1170000</v>
      </c>
      <c r="B80" s="7" t="str">
        <f>VLOOKUP(C80,'임시(삭제X)'!$A:$C,3,FALSE)</f>
        <v>중앙행정기관</v>
      </c>
      <c r="C80" s="43" t="s">
        <v>239</v>
      </c>
      <c r="D80" s="43" t="s">
        <v>346</v>
      </c>
    </row>
    <row r="81" spans="1:4" x14ac:dyDescent="0.3">
      <c r="A81" s="7">
        <f>VLOOKUP(C81,'임시(삭제X)'!$A:$C,2,FALSE)</f>
        <v>1170000</v>
      </c>
      <c r="B81" s="7" t="str">
        <f>VLOOKUP(C81,'임시(삭제X)'!$A:$C,3,FALSE)</f>
        <v>중앙행정기관</v>
      </c>
      <c r="C81" s="43" t="s">
        <v>239</v>
      </c>
      <c r="D81" s="43" t="s">
        <v>347</v>
      </c>
    </row>
    <row r="82" spans="1:4" x14ac:dyDescent="0.3">
      <c r="A82" s="7">
        <f>VLOOKUP(C82,'임시(삭제X)'!$A:$C,2,FALSE)</f>
        <v>1170000</v>
      </c>
      <c r="B82" s="7" t="str">
        <f>VLOOKUP(C82,'임시(삭제X)'!$A:$C,3,FALSE)</f>
        <v>중앙행정기관</v>
      </c>
      <c r="C82" s="43" t="s">
        <v>239</v>
      </c>
      <c r="D82" s="43" t="s">
        <v>348</v>
      </c>
    </row>
    <row r="83" spans="1:4" x14ac:dyDescent="0.3">
      <c r="A83" s="7">
        <f>VLOOKUP(C83,'임시(삭제X)'!$A:$C,2,FALSE)</f>
        <v>1170000</v>
      </c>
      <c r="B83" s="7" t="str">
        <f>VLOOKUP(C83,'임시(삭제X)'!$A:$C,3,FALSE)</f>
        <v>중앙행정기관</v>
      </c>
      <c r="C83" s="43" t="s">
        <v>239</v>
      </c>
      <c r="D83" s="43" t="s">
        <v>340</v>
      </c>
    </row>
    <row r="84" spans="1:4" x14ac:dyDescent="0.3">
      <c r="A84" s="7">
        <f>VLOOKUP(C84,'임시(삭제X)'!$A:$C,2,FALSE)</f>
        <v>1170000</v>
      </c>
      <c r="B84" s="7" t="str">
        <f>VLOOKUP(C84,'임시(삭제X)'!$A:$C,3,FALSE)</f>
        <v>중앙행정기관</v>
      </c>
      <c r="C84" s="43" t="s">
        <v>239</v>
      </c>
      <c r="D84" s="43" t="s">
        <v>349</v>
      </c>
    </row>
    <row r="85" spans="1:4" x14ac:dyDescent="0.3">
      <c r="A85" s="7">
        <f>VLOOKUP(C85,'임시(삭제X)'!$A:$C,2,FALSE)</f>
        <v>1170000</v>
      </c>
      <c r="B85" s="7" t="str">
        <f>VLOOKUP(C85,'임시(삭제X)'!$A:$C,3,FALSE)</f>
        <v>중앙행정기관</v>
      </c>
      <c r="C85" s="43" t="s">
        <v>239</v>
      </c>
      <c r="D85" s="43" t="s">
        <v>350</v>
      </c>
    </row>
    <row r="86" spans="1:4" x14ac:dyDescent="0.3">
      <c r="A86" s="7">
        <f>VLOOKUP(C86,'임시(삭제X)'!$A:$C,2,FALSE)</f>
        <v>1170000</v>
      </c>
      <c r="B86" s="7" t="str">
        <f>VLOOKUP(C86,'임시(삭제X)'!$A:$C,3,FALSE)</f>
        <v>중앙행정기관</v>
      </c>
      <c r="C86" s="43" t="s">
        <v>239</v>
      </c>
      <c r="D86" s="43" t="s">
        <v>344</v>
      </c>
    </row>
    <row r="87" spans="1:4" x14ac:dyDescent="0.3">
      <c r="A87" s="7">
        <f>VLOOKUP(C87,'임시(삭제X)'!$A:$C,2,FALSE)</f>
        <v>1170000</v>
      </c>
      <c r="B87" s="7" t="str">
        <f>VLOOKUP(C87,'임시(삭제X)'!$A:$C,3,FALSE)</f>
        <v>중앙행정기관</v>
      </c>
      <c r="C87" s="43" t="s">
        <v>239</v>
      </c>
      <c r="D87" s="43" t="s">
        <v>297</v>
      </c>
    </row>
    <row r="88" spans="1:4" x14ac:dyDescent="0.3">
      <c r="A88" s="7">
        <f>VLOOKUP(C88,'임시(삭제X)'!$A:$C,2,FALSE)</f>
        <v>3170000</v>
      </c>
      <c r="B88" s="7" t="str">
        <f>VLOOKUP(C88,'임시(삭제X)'!$A:$C,3,FALSE)</f>
        <v>시·군·구</v>
      </c>
      <c r="C88" s="43" t="s">
        <v>240</v>
      </c>
      <c r="D88" s="43" t="s">
        <v>351</v>
      </c>
    </row>
    <row r="89" spans="1:4" x14ac:dyDescent="0.3">
      <c r="A89" s="7">
        <f>VLOOKUP(C89,'임시(삭제X)'!$A:$C,2,FALSE)</f>
        <v>3170000</v>
      </c>
      <c r="B89" s="7" t="str">
        <f>VLOOKUP(C89,'임시(삭제X)'!$A:$C,3,FALSE)</f>
        <v>시·군·구</v>
      </c>
      <c r="C89" s="43" t="s">
        <v>240</v>
      </c>
      <c r="D89" s="43" t="s">
        <v>352</v>
      </c>
    </row>
    <row r="90" spans="1:4" x14ac:dyDescent="0.3">
      <c r="A90" s="7">
        <f>VLOOKUP(C90,'임시(삭제X)'!$A:$C,2,FALSE)</f>
        <v>3170000</v>
      </c>
      <c r="B90" s="7" t="str">
        <f>VLOOKUP(C90,'임시(삭제X)'!$A:$C,3,FALSE)</f>
        <v>시·군·구</v>
      </c>
      <c r="C90" s="43" t="s">
        <v>240</v>
      </c>
      <c r="D90" s="43" t="s">
        <v>353</v>
      </c>
    </row>
    <row r="91" spans="1:4" x14ac:dyDescent="0.3">
      <c r="A91" s="7">
        <f>VLOOKUP(C91,'임시(삭제X)'!$A:$C,2,FALSE)</f>
        <v>3170000</v>
      </c>
      <c r="B91" s="7" t="str">
        <f>VLOOKUP(C91,'임시(삭제X)'!$A:$C,3,FALSE)</f>
        <v>시·군·구</v>
      </c>
      <c r="C91" s="43" t="s">
        <v>240</v>
      </c>
      <c r="D91" s="43" t="s">
        <v>354</v>
      </c>
    </row>
    <row r="92" spans="1:4" x14ac:dyDescent="0.3">
      <c r="A92" s="7">
        <f>VLOOKUP(C92,'임시(삭제X)'!$A:$C,2,FALSE)</f>
        <v>3170000</v>
      </c>
      <c r="B92" s="7" t="str">
        <f>VLOOKUP(C92,'임시(삭제X)'!$A:$C,3,FALSE)</f>
        <v>시·군·구</v>
      </c>
      <c r="C92" s="43" t="s">
        <v>240</v>
      </c>
      <c r="D92" s="43" t="s">
        <v>355</v>
      </c>
    </row>
    <row r="93" spans="1:4" x14ac:dyDescent="0.3">
      <c r="A93" s="7">
        <f>VLOOKUP(C93,'임시(삭제X)'!$A:$C,2,FALSE)</f>
        <v>3170000</v>
      </c>
      <c r="B93" s="7" t="str">
        <f>VLOOKUP(C93,'임시(삭제X)'!$A:$C,3,FALSE)</f>
        <v>시·군·구</v>
      </c>
      <c r="C93" s="43" t="s">
        <v>240</v>
      </c>
      <c r="D93" s="43" t="s">
        <v>344</v>
      </c>
    </row>
    <row r="94" spans="1:4" x14ac:dyDescent="0.3">
      <c r="A94" s="7">
        <f>VLOOKUP(C94,'임시(삭제X)'!$A:$C,2,FALSE)</f>
        <v>3170000</v>
      </c>
      <c r="B94" s="7" t="str">
        <f>VLOOKUP(C94,'임시(삭제X)'!$A:$C,3,FALSE)</f>
        <v>시·군·구</v>
      </c>
      <c r="C94" s="43" t="s">
        <v>240</v>
      </c>
      <c r="D94" s="43" t="s">
        <v>356</v>
      </c>
    </row>
    <row r="95" spans="1:4" x14ac:dyDescent="0.3">
      <c r="A95" s="7">
        <f>VLOOKUP(C95,'임시(삭제X)'!$A:$C,2,FALSE)</f>
        <v>3170000</v>
      </c>
      <c r="B95" s="7" t="str">
        <f>VLOOKUP(C95,'임시(삭제X)'!$A:$C,3,FALSE)</f>
        <v>시·군·구</v>
      </c>
      <c r="C95" s="43" t="s">
        <v>240</v>
      </c>
      <c r="D95" s="43" t="s">
        <v>357</v>
      </c>
    </row>
    <row r="96" spans="1:4" x14ac:dyDescent="0.3">
      <c r="A96" s="7">
        <f>VLOOKUP(C96,'임시(삭제X)'!$A:$C,2,FALSE)</f>
        <v>4840000</v>
      </c>
      <c r="B96" s="7" t="str">
        <f>VLOOKUP(C96,'임시(삭제X)'!$A:$C,3,FALSE)</f>
        <v>시·군·구</v>
      </c>
      <c r="C96" s="43" t="s">
        <v>241</v>
      </c>
      <c r="D96" s="43" t="s">
        <v>337</v>
      </c>
    </row>
    <row r="97" spans="1:4" x14ac:dyDescent="0.3">
      <c r="A97" s="7">
        <f>VLOOKUP(C97,'임시(삭제X)'!$A:$C,2,FALSE)</f>
        <v>4840000</v>
      </c>
      <c r="B97" s="7" t="str">
        <f>VLOOKUP(C97,'임시(삭제X)'!$A:$C,3,FALSE)</f>
        <v>시·군·구</v>
      </c>
      <c r="C97" s="43" t="s">
        <v>241</v>
      </c>
      <c r="D97" s="43" t="s">
        <v>358</v>
      </c>
    </row>
    <row r="98" spans="1:4" x14ac:dyDescent="0.3">
      <c r="A98" s="7">
        <f>VLOOKUP(C98,'임시(삭제X)'!$A:$C,2,FALSE)</f>
        <v>4840000</v>
      </c>
      <c r="B98" s="7" t="str">
        <f>VLOOKUP(C98,'임시(삭제X)'!$A:$C,3,FALSE)</f>
        <v>시·군·구</v>
      </c>
      <c r="C98" s="43" t="s">
        <v>241</v>
      </c>
      <c r="D98" s="43" t="s">
        <v>359</v>
      </c>
    </row>
    <row r="99" spans="1:4" x14ac:dyDescent="0.3">
      <c r="A99" s="7">
        <f>VLOOKUP(C99,'임시(삭제X)'!$A:$C,2,FALSE)</f>
        <v>4840000</v>
      </c>
      <c r="B99" s="7" t="str">
        <f>VLOOKUP(C99,'임시(삭제X)'!$A:$C,3,FALSE)</f>
        <v>시·군·구</v>
      </c>
      <c r="C99" s="43" t="s">
        <v>241</v>
      </c>
      <c r="D99" s="43" t="s">
        <v>360</v>
      </c>
    </row>
    <row r="100" spans="1:4" x14ac:dyDescent="0.3">
      <c r="A100" s="7">
        <f>VLOOKUP(C100,'임시(삭제X)'!$A:$C,2,FALSE)</f>
        <v>4840000</v>
      </c>
      <c r="B100" s="7" t="str">
        <f>VLOOKUP(C100,'임시(삭제X)'!$A:$C,3,FALSE)</f>
        <v>시·군·구</v>
      </c>
      <c r="C100" s="43" t="s">
        <v>241</v>
      </c>
      <c r="D100" s="43" t="s">
        <v>361</v>
      </c>
    </row>
    <row r="101" spans="1:4" x14ac:dyDescent="0.3">
      <c r="A101" s="7">
        <f>VLOOKUP(C101,'임시(삭제X)'!$A:$C,2,FALSE)</f>
        <v>4840000</v>
      </c>
      <c r="B101" s="7" t="str">
        <f>VLOOKUP(C101,'임시(삭제X)'!$A:$C,3,FALSE)</f>
        <v>시·군·구</v>
      </c>
      <c r="C101" s="43" t="s">
        <v>241</v>
      </c>
      <c r="D101" s="43" t="s">
        <v>362</v>
      </c>
    </row>
    <row r="102" spans="1:4" x14ac:dyDescent="0.3">
      <c r="A102" s="7">
        <f>VLOOKUP(C102,'임시(삭제X)'!$A:$C,2,FALSE)</f>
        <v>4840000</v>
      </c>
      <c r="B102" s="7" t="str">
        <f>VLOOKUP(C102,'임시(삭제X)'!$A:$C,3,FALSE)</f>
        <v>시·군·구</v>
      </c>
      <c r="C102" s="43" t="s">
        <v>241</v>
      </c>
      <c r="D102" s="43" t="s">
        <v>363</v>
      </c>
    </row>
    <row r="103" spans="1:4" x14ac:dyDescent="0.3">
      <c r="A103" s="7">
        <f>VLOOKUP(C103,'임시(삭제X)'!$A:$C,2,FALSE)</f>
        <v>4840000</v>
      </c>
      <c r="B103" s="7" t="str">
        <f>VLOOKUP(C103,'임시(삭제X)'!$A:$C,3,FALSE)</f>
        <v>시·군·구</v>
      </c>
      <c r="C103" s="43" t="s">
        <v>241</v>
      </c>
      <c r="D103" s="43" t="s">
        <v>364</v>
      </c>
    </row>
    <row r="104" spans="1:4" x14ac:dyDescent="0.3">
      <c r="A104" s="7">
        <f>VLOOKUP(C104,'임시(삭제X)'!$A:$C,2,FALSE)</f>
        <v>4840000</v>
      </c>
      <c r="B104" s="7" t="str">
        <f>VLOOKUP(C104,'임시(삭제X)'!$A:$C,3,FALSE)</f>
        <v>시·군·구</v>
      </c>
      <c r="C104" s="43" t="s">
        <v>241</v>
      </c>
      <c r="D104" s="43" t="s">
        <v>365</v>
      </c>
    </row>
    <row r="105" spans="1:4" x14ac:dyDescent="0.3">
      <c r="A105" s="7">
        <f>VLOOKUP(C105,'임시(삭제X)'!$A:$C,2,FALSE)</f>
        <v>4840000</v>
      </c>
      <c r="B105" s="7" t="str">
        <f>VLOOKUP(C105,'임시(삭제X)'!$A:$C,3,FALSE)</f>
        <v>시·군·구</v>
      </c>
      <c r="C105" s="43" t="s">
        <v>241</v>
      </c>
      <c r="D105" s="43" t="s">
        <v>366</v>
      </c>
    </row>
    <row r="106" spans="1:4" x14ac:dyDescent="0.3">
      <c r="A106" s="7">
        <f>VLOOKUP(C106,'임시(삭제X)'!$A:$C,2,FALSE)</f>
        <v>4840000</v>
      </c>
      <c r="B106" s="7" t="str">
        <f>VLOOKUP(C106,'임시(삭제X)'!$A:$C,3,FALSE)</f>
        <v>시·군·구</v>
      </c>
      <c r="C106" s="43" t="s">
        <v>241</v>
      </c>
      <c r="D106" s="43" t="s">
        <v>367</v>
      </c>
    </row>
    <row r="107" spans="1:4" x14ac:dyDescent="0.3">
      <c r="A107" s="7">
        <f>VLOOKUP(C107,'임시(삭제X)'!$A:$C,2,FALSE)</f>
        <v>4840000</v>
      </c>
      <c r="B107" s="7" t="str">
        <f>VLOOKUP(C107,'임시(삭제X)'!$A:$C,3,FALSE)</f>
        <v>시·군·구</v>
      </c>
      <c r="C107" s="43" t="s">
        <v>241</v>
      </c>
      <c r="D107" s="43" t="s">
        <v>356</v>
      </c>
    </row>
    <row r="108" spans="1:4" x14ac:dyDescent="0.3">
      <c r="A108" s="7" t="str">
        <f>VLOOKUP(C108,'임시(삭제X)'!$A:$C,2,FALSE)</f>
        <v>B552522</v>
      </c>
      <c r="B108" s="7" t="str">
        <f>VLOOKUP(C108,'임시(삭제X)'!$A:$C,3,FALSE)</f>
        <v>공공기관</v>
      </c>
      <c r="C108" s="43" t="s">
        <v>242</v>
      </c>
      <c r="D108" s="43" t="s">
        <v>368</v>
      </c>
    </row>
    <row r="109" spans="1:4" x14ac:dyDescent="0.3">
      <c r="A109" s="7" t="str">
        <f>VLOOKUP(C109,'임시(삭제X)'!$A:$C,2,FALSE)</f>
        <v>B552522</v>
      </c>
      <c r="B109" s="7" t="str">
        <f>VLOOKUP(C109,'임시(삭제X)'!$A:$C,3,FALSE)</f>
        <v>공공기관</v>
      </c>
      <c r="C109" s="43" t="s">
        <v>242</v>
      </c>
      <c r="D109" s="43" t="s">
        <v>369</v>
      </c>
    </row>
    <row r="110" spans="1:4" x14ac:dyDescent="0.3">
      <c r="A110" s="7" t="str">
        <f>VLOOKUP(C110,'임시(삭제X)'!$A:$C,2,FALSE)</f>
        <v>B552522</v>
      </c>
      <c r="B110" s="7" t="str">
        <f>VLOOKUP(C110,'임시(삭제X)'!$A:$C,3,FALSE)</f>
        <v>공공기관</v>
      </c>
      <c r="C110" s="43" t="s">
        <v>242</v>
      </c>
      <c r="D110" s="43" t="s">
        <v>370</v>
      </c>
    </row>
    <row r="111" spans="1:4" x14ac:dyDescent="0.3">
      <c r="A111" s="7" t="str">
        <f>VLOOKUP(C111,'임시(삭제X)'!$A:$C,2,FALSE)</f>
        <v>B552522</v>
      </c>
      <c r="B111" s="7" t="str">
        <f>VLOOKUP(C111,'임시(삭제X)'!$A:$C,3,FALSE)</f>
        <v>공공기관</v>
      </c>
      <c r="C111" s="43" t="s">
        <v>242</v>
      </c>
      <c r="D111" s="43" t="s">
        <v>371</v>
      </c>
    </row>
    <row r="112" spans="1:4" x14ac:dyDescent="0.3">
      <c r="A112" s="7" t="str">
        <f>VLOOKUP(C112,'임시(삭제X)'!$A:$C,2,FALSE)</f>
        <v>B552522</v>
      </c>
      <c r="B112" s="7" t="str">
        <f>VLOOKUP(C112,'임시(삭제X)'!$A:$C,3,FALSE)</f>
        <v>공공기관</v>
      </c>
      <c r="C112" s="43" t="s">
        <v>242</v>
      </c>
      <c r="D112" s="43" t="s">
        <v>372</v>
      </c>
    </row>
    <row r="113" spans="1:4" x14ac:dyDescent="0.3">
      <c r="A113" s="7" t="str">
        <f>VLOOKUP(C113,'임시(삭제X)'!$A:$C,2,FALSE)</f>
        <v>B552522</v>
      </c>
      <c r="B113" s="7" t="str">
        <f>VLOOKUP(C113,'임시(삭제X)'!$A:$C,3,FALSE)</f>
        <v>공공기관</v>
      </c>
      <c r="C113" s="43" t="s">
        <v>242</v>
      </c>
      <c r="D113" s="43" t="s">
        <v>373</v>
      </c>
    </row>
    <row r="114" spans="1:4" x14ac:dyDescent="0.3">
      <c r="A114" s="7" t="str">
        <f>VLOOKUP(C114,'임시(삭제X)'!$A:$C,2,FALSE)</f>
        <v>B552522</v>
      </c>
      <c r="B114" s="7" t="str">
        <f>VLOOKUP(C114,'임시(삭제X)'!$A:$C,3,FALSE)</f>
        <v>공공기관</v>
      </c>
      <c r="C114" s="43" t="s">
        <v>242</v>
      </c>
      <c r="D114" s="43" t="s">
        <v>374</v>
      </c>
    </row>
    <row r="115" spans="1:4" x14ac:dyDescent="0.3">
      <c r="A115" s="7" t="str">
        <f>VLOOKUP(C115,'임시(삭제X)'!$A:$C,2,FALSE)</f>
        <v>B552522</v>
      </c>
      <c r="B115" s="7" t="str">
        <f>VLOOKUP(C115,'임시(삭제X)'!$A:$C,3,FALSE)</f>
        <v>공공기관</v>
      </c>
      <c r="C115" s="43" t="s">
        <v>242</v>
      </c>
      <c r="D115" s="43" t="s">
        <v>375</v>
      </c>
    </row>
    <row r="116" spans="1:4" x14ac:dyDescent="0.3">
      <c r="A116" s="7" t="str">
        <f>VLOOKUP(C116,'임시(삭제X)'!$A:$C,2,FALSE)</f>
        <v>B552522</v>
      </c>
      <c r="B116" s="7" t="str">
        <f>VLOOKUP(C116,'임시(삭제X)'!$A:$C,3,FALSE)</f>
        <v>공공기관</v>
      </c>
      <c r="C116" s="43" t="s">
        <v>242</v>
      </c>
      <c r="D116" s="43" t="s">
        <v>376</v>
      </c>
    </row>
    <row r="117" spans="1:4" x14ac:dyDescent="0.3">
      <c r="A117" s="7" t="str">
        <f>VLOOKUP(C117,'임시(삭제X)'!$A:$C,2,FALSE)</f>
        <v>B552522</v>
      </c>
      <c r="B117" s="7" t="str">
        <f>VLOOKUP(C117,'임시(삭제X)'!$A:$C,3,FALSE)</f>
        <v>공공기관</v>
      </c>
      <c r="C117" s="43" t="s">
        <v>242</v>
      </c>
      <c r="D117" s="43" t="s">
        <v>377</v>
      </c>
    </row>
    <row r="118" spans="1:4" x14ac:dyDescent="0.3">
      <c r="A118" s="7" t="str">
        <f>VLOOKUP(C118,'임시(삭제X)'!$A:$C,2,FALSE)</f>
        <v>B552522</v>
      </c>
      <c r="B118" s="7" t="str">
        <f>VLOOKUP(C118,'임시(삭제X)'!$A:$C,3,FALSE)</f>
        <v>공공기관</v>
      </c>
      <c r="C118" s="43" t="s">
        <v>242</v>
      </c>
      <c r="D118" s="43" t="s">
        <v>378</v>
      </c>
    </row>
    <row r="119" spans="1:4" x14ac:dyDescent="0.3">
      <c r="A119" s="7" t="str">
        <f>VLOOKUP(C119,'임시(삭제X)'!$A:$C,2,FALSE)</f>
        <v>B552522</v>
      </c>
      <c r="B119" s="7" t="str">
        <f>VLOOKUP(C119,'임시(삭제X)'!$A:$C,3,FALSE)</f>
        <v>공공기관</v>
      </c>
      <c r="C119" s="43" t="s">
        <v>242</v>
      </c>
      <c r="D119" s="43" t="s">
        <v>379</v>
      </c>
    </row>
    <row r="120" spans="1:4" x14ac:dyDescent="0.3">
      <c r="A120" s="7" t="str">
        <f>VLOOKUP(C120,'임시(삭제X)'!$A:$C,2,FALSE)</f>
        <v>B552024</v>
      </c>
      <c r="B120" s="7" t="str">
        <f>VLOOKUP(C120,'임시(삭제X)'!$A:$C,3,FALSE)</f>
        <v>공공기관</v>
      </c>
      <c r="C120" s="43" t="s">
        <v>243</v>
      </c>
      <c r="D120" s="43" t="s">
        <v>380</v>
      </c>
    </row>
    <row r="121" spans="1:4" x14ac:dyDescent="0.3">
      <c r="A121" s="7" t="str">
        <f>VLOOKUP(C121,'임시(삭제X)'!$A:$C,2,FALSE)</f>
        <v>B552024</v>
      </c>
      <c r="B121" s="7" t="str">
        <f>VLOOKUP(C121,'임시(삭제X)'!$A:$C,3,FALSE)</f>
        <v>공공기관</v>
      </c>
      <c r="C121" s="43" t="s">
        <v>243</v>
      </c>
      <c r="D121" s="43" t="s">
        <v>381</v>
      </c>
    </row>
    <row r="122" spans="1:4" x14ac:dyDescent="0.3">
      <c r="A122" s="7" t="str">
        <f>VLOOKUP(C122,'임시(삭제X)'!$A:$C,2,FALSE)</f>
        <v>B552024</v>
      </c>
      <c r="B122" s="7" t="str">
        <f>VLOOKUP(C122,'임시(삭제X)'!$A:$C,3,FALSE)</f>
        <v>공공기관</v>
      </c>
      <c r="C122" s="43" t="s">
        <v>243</v>
      </c>
      <c r="D122" s="43" t="s">
        <v>382</v>
      </c>
    </row>
    <row r="123" spans="1:4" x14ac:dyDescent="0.3">
      <c r="A123" s="7" t="str">
        <f>VLOOKUP(C123,'임시(삭제X)'!$A:$C,2,FALSE)</f>
        <v>B552024</v>
      </c>
      <c r="B123" s="7" t="str">
        <f>VLOOKUP(C123,'임시(삭제X)'!$A:$C,3,FALSE)</f>
        <v>공공기관</v>
      </c>
      <c r="C123" s="43" t="s">
        <v>243</v>
      </c>
      <c r="D123" s="43" t="s">
        <v>297</v>
      </c>
    </row>
    <row r="124" spans="1:4" x14ac:dyDescent="0.3">
      <c r="A124" s="7" t="str">
        <f>VLOOKUP(C124,'임시(삭제X)'!$A:$C,2,FALSE)</f>
        <v>B552024</v>
      </c>
      <c r="B124" s="7" t="str">
        <f>VLOOKUP(C124,'임시(삭제X)'!$A:$C,3,FALSE)</f>
        <v>공공기관</v>
      </c>
      <c r="C124" s="43" t="s">
        <v>243</v>
      </c>
      <c r="D124" s="43" t="s">
        <v>383</v>
      </c>
    </row>
    <row r="125" spans="1:4" x14ac:dyDescent="0.3">
      <c r="A125" s="7">
        <f>VLOOKUP(C125,'임시(삭제X)'!$A:$C,2,FALSE)</f>
        <v>1741000</v>
      </c>
      <c r="B125" s="7" t="str">
        <f>VLOOKUP(C125,'임시(삭제X)'!$A:$C,3,FALSE)</f>
        <v>중앙행정기관</v>
      </c>
      <c r="C125" s="43" t="s">
        <v>244</v>
      </c>
      <c r="D125" s="43" t="s">
        <v>384</v>
      </c>
    </row>
    <row r="126" spans="1:4" x14ac:dyDescent="0.3">
      <c r="A126" s="7">
        <f>VLOOKUP(C126,'임시(삭제X)'!$A:$C,2,FALSE)</f>
        <v>1741000</v>
      </c>
      <c r="B126" s="7" t="str">
        <f>VLOOKUP(C126,'임시(삭제X)'!$A:$C,3,FALSE)</f>
        <v>중앙행정기관</v>
      </c>
      <c r="C126" s="43" t="s">
        <v>244</v>
      </c>
      <c r="D126" s="43" t="s">
        <v>385</v>
      </c>
    </row>
    <row r="127" spans="1:4" x14ac:dyDescent="0.3">
      <c r="A127" s="7">
        <f>VLOOKUP(C127,'임시(삭제X)'!$A:$C,2,FALSE)</f>
        <v>1741000</v>
      </c>
      <c r="B127" s="7" t="str">
        <f>VLOOKUP(C127,'임시(삭제X)'!$A:$C,3,FALSE)</f>
        <v>중앙행정기관</v>
      </c>
      <c r="C127" s="43" t="s">
        <v>244</v>
      </c>
      <c r="D127" s="43" t="s">
        <v>386</v>
      </c>
    </row>
    <row r="128" spans="1:4" x14ac:dyDescent="0.3">
      <c r="A128" s="7">
        <f>VLOOKUP(C128,'임시(삭제X)'!$A:$C,2,FALSE)</f>
        <v>1741000</v>
      </c>
      <c r="B128" s="7" t="str">
        <f>VLOOKUP(C128,'임시(삭제X)'!$A:$C,3,FALSE)</f>
        <v>중앙행정기관</v>
      </c>
      <c r="C128" s="43" t="s">
        <v>244</v>
      </c>
      <c r="D128" s="43" t="s">
        <v>387</v>
      </c>
    </row>
    <row r="129" spans="1:4" x14ac:dyDescent="0.3">
      <c r="A129" s="7">
        <f>VLOOKUP(C129,'임시(삭제X)'!$A:$C,2,FALSE)</f>
        <v>1741000</v>
      </c>
      <c r="B129" s="7" t="str">
        <f>VLOOKUP(C129,'임시(삭제X)'!$A:$C,3,FALSE)</f>
        <v>중앙행정기관</v>
      </c>
      <c r="C129" s="43" t="s">
        <v>244</v>
      </c>
      <c r="D129" s="43" t="s">
        <v>388</v>
      </c>
    </row>
    <row r="130" spans="1:4" x14ac:dyDescent="0.3">
      <c r="A130" s="7">
        <f>VLOOKUP(C130,'임시(삭제X)'!$A:$C,2,FALSE)</f>
        <v>1741000</v>
      </c>
      <c r="B130" s="7" t="str">
        <f>VLOOKUP(C130,'임시(삭제X)'!$A:$C,3,FALSE)</f>
        <v>중앙행정기관</v>
      </c>
      <c r="C130" s="43" t="s">
        <v>244</v>
      </c>
      <c r="D130" s="43" t="s">
        <v>389</v>
      </c>
    </row>
    <row r="131" spans="1:4" x14ac:dyDescent="0.3">
      <c r="A131" s="7">
        <f>VLOOKUP(C131,'임시(삭제X)'!$A:$C,2,FALSE)</f>
        <v>1741000</v>
      </c>
      <c r="B131" s="7" t="str">
        <f>VLOOKUP(C131,'임시(삭제X)'!$A:$C,3,FALSE)</f>
        <v>중앙행정기관</v>
      </c>
      <c r="C131" s="43" t="s">
        <v>244</v>
      </c>
      <c r="D131" s="43" t="s">
        <v>390</v>
      </c>
    </row>
    <row r="132" spans="1:4" x14ac:dyDescent="0.3">
      <c r="A132" s="7">
        <f>VLOOKUP(C132,'임시(삭제X)'!$A:$C,2,FALSE)</f>
        <v>1741000</v>
      </c>
      <c r="B132" s="7" t="str">
        <f>VLOOKUP(C132,'임시(삭제X)'!$A:$C,3,FALSE)</f>
        <v>중앙행정기관</v>
      </c>
      <c r="C132" s="43" t="s">
        <v>244</v>
      </c>
      <c r="D132" s="43" t="s">
        <v>391</v>
      </c>
    </row>
    <row r="133" spans="1:4" x14ac:dyDescent="0.3">
      <c r="A133" s="7">
        <f>VLOOKUP(C133,'임시(삭제X)'!$A:$C,2,FALSE)</f>
        <v>1741000</v>
      </c>
      <c r="B133" s="7" t="str">
        <f>VLOOKUP(C133,'임시(삭제X)'!$A:$C,3,FALSE)</f>
        <v>중앙행정기관</v>
      </c>
      <c r="C133" s="43" t="s">
        <v>244</v>
      </c>
      <c r="D133" s="43" t="s">
        <v>392</v>
      </c>
    </row>
    <row r="134" spans="1:4" x14ac:dyDescent="0.3">
      <c r="A134" s="7">
        <f>VLOOKUP(C134,'임시(삭제X)'!$A:$C,2,FALSE)</f>
        <v>1741000</v>
      </c>
      <c r="B134" s="7" t="str">
        <f>VLOOKUP(C134,'임시(삭제X)'!$A:$C,3,FALSE)</f>
        <v>중앙행정기관</v>
      </c>
      <c r="C134" s="43" t="s">
        <v>244</v>
      </c>
      <c r="D134" s="43" t="s">
        <v>393</v>
      </c>
    </row>
    <row r="135" spans="1:4" x14ac:dyDescent="0.3">
      <c r="A135" s="7">
        <f>VLOOKUP(C135,'임시(삭제X)'!$A:$C,2,FALSE)</f>
        <v>1741000</v>
      </c>
      <c r="B135" s="7" t="str">
        <f>VLOOKUP(C135,'임시(삭제X)'!$A:$C,3,FALSE)</f>
        <v>중앙행정기관</v>
      </c>
      <c r="C135" s="43" t="s">
        <v>244</v>
      </c>
      <c r="D135" s="43" t="s">
        <v>394</v>
      </c>
    </row>
    <row r="136" spans="1:4" x14ac:dyDescent="0.3">
      <c r="A136" s="7">
        <f>VLOOKUP(C136,'임시(삭제X)'!$A:$C,2,FALSE)</f>
        <v>1741000</v>
      </c>
      <c r="B136" s="7" t="str">
        <f>VLOOKUP(C136,'임시(삭제X)'!$A:$C,3,FALSE)</f>
        <v>중앙행정기관</v>
      </c>
      <c r="C136" s="43" t="s">
        <v>244</v>
      </c>
      <c r="D136" s="43" t="s">
        <v>395</v>
      </c>
    </row>
    <row r="137" spans="1:4" x14ac:dyDescent="0.3">
      <c r="A137" s="7">
        <f>VLOOKUP(C137,'임시(삭제X)'!$A:$C,2,FALSE)</f>
        <v>1741000</v>
      </c>
      <c r="B137" s="7" t="str">
        <f>VLOOKUP(C137,'임시(삭제X)'!$A:$C,3,FALSE)</f>
        <v>중앙행정기관</v>
      </c>
      <c r="C137" s="43" t="s">
        <v>244</v>
      </c>
      <c r="D137" s="43" t="s">
        <v>396</v>
      </c>
    </row>
    <row r="138" spans="1:4" x14ac:dyDescent="0.3">
      <c r="A138" s="7">
        <f>VLOOKUP(C138,'임시(삭제X)'!$A:$C,2,FALSE)</f>
        <v>1741000</v>
      </c>
      <c r="B138" s="7" t="str">
        <f>VLOOKUP(C138,'임시(삭제X)'!$A:$C,3,FALSE)</f>
        <v>중앙행정기관</v>
      </c>
      <c r="C138" s="43" t="s">
        <v>244</v>
      </c>
      <c r="D138" s="43" t="s">
        <v>397</v>
      </c>
    </row>
    <row r="139" spans="1:4" x14ac:dyDescent="0.3">
      <c r="A139" s="7">
        <f>VLOOKUP(C139,'임시(삭제X)'!$A:$C,2,FALSE)</f>
        <v>1741000</v>
      </c>
      <c r="B139" s="7" t="str">
        <f>VLOOKUP(C139,'임시(삭제X)'!$A:$C,3,FALSE)</f>
        <v>중앙행정기관</v>
      </c>
      <c r="C139" s="43" t="s">
        <v>244</v>
      </c>
      <c r="D139" s="43" t="s">
        <v>398</v>
      </c>
    </row>
    <row r="140" spans="1:4" x14ac:dyDescent="0.3">
      <c r="A140" s="7">
        <f>VLOOKUP(C140,'임시(삭제X)'!$A:$C,2,FALSE)</f>
        <v>1741000</v>
      </c>
      <c r="B140" s="7" t="str">
        <f>VLOOKUP(C140,'임시(삭제X)'!$A:$C,3,FALSE)</f>
        <v>중앙행정기관</v>
      </c>
      <c r="C140" s="43" t="s">
        <v>244</v>
      </c>
      <c r="D140" s="43" t="s">
        <v>399</v>
      </c>
    </row>
    <row r="141" spans="1:4" x14ac:dyDescent="0.3">
      <c r="A141" s="7">
        <f>VLOOKUP(C141,'임시(삭제X)'!$A:$C,2,FALSE)</f>
        <v>1741000</v>
      </c>
      <c r="B141" s="7" t="str">
        <f>VLOOKUP(C141,'임시(삭제X)'!$A:$C,3,FALSE)</f>
        <v>중앙행정기관</v>
      </c>
      <c r="C141" s="43" t="s">
        <v>244</v>
      </c>
      <c r="D141" s="43" t="s">
        <v>400</v>
      </c>
    </row>
    <row r="142" spans="1:4" x14ac:dyDescent="0.3">
      <c r="A142" s="7">
        <f>VLOOKUP(C142,'임시(삭제X)'!$A:$C,2,FALSE)</f>
        <v>1741000</v>
      </c>
      <c r="B142" s="7" t="str">
        <f>VLOOKUP(C142,'임시(삭제X)'!$A:$C,3,FALSE)</f>
        <v>중앙행정기관</v>
      </c>
      <c r="C142" s="43" t="s">
        <v>244</v>
      </c>
      <c r="D142" s="43" t="s">
        <v>401</v>
      </c>
    </row>
    <row r="143" spans="1:4" x14ac:dyDescent="0.3">
      <c r="A143" s="7">
        <f>VLOOKUP(C143,'임시(삭제X)'!$A:$C,2,FALSE)</f>
        <v>1741000</v>
      </c>
      <c r="B143" s="7" t="str">
        <f>VLOOKUP(C143,'임시(삭제X)'!$A:$C,3,FALSE)</f>
        <v>중앙행정기관</v>
      </c>
      <c r="C143" s="43" t="s">
        <v>244</v>
      </c>
      <c r="D143" s="43" t="s">
        <v>402</v>
      </c>
    </row>
    <row r="144" spans="1:4" x14ac:dyDescent="0.3">
      <c r="A144" s="7">
        <f>VLOOKUP(C144,'임시(삭제X)'!$A:$C,2,FALSE)</f>
        <v>1741000</v>
      </c>
      <c r="B144" s="7" t="str">
        <f>VLOOKUP(C144,'임시(삭제X)'!$A:$C,3,FALSE)</f>
        <v>중앙행정기관</v>
      </c>
      <c r="C144" s="43" t="s">
        <v>244</v>
      </c>
      <c r="D144" s="43" t="s">
        <v>403</v>
      </c>
    </row>
    <row r="145" spans="1:4" x14ac:dyDescent="0.3">
      <c r="A145" s="7">
        <f>VLOOKUP(C145,'임시(삭제X)'!$A:$C,2,FALSE)</f>
        <v>1741000</v>
      </c>
      <c r="B145" s="7" t="str">
        <f>VLOOKUP(C145,'임시(삭제X)'!$A:$C,3,FALSE)</f>
        <v>중앙행정기관</v>
      </c>
      <c r="C145" s="43" t="s">
        <v>244</v>
      </c>
      <c r="D145" s="43" t="s">
        <v>404</v>
      </c>
    </row>
    <row r="146" spans="1:4" x14ac:dyDescent="0.3">
      <c r="A146" s="7">
        <f>VLOOKUP(C146,'임시(삭제X)'!$A:$C,2,FALSE)</f>
        <v>1741000</v>
      </c>
      <c r="B146" s="7" t="str">
        <f>VLOOKUP(C146,'임시(삭제X)'!$A:$C,3,FALSE)</f>
        <v>중앙행정기관</v>
      </c>
      <c r="C146" s="43" t="s">
        <v>244</v>
      </c>
      <c r="D146" s="43" t="s">
        <v>405</v>
      </c>
    </row>
    <row r="147" spans="1:4" x14ac:dyDescent="0.3">
      <c r="A147" s="7">
        <f>VLOOKUP(C147,'임시(삭제X)'!$A:$C,2,FALSE)</f>
        <v>1741000</v>
      </c>
      <c r="B147" s="7" t="str">
        <f>VLOOKUP(C147,'임시(삭제X)'!$A:$C,3,FALSE)</f>
        <v>중앙행정기관</v>
      </c>
      <c r="C147" s="43" t="s">
        <v>244</v>
      </c>
      <c r="D147" s="43" t="s">
        <v>406</v>
      </c>
    </row>
    <row r="148" spans="1:4" x14ac:dyDescent="0.3">
      <c r="A148" s="7">
        <f>VLOOKUP(C148,'임시(삭제X)'!$A:$C,2,FALSE)</f>
        <v>1741000</v>
      </c>
      <c r="B148" s="7" t="str">
        <f>VLOOKUP(C148,'임시(삭제X)'!$A:$C,3,FALSE)</f>
        <v>중앙행정기관</v>
      </c>
      <c r="C148" s="43" t="s">
        <v>244</v>
      </c>
      <c r="D148" s="43" t="s">
        <v>407</v>
      </c>
    </row>
    <row r="149" spans="1:4" x14ac:dyDescent="0.3">
      <c r="A149" s="7">
        <f>VLOOKUP(C149,'임시(삭제X)'!$A:$C,2,FALSE)</f>
        <v>1741000</v>
      </c>
      <c r="B149" s="7" t="str">
        <f>VLOOKUP(C149,'임시(삭제X)'!$A:$C,3,FALSE)</f>
        <v>중앙행정기관</v>
      </c>
      <c r="C149" s="43" t="s">
        <v>244</v>
      </c>
      <c r="D149" s="43" t="s">
        <v>408</v>
      </c>
    </row>
    <row r="150" spans="1:4" x14ac:dyDescent="0.3">
      <c r="A150" s="7">
        <f>VLOOKUP(C150,'임시(삭제X)'!$A:$C,2,FALSE)</f>
        <v>1741000</v>
      </c>
      <c r="B150" s="7" t="str">
        <f>VLOOKUP(C150,'임시(삭제X)'!$A:$C,3,FALSE)</f>
        <v>중앙행정기관</v>
      </c>
      <c r="C150" s="43" t="s">
        <v>244</v>
      </c>
      <c r="D150" s="43" t="s">
        <v>409</v>
      </c>
    </row>
    <row r="151" spans="1:4" x14ac:dyDescent="0.3">
      <c r="A151" s="7">
        <f>VLOOKUP(C151,'임시(삭제X)'!$A:$C,2,FALSE)</f>
        <v>1741000</v>
      </c>
      <c r="B151" s="7" t="str">
        <f>VLOOKUP(C151,'임시(삭제X)'!$A:$C,3,FALSE)</f>
        <v>중앙행정기관</v>
      </c>
      <c r="C151" s="43" t="s">
        <v>244</v>
      </c>
      <c r="D151" s="43" t="s">
        <v>410</v>
      </c>
    </row>
    <row r="152" spans="1:4" x14ac:dyDescent="0.3">
      <c r="A152" s="7">
        <f>VLOOKUP(C152,'임시(삭제X)'!$A:$C,2,FALSE)</f>
        <v>1741000</v>
      </c>
      <c r="B152" s="7" t="str">
        <f>VLOOKUP(C152,'임시(삭제X)'!$A:$C,3,FALSE)</f>
        <v>중앙행정기관</v>
      </c>
      <c r="C152" s="43" t="s">
        <v>244</v>
      </c>
      <c r="D152" s="43" t="s">
        <v>411</v>
      </c>
    </row>
    <row r="153" spans="1:4" x14ac:dyDescent="0.3">
      <c r="A153" s="7">
        <f>VLOOKUP(C153,'임시(삭제X)'!$A:$C,2,FALSE)</f>
        <v>1741000</v>
      </c>
      <c r="B153" s="7" t="str">
        <f>VLOOKUP(C153,'임시(삭제X)'!$A:$C,3,FALSE)</f>
        <v>중앙행정기관</v>
      </c>
      <c r="C153" s="43" t="s">
        <v>244</v>
      </c>
      <c r="D153" s="43" t="s">
        <v>412</v>
      </c>
    </row>
    <row r="154" spans="1:4" x14ac:dyDescent="0.3">
      <c r="A154" s="7">
        <f>VLOOKUP(C154,'임시(삭제X)'!$A:$C,2,FALSE)</f>
        <v>1741000</v>
      </c>
      <c r="B154" s="7" t="str">
        <f>VLOOKUP(C154,'임시(삭제X)'!$A:$C,3,FALSE)</f>
        <v>중앙행정기관</v>
      </c>
      <c r="C154" s="43" t="s">
        <v>244</v>
      </c>
      <c r="D154" s="43" t="s">
        <v>413</v>
      </c>
    </row>
    <row r="155" spans="1:4" x14ac:dyDescent="0.3">
      <c r="A155" s="7">
        <f>VLOOKUP(C155,'임시(삭제X)'!$A:$C,2,FALSE)</f>
        <v>1741000</v>
      </c>
      <c r="B155" s="7" t="str">
        <f>VLOOKUP(C155,'임시(삭제X)'!$A:$C,3,FALSE)</f>
        <v>중앙행정기관</v>
      </c>
      <c r="C155" s="43" t="s">
        <v>244</v>
      </c>
      <c r="D155" s="43" t="s">
        <v>414</v>
      </c>
    </row>
    <row r="156" spans="1:4" x14ac:dyDescent="0.3">
      <c r="A156" s="7" t="str">
        <f>VLOOKUP(C156,'임시(삭제X)'!$A:$C,2,FALSE)</f>
        <v>B551220</v>
      </c>
      <c r="B156" s="7" t="str">
        <f>VLOOKUP(C156,'임시(삭제X)'!$A:$C,3,FALSE)</f>
        <v>공공기관</v>
      </c>
      <c r="C156" s="43" t="s">
        <v>245</v>
      </c>
      <c r="D156" s="43" t="s">
        <v>415</v>
      </c>
    </row>
    <row r="157" spans="1:4" x14ac:dyDescent="0.3">
      <c r="A157" s="7" t="str">
        <f>VLOOKUP(C157,'임시(삭제X)'!$A:$C,2,FALSE)</f>
        <v>B551220</v>
      </c>
      <c r="B157" s="7" t="str">
        <f>VLOOKUP(C157,'임시(삭제X)'!$A:$C,3,FALSE)</f>
        <v>공공기관</v>
      </c>
      <c r="C157" s="43" t="s">
        <v>245</v>
      </c>
      <c r="D157" s="43" t="s">
        <v>415</v>
      </c>
    </row>
    <row r="158" spans="1:4" x14ac:dyDescent="0.3">
      <c r="A158" s="7" t="str">
        <f>VLOOKUP(C158,'임시(삭제X)'!$A:$C,2,FALSE)</f>
        <v>B551220</v>
      </c>
      <c r="B158" s="7" t="str">
        <f>VLOOKUP(C158,'임시(삭제X)'!$A:$C,3,FALSE)</f>
        <v>공공기관</v>
      </c>
      <c r="C158" s="43" t="s">
        <v>245</v>
      </c>
      <c r="D158" s="43" t="s">
        <v>415</v>
      </c>
    </row>
    <row r="159" spans="1:4" x14ac:dyDescent="0.3">
      <c r="A159" s="7" t="str">
        <f>VLOOKUP(C159,'임시(삭제X)'!$A:$C,2,FALSE)</f>
        <v>B551220</v>
      </c>
      <c r="B159" s="7" t="str">
        <f>VLOOKUP(C159,'임시(삭제X)'!$A:$C,3,FALSE)</f>
        <v>공공기관</v>
      </c>
      <c r="C159" s="43" t="s">
        <v>245</v>
      </c>
      <c r="D159" s="43" t="s">
        <v>416</v>
      </c>
    </row>
    <row r="160" spans="1:4" x14ac:dyDescent="0.3">
      <c r="A160" s="7">
        <f>VLOOKUP(C160,'임시(삭제X)'!$A:$C,2,FALSE)</f>
        <v>3560000</v>
      </c>
      <c r="B160" s="7" t="str">
        <f>VLOOKUP(C160,'임시(삭제X)'!$A:$C,3,FALSE)</f>
        <v>시·군·구</v>
      </c>
      <c r="C160" s="43" t="s">
        <v>246</v>
      </c>
      <c r="D160" s="43" t="s">
        <v>337</v>
      </c>
    </row>
    <row r="161" spans="1:4" x14ac:dyDescent="0.3">
      <c r="A161" s="7">
        <f>VLOOKUP(C161,'임시(삭제X)'!$A:$C,2,FALSE)</f>
        <v>3560000</v>
      </c>
      <c r="B161" s="7" t="str">
        <f>VLOOKUP(C161,'임시(삭제X)'!$A:$C,3,FALSE)</f>
        <v>시·군·구</v>
      </c>
      <c r="C161" s="43" t="s">
        <v>246</v>
      </c>
      <c r="D161" s="43" t="s">
        <v>417</v>
      </c>
    </row>
    <row r="162" spans="1:4" x14ac:dyDescent="0.3">
      <c r="A162" s="7">
        <f>VLOOKUP(C162,'임시(삭제X)'!$A:$C,2,FALSE)</f>
        <v>3560000</v>
      </c>
      <c r="B162" s="7" t="str">
        <f>VLOOKUP(C162,'임시(삭제X)'!$A:$C,3,FALSE)</f>
        <v>시·군·구</v>
      </c>
      <c r="C162" s="43" t="s">
        <v>246</v>
      </c>
      <c r="D162" s="43" t="s">
        <v>418</v>
      </c>
    </row>
    <row r="163" spans="1:4" x14ac:dyDescent="0.3">
      <c r="A163" s="7">
        <f>VLOOKUP(C163,'임시(삭제X)'!$A:$C,2,FALSE)</f>
        <v>3560000</v>
      </c>
      <c r="B163" s="7" t="str">
        <f>VLOOKUP(C163,'임시(삭제X)'!$A:$C,3,FALSE)</f>
        <v>시·군·구</v>
      </c>
      <c r="C163" s="43" t="s">
        <v>246</v>
      </c>
      <c r="D163" s="43" t="s">
        <v>419</v>
      </c>
    </row>
    <row r="164" spans="1:4" x14ac:dyDescent="0.3">
      <c r="A164" s="7">
        <f>VLOOKUP(C164,'임시(삭제X)'!$A:$C,2,FALSE)</f>
        <v>3560000</v>
      </c>
      <c r="B164" s="7" t="str">
        <f>VLOOKUP(C164,'임시(삭제X)'!$A:$C,3,FALSE)</f>
        <v>시·군·구</v>
      </c>
      <c r="C164" s="43" t="s">
        <v>246</v>
      </c>
      <c r="D164" s="43" t="s">
        <v>420</v>
      </c>
    </row>
    <row r="165" spans="1:4" x14ac:dyDescent="0.3">
      <c r="A165" s="7">
        <f>VLOOKUP(C165,'임시(삭제X)'!$A:$C,2,FALSE)</f>
        <v>3560000</v>
      </c>
      <c r="B165" s="7" t="str">
        <f>VLOOKUP(C165,'임시(삭제X)'!$A:$C,3,FALSE)</f>
        <v>시·군·구</v>
      </c>
      <c r="C165" s="43" t="s">
        <v>246</v>
      </c>
      <c r="D165" s="43" t="s">
        <v>340</v>
      </c>
    </row>
    <row r="166" spans="1:4" x14ac:dyDescent="0.3">
      <c r="A166" s="7">
        <f>VLOOKUP(C166,'임시(삭제X)'!$A:$C,2,FALSE)</f>
        <v>3560000</v>
      </c>
      <c r="B166" s="7" t="str">
        <f>VLOOKUP(C166,'임시(삭제X)'!$A:$C,3,FALSE)</f>
        <v>시·군·구</v>
      </c>
      <c r="C166" s="43" t="s">
        <v>246</v>
      </c>
      <c r="D166" s="43" t="s">
        <v>344</v>
      </c>
    </row>
    <row r="167" spans="1:4" x14ac:dyDescent="0.3">
      <c r="A167" s="7">
        <f>VLOOKUP(C167,'임시(삭제X)'!$A:$C,2,FALSE)</f>
        <v>3560000</v>
      </c>
      <c r="B167" s="7" t="str">
        <f>VLOOKUP(C167,'임시(삭제X)'!$A:$C,3,FALSE)</f>
        <v>시·군·구</v>
      </c>
      <c r="C167" s="43" t="s">
        <v>246</v>
      </c>
      <c r="D167" s="43" t="s">
        <v>421</v>
      </c>
    </row>
    <row r="168" spans="1:4" x14ac:dyDescent="0.3">
      <c r="A168" s="7">
        <f>VLOOKUP(C168,'임시(삭제X)'!$A:$C,2,FALSE)</f>
        <v>3560000</v>
      </c>
      <c r="B168" s="7" t="str">
        <f>VLOOKUP(C168,'임시(삭제X)'!$A:$C,3,FALSE)</f>
        <v>시·군·구</v>
      </c>
      <c r="C168" s="43" t="s">
        <v>246</v>
      </c>
      <c r="D168" s="43" t="s">
        <v>422</v>
      </c>
    </row>
    <row r="169" spans="1:4" x14ac:dyDescent="0.3">
      <c r="A169" s="7">
        <f>VLOOKUP(C169,'임시(삭제X)'!$A:$C,2,FALSE)</f>
        <v>3560000</v>
      </c>
      <c r="B169" s="7" t="str">
        <f>VLOOKUP(C169,'임시(삭제X)'!$A:$C,3,FALSE)</f>
        <v>시·군·구</v>
      </c>
      <c r="C169" s="43" t="s">
        <v>246</v>
      </c>
      <c r="D169" s="43" t="s">
        <v>423</v>
      </c>
    </row>
    <row r="170" spans="1:4" x14ac:dyDescent="0.3">
      <c r="A170" s="7">
        <f>VLOOKUP(C170,'임시(삭제X)'!$A:$C,2,FALSE)</f>
        <v>4510000</v>
      </c>
      <c r="B170" s="7" t="str">
        <f>VLOOKUP(C170,'임시(삭제X)'!$A:$C,3,FALSE)</f>
        <v>시·군·구</v>
      </c>
      <c r="C170" s="43" t="s">
        <v>247</v>
      </c>
      <c r="D170" s="43" t="s">
        <v>424</v>
      </c>
    </row>
    <row r="171" spans="1:4" x14ac:dyDescent="0.3">
      <c r="A171" s="7">
        <f>VLOOKUP(C171,'임시(삭제X)'!$A:$C,2,FALSE)</f>
        <v>4510000</v>
      </c>
      <c r="B171" s="7" t="str">
        <f>VLOOKUP(C171,'임시(삭제X)'!$A:$C,3,FALSE)</f>
        <v>시·군·구</v>
      </c>
      <c r="C171" s="43" t="s">
        <v>247</v>
      </c>
      <c r="D171" s="43" t="s">
        <v>353</v>
      </c>
    </row>
    <row r="172" spans="1:4" x14ac:dyDescent="0.3">
      <c r="A172" s="7">
        <f>VLOOKUP(C172,'임시(삭제X)'!$A:$C,2,FALSE)</f>
        <v>4510000</v>
      </c>
      <c r="B172" s="7" t="str">
        <f>VLOOKUP(C172,'임시(삭제X)'!$A:$C,3,FALSE)</f>
        <v>시·군·구</v>
      </c>
      <c r="C172" s="43" t="s">
        <v>247</v>
      </c>
      <c r="D172" s="43" t="s">
        <v>365</v>
      </c>
    </row>
    <row r="173" spans="1:4" x14ac:dyDescent="0.3">
      <c r="A173" s="7">
        <f>VLOOKUP(C173,'임시(삭제X)'!$A:$C,2,FALSE)</f>
        <v>4510000</v>
      </c>
      <c r="B173" s="7" t="str">
        <f>VLOOKUP(C173,'임시(삭제X)'!$A:$C,3,FALSE)</f>
        <v>시·군·구</v>
      </c>
      <c r="C173" s="43" t="s">
        <v>247</v>
      </c>
      <c r="D173" s="43" t="s">
        <v>425</v>
      </c>
    </row>
    <row r="174" spans="1:4" x14ac:dyDescent="0.3">
      <c r="A174" s="7">
        <f>VLOOKUP(C174,'임시(삭제X)'!$A:$C,2,FALSE)</f>
        <v>4510000</v>
      </c>
      <c r="B174" s="7" t="str">
        <f>VLOOKUP(C174,'임시(삭제X)'!$A:$C,3,FALSE)</f>
        <v>시·군·구</v>
      </c>
      <c r="C174" s="43" t="s">
        <v>247</v>
      </c>
      <c r="D174" s="43" t="s">
        <v>426</v>
      </c>
    </row>
    <row r="175" spans="1:4" x14ac:dyDescent="0.3">
      <c r="A175" s="7">
        <f>VLOOKUP(C175,'임시(삭제X)'!$A:$C,2,FALSE)</f>
        <v>4510000</v>
      </c>
      <c r="B175" s="7" t="str">
        <f>VLOOKUP(C175,'임시(삭제X)'!$A:$C,3,FALSE)</f>
        <v>시·군·구</v>
      </c>
      <c r="C175" s="43" t="s">
        <v>247</v>
      </c>
      <c r="D175" s="43" t="s">
        <v>427</v>
      </c>
    </row>
    <row r="176" spans="1:4" x14ac:dyDescent="0.3">
      <c r="A176" s="7">
        <f>VLOOKUP(C176,'임시(삭제X)'!$A:$C,2,FALSE)</f>
        <v>4510000</v>
      </c>
      <c r="B176" s="7" t="str">
        <f>VLOOKUP(C176,'임시(삭제X)'!$A:$C,3,FALSE)</f>
        <v>시·군·구</v>
      </c>
      <c r="C176" s="43" t="s">
        <v>247</v>
      </c>
      <c r="D176" s="43" t="s">
        <v>428</v>
      </c>
    </row>
    <row r="177" spans="1:4" x14ac:dyDescent="0.3">
      <c r="A177" s="7">
        <f>VLOOKUP(C177,'임시(삭제X)'!$A:$C,2,FALSE)</f>
        <v>4510000</v>
      </c>
      <c r="B177" s="7" t="str">
        <f>VLOOKUP(C177,'임시(삭제X)'!$A:$C,3,FALSE)</f>
        <v>시·군·구</v>
      </c>
      <c r="C177" s="43" t="s">
        <v>247</v>
      </c>
      <c r="D177" s="43" t="s">
        <v>429</v>
      </c>
    </row>
    <row r="178" spans="1:4" x14ac:dyDescent="0.3">
      <c r="A178" s="7">
        <f>VLOOKUP(C178,'임시(삭제X)'!$A:$C,2,FALSE)</f>
        <v>4510000</v>
      </c>
      <c r="B178" s="7" t="str">
        <f>VLOOKUP(C178,'임시(삭제X)'!$A:$C,3,FALSE)</f>
        <v>시·군·구</v>
      </c>
      <c r="C178" s="43" t="s">
        <v>247</v>
      </c>
      <c r="D178" s="43" t="s">
        <v>430</v>
      </c>
    </row>
    <row r="179" spans="1:4" x14ac:dyDescent="0.3">
      <c r="A179" s="7">
        <f>VLOOKUP(C179,'임시(삭제X)'!$A:$C,2,FALSE)</f>
        <v>4510000</v>
      </c>
      <c r="B179" s="7" t="str">
        <f>VLOOKUP(C179,'임시(삭제X)'!$A:$C,3,FALSE)</f>
        <v>시·군·구</v>
      </c>
      <c r="C179" s="43" t="s">
        <v>247</v>
      </c>
      <c r="D179" s="43" t="s">
        <v>431</v>
      </c>
    </row>
    <row r="180" spans="1:4" x14ac:dyDescent="0.3">
      <c r="A180" s="7">
        <f>VLOOKUP(C180,'임시(삭제X)'!$A:$C,2,FALSE)</f>
        <v>4510000</v>
      </c>
      <c r="B180" s="7" t="str">
        <f>VLOOKUP(C180,'임시(삭제X)'!$A:$C,3,FALSE)</f>
        <v>시·군·구</v>
      </c>
      <c r="C180" s="43" t="s">
        <v>247</v>
      </c>
      <c r="D180" s="43" t="s">
        <v>432</v>
      </c>
    </row>
    <row r="181" spans="1:4" x14ac:dyDescent="0.3">
      <c r="A181" s="7">
        <f>VLOOKUP(C181,'임시(삭제X)'!$A:$C,2,FALSE)</f>
        <v>4510000</v>
      </c>
      <c r="B181" s="7" t="str">
        <f>VLOOKUP(C181,'임시(삭제X)'!$A:$C,3,FALSE)</f>
        <v>시·군·구</v>
      </c>
      <c r="C181" s="43" t="s">
        <v>247</v>
      </c>
      <c r="D181" s="43" t="s">
        <v>433</v>
      </c>
    </row>
    <row r="182" spans="1:4" x14ac:dyDescent="0.3">
      <c r="A182" s="7">
        <f>VLOOKUP(C182,'임시(삭제X)'!$A:$C,2,FALSE)</f>
        <v>4510000</v>
      </c>
      <c r="B182" s="7" t="str">
        <f>VLOOKUP(C182,'임시(삭제X)'!$A:$C,3,FALSE)</f>
        <v>시·군·구</v>
      </c>
      <c r="C182" s="43" t="s">
        <v>247</v>
      </c>
      <c r="D182" s="43" t="s">
        <v>279</v>
      </c>
    </row>
    <row r="183" spans="1:4" x14ac:dyDescent="0.3">
      <c r="A183" s="7">
        <f>VLOOKUP(C183,'임시(삭제X)'!$A:$C,2,FALSE)</f>
        <v>4510000</v>
      </c>
      <c r="B183" s="7" t="str">
        <f>VLOOKUP(C183,'임시(삭제X)'!$A:$C,3,FALSE)</f>
        <v>시·군·구</v>
      </c>
      <c r="C183" s="43" t="s">
        <v>247</v>
      </c>
      <c r="D183" s="43" t="s">
        <v>434</v>
      </c>
    </row>
    <row r="184" spans="1:4" x14ac:dyDescent="0.3">
      <c r="A184" s="7">
        <f>VLOOKUP(C184,'임시(삭제X)'!$A:$C,2,FALSE)</f>
        <v>4510000</v>
      </c>
      <c r="B184" s="7" t="str">
        <f>VLOOKUP(C184,'임시(삭제X)'!$A:$C,3,FALSE)</f>
        <v>시·군·구</v>
      </c>
      <c r="C184" s="43" t="s">
        <v>247</v>
      </c>
      <c r="D184" s="43" t="s">
        <v>435</v>
      </c>
    </row>
    <row r="185" spans="1:4" x14ac:dyDescent="0.3">
      <c r="A185" s="7">
        <f>VLOOKUP(C185,'임시(삭제X)'!$A:$C,2,FALSE)</f>
        <v>4510000</v>
      </c>
      <c r="B185" s="7" t="str">
        <f>VLOOKUP(C185,'임시(삭제X)'!$A:$C,3,FALSE)</f>
        <v>시·군·구</v>
      </c>
      <c r="C185" s="43" t="s">
        <v>247</v>
      </c>
      <c r="D185" s="43" t="s">
        <v>436</v>
      </c>
    </row>
    <row r="186" spans="1:4" x14ac:dyDescent="0.3">
      <c r="A186" s="7">
        <f>VLOOKUP(C186,'임시(삭제X)'!$A:$C,2,FALSE)</f>
        <v>4510000</v>
      </c>
      <c r="B186" s="7" t="str">
        <f>VLOOKUP(C186,'임시(삭제X)'!$A:$C,3,FALSE)</f>
        <v>시·군·구</v>
      </c>
      <c r="C186" s="43" t="s">
        <v>247</v>
      </c>
      <c r="D186" s="43" t="s">
        <v>437</v>
      </c>
    </row>
    <row r="187" spans="1:4" x14ac:dyDescent="0.3">
      <c r="A187" s="7">
        <f>VLOOKUP(C187,'임시(삭제X)'!$A:$C,2,FALSE)</f>
        <v>4510000</v>
      </c>
      <c r="B187" s="7" t="str">
        <f>VLOOKUP(C187,'임시(삭제X)'!$A:$C,3,FALSE)</f>
        <v>시·군·구</v>
      </c>
      <c r="C187" s="43" t="s">
        <v>247</v>
      </c>
      <c r="D187" s="43" t="s">
        <v>438</v>
      </c>
    </row>
    <row r="188" spans="1:4" x14ac:dyDescent="0.3">
      <c r="A188" s="7">
        <f>VLOOKUP(C188,'임시(삭제X)'!$A:$C,2,FALSE)</f>
        <v>4510000</v>
      </c>
      <c r="B188" s="7" t="str">
        <f>VLOOKUP(C188,'임시(삭제X)'!$A:$C,3,FALSE)</f>
        <v>시·군·구</v>
      </c>
      <c r="C188" s="43" t="s">
        <v>247</v>
      </c>
      <c r="D188" s="43" t="s">
        <v>439</v>
      </c>
    </row>
    <row r="189" spans="1:4" x14ac:dyDescent="0.3">
      <c r="A189" s="7">
        <f>VLOOKUP(C189,'임시(삭제X)'!$A:$C,2,FALSE)</f>
        <v>4510000</v>
      </c>
      <c r="B189" s="7" t="str">
        <f>VLOOKUP(C189,'임시(삭제X)'!$A:$C,3,FALSE)</f>
        <v>시·군·구</v>
      </c>
      <c r="C189" s="43" t="s">
        <v>247</v>
      </c>
      <c r="D189" s="43" t="s">
        <v>344</v>
      </c>
    </row>
    <row r="190" spans="1:4" x14ac:dyDescent="0.3">
      <c r="A190" s="7">
        <f>VLOOKUP(C190,'임시(삭제X)'!$A:$C,2,FALSE)</f>
        <v>4510000</v>
      </c>
      <c r="B190" s="7" t="str">
        <f>VLOOKUP(C190,'임시(삭제X)'!$A:$C,3,FALSE)</f>
        <v>시·군·구</v>
      </c>
      <c r="C190" s="43" t="s">
        <v>247</v>
      </c>
      <c r="D190" s="43" t="s">
        <v>422</v>
      </c>
    </row>
    <row r="191" spans="1:4" x14ac:dyDescent="0.3">
      <c r="A191" s="7" t="str">
        <f>VLOOKUP(C191,'임시(삭제X)'!$A:$C,2,FALSE)</f>
        <v>B553560</v>
      </c>
      <c r="B191" s="7" t="str">
        <f>VLOOKUP(C191,'임시(삭제X)'!$A:$C,3,FALSE)</f>
        <v>공공기관</v>
      </c>
      <c r="C191" s="43" t="s">
        <v>248</v>
      </c>
      <c r="D191" s="43" t="s">
        <v>440</v>
      </c>
    </row>
    <row r="192" spans="1:4" x14ac:dyDescent="0.3">
      <c r="A192" s="7" t="str">
        <f>VLOOKUP(C192,'임시(삭제X)'!$A:$C,2,FALSE)</f>
        <v>B553560</v>
      </c>
      <c r="B192" s="7" t="str">
        <f>VLOOKUP(C192,'임시(삭제X)'!$A:$C,3,FALSE)</f>
        <v>공공기관</v>
      </c>
      <c r="C192" s="43" t="s">
        <v>248</v>
      </c>
      <c r="D192" s="43" t="s">
        <v>441</v>
      </c>
    </row>
    <row r="193" spans="1:4" x14ac:dyDescent="0.3">
      <c r="A193" s="7" t="str">
        <f>VLOOKUP(C193,'임시(삭제X)'!$A:$C,2,FALSE)</f>
        <v>B553560</v>
      </c>
      <c r="B193" s="7" t="str">
        <f>VLOOKUP(C193,'임시(삭제X)'!$A:$C,3,FALSE)</f>
        <v>공공기관</v>
      </c>
      <c r="C193" s="43" t="s">
        <v>248</v>
      </c>
      <c r="D193" s="43" t="s">
        <v>442</v>
      </c>
    </row>
    <row r="194" spans="1:4" x14ac:dyDescent="0.3">
      <c r="A194" s="7" t="str">
        <f>VLOOKUP(C194,'임시(삭제X)'!$A:$C,2,FALSE)</f>
        <v>B553560</v>
      </c>
      <c r="B194" s="7" t="str">
        <f>VLOOKUP(C194,'임시(삭제X)'!$A:$C,3,FALSE)</f>
        <v>공공기관</v>
      </c>
      <c r="C194" s="43" t="s">
        <v>248</v>
      </c>
      <c r="D194" s="43" t="s">
        <v>443</v>
      </c>
    </row>
    <row r="195" spans="1:4" x14ac:dyDescent="0.3">
      <c r="A195" s="7" t="str">
        <f>VLOOKUP(C195,'임시(삭제X)'!$A:$C,2,FALSE)</f>
        <v>B553560</v>
      </c>
      <c r="B195" s="7" t="str">
        <f>VLOOKUP(C195,'임시(삭제X)'!$A:$C,3,FALSE)</f>
        <v>공공기관</v>
      </c>
      <c r="C195" s="43" t="s">
        <v>248</v>
      </c>
      <c r="D195" s="43" t="s">
        <v>444</v>
      </c>
    </row>
    <row r="196" spans="1:4" x14ac:dyDescent="0.3">
      <c r="A196" s="7" t="str">
        <f>VLOOKUP(C196,'임시(삭제X)'!$A:$C,2,FALSE)</f>
        <v>B553560</v>
      </c>
      <c r="B196" s="7" t="str">
        <f>VLOOKUP(C196,'임시(삭제X)'!$A:$C,3,FALSE)</f>
        <v>공공기관</v>
      </c>
      <c r="C196" s="43" t="s">
        <v>248</v>
      </c>
      <c r="D196" s="43" t="s">
        <v>445</v>
      </c>
    </row>
    <row r="197" spans="1:4" x14ac:dyDescent="0.3">
      <c r="A197" s="7" t="str">
        <f>VLOOKUP(C197,'임시(삭제X)'!$A:$C,2,FALSE)</f>
        <v>B553560</v>
      </c>
      <c r="B197" s="7" t="str">
        <f>VLOOKUP(C197,'임시(삭제X)'!$A:$C,3,FALSE)</f>
        <v>공공기관</v>
      </c>
      <c r="C197" s="43" t="s">
        <v>248</v>
      </c>
      <c r="D197" s="43" t="s">
        <v>446</v>
      </c>
    </row>
    <row r="198" spans="1:4" x14ac:dyDescent="0.3">
      <c r="A198" s="7" t="str">
        <f>VLOOKUP(C198,'임시(삭제X)'!$A:$C,2,FALSE)</f>
        <v>B553560</v>
      </c>
      <c r="B198" s="7" t="str">
        <f>VLOOKUP(C198,'임시(삭제X)'!$A:$C,3,FALSE)</f>
        <v>공공기관</v>
      </c>
      <c r="C198" s="43" t="s">
        <v>248</v>
      </c>
      <c r="D198" s="43" t="s">
        <v>447</v>
      </c>
    </row>
    <row r="199" spans="1:4" x14ac:dyDescent="0.3">
      <c r="A199" s="7" t="str">
        <f>VLOOKUP(C199,'임시(삭제X)'!$A:$C,2,FALSE)</f>
        <v>B550598</v>
      </c>
      <c r="B199" s="7" t="str">
        <f>VLOOKUP(C199,'임시(삭제X)'!$A:$C,3,FALSE)</f>
        <v>공공기관</v>
      </c>
      <c r="C199" s="43" t="s">
        <v>249</v>
      </c>
      <c r="D199" s="43" t="s">
        <v>448</v>
      </c>
    </row>
    <row r="200" spans="1:4" x14ac:dyDescent="0.3">
      <c r="A200" s="7" t="str">
        <f>VLOOKUP(C200,'임시(삭제X)'!$A:$C,2,FALSE)</f>
        <v>B550598</v>
      </c>
      <c r="B200" s="7" t="str">
        <f>VLOOKUP(C200,'임시(삭제X)'!$A:$C,3,FALSE)</f>
        <v>공공기관</v>
      </c>
      <c r="C200" s="43" t="s">
        <v>249</v>
      </c>
      <c r="D200" s="43" t="s">
        <v>449</v>
      </c>
    </row>
    <row r="201" spans="1:4" x14ac:dyDescent="0.3">
      <c r="A201" s="7" t="str">
        <f>VLOOKUP(C201,'임시(삭제X)'!$A:$C,2,FALSE)</f>
        <v>B550598</v>
      </c>
      <c r="B201" s="7" t="str">
        <f>VLOOKUP(C201,'임시(삭제X)'!$A:$C,3,FALSE)</f>
        <v>공공기관</v>
      </c>
      <c r="C201" s="43" t="s">
        <v>249</v>
      </c>
      <c r="D201" s="43" t="s">
        <v>450</v>
      </c>
    </row>
    <row r="202" spans="1:4" x14ac:dyDescent="0.3">
      <c r="A202" s="7">
        <f>VLOOKUP(C202,'임시(삭제X)'!$A:$C,2,FALSE)</f>
        <v>4550000</v>
      </c>
      <c r="B202" s="7" t="str">
        <f>VLOOKUP(C202,'임시(삭제X)'!$A:$C,3,FALSE)</f>
        <v>시·군·구</v>
      </c>
      <c r="C202" s="43" t="s">
        <v>250</v>
      </c>
      <c r="D202" s="43" t="s">
        <v>451</v>
      </c>
    </row>
    <row r="203" spans="1:4" x14ac:dyDescent="0.3">
      <c r="A203" s="7">
        <f>VLOOKUP(C203,'임시(삭제X)'!$A:$C,2,FALSE)</f>
        <v>4550000</v>
      </c>
      <c r="B203" s="7" t="str">
        <f>VLOOKUP(C203,'임시(삭제X)'!$A:$C,3,FALSE)</f>
        <v>시·군·구</v>
      </c>
      <c r="C203" s="43" t="s">
        <v>250</v>
      </c>
      <c r="D203" s="43" t="s">
        <v>340</v>
      </c>
    </row>
    <row r="204" spans="1:4" x14ac:dyDescent="0.3">
      <c r="A204" s="7">
        <f>VLOOKUP(C204,'임시(삭제X)'!$A:$C,2,FALSE)</f>
        <v>4550000</v>
      </c>
      <c r="B204" s="7" t="str">
        <f>VLOOKUP(C204,'임시(삭제X)'!$A:$C,3,FALSE)</f>
        <v>시·군·구</v>
      </c>
      <c r="C204" s="43" t="s">
        <v>250</v>
      </c>
      <c r="D204" s="43" t="s">
        <v>452</v>
      </c>
    </row>
    <row r="205" spans="1:4" x14ac:dyDescent="0.3">
      <c r="A205" s="7">
        <f>VLOOKUP(C205,'임시(삭제X)'!$A:$C,2,FALSE)</f>
        <v>4550000</v>
      </c>
      <c r="B205" s="7" t="str">
        <f>VLOOKUP(C205,'임시(삭제X)'!$A:$C,3,FALSE)</f>
        <v>시·군·구</v>
      </c>
      <c r="C205" s="43" t="s">
        <v>250</v>
      </c>
      <c r="D205" s="43" t="s">
        <v>344</v>
      </c>
    </row>
    <row r="206" spans="1:4" x14ac:dyDescent="0.3">
      <c r="A206" s="7">
        <f>VLOOKUP(C206,'임시(삭제X)'!$A:$C,2,FALSE)</f>
        <v>4550000</v>
      </c>
      <c r="B206" s="7" t="str">
        <f>VLOOKUP(C206,'임시(삭제X)'!$A:$C,3,FALSE)</f>
        <v>시·군·구</v>
      </c>
      <c r="C206" s="43" t="s">
        <v>250</v>
      </c>
      <c r="D206" s="43" t="s">
        <v>422</v>
      </c>
    </row>
    <row r="207" spans="1:4" x14ac:dyDescent="0.3">
      <c r="A207" s="7">
        <f>VLOOKUP(C207,'임시(삭제X)'!$A:$C,2,FALSE)</f>
        <v>4550000</v>
      </c>
      <c r="B207" s="7" t="str">
        <f>VLOOKUP(C207,'임시(삭제X)'!$A:$C,3,FALSE)</f>
        <v>시·군·구</v>
      </c>
      <c r="C207" s="43" t="s">
        <v>250</v>
      </c>
      <c r="D207" s="43" t="s">
        <v>453</v>
      </c>
    </row>
    <row r="208" spans="1:4" x14ac:dyDescent="0.3">
      <c r="A208" s="7">
        <f>VLOOKUP(C208,'임시(삭제X)'!$A:$C,2,FALSE)</f>
        <v>4550000</v>
      </c>
      <c r="B208" s="7" t="str">
        <f>VLOOKUP(C208,'임시(삭제X)'!$A:$C,3,FALSE)</f>
        <v>시·군·구</v>
      </c>
      <c r="C208" s="43" t="s">
        <v>250</v>
      </c>
      <c r="D208" s="43" t="s">
        <v>353</v>
      </c>
    </row>
    <row r="209" spans="1:4" x14ac:dyDescent="0.3">
      <c r="A209" s="7">
        <f>VLOOKUP(C209,'임시(삭제X)'!$A:$C,2,FALSE)</f>
        <v>4550000</v>
      </c>
      <c r="B209" s="7" t="str">
        <f>VLOOKUP(C209,'임시(삭제X)'!$A:$C,3,FALSE)</f>
        <v>시·군·구</v>
      </c>
      <c r="C209" s="43" t="s">
        <v>250</v>
      </c>
      <c r="D209" s="43" t="s">
        <v>454</v>
      </c>
    </row>
    <row r="210" spans="1:4" x14ac:dyDescent="0.3">
      <c r="A210" s="7">
        <f>VLOOKUP(C210,'임시(삭제X)'!$A:$C,2,FALSE)</f>
        <v>4550000</v>
      </c>
      <c r="B210" s="7" t="str">
        <f>VLOOKUP(C210,'임시(삭제X)'!$A:$C,3,FALSE)</f>
        <v>시·군·구</v>
      </c>
      <c r="C210" s="43" t="s">
        <v>250</v>
      </c>
      <c r="D210" s="43" t="s">
        <v>455</v>
      </c>
    </row>
    <row r="211" spans="1:4" x14ac:dyDescent="0.3">
      <c r="A211" s="7">
        <f>VLOOKUP(C211,'임시(삭제X)'!$A:$C,2,FALSE)</f>
        <v>4550000</v>
      </c>
      <c r="B211" s="7" t="str">
        <f>VLOOKUP(C211,'임시(삭제X)'!$A:$C,3,FALSE)</f>
        <v>시·군·구</v>
      </c>
      <c r="C211" s="43" t="s">
        <v>250</v>
      </c>
      <c r="D211" s="43" t="s">
        <v>456</v>
      </c>
    </row>
    <row r="212" spans="1:4" x14ac:dyDescent="0.3">
      <c r="A212" s="7" t="str">
        <f>VLOOKUP(C212,'임시(삭제X)'!$A:$C,2,FALSE)</f>
        <v>B552474</v>
      </c>
      <c r="B212" s="7" t="str">
        <f>VLOOKUP(C212,'임시(삭제X)'!$A:$C,3,FALSE)</f>
        <v>공공기관</v>
      </c>
      <c r="C212" s="43" t="s">
        <v>251</v>
      </c>
      <c r="D212" s="43" t="s">
        <v>457</v>
      </c>
    </row>
    <row r="213" spans="1:4" x14ac:dyDescent="0.3">
      <c r="A213" s="7" t="str">
        <f>VLOOKUP(C213,'임시(삭제X)'!$A:$C,2,FALSE)</f>
        <v>B552474</v>
      </c>
      <c r="B213" s="7" t="str">
        <f>VLOOKUP(C213,'임시(삭제X)'!$A:$C,3,FALSE)</f>
        <v>공공기관</v>
      </c>
      <c r="C213" s="43" t="s">
        <v>251</v>
      </c>
      <c r="D213" s="43" t="s">
        <v>458</v>
      </c>
    </row>
    <row r="214" spans="1:4" x14ac:dyDescent="0.3">
      <c r="A214" s="7" t="str">
        <f>VLOOKUP(C214,'임시(삭제X)'!$A:$C,2,FALSE)</f>
        <v>B552474</v>
      </c>
      <c r="B214" s="7" t="str">
        <f>VLOOKUP(C214,'임시(삭제X)'!$A:$C,3,FALSE)</f>
        <v>공공기관</v>
      </c>
      <c r="C214" s="43" t="s">
        <v>251</v>
      </c>
      <c r="D214" s="43" t="s">
        <v>459</v>
      </c>
    </row>
    <row r="215" spans="1:4" x14ac:dyDescent="0.3">
      <c r="A215" s="7" t="str">
        <f>VLOOKUP(C215,'임시(삭제X)'!$A:$C,2,FALSE)</f>
        <v>B552474</v>
      </c>
      <c r="B215" s="7" t="str">
        <f>VLOOKUP(C215,'임시(삭제X)'!$A:$C,3,FALSE)</f>
        <v>공공기관</v>
      </c>
      <c r="C215" s="43" t="s">
        <v>251</v>
      </c>
      <c r="D215" s="43" t="s">
        <v>460</v>
      </c>
    </row>
    <row r="216" spans="1:4" x14ac:dyDescent="0.3">
      <c r="A216" s="7" t="str">
        <f>VLOOKUP(C216,'임시(삭제X)'!$A:$C,2,FALSE)</f>
        <v>B551408</v>
      </c>
      <c r="B216" s="7" t="str">
        <f>VLOOKUP(C216,'임시(삭제X)'!$A:$C,3,FALSE)</f>
        <v>공공기관</v>
      </c>
      <c r="C216" s="43" t="s">
        <v>252</v>
      </c>
      <c r="D216" s="43" t="s">
        <v>461</v>
      </c>
    </row>
    <row r="217" spans="1:4" x14ac:dyDescent="0.3">
      <c r="A217" s="7" t="str">
        <f>VLOOKUP(C217,'임시(삭제X)'!$A:$C,2,FALSE)</f>
        <v>B551408</v>
      </c>
      <c r="B217" s="7" t="str">
        <f>VLOOKUP(C217,'임시(삭제X)'!$A:$C,3,FALSE)</f>
        <v>공공기관</v>
      </c>
      <c r="C217" s="43" t="s">
        <v>252</v>
      </c>
      <c r="D217" s="43" t="s">
        <v>462</v>
      </c>
    </row>
    <row r="218" spans="1:4" x14ac:dyDescent="0.3">
      <c r="A218" s="7" t="str">
        <f>VLOOKUP(C218,'임시(삭제X)'!$A:$C,2,FALSE)</f>
        <v>B551408</v>
      </c>
      <c r="B218" s="7" t="str">
        <f>VLOOKUP(C218,'임시(삭제X)'!$A:$C,3,FALSE)</f>
        <v>공공기관</v>
      </c>
      <c r="C218" s="43" t="s">
        <v>252</v>
      </c>
      <c r="D218" s="43" t="s">
        <v>463</v>
      </c>
    </row>
    <row r="219" spans="1:4" x14ac:dyDescent="0.3">
      <c r="A219" s="7" t="str">
        <f>VLOOKUP(C219,'임시(삭제X)'!$A:$C,2,FALSE)</f>
        <v>B551408</v>
      </c>
      <c r="B219" s="7" t="str">
        <f>VLOOKUP(C219,'임시(삭제X)'!$A:$C,3,FALSE)</f>
        <v>공공기관</v>
      </c>
      <c r="C219" s="43" t="s">
        <v>252</v>
      </c>
      <c r="D219" s="43" t="s">
        <v>464</v>
      </c>
    </row>
    <row r="220" spans="1:4" x14ac:dyDescent="0.3">
      <c r="A220" s="7" t="str">
        <f>VLOOKUP(C220,'임시(삭제X)'!$A:$C,2,FALSE)</f>
        <v>B551408</v>
      </c>
      <c r="B220" s="7" t="str">
        <f>VLOOKUP(C220,'임시(삭제X)'!$A:$C,3,FALSE)</f>
        <v>공공기관</v>
      </c>
      <c r="C220" s="43" t="s">
        <v>252</v>
      </c>
      <c r="D220" s="43" t="s">
        <v>465</v>
      </c>
    </row>
    <row r="221" spans="1:4" x14ac:dyDescent="0.3">
      <c r="A221" s="7" t="str">
        <f>VLOOKUP(C221,'임시(삭제X)'!$A:$C,2,FALSE)</f>
        <v>B551408</v>
      </c>
      <c r="B221" s="7" t="str">
        <f>VLOOKUP(C221,'임시(삭제X)'!$A:$C,3,FALSE)</f>
        <v>공공기관</v>
      </c>
      <c r="C221" s="43" t="s">
        <v>252</v>
      </c>
      <c r="D221" s="43" t="s">
        <v>466</v>
      </c>
    </row>
    <row r="222" spans="1:4" x14ac:dyDescent="0.3">
      <c r="A222" s="7" t="str">
        <f>VLOOKUP(C222,'임시(삭제X)'!$A:$C,2,FALSE)</f>
        <v>B551408</v>
      </c>
      <c r="B222" s="7" t="str">
        <f>VLOOKUP(C222,'임시(삭제X)'!$A:$C,3,FALSE)</f>
        <v>공공기관</v>
      </c>
      <c r="C222" s="43" t="s">
        <v>252</v>
      </c>
      <c r="D222" s="43" t="s">
        <v>467</v>
      </c>
    </row>
    <row r="223" spans="1:4" x14ac:dyDescent="0.3">
      <c r="A223" s="7" t="str">
        <f>VLOOKUP(C223,'임시(삭제X)'!$A:$C,2,FALSE)</f>
        <v>B551408</v>
      </c>
      <c r="B223" s="7" t="str">
        <f>VLOOKUP(C223,'임시(삭제X)'!$A:$C,3,FALSE)</f>
        <v>공공기관</v>
      </c>
      <c r="C223" s="43" t="s">
        <v>252</v>
      </c>
      <c r="D223" s="43" t="s">
        <v>468</v>
      </c>
    </row>
    <row r="224" spans="1:4" x14ac:dyDescent="0.3">
      <c r="A224" s="7" t="str">
        <f>VLOOKUP(C224,'임시(삭제X)'!$A:$C,2,FALSE)</f>
        <v>B551182</v>
      </c>
      <c r="B224" s="7" t="str">
        <f>VLOOKUP(C224,'임시(삭제X)'!$A:$C,3,FALSE)</f>
        <v>공공기관</v>
      </c>
      <c r="C224" s="43" t="s">
        <v>253</v>
      </c>
      <c r="D224" s="43" t="s">
        <v>469</v>
      </c>
    </row>
    <row r="225" spans="1:4" x14ac:dyDescent="0.3">
      <c r="A225" s="7" t="str">
        <f>VLOOKUP(C225,'임시(삭제X)'!$A:$C,2,FALSE)</f>
        <v>B551182</v>
      </c>
      <c r="B225" s="7" t="str">
        <f>VLOOKUP(C225,'임시(삭제X)'!$A:$C,3,FALSE)</f>
        <v>공공기관</v>
      </c>
      <c r="C225" s="43" t="s">
        <v>253</v>
      </c>
      <c r="D225" s="43" t="s">
        <v>470</v>
      </c>
    </row>
    <row r="226" spans="1:4" x14ac:dyDescent="0.3">
      <c r="A226" s="7" t="str">
        <f>VLOOKUP(C226,'임시(삭제X)'!$A:$C,2,FALSE)</f>
        <v>B551182</v>
      </c>
      <c r="B226" s="7" t="str">
        <f>VLOOKUP(C226,'임시(삭제X)'!$A:$C,3,FALSE)</f>
        <v>공공기관</v>
      </c>
      <c r="C226" s="43" t="s">
        <v>253</v>
      </c>
      <c r="D226" s="43" t="s">
        <v>471</v>
      </c>
    </row>
    <row r="227" spans="1:4" x14ac:dyDescent="0.3">
      <c r="A227" s="7" t="str">
        <f>VLOOKUP(C227,'임시(삭제X)'!$A:$C,2,FALSE)</f>
        <v>B551182</v>
      </c>
      <c r="B227" s="7" t="str">
        <f>VLOOKUP(C227,'임시(삭제X)'!$A:$C,3,FALSE)</f>
        <v>공공기관</v>
      </c>
      <c r="C227" s="43" t="s">
        <v>253</v>
      </c>
      <c r="D227" s="43" t="s">
        <v>472</v>
      </c>
    </row>
    <row r="228" spans="1:4" x14ac:dyDescent="0.3">
      <c r="A228" s="7" t="str">
        <f>VLOOKUP(C228,'임시(삭제X)'!$A:$C,2,FALSE)</f>
        <v>B551182</v>
      </c>
      <c r="B228" s="7" t="str">
        <f>VLOOKUP(C228,'임시(삭제X)'!$A:$C,3,FALSE)</f>
        <v>공공기관</v>
      </c>
      <c r="C228" s="43" t="s">
        <v>253</v>
      </c>
      <c r="D228" s="43" t="s">
        <v>473</v>
      </c>
    </row>
    <row r="229" spans="1:4" x14ac:dyDescent="0.3">
      <c r="A229" s="7" t="str">
        <f>VLOOKUP(C229,'임시(삭제X)'!$A:$C,2,FALSE)</f>
        <v>B551182</v>
      </c>
      <c r="B229" s="7" t="str">
        <f>VLOOKUP(C229,'임시(삭제X)'!$A:$C,3,FALSE)</f>
        <v>공공기관</v>
      </c>
      <c r="C229" s="43" t="s">
        <v>253</v>
      </c>
      <c r="D229" s="43" t="s">
        <v>474</v>
      </c>
    </row>
    <row r="230" spans="1:4" x14ac:dyDescent="0.3">
      <c r="A230" s="7" t="str">
        <f>VLOOKUP(C230,'임시(삭제X)'!$A:$C,2,FALSE)</f>
        <v>B551182</v>
      </c>
      <c r="B230" s="7" t="str">
        <f>VLOOKUP(C230,'임시(삭제X)'!$A:$C,3,FALSE)</f>
        <v>공공기관</v>
      </c>
      <c r="C230" s="43" t="s">
        <v>253</v>
      </c>
      <c r="D230" s="43" t="s">
        <v>475</v>
      </c>
    </row>
    <row r="231" spans="1:4" x14ac:dyDescent="0.3">
      <c r="A231" s="7" t="str">
        <f>VLOOKUP(C231,'임시(삭제X)'!$A:$C,2,FALSE)</f>
        <v>B551182</v>
      </c>
      <c r="B231" s="7" t="str">
        <f>VLOOKUP(C231,'임시(삭제X)'!$A:$C,3,FALSE)</f>
        <v>공공기관</v>
      </c>
      <c r="C231" s="43" t="s">
        <v>253</v>
      </c>
      <c r="D231" s="43" t="s">
        <v>476</v>
      </c>
    </row>
    <row r="232" spans="1:4" x14ac:dyDescent="0.3">
      <c r="A232" s="7" t="str">
        <f>VLOOKUP(C232,'임시(삭제X)'!$A:$C,2,FALSE)</f>
        <v>B551182</v>
      </c>
      <c r="B232" s="7" t="str">
        <f>VLOOKUP(C232,'임시(삭제X)'!$A:$C,3,FALSE)</f>
        <v>공공기관</v>
      </c>
      <c r="C232" s="43" t="s">
        <v>253</v>
      </c>
      <c r="D232" s="43" t="s">
        <v>477</v>
      </c>
    </row>
    <row r="233" spans="1:4" x14ac:dyDescent="0.3">
      <c r="A233" s="7" t="str">
        <f>VLOOKUP(C233,'임시(삭제X)'!$A:$C,2,FALSE)</f>
        <v>B552061</v>
      </c>
      <c r="B233" s="7" t="str">
        <f>VLOOKUP(C233,'임시(삭제X)'!$A:$C,3,FALSE)</f>
        <v>공공기관</v>
      </c>
      <c r="C233" s="43" t="s">
        <v>254</v>
      </c>
      <c r="D233" s="43" t="s">
        <v>478</v>
      </c>
    </row>
    <row r="234" spans="1:4" x14ac:dyDescent="0.3">
      <c r="A234" s="7" t="str">
        <f>VLOOKUP(C234,'임시(삭제X)'!$A:$C,2,FALSE)</f>
        <v>B552061</v>
      </c>
      <c r="B234" s="7" t="str">
        <f>VLOOKUP(C234,'임시(삭제X)'!$A:$C,3,FALSE)</f>
        <v>공공기관</v>
      </c>
      <c r="C234" s="43" t="s">
        <v>254</v>
      </c>
      <c r="D234" s="43" t="s">
        <v>479</v>
      </c>
    </row>
    <row r="235" spans="1:4" x14ac:dyDescent="0.3">
      <c r="A235" s="7" t="str">
        <f>VLOOKUP(C235,'임시(삭제X)'!$A:$C,2,FALSE)</f>
        <v>B552061</v>
      </c>
      <c r="B235" s="7" t="str">
        <f>VLOOKUP(C235,'임시(삭제X)'!$A:$C,3,FALSE)</f>
        <v>공공기관</v>
      </c>
      <c r="C235" s="43" t="s">
        <v>254</v>
      </c>
      <c r="D235" s="43" t="s">
        <v>480</v>
      </c>
    </row>
    <row r="236" spans="1:4" x14ac:dyDescent="0.3">
      <c r="A236" s="7" t="str">
        <f>VLOOKUP(C236,'임시(삭제X)'!$A:$C,2,FALSE)</f>
        <v>B552061</v>
      </c>
      <c r="B236" s="7" t="str">
        <f>VLOOKUP(C236,'임시(삭제X)'!$A:$C,3,FALSE)</f>
        <v>공공기관</v>
      </c>
      <c r="C236" s="43" t="s">
        <v>254</v>
      </c>
      <c r="D236" s="43" t="s">
        <v>481</v>
      </c>
    </row>
    <row r="237" spans="1:4" x14ac:dyDescent="0.3">
      <c r="A237" s="7" t="str">
        <f>VLOOKUP(C237,'임시(삭제X)'!$A:$C,2,FALSE)</f>
        <v>B552061</v>
      </c>
      <c r="B237" s="7" t="str">
        <f>VLOOKUP(C237,'임시(삭제X)'!$A:$C,3,FALSE)</f>
        <v>공공기관</v>
      </c>
      <c r="C237" s="43" t="s">
        <v>254</v>
      </c>
      <c r="D237" s="43" t="s">
        <v>482</v>
      </c>
    </row>
    <row r="238" spans="1:4" x14ac:dyDescent="0.3">
      <c r="A238" s="7" t="str">
        <f>VLOOKUP(C238,'임시(삭제X)'!$A:$C,2,FALSE)</f>
        <v>B552061</v>
      </c>
      <c r="B238" s="7" t="str">
        <f>VLOOKUP(C238,'임시(삭제X)'!$A:$C,3,FALSE)</f>
        <v>공공기관</v>
      </c>
      <c r="C238" s="43" t="s">
        <v>254</v>
      </c>
      <c r="D238" s="43" t="s">
        <v>483</v>
      </c>
    </row>
    <row r="239" spans="1:4" x14ac:dyDescent="0.3">
      <c r="A239" s="7" t="str">
        <f>VLOOKUP(C239,'임시(삭제X)'!$A:$C,2,FALSE)</f>
        <v>B552061</v>
      </c>
      <c r="B239" s="7" t="str">
        <f>VLOOKUP(C239,'임시(삭제X)'!$A:$C,3,FALSE)</f>
        <v>공공기관</v>
      </c>
      <c r="C239" s="43" t="s">
        <v>254</v>
      </c>
      <c r="D239" s="43" t="s">
        <v>484</v>
      </c>
    </row>
    <row r="240" spans="1:4" x14ac:dyDescent="0.3">
      <c r="A240" s="7" t="str">
        <f>VLOOKUP(C240,'임시(삭제X)'!$A:$C,2,FALSE)</f>
        <v>B552061</v>
      </c>
      <c r="B240" s="7" t="str">
        <f>VLOOKUP(C240,'임시(삭제X)'!$A:$C,3,FALSE)</f>
        <v>공공기관</v>
      </c>
      <c r="C240" s="43" t="s">
        <v>254</v>
      </c>
      <c r="D240" s="43" t="s">
        <v>485</v>
      </c>
    </row>
    <row r="241" spans="1:4" x14ac:dyDescent="0.3">
      <c r="A241" s="7" t="str">
        <f>VLOOKUP(C241,'임시(삭제X)'!$A:$C,2,FALSE)</f>
        <v>B552061</v>
      </c>
      <c r="B241" s="7" t="str">
        <f>VLOOKUP(C241,'임시(삭제X)'!$A:$C,3,FALSE)</f>
        <v>공공기관</v>
      </c>
      <c r="C241" s="43" t="s">
        <v>254</v>
      </c>
      <c r="D241" s="43" t="s">
        <v>486</v>
      </c>
    </row>
    <row r="242" spans="1:4" x14ac:dyDescent="0.3">
      <c r="A242" s="7" t="str">
        <f>VLOOKUP(C242,'임시(삭제X)'!$A:$C,2,FALSE)</f>
        <v>B552061</v>
      </c>
      <c r="B242" s="7" t="str">
        <f>VLOOKUP(C242,'임시(삭제X)'!$A:$C,3,FALSE)</f>
        <v>공공기관</v>
      </c>
      <c r="C242" s="43" t="s">
        <v>254</v>
      </c>
      <c r="D242" s="43" t="s">
        <v>487</v>
      </c>
    </row>
    <row r="243" spans="1:4" x14ac:dyDescent="0.3">
      <c r="A243" s="7" t="str">
        <f>VLOOKUP(C243,'임시(삭제X)'!$A:$C,2,FALSE)</f>
        <v>B552468</v>
      </c>
      <c r="B243" s="7" t="str">
        <f>VLOOKUP(C243,'임시(삭제X)'!$A:$C,3,FALSE)</f>
        <v>공공기관</v>
      </c>
      <c r="C243" s="43" t="s">
        <v>255</v>
      </c>
      <c r="D243" s="43" t="s">
        <v>488</v>
      </c>
    </row>
    <row r="244" spans="1:4" x14ac:dyDescent="0.3">
      <c r="A244" s="7" t="str">
        <f>VLOOKUP(C244,'임시(삭제X)'!$A:$C,2,FALSE)</f>
        <v>B552468</v>
      </c>
      <c r="B244" s="7" t="str">
        <f>VLOOKUP(C244,'임시(삭제X)'!$A:$C,3,FALSE)</f>
        <v>공공기관</v>
      </c>
      <c r="C244" s="43" t="s">
        <v>255</v>
      </c>
      <c r="D244" s="43" t="s">
        <v>488</v>
      </c>
    </row>
    <row r="245" spans="1:4" x14ac:dyDescent="0.3">
      <c r="A245" s="7" t="str">
        <f>VLOOKUP(C245,'임시(삭제X)'!$A:$C,2,FALSE)</f>
        <v>B552468</v>
      </c>
      <c r="B245" s="7" t="str">
        <f>VLOOKUP(C245,'임시(삭제X)'!$A:$C,3,FALSE)</f>
        <v>공공기관</v>
      </c>
      <c r="C245" s="43" t="s">
        <v>255</v>
      </c>
      <c r="D245" s="43" t="s">
        <v>488</v>
      </c>
    </row>
    <row r="246" spans="1:4" x14ac:dyDescent="0.3">
      <c r="A246" s="7" t="str">
        <f>VLOOKUP(C246,'임시(삭제X)'!$A:$C,2,FALSE)</f>
        <v>B552468</v>
      </c>
      <c r="B246" s="7" t="str">
        <f>VLOOKUP(C246,'임시(삭제X)'!$A:$C,3,FALSE)</f>
        <v>공공기관</v>
      </c>
      <c r="C246" s="43" t="s">
        <v>255</v>
      </c>
      <c r="D246" s="43" t="s">
        <v>488</v>
      </c>
    </row>
    <row r="247" spans="1:4" x14ac:dyDescent="0.3">
      <c r="A247" s="7" t="str">
        <f>VLOOKUP(C247,'임시(삭제X)'!$A:$C,2,FALSE)</f>
        <v>B552468</v>
      </c>
      <c r="B247" s="7" t="str">
        <f>VLOOKUP(C247,'임시(삭제X)'!$A:$C,3,FALSE)</f>
        <v>공공기관</v>
      </c>
      <c r="C247" s="43" t="s">
        <v>255</v>
      </c>
      <c r="D247" s="43" t="s">
        <v>488</v>
      </c>
    </row>
    <row r="248" spans="1:4" x14ac:dyDescent="0.3">
      <c r="A248" s="7" t="str">
        <f>VLOOKUP(C248,'임시(삭제X)'!$A:$C,2,FALSE)</f>
        <v>B552468</v>
      </c>
      <c r="B248" s="7" t="str">
        <f>VLOOKUP(C248,'임시(삭제X)'!$A:$C,3,FALSE)</f>
        <v>공공기관</v>
      </c>
      <c r="C248" s="43" t="s">
        <v>255</v>
      </c>
      <c r="D248" s="43" t="s">
        <v>488</v>
      </c>
    </row>
    <row r="249" spans="1:4" x14ac:dyDescent="0.3">
      <c r="A249" s="7" t="str">
        <f>VLOOKUP(C249,'임시(삭제X)'!$A:$C,2,FALSE)</f>
        <v>B552468</v>
      </c>
      <c r="B249" s="7" t="str">
        <f>VLOOKUP(C249,'임시(삭제X)'!$A:$C,3,FALSE)</f>
        <v>공공기관</v>
      </c>
      <c r="C249" s="43" t="s">
        <v>255</v>
      </c>
      <c r="D249" s="43" t="s">
        <v>488</v>
      </c>
    </row>
    <row r="250" spans="1:4" x14ac:dyDescent="0.3">
      <c r="A250" s="7" t="str">
        <f>VLOOKUP(C250,'임시(삭제X)'!$A:$C,2,FALSE)</f>
        <v>B552468</v>
      </c>
      <c r="B250" s="7" t="str">
        <f>VLOOKUP(C250,'임시(삭제X)'!$A:$C,3,FALSE)</f>
        <v>공공기관</v>
      </c>
      <c r="C250" s="43" t="s">
        <v>255</v>
      </c>
      <c r="D250" s="43" t="s">
        <v>488</v>
      </c>
    </row>
    <row r="251" spans="1:4" x14ac:dyDescent="0.3">
      <c r="A251" s="7" t="str">
        <f>VLOOKUP(C251,'임시(삭제X)'!$A:$C,2,FALSE)</f>
        <v>B552468</v>
      </c>
      <c r="B251" s="7" t="str">
        <f>VLOOKUP(C251,'임시(삭제X)'!$A:$C,3,FALSE)</f>
        <v>공공기관</v>
      </c>
      <c r="C251" s="43" t="s">
        <v>255</v>
      </c>
      <c r="D251" s="43" t="s">
        <v>488</v>
      </c>
    </row>
    <row r="252" spans="1:4" x14ac:dyDescent="0.3">
      <c r="A252" s="7" t="str">
        <f>VLOOKUP(C252,'임시(삭제X)'!$A:$C,2,FALSE)</f>
        <v>B552468</v>
      </c>
      <c r="B252" s="7" t="str">
        <f>VLOOKUP(C252,'임시(삭제X)'!$A:$C,3,FALSE)</f>
        <v>공공기관</v>
      </c>
      <c r="C252" s="43" t="s">
        <v>255</v>
      </c>
      <c r="D252" s="43" t="s">
        <v>488</v>
      </c>
    </row>
    <row r="253" spans="1:4" x14ac:dyDescent="0.3">
      <c r="A253" s="7" t="str">
        <f>VLOOKUP(C253,'임시(삭제X)'!$A:$C,2,FALSE)</f>
        <v>B552468</v>
      </c>
      <c r="B253" s="7" t="str">
        <f>VLOOKUP(C253,'임시(삭제X)'!$A:$C,3,FALSE)</f>
        <v>공공기관</v>
      </c>
      <c r="C253" s="43" t="s">
        <v>255</v>
      </c>
      <c r="D253" s="43" t="s">
        <v>488</v>
      </c>
    </row>
    <row r="254" spans="1:4" x14ac:dyDescent="0.3">
      <c r="A254" s="7" t="str">
        <f>VLOOKUP(C254,'임시(삭제X)'!$A:$C,2,FALSE)</f>
        <v>B552468</v>
      </c>
      <c r="B254" s="7" t="str">
        <f>VLOOKUP(C254,'임시(삭제X)'!$A:$C,3,FALSE)</f>
        <v>공공기관</v>
      </c>
      <c r="C254" s="43" t="s">
        <v>255</v>
      </c>
      <c r="D254" s="43" t="s">
        <v>488</v>
      </c>
    </row>
    <row r="255" spans="1:4" x14ac:dyDescent="0.3">
      <c r="A255" s="7" t="str">
        <f>VLOOKUP(C255,'임시(삭제X)'!$A:$C,2,FALSE)</f>
        <v>B552468</v>
      </c>
      <c r="B255" s="7" t="str">
        <f>VLOOKUP(C255,'임시(삭제X)'!$A:$C,3,FALSE)</f>
        <v>공공기관</v>
      </c>
      <c r="C255" s="43" t="s">
        <v>255</v>
      </c>
      <c r="D255" s="43" t="s">
        <v>488</v>
      </c>
    </row>
    <row r="256" spans="1:4" x14ac:dyDescent="0.3">
      <c r="A256" s="7" t="str">
        <f>VLOOKUP(C256,'임시(삭제X)'!$A:$C,2,FALSE)</f>
        <v>B552468</v>
      </c>
      <c r="B256" s="7" t="str">
        <f>VLOOKUP(C256,'임시(삭제X)'!$A:$C,3,FALSE)</f>
        <v>공공기관</v>
      </c>
      <c r="C256" s="43" t="s">
        <v>255</v>
      </c>
      <c r="D256" s="43" t="s">
        <v>488</v>
      </c>
    </row>
    <row r="257" spans="1:4" x14ac:dyDescent="0.3">
      <c r="A257" s="7" t="str">
        <f>VLOOKUP(C257,'임시(삭제X)'!$A:$C,2,FALSE)</f>
        <v>B552468</v>
      </c>
      <c r="B257" s="7" t="str">
        <f>VLOOKUP(C257,'임시(삭제X)'!$A:$C,3,FALSE)</f>
        <v>공공기관</v>
      </c>
      <c r="C257" s="43" t="s">
        <v>255</v>
      </c>
      <c r="D257" s="43" t="s">
        <v>488</v>
      </c>
    </row>
    <row r="258" spans="1:4" x14ac:dyDescent="0.3">
      <c r="A258" s="7" t="str">
        <f>VLOOKUP(C258,'임시(삭제X)'!$A:$C,2,FALSE)</f>
        <v>B552468</v>
      </c>
      <c r="B258" s="7" t="str">
        <f>VLOOKUP(C258,'임시(삭제X)'!$A:$C,3,FALSE)</f>
        <v>공공기관</v>
      </c>
      <c r="C258" s="43" t="s">
        <v>255</v>
      </c>
      <c r="D258" s="43" t="s">
        <v>488</v>
      </c>
    </row>
    <row r="259" spans="1:4" x14ac:dyDescent="0.3">
      <c r="A259" s="7" t="str">
        <f>VLOOKUP(C259,'임시(삭제X)'!$A:$C,2,FALSE)</f>
        <v>B552468</v>
      </c>
      <c r="B259" s="7" t="str">
        <f>VLOOKUP(C259,'임시(삭제X)'!$A:$C,3,FALSE)</f>
        <v>공공기관</v>
      </c>
      <c r="C259" s="43" t="s">
        <v>255</v>
      </c>
      <c r="D259" s="43" t="s">
        <v>488</v>
      </c>
    </row>
    <row r="260" spans="1:4" x14ac:dyDescent="0.3">
      <c r="A260" s="7" t="str">
        <f>VLOOKUP(C260,'임시(삭제X)'!$A:$C,2,FALSE)</f>
        <v>B552468</v>
      </c>
      <c r="B260" s="7" t="str">
        <f>VLOOKUP(C260,'임시(삭제X)'!$A:$C,3,FALSE)</f>
        <v>공공기관</v>
      </c>
      <c r="C260" s="43" t="s">
        <v>255</v>
      </c>
      <c r="D260" s="43" t="s">
        <v>488</v>
      </c>
    </row>
    <row r="261" spans="1:4" x14ac:dyDescent="0.3">
      <c r="A261" s="7" t="str">
        <f>VLOOKUP(C261,'임시(삭제X)'!$A:$C,2,FALSE)</f>
        <v>B552468</v>
      </c>
      <c r="B261" s="7" t="str">
        <f>VLOOKUP(C261,'임시(삭제X)'!$A:$C,3,FALSE)</f>
        <v>공공기관</v>
      </c>
      <c r="C261" s="43" t="s">
        <v>255</v>
      </c>
      <c r="D261" s="43" t="s">
        <v>488</v>
      </c>
    </row>
    <row r="262" spans="1:4" x14ac:dyDescent="0.3">
      <c r="A262" s="7" t="str">
        <f>VLOOKUP(C262,'임시(삭제X)'!$A:$C,2,FALSE)</f>
        <v>B552468</v>
      </c>
      <c r="B262" s="7" t="str">
        <f>VLOOKUP(C262,'임시(삭제X)'!$A:$C,3,FALSE)</f>
        <v>공공기관</v>
      </c>
      <c r="C262" s="43" t="s">
        <v>255</v>
      </c>
      <c r="D262" s="43" t="s">
        <v>488</v>
      </c>
    </row>
    <row r="263" spans="1:4" x14ac:dyDescent="0.3">
      <c r="A263" s="7" t="str">
        <f>VLOOKUP(C263,'임시(삭제X)'!$A:$C,2,FALSE)</f>
        <v>B552468</v>
      </c>
      <c r="B263" s="7" t="str">
        <f>VLOOKUP(C263,'임시(삭제X)'!$A:$C,3,FALSE)</f>
        <v>공공기관</v>
      </c>
      <c r="C263" s="43" t="s">
        <v>255</v>
      </c>
      <c r="D263" s="43" t="s">
        <v>488</v>
      </c>
    </row>
    <row r="264" spans="1:4" x14ac:dyDescent="0.3">
      <c r="A264" s="7" t="str">
        <f>VLOOKUP(C264,'임시(삭제X)'!$A:$C,2,FALSE)</f>
        <v>B552468</v>
      </c>
      <c r="B264" s="7" t="str">
        <f>VLOOKUP(C264,'임시(삭제X)'!$A:$C,3,FALSE)</f>
        <v>공공기관</v>
      </c>
      <c r="C264" s="43" t="s">
        <v>255</v>
      </c>
      <c r="D264" s="43" t="s">
        <v>488</v>
      </c>
    </row>
    <row r="265" spans="1:4" x14ac:dyDescent="0.3">
      <c r="A265" s="7" t="str">
        <f>VLOOKUP(C265,'임시(삭제X)'!$A:$C,2,FALSE)</f>
        <v>B552468</v>
      </c>
      <c r="B265" s="7" t="str">
        <f>VLOOKUP(C265,'임시(삭제X)'!$A:$C,3,FALSE)</f>
        <v>공공기관</v>
      </c>
      <c r="C265" s="43" t="s">
        <v>255</v>
      </c>
      <c r="D265" s="43" t="s">
        <v>488</v>
      </c>
    </row>
    <row r="266" spans="1:4" x14ac:dyDescent="0.3">
      <c r="A266" s="7" t="str">
        <f>VLOOKUP(C266,'임시(삭제X)'!$A:$C,2,FALSE)</f>
        <v>B552468</v>
      </c>
      <c r="B266" s="7" t="str">
        <f>VLOOKUP(C266,'임시(삭제X)'!$A:$C,3,FALSE)</f>
        <v>공공기관</v>
      </c>
      <c r="C266" s="43" t="s">
        <v>255</v>
      </c>
      <c r="D266" s="43" t="s">
        <v>488</v>
      </c>
    </row>
    <row r="267" spans="1:4" x14ac:dyDescent="0.3">
      <c r="A267" s="7" t="str">
        <f>VLOOKUP(C267,'임시(삭제X)'!$A:$C,2,FALSE)</f>
        <v>B552468</v>
      </c>
      <c r="B267" s="7" t="str">
        <f>VLOOKUP(C267,'임시(삭제X)'!$A:$C,3,FALSE)</f>
        <v>공공기관</v>
      </c>
      <c r="C267" s="43" t="s">
        <v>255</v>
      </c>
      <c r="D267" s="43" t="s">
        <v>488</v>
      </c>
    </row>
    <row r="268" spans="1:4" x14ac:dyDescent="0.3">
      <c r="A268" s="7" t="str">
        <f>VLOOKUP(C268,'임시(삭제X)'!$A:$C,2,FALSE)</f>
        <v>B552468</v>
      </c>
      <c r="B268" s="7" t="str">
        <f>VLOOKUP(C268,'임시(삭제X)'!$A:$C,3,FALSE)</f>
        <v>공공기관</v>
      </c>
      <c r="C268" s="43" t="s">
        <v>255</v>
      </c>
      <c r="D268" s="43" t="s">
        <v>488</v>
      </c>
    </row>
    <row r="269" spans="1:4" x14ac:dyDescent="0.3">
      <c r="A269" s="7" t="str">
        <f>VLOOKUP(C269,'임시(삭제X)'!$A:$C,2,FALSE)</f>
        <v>B552468</v>
      </c>
      <c r="B269" s="7" t="str">
        <f>VLOOKUP(C269,'임시(삭제X)'!$A:$C,3,FALSE)</f>
        <v>공공기관</v>
      </c>
      <c r="C269" s="43" t="s">
        <v>255</v>
      </c>
      <c r="D269" s="43" t="s">
        <v>488</v>
      </c>
    </row>
    <row r="270" spans="1:4" x14ac:dyDescent="0.3">
      <c r="A270" s="7" t="str">
        <f>VLOOKUP(C270,'임시(삭제X)'!$A:$C,2,FALSE)</f>
        <v>B552468</v>
      </c>
      <c r="B270" s="7" t="str">
        <f>VLOOKUP(C270,'임시(삭제X)'!$A:$C,3,FALSE)</f>
        <v>공공기관</v>
      </c>
      <c r="C270" s="43" t="s">
        <v>255</v>
      </c>
      <c r="D270" s="43" t="s">
        <v>489</v>
      </c>
    </row>
    <row r="271" spans="1:4" x14ac:dyDescent="0.3">
      <c r="A271" s="7" t="str">
        <f>VLOOKUP(C271,'임시(삭제X)'!$A:$C,2,FALSE)</f>
        <v>B552468</v>
      </c>
      <c r="B271" s="7" t="str">
        <f>VLOOKUP(C271,'임시(삭제X)'!$A:$C,3,FALSE)</f>
        <v>공공기관</v>
      </c>
      <c r="C271" s="43" t="s">
        <v>255</v>
      </c>
      <c r="D271" s="43" t="s">
        <v>488</v>
      </c>
    </row>
    <row r="272" spans="1:4" x14ac:dyDescent="0.3">
      <c r="A272" s="7" t="str">
        <f>VLOOKUP(C272,'임시(삭제X)'!$A:$C,2,FALSE)</f>
        <v>B552468</v>
      </c>
      <c r="B272" s="7" t="str">
        <f>VLOOKUP(C272,'임시(삭제X)'!$A:$C,3,FALSE)</f>
        <v>공공기관</v>
      </c>
      <c r="C272" s="43" t="s">
        <v>255</v>
      </c>
      <c r="D272" s="43" t="s">
        <v>488</v>
      </c>
    </row>
    <row r="273" spans="1:4" x14ac:dyDescent="0.3">
      <c r="A273" s="7" t="str">
        <f>VLOOKUP(C273,'임시(삭제X)'!$A:$C,2,FALSE)</f>
        <v>B552468</v>
      </c>
      <c r="B273" s="7" t="str">
        <f>VLOOKUP(C273,'임시(삭제X)'!$A:$C,3,FALSE)</f>
        <v>공공기관</v>
      </c>
      <c r="C273" s="43" t="s">
        <v>255</v>
      </c>
      <c r="D273" s="43" t="s">
        <v>490</v>
      </c>
    </row>
    <row r="274" spans="1:4" x14ac:dyDescent="0.3">
      <c r="A274" s="7" t="str">
        <f>VLOOKUP(C274,'임시(삭제X)'!$A:$C,2,FALSE)</f>
        <v>B552468</v>
      </c>
      <c r="B274" s="7" t="str">
        <f>VLOOKUP(C274,'임시(삭제X)'!$A:$C,3,FALSE)</f>
        <v>공공기관</v>
      </c>
      <c r="C274" s="43" t="s">
        <v>255</v>
      </c>
      <c r="D274" s="43" t="s">
        <v>489</v>
      </c>
    </row>
    <row r="275" spans="1:4" x14ac:dyDescent="0.3">
      <c r="A275" s="7" t="str">
        <f>VLOOKUP(C275,'임시(삭제X)'!$A:$C,2,FALSE)</f>
        <v>B552468</v>
      </c>
      <c r="B275" s="7" t="str">
        <f>VLOOKUP(C275,'임시(삭제X)'!$A:$C,3,FALSE)</f>
        <v>공공기관</v>
      </c>
      <c r="C275" s="43" t="s">
        <v>255</v>
      </c>
      <c r="D275" s="43" t="s">
        <v>488</v>
      </c>
    </row>
    <row r="276" spans="1:4" x14ac:dyDescent="0.3">
      <c r="A276" s="7" t="str">
        <f>VLOOKUP(C276,'임시(삭제X)'!$A:$C,2,FALSE)</f>
        <v>B552468</v>
      </c>
      <c r="B276" s="7" t="str">
        <f>VLOOKUP(C276,'임시(삭제X)'!$A:$C,3,FALSE)</f>
        <v>공공기관</v>
      </c>
      <c r="C276" s="43" t="s">
        <v>255</v>
      </c>
      <c r="D276" s="43" t="s">
        <v>488</v>
      </c>
    </row>
    <row r="277" spans="1:4" x14ac:dyDescent="0.3">
      <c r="A277" s="7" t="str">
        <f>VLOOKUP(C277,'임시(삭제X)'!$A:$C,2,FALSE)</f>
        <v>B552468</v>
      </c>
      <c r="B277" s="7" t="str">
        <f>VLOOKUP(C277,'임시(삭제X)'!$A:$C,3,FALSE)</f>
        <v>공공기관</v>
      </c>
      <c r="C277" s="43" t="s">
        <v>255</v>
      </c>
      <c r="D277" s="43" t="s">
        <v>491</v>
      </c>
    </row>
    <row r="278" spans="1:4" x14ac:dyDescent="0.3">
      <c r="A278" s="7" t="str">
        <f>VLOOKUP(C278,'임시(삭제X)'!$A:$C,2,FALSE)</f>
        <v>B500001</v>
      </c>
      <c r="B278" s="7" t="str">
        <f>VLOOKUP(C278,'임시(삭제X)'!$A:$C,3,FALSE)</f>
        <v>공공기관</v>
      </c>
      <c r="C278" s="43" t="s">
        <v>256</v>
      </c>
      <c r="D278" s="43" t="s">
        <v>492</v>
      </c>
    </row>
    <row r="279" spans="1:4" x14ac:dyDescent="0.3">
      <c r="A279" s="7" t="str">
        <f>VLOOKUP(C279,'임시(삭제X)'!$A:$C,2,FALSE)</f>
        <v>B500001</v>
      </c>
      <c r="B279" s="7" t="str">
        <f>VLOOKUP(C279,'임시(삭제X)'!$A:$C,3,FALSE)</f>
        <v>공공기관</v>
      </c>
      <c r="C279" s="43" t="s">
        <v>256</v>
      </c>
      <c r="D279" s="43" t="s">
        <v>493</v>
      </c>
    </row>
    <row r="280" spans="1:4" x14ac:dyDescent="0.3">
      <c r="A280" s="7" t="str">
        <f>VLOOKUP(C280,'임시(삭제X)'!$A:$C,2,FALSE)</f>
        <v>B500001</v>
      </c>
      <c r="B280" s="7" t="str">
        <f>VLOOKUP(C280,'임시(삭제X)'!$A:$C,3,FALSE)</f>
        <v>공공기관</v>
      </c>
      <c r="C280" s="43" t="s">
        <v>256</v>
      </c>
      <c r="D280" s="43" t="s">
        <v>494</v>
      </c>
    </row>
    <row r="281" spans="1:4" x14ac:dyDescent="0.3">
      <c r="A281" s="7" t="str">
        <f>VLOOKUP(C281,'임시(삭제X)'!$A:$C,2,FALSE)</f>
        <v>B500001</v>
      </c>
      <c r="B281" s="7" t="str">
        <f>VLOOKUP(C281,'임시(삭제X)'!$A:$C,3,FALSE)</f>
        <v>공공기관</v>
      </c>
      <c r="C281" s="43" t="s">
        <v>256</v>
      </c>
      <c r="D281" s="43" t="s">
        <v>495</v>
      </c>
    </row>
    <row r="282" spans="1:4" x14ac:dyDescent="0.3">
      <c r="A282" s="7" t="str">
        <f>VLOOKUP(C282,'임시(삭제X)'!$A:$C,2,FALSE)</f>
        <v>B500001</v>
      </c>
      <c r="B282" s="7" t="str">
        <f>VLOOKUP(C282,'임시(삭제X)'!$A:$C,3,FALSE)</f>
        <v>공공기관</v>
      </c>
      <c r="C282" s="43" t="s">
        <v>256</v>
      </c>
      <c r="D282" s="43" t="s">
        <v>496</v>
      </c>
    </row>
    <row r="283" spans="1:4" x14ac:dyDescent="0.3">
      <c r="A283" s="7" t="str">
        <f>VLOOKUP(C283,'임시(삭제X)'!$A:$C,2,FALSE)</f>
        <v>B500001</v>
      </c>
      <c r="B283" s="7" t="str">
        <f>VLOOKUP(C283,'임시(삭제X)'!$A:$C,3,FALSE)</f>
        <v>공공기관</v>
      </c>
      <c r="C283" s="43" t="s">
        <v>256</v>
      </c>
      <c r="D283" s="43" t="s">
        <v>496</v>
      </c>
    </row>
    <row r="284" spans="1:4" x14ac:dyDescent="0.3">
      <c r="A284" s="7" t="str">
        <f>VLOOKUP(C284,'임시(삭제X)'!$A:$C,2,FALSE)</f>
        <v>B500001</v>
      </c>
      <c r="B284" s="7" t="str">
        <f>VLOOKUP(C284,'임시(삭제X)'!$A:$C,3,FALSE)</f>
        <v>공공기관</v>
      </c>
      <c r="C284" s="43" t="s">
        <v>256</v>
      </c>
      <c r="D284" s="43" t="s">
        <v>496</v>
      </c>
    </row>
    <row r="285" spans="1:4" x14ac:dyDescent="0.3">
      <c r="A285" s="7" t="str">
        <f>VLOOKUP(C285,'임시(삭제X)'!$A:$C,2,FALSE)</f>
        <v>B500001</v>
      </c>
      <c r="B285" s="7" t="str">
        <f>VLOOKUP(C285,'임시(삭제X)'!$A:$C,3,FALSE)</f>
        <v>공공기관</v>
      </c>
      <c r="C285" s="43" t="s">
        <v>256</v>
      </c>
      <c r="D285" s="43" t="s">
        <v>497</v>
      </c>
    </row>
    <row r="286" spans="1:4" x14ac:dyDescent="0.3">
      <c r="A286" s="7" t="str">
        <f>VLOOKUP(C286,'임시(삭제X)'!$A:$C,2,FALSE)</f>
        <v>B500001</v>
      </c>
      <c r="B286" s="7" t="str">
        <f>VLOOKUP(C286,'임시(삭제X)'!$A:$C,3,FALSE)</f>
        <v>공공기관</v>
      </c>
      <c r="C286" s="43" t="s">
        <v>256</v>
      </c>
      <c r="D286" s="43" t="s">
        <v>498</v>
      </c>
    </row>
    <row r="287" spans="1:4" x14ac:dyDescent="0.3">
      <c r="A287" s="7" t="str">
        <f>VLOOKUP(C287,'임시(삭제X)'!$A:$C,2,FALSE)</f>
        <v>B500001</v>
      </c>
      <c r="B287" s="7" t="str">
        <f>VLOOKUP(C287,'임시(삭제X)'!$A:$C,3,FALSE)</f>
        <v>공공기관</v>
      </c>
      <c r="C287" s="43" t="s">
        <v>256</v>
      </c>
      <c r="D287" s="43" t="s">
        <v>499</v>
      </c>
    </row>
    <row r="288" spans="1:4" x14ac:dyDescent="0.3">
      <c r="A288" s="7" t="str">
        <f>VLOOKUP(C288,'임시(삭제X)'!$A:$C,2,FALSE)</f>
        <v>B500001</v>
      </c>
      <c r="B288" s="7" t="str">
        <f>VLOOKUP(C288,'임시(삭제X)'!$A:$C,3,FALSE)</f>
        <v>공공기관</v>
      </c>
      <c r="C288" s="43" t="s">
        <v>256</v>
      </c>
      <c r="D288" s="43" t="s">
        <v>499</v>
      </c>
    </row>
    <row r="289" spans="1:4" x14ac:dyDescent="0.3">
      <c r="A289" s="7" t="str">
        <f>VLOOKUP(C289,'임시(삭제X)'!$A:$C,2,FALSE)</f>
        <v>B500001</v>
      </c>
      <c r="B289" s="7" t="str">
        <f>VLOOKUP(C289,'임시(삭제X)'!$A:$C,3,FALSE)</f>
        <v>공공기관</v>
      </c>
      <c r="C289" s="43" t="s">
        <v>256</v>
      </c>
      <c r="D289" s="43" t="s">
        <v>499</v>
      </c>
    </row>
    <row r="290" spans="1:4" x14ac:dyDescent="0.3">
      <c r="A290" s="7" t="str">
        <f>VLOOKUP(C290,'임시(삭제X)'!$A:$C,2,FALSE)</f>
        <v>B500001</v>
      </c>
      <c r="B290" s="7" t="str">
        <f>VLOOKUP(C290,'임시(삭제X)'!$A:$C,3,FALSE)</f>
        <v>공공기관</v>
      </c>
      <c r="C290" s="43" t="s">
        <v>256</v>
      </c>
      <c r="D290" s="43" t="s">
        <v>500</v>
      </c>
    </row>
    <row r="291" spans="1:4" x14ac:dyDescent="0.3">
      <c r="A291" s="7" t="str">
        <f>VLOOKUP(C291,'임시(삭제X)'!$A:$C,2,FALSE)</f>
        <v>B500001</v>
      </c>
      <c r="B291" s="7" t="str">
        <f>VLOOKUP(C291,'임시(삭제X)'!$A:$C,3,FALSE)</f>
        <v>공공기관</v>
      </c>
      <c r="C291" s="43" t="s">
        <v>256</v>
      </c>
      <c r="D291" s="43" t="s">
        <v>501</v>
      </c>
    </row>
    <row r="292" spans="1:4" x14ac:dyDescent="0.3">
      <c r="A292" s="7" t="str">
        <f>VLOOKUP(C292,'임시(삭제X)'!$A:$C,2,FALSE)</f>
        <v>B500001</v>
      </c>
      <c r="B292" s="7" t="str">
        <f>VLOOKUP(C292,'임시(삭제X)'!$A:$C,3,FALSE)</f>
        <v>공공기관</v>
      </c>
      <c r="C292" s="43" t="s">
        <v>256</v>
      </c>
      <c r="D292" s="43" t="s">
        <v>502</v>
      </c>
    </row>
    <row r="293" spans="1:4" x14ac:dyDescent="0.3">
      <c r="A293" s="7" t="str">
        <f>VLOOKUP(C293,'임시(삭제X)'!$A:$C,2,FALSE)</f>
        <v>B500001</v>
      </c>
      <c r="B293" s="7" t="str">
        <f>VLOOKUP(C293,'임시(삭제X)'!$A:$C,3,FALSE)</f>
        <v>공공기관</v>
      </c>
      <c r="C293" s="43" t="s">
        <v>256</v>
      </c>
      <c r="D293" s="43" t="s">
        <v>503</v>
      </c>
    </row>
    <row r="294" spans="1:4" x14ac:dyDescent="0.3">
      <c r="A294" s="7" t="str">
        <f>VLOOKUP(C294,'임시(삭제X)'!$A:$C,2,FALSE)</f>
        <v>B500001</v>
      </c>
      <c r="B294" s="7" t="str">
        <f>VLOOKUP(C294,'임시(삭제X)'!$A:$C,3,FALSE)</f>
        <v>공공기관</v>
      </c>
      <c r="C294" s="43" t="s">
        <v>256</v>
      </c>
      <c r="D294" s="43" t="s">
        <v>504</v>
      </c>
    </row>
    <row r="295" spans="1:4" x14ac:dyDescent="0.3">
      <c r="A295" s="7" t="str">
        <f>VLOOKUP(C295,'임시(삭제X)'!$A:$C,2,FALSE)</f>
        <v>B500001</v>
      </c>
      <c r="B295" s="7" t="str">
        <f>VLOOKUP(C295,'임시(삭제X)'!$A:$C,3,FALSE)</f>
        <v>공공기관</v>
      </c>
      <c r="C295" s="43" t="s">
        <v>256</v>
      </c>
      <c r="D295" s="43" t="s">
        <v>505</v>
      </c>
    </row>
    <row r="296" spans="1:4" x14ac:dyDescent="0.3">
      <c r="A296" s="7" t="str">
        <f>VLOOKUP(C296,'임시(삭제X)'!$A:$C,2,FALSE)</f>
        <v>B500001</v>
      </c>
      <c r="B296" s="7" t="str">
        <f>VLOOKUP(C296,'임시(삭제X)'!$A:$C,3,FALSE)</f>
        <v>공공기관</v>
      </c>
      <c r="C296" s="43" t="s">
        <v>256</v>
      </c>
      <c r="D296" s="43" t="s">
        <v>506</v>
      </c>
    </row>
    <row r="297" spans="1:4" x14ac:dyDescent="0.3">
      <c r="A297" s="7" t="str">
        <f>VLOOKUP(C297,'임시(삭제X)'!$A:$C,2,FALSE)</f>
        <v>B500001</v>
      </c>
      <c r="B297" s="7" t="str">
        <f>VLOOKUP(C297,'임시(삭제X)'!$A:$C,3,FALSE)</f>
        <v>공공기관</v>
      </c>
      <c r="C297" s="43" t="s">
        <v>256</v>
      </c>
      <c r="D297" s="43" t="s">
        <v>507</v>
      </c>
    </row>
    <row r="298" spans="1:4" x14ac:dyDescent="0.3">
      <c r="A298" s="7" t="str">
        <f>VLOOKUP(C298,'임시(삭제X)'!$A:$C,2,FALSE)</f>
        <v>B500001</v>
      </c>
      <c r="B298" s="7" t="str">
        <f>VLOOKUP(C298,'임시(삭제X)'!$A:$C,3,FALSE)</f>
        <v>공공기관</v>
      </c>
      <c r="C298" s="43" t="s">
        <v>256</v>
      </c>
      <c r="D298" s="43" t="s">
        <v>508</v>
      </c>
    </row>
    <row r="299" spans="1:4" x14ac:dyDescent="0.3">
      <c r="A299" s="7" t="str">
        <f>VLOOKUP(C299,'임시(삭제X)'!$A:$C,2,FALSE)</f>
        <v>B500001</v>
      </c>
      <c r="B299" s="7" t="str">
        <f>VLOOKUP(C299,'임시(삭제X)'!$A:$C,3,FALSE)</f>
        <v>공공기관</v>
      </c>
      <c r="C299" s="43" t="s">
        <v>256</v>
      </c>
      <c r="D299" s="43" t="s">
        <v>509</v>
      </c>
    </row>
    <row r="300" spans="1:4" x14ac:dyDescent="0.3">
      <c r="A300" s="7">
        <f>VLOOKUP(C300,'임시(삭제X)'!$A:$C,2,FALSE)</f>
        <v>6500000</v>
      </c>
      <c r="B300" s="7" t="str">
        <f>VLOOKUP(C300,'임시(삭제X)'!$A:$C,3,FALSE)</f>
        <v>시·도</v>
      </c>
      <c r="C300" s="43" t="s">
        <v>257</v>
      </c>
      <c r="D300" s="43" t="s">
        <v>510</v>
      </c>
    </row>
    <row r="301" spans="1:4" x14ac:dyDescent="0.3">
      <c r="A301" s="7">
        <f>VLOOKUP(C301,'임시(삭제X)'!$A:$C,2,FALSE)</f>
        <v>6500000</v>
      </c>
      <c r="B301" s="7" t="str">
        <f>VLOOKUP(C301,'임시(삭제X)'!$A:$C,3,FALSE)</f>
        <v>시·도</v>
      </c>
      <c r="C301" s="43" t="s">
        <v>257</v>
      </c>
      <c r="D301" s="43" t="s">
        <v>511</v>
      </c>
    </row>
    <row r="302" spans="1:4" x14ac:dyDescent="0.3">
      <c r="A302" s="7">
        <f>VLOOKUP(C302,'임시(삭제X)'!$A:$C,2,FALSE)</f>
        <v>6500000</v>
      </c>
      <c r="B302" s="7" t="str">
        <f>VLOOKUP(C302,'임시(삭제X)'!$A:$C,3,FALSE)</f>
        <v>시·도</v>
      </c>
      <c r="C302" s="43" t="s">
        <v>257</v>
      </c>
      <c r="D302" s="43" t="s">
        <v>512</v>
      </c>
    </row>
    <row r="303" spans="1:4" x14ac:dyDescent="0.3">
      <c r="A303" s="7">
        <f>VLOOKUP(C303,'임시(삭제X)'!$A:$C,2,FALSE)</f>
        <v>6500000</v>
      </c>
      <c r="B303" s="7" t="str">
        <f>VLOOKUP(C303,'임시(삭제X)'!$A:$C,3,FALSE)</f>
        <v>시·도</v>
      </c>
      <c r="C303" s="43" t="s">
        <v>257</v>
      </c>
      <c r="D303" s="43" t="s">
        <v>513</v>
      </c>
    </row>
    <row r="304" spans="1:4" x14ac:dyDescent="0.3">
      <c r="A304" s="7">
        <f>VLOOKUP(C304,'임시(삭제X)'!$A:$C,2,FALSE)</f>
        <v>6500000</v>
      </c>
      <c r="B304" s="7" t="str">
        <f>VLOOKUP(C304,'임시(삭제X)'!$A:$C,3,FALSE)</f>
        <v>시·도</v>
      </c>
      <c r="C304" s="43" t="s">
        <v>257</v>
      </c>
      <c r="D304" s="43" t="s">
        <v>514</v>
      </c>
    </row>
    <row r="305" spans="1:4" x14ac:dyDescent="0.3">
      <c r="A305" s="7">
        <f>VLOOKUP(C305,'임시(삭제X)'!$A:$C,2,FALSE)</f>
        <v>6500000</v>
      </c>
      <c r="B305" s="7" t="str">
        <f>VLOOKUP(C305,'임시(삭제X)'!$A:$C,3,FALSE)</f>
        <v>시·도</v>
      </c>
      <c r="C305" s="43" t="s">
        <v>257</v>
      </c>
      <c r="D305" s="43" t="s">
        <v>515</v>
      </c>
    </row>
    <row r="306" spans="1:4" x14ac:dyDescent="0.3">
      <c r="A306" s="7">
        <f>VLOOKUP(C306,'임시(삭제X)'!$A:$C,2,FALSE)</f>
        <v>6500000</v>
      </c>
      <c r="B306" s="7" t="str">
        <f>VLOOKUP(C306,'임시(삭제X)'!$A:$C,3,FALSE)</f>
        <v>시·도</v>
      </c>
      <c r="C306" s="43" t="s">
        <v>257</v>
      </c>
      <c r="D306" s="43" t="s">
        <v>516</v>
      </c>
    </row>
    <row r="307" spans="1:4" x14ac:dyDescent="0.3">
      <c r="A307" s="7">
        <f>VLOOKUP(C307,'임시(삭제X)'!$A:$C,2,FALSE)</f>
        <v>6500000</v>
      </c>
      <c r="B307" s="7" t="str">
        <f>VLOOKUP(C307,'임시(삭제X)'!$A:$C,3,FALSE)</f>
        <v>시·도</v>
      </c>
      <c r="C307" s="43" t="s">
        <v>257</v>
      </c>
      <c r="D307" s="43" t="s">
        <v>517</v>
      </c>
    </row>
    <row r="308" spans="1:4" x14ac:dyDescent="0.3">
      <c r="A308" s="7">
        <f>VLOOKUP(C308,'임시(삭제X)'!$A:$C,2,FALSE)</f>
        <v>6500000</v>
      </c>
      <c r="B308" s="7" t="str">
        <f>VLOOKUP(C308,'임시(삭제X)'!$A:$C,3,FALSE)</f>
        <v>시·도</v>
      </c>
      <c r="C308" s="43" t="s">
        <v>257</v>
      </c>
      <c r="D308" s="43" t="s">
        <v>518</v>
      </c>
    </row>
    <row r="309" spans="1:4" x14ac:dyDescent="0.3">
      <c r="A309" s="7">
        <f>VLOOKUP(C309,'임시(삭제X)'!$A:$C,2,FALSE)</f>
        <v>6500000</v>
      </c>
      <c r="B309" s="7" t="str">
        <f>VLOOKUP(C309,'임시(삭제X)'!$A:$C,3,FALSE)</f>
        <v>시·도</v>
      </c>
      <c r="C309" s="43" t="s">
        <v>257</v>
      </c>
      <c r="D309" s="43" t="s">
        <v>519</v>
      </c>
    </row>
    <row r="310" spans="1:4" x14ac:dyDescent="0.3">
      <c r="A310" s="7">
        <f>VLOOKUP(C310,'임시(삭제X)'!$A:$C,2,FALSE)</f>
        <v>6500000</v>
      </c>
      <c r="B310" s="7" t="str">
        <f>VLOOKUP(C310,'임시(삭제X)'!$A:$C,3,FALSE)</f>
        <v>시·도</v>
      </c>
      <c r="C310" s="43" t="s">
        <v>257</v>
      </c>
      <c r="D310" s="43" t="s">
        <v>520</v>
      </c>
    </row>
    <row r="311" spans="1:4" x14ac:dyDescent="0.3">
      <c r="A311" s="7">
        <f>VLOOKUP(C311,'임시(삭제X)'!$A:$C,2,FALSE)</f>
        <v>6500000</v>
      </c>
      <c r="B311" s="7" t="str">
        <f>VLOOKUP(C311,'임시(삭제X)'!$A:$C,3,FALSE)</f>
        <v>시·도</v>
      </c>
      <c r="C311" s="43" t="s">
        <v>257</v>
      </c>
      <c r="D311" s="43" t="s">
        <v>521</v>
      </c>
    </row>
    <row r="312" spans="1:4" x14ac:dyDescent="0.3">
      <c r="A312" s="7">
        <f>VLOOKUP(C312,'임시(삭제X)'!$A:$C,2,FALSE)</f>
        <v>6500000</v>
      </c>
      <c r="B312" s="7" t="str">
        <f>VLOOKUP(C312,'임시(삭제X)'!$A:$C,3,FALSE)</f>
        <v>시·도</v>
      </c>
      <c r="C312" s="43" t="s">
        <v>257</v>
      </c>
      <c r="D312" s="43" t="s">
        <v>522</v>
      </c>
    </row>
    <row r="313" spans="1:4" x14ac:dyDescent="0.3">
      <c r="A313" s="7">
        <f>VLOOKUP(C313,'임시(삭제X)'!$A:$C,2,FALSE)</f>
        <v>6500000</v>
      </c>
      <c r="B313" s="7" t="str">
        <f>VLOOKUP(C313,'임시(삭제X)'!$A:$C,3,FALSE)</f>
        <v>시·도</v>
      </c>
      <c r="C313" s="43" t="s">
        <v>257</v>
      </c>
      <c r="D313" s="43" t="s">
        <v>523</v>
      </c>
    </row>
    <row r="314" spans="1:4" x14ac:dyDescent="0.3">
      <c r="A314" s="7">
        <f>VLOOKUP(C314,'임시(삭제X)'!$A:$C,2,FALSE)</f>
        <v>6500000</v>
      </c>
      <c r="B314" s="7" t="str">
        <f>VLOOKUP(C314,'임시(삭제X)'!$A:$C,3,FALSE)</f>
        <v>시·도</v>
      </c>
      <c r="C314" s="43" t="s">
        <v>257</v>
      </c>
      <c r="D314" s="44" t="s">
        <v>524</v>
      </c>
    </row>
    <row r="315" spans="1:4" x14ac:dyDescent="0.3">
      <c r="A315" s="7">
        <f>VLOOKUP(C315,'임시(삭제X)'!$A:$C,2,FALSE)</f>
        <v>6500000</v>
      </c>
      <c r="B315" s="7" t="str">
        <f>VLOOKUP(C315,'임시(삭제X)'!$A:$C,3,FALSE)</f>
        <v>시·도</v>
      </c>
      <c r="C315" s="43" t="s">
        <v>257</v>
      </c>
      <c r="D315" s="43" t="s">
        <v>525</v>
      </c>
    </row>
    <row r="316" spans="1:4" x14ac:dyDescent="0.3">
      <c r="A316" s="7">
        <f>VLOOKUP(C316,'임시(삭제X)'!$A:$C,2,FALSE)</f>
        <v>6500000</v>
      </c>
      <c r="B316" s="7" t="str">
        <f>VLOOKUP(C316,'임시(삭제X)'!$A:$C,3,FALSE)</f>
        <v>시·도</v>
      </c>
      <c r="C316" s="43" t="s">
        <v>257</v>
      </c>
      <c r="D316" s="43" t="s">
        <v>526</v>
      </c>
    </row>
    <row r="317" spans="1:4" x14ac:dyDescent="0.3">
      <c r="A317" s="7">
        <f>VLOOKUP(C317,'임시(삭제X)'!$A:$C,2,FALSE)</f>
        <v>6500000</v>
      </c>
      <c r="B317" s="7" t="str">
        <f>VLOOKUP(C317,'임시(삭제X)'!$A:$C,3,FALSE)</f>
        <v>시·도</v>
      </c>
      <c r="C317" s="43" t="s">
        <v>257</v>
      </c>
      <c r="D317" s="43" t="s">
        <v>527</v>
      </c>
    </row>
    <row r="318" spans="1:4" x14ac:dyDescent="0.3">
      <c r="A318" s="7">
        <f>VLOOKUP(C318,'임시(삭제X)'!$A:$C,2,FALSE)</f>
        <v>6500000</v>
      </c>
      <c r="B318" s="7" t="str">
        <f>VLOOKUP(C318,'임시(삭제X)'!$A:$C,3,FALSE)</f>
        <v>시·도</v>
      </c>
      <c r="C318" s="43" t="s">
        <v>257</v>
      </c>
      <c r="D318" s="43" t="s">
        <v>528</v>
      </c>
    </row>
    <row r="319" spans="1:4" x14ac:dyDescent="0.3">
      <c r="A319" s="7">
        <f>VLOOKUP(C319,'임시(삭제X)'!$A:$C,2,FALSE)</f>
        <v>6500000</v>
      </c>
      <c r="B319" s="7" t="str">
        <f>VLOOKUP(C319,'임시(삭제X)'!$A:$C,3,FALSE)</f>
        <v>시·도</v>
      </c>
      <c r="C319" s="43" t="s">
        <v>257</v>
      </c>
      <c r="D319" s="43" t="s">
        <v>529</v>
      </c>
    </row>
    <row r="320" spans="1:4" x14ac:dyDescent="0.3">
      <c r="A320" s="7">
        <f>VLOOKUP(C320,'임시(삭제X)'!$A:$C,2,FALSE)</f>
        <v>6500000</v>
      </c>
      <c r="B320" s="7" t="str">
        <f>VLOOKUP(C320,'임시(삭제X)'!$A:$C,3,FALSE)</f>
        <v>시·도</v>
      </c>
      <c r="C320" s="43" t="s">
        <v>257</v>
      </c>
      <c r="D320" s="43" t="s">
        <v>530</v>
      </c>
    </row>
    <row r="321" spans="1:4" x14ac:dyDescent="0.3">
      <c r="A321" s="7">
        <f>VLOOKUP(C321,'임시(삭제X)'!$A:$C,2,FALSE)</f>
        <v>6500000</v>
      </c>
      <c r="B321" s="7" t="str">
        <f>VLOOKUP(C321,'임시(삭제X)'!$A:$C,3,FALSE)</f>
        <v>시·도</v>
      </c>
      <c r="C321" s="43" t="s">
        <v>257</v>
      </c>
      <c r="D321" s="43" t="s">
        <v>531</v>
      </c>
    </row>
    <row r="322" spans="1:4" x14ac:dyDescent="0.3">
      <c r="A322" s="7">
        <f>VLOOKUP(C322,'임시(삭제X)'!$A:$C,2,FALSE)</f>
        <v>6500000</v>
      </c>
      <c r="B322" s="7" t="str">
        <f>VLOOKUP(C322,'임시(삭제X)'!$A:$C,3,FALSE)</f>
        <v>시·도</v>
      </c>
      <c r="C322" s="43" t="s">
        <v>257</v>
      </c>
      <c r="D322" s="43" t="s">
        <v>532</v>
      </c>
    </row>
    <row r="323" spans="1:4" x14ac:dyDescent="0.3">
      <c r="A323" s="7">
        <f>VLOOKUP(C323,'임시(삭제X)'!$A:$C,2,FALSE)</f>
        <v>6500000</v>
      </c>
      <c r="B323" s="7" t="str">
        <f>VLOOKUP(C323,'임시(삭제X)'!$A:$C,3,FALSE)</f>
        <v>시·도</v>
      </c>
      <c r="C323" s="43" t="s">
        <v>257</v>
      </c>
      <c r="D323" s="43" t="s">
        <v>533</v>
      </c>
    </row>
    <row r="324" spans="1:4" x14ac:dyDescent="0.3">
      <c r="A324" s="7">
        <f>VLOOKUP(C324,'임시(삭제X)'!$A:$C,2,FALSE)</f>
        <v>6500000</v>
      </c>
      <c r="B324" s="7" t="str">
        <f>VLOOKUP(C324,'임시(삭제X)'!$A:$C,3,FALSE)</f>
        <v>시·도</v>
      </c>
      <c r="C324" s="43" t="s">
        <v>257</v>
      </c>
      <c r="D324" s="43" t="s">
        <v>534</v>
      </c>
    </row>
    <row r="325" spans="1:4" x14ac:dyDescent="0.3">
      <c r="A325" s="7">
        <f>VLOOKUP(C325,'임시(삭제X)'!$A:$C,2,FALSE)</f>
        <v>6500000</v>
      </c>
      <c r="B325" s="7" t="str">
        <f>VLOOKUP(C325,'임시(삭제X)'!$A:$C,3,FALSE)</f>
        <v>시·도</v>
      </c>
      <c r="C325" s="43" t="s">
        <v>257</v>
      </c>
      <c r="D325" s="43" t="s">
        <v>535</v>
      </c>
    </row>
    <row r="326" spans="1:4" x14ac:dyDescent="0.3">
      <c r="A326" s="7">
        <f>VLOOKUP(C326,'임시(삭제X)'!$A:$C,2,FALSE)</f>
        <v>6500000</v>
      </c>
      <c r="B326" s="7" t="str">
        <f>VLOOKUP(C326,'임시(삭제X)'!$A:$C,3,FALSE)</f>
        <v>시·도</v>
      </c>
      <c r="C326" s="43" t="s">
        <v>257</v>
      </c>
      <c r="D326" s="43" t="s">
        <v>536</v>
      </c>
    </row>
    <row r="327" spans="1:4" x14ac:dyDescent="0.3">
      <c r="A327" s="7">
        <f>VLOOKUP(C327,'임시(삭제X)'!$A:$C,2,FALSE)</f>
        <v>6500000</v>
      </c>
      <c r="B327" s="7" t="str">
        <f>VLOOKUP(C327,'임시(삭제X)'!$A:$C,3,FALSE)</f>
        <v>시·도</v>
      </c>
      <c r="C327" s="43" t="s">
        <v>257</v>
      </c>
      <c r="D327" s="43" t="s">
        <v>537</v>
      </c>
    </row>
    <row r="328" spans="1:4" x14ac:dyDescent="0.3">
      <c r="A328" s="7">
        <f>VLOOKUP(C328,'임시(삭제X)'!$A:$C,2,FALSE)</f>
        <v>6500000</v>
      </c>
      <c r="B328" s="7" t="str">
        <f>VLOOKUP(C328,'임시(삭제X)'!$A:$C,3,FALSE)</f>
        <v>시·도</v>
      </c>
      <c r="C328" s="43" t="s">
        <v>257</v>
      </c>
      <c r="D328" s="43" t="s">
        <v>538</v>
      </c>
    </row>
    <row r="329" spans="1:4" x14ac:dyDescent="0.3">
      <c r="A329" s="7">
        <f>VLOOKUP(C329,'임시(삭제X)'!$A:$C,2,FALSE)</f>
        <v>6500000</v>
      </c>
      <c r="B329" s="7" t="str">
        <f>VLOOKUP(C329,'임시(삭제X)'!$A:$C,3,FALSE)</f>
        <v>시·도</v>
      </c>
      <c r="C329" s="43" t="s">
        <v>257</v>
      </c>
      <c r="D329" s="43" t="s">
        <v>539</v>
      </c>
    </row>
    <row r="330" spans="1:4" x14ac:dyDescent="0.3">
      <c r="A330" s="7">
        <f>VLOOKUP(C330,'임시(삭제X)'!$A:$C,2,FALSE)</f>
        <v>6500000</v>
      </c>
      <c r="B330" s="7" t="str">
        <f>VLOOKUP(C330,'임시(삭제X)'!$A:$C,3,FALSE)</f>
        <v>시·도</v>
      </c>
      <c r="C330" s="43" t="s">
        <v>257</v>
      </c>
      <c r="D330" s="43" t="s">
        <v>540</v>
      </c>
    </row>
    <row r="331" spans="1:4" x14ac:dyDescent="0.3">
      <c r="A331" s="7">
        <f>VLOOKUP(C331,'임시(삭제X)'!$A:$C,2,FALSE)</f>
        <v>6500000</v>
      </c>
      <c r="B331" s="7" t="str">
        <f>VLOOKUP(C331,'임시(삭제X)'!$A:$C,3,FALSE)</f>
        <v>시·도</v>
      </c>
      <c r="C331" s="43" t="s">
        <v>257</v>
      </c>
      <c r="D331" s="43" t="s">
        <v>541</v>
      </c>
    </row>
    <row r="332" spans="1:4" x14ac:dyDescent="0.3">
      <c r="A332" s="7">
        <f>VLOOKUP(C332,'임시(삭제X)'!$A:$C,2,FALSE)</f>
        <v>6500000</v>
      </c>
      <c r="B332" s="7" t="str">
        <f>VLOOKUP(C332,'임시(삭제X)'!$A:$C,3,FALSE)</f>
        <v>시·도</v>
      </c>
      <c r="C332" s="43" t="s">
        <v>257</v>
      </c>
      <c r="D332" s="43" t="s">
        <v>542</v>
      </c>
    </row>
    <row r="333" spans="1:4" x14ac:dyDescent="0.3">
      <c r="A333" s="7">
        <f>VLOOKUP(C333,'임시(삭제X)'!$A:$C,2,FALSE)</f>
        <v>6500000</v>
      </c>
      <c r="B333" s="7" t="str">
        <f>VLOOKUP(C333,'임시(삭제X)'!$A:$C,3,FALSE)</f>
        <v>시·도</v>
      </c>
      <c r="C333" s="43" t="s">
        <v>257</v>
      </c>
      <c r="D333" s="43" t="s">
        <v>543</v>
      </c>
    </row>
    <row r="334" spans="1:4" x14ac:dyDescent="0.3">
      <c r="A334" s="7">
        <f>VLOOKUP(C334,'임시(삭제X)'!$A:$C,2,FALSE)</f>
        <v>6500000</v>
      </c>
      <c r="B334" s="7" t="str">
        <f>VLOOKUP(C334,'임시(삭제X)'!$A:$C,3,FALSE)</f>
        <v>시·도</v>
      </c>
      <c r="C334" s="43" t="s">
        <v>257</v>
      </c>
      <c r="D334" s="43" t="s">
        <v>544</v>
      </c>
    </row>
    <row r="335" spans="1:4" x14ac:dyDescent="0.3">
      <c r="A335" s="7">
        <f>VLOOKUP(C335,'임시(삭제X)'!$A:$C,2,FALSE)</f>
        <v>6500000</v>
      </c>
      <c r="B335" s="7" t="str">
        <f>VLOOKUP(C335,'임시(삭제X)'!$A:$C,3,FALSE)</f>
        <v>시·도</v>
      </c>
      <c r="C335" s="43" t="s">
        <v>257</v>
      </c>
      <c r="D335" s="43" t="s">
        <v>545</v>
      </c>
    </row>
    <row r="336" spans="1:4" x14ac:dyDescent="0.3">
      <c r="A336" s="7">
        <f>VLOOKUP(C336,'임시(삭제X)'!$A:$C,2,FALSE)</f>
        <v>6500000</v>
      </c>
      <c r="B336" s="7" t="str">
        <f>VLOOKUP(C336,'임시(삭제X)'!$A:$C,3,FALSE)</f>
        <v>시·도</v>
      </c>
      <c r="C336" s="43" t="s">
        <v>257</v>
      </c>
      <c r="D336" s="43" t="s">
        <v>546</v>
      </c>
    </row>
    <row r="337" spans="1:4" x14ac:dyDescent="0.3">
      <c r="A337" s="7">
        <f>VLOOKUP(C337,'임시(삭제X)'!$A:$C,2,FALSE)</f>
        <v>6500000</v>
      </c>
      <c r="B337" s="7" t="str">
        <f>VLOOKUP(C337,'임시(삭제X)'!$A:$C,3,FALSE)</f>
        <v>시·도</v>
      </c>
      <c r="C337" s="43" t="s">
        <v>257</v>
      </c>
      <c r="D337" s="43" t="s">
        <v>547</v>
      </c>
    </row>
    <row r="338" spans="1:4" x14ac:dyDescent="0.3">
      <c r="A338" s="7">
        <f>VLOOKUP(C338,'임시(삭제X)'!$A:$C,2,FALSE)</f>
        <v>6500000</v>
      </c>
      <c r="B338" s="7" t="str">
        <f>VLOOKUP(C338,'임시(삭제X)'!$A:$C,3,FALSE)</f>
        <v>시·도</v>
      </c>
      <c r="C338" s="43" t="s">
        <v>257</v>
      </c>
      <c r="D338" s="43" t="s">
        <v>548</v>
      </c>
    </row>
    <row r="339" spans="1:4" x14ac:dyDescent="0.3">
      <c r="A339" s="7">
        <f>VLOOKUP(C339,'임시(삭제X)'!$A:$C,2,FALSE)</f>
        <v>6500000</v>
      </c>
      <c r="B339" s="7" t="str">
        <f>VLOOKUP(C339,'임시(삭제X)'!$A:$C,3,FALSE)</f>
        <v>시·도</v>
      </c>
      <c r="C339" s="43" t="s">
        <v>257</v>
      </c>
      <c r="D339" s="43" t="s">
        <v>549</v>
      </c>
    </row>
    <row r="340" spans="1:4" x14ac:dyDescent="0.3">
      <c r="A340" s="7" t="str">
        <f>VLOOKUP(C340,'임시(삭제X)'!$A:$C,2,FALSE)</f>
        <v>B551174</v>
      </c>
      <c r="B340" s="7" t="str">
        <f>VLOOKUP(C340,'임시(삭제X)'!$A:$C,3,FALSE)</f>
        <v>공공기관</v>
      </c>
      <c r="C340" s="43" t="s">
        <v>258</v>
      </c>
      <c r="D340" s="43" t="s">
        <v>550</v>
      </c>
    </row>
    <row r="341" spans="1:4" x14ac:dyDescent="0.3">
      <c r="A341" s="7" t="str">
        <f>VLOOKUP(C341,'임시(삭제X)'!$A:$C,2,FALSE)</f>
        <v>B551174</v>
      </c>
      <c r="B341" s="7" t="str">
        <f>VLOOKUP(C341,'임시(삭제X)'!$A:$C,3,FALSE)</f>
        <v>공공기관</v>
      </c>
      <c r="C341" s="43" t="s">
        <v>258</v>
      </c>
      <c r="D341" s="43" t="s">
        <v>551</v>
      </c>
    </row>
    <row r="342" spans="1:4" x14ac:dyDescent="0.3">
      <c r="A342" s="7" t="str">
        <f>VLOOKUP(C342,'임시(삭제X)'!$A:$C,2,FALSE)</f>
        <v>B551174</v>
      </c>
      <c r="B342" s="7" t="str">
        <f>VLOOKUP(C342,'임시(삭제X)'!$A:$C,3,FALSE)</f>
        <v>공공기관</v>
      </c>
      <c r="C342" s="43" t="s">
        <v>258</v>
      </c>
      <c r="D342" s="43" t="s">
        <v>552</v>
      </c>
    </row>
    <row r="343" spans="1:4" x14ac:dyDescent="0.3">
      <c r="A343" s="7" t="str">
        <f>VLOOKUP(C343,'임시(삭제X)'!$A:$C,2,FALSE)</f>
        <v>B551174</v>
      </c>
      <c r="B343" s="7" t="str">
        <f>VLOOKUP(C343,'임시(삭제X)'!$A:$C,3,FALSE)</f>
        <v>공공기관</v>
      </c>
      <c r="C343" s="43" t="s">
        <v>258</v>
      </c>
      <c r="D343" s="43" t="s">
        <v>553</v>
      </c>
    </row>
    <row r="344" spans="1:4" x14ac:dyDescent="0.3">
      <c r="A344" s="7" t="str">
        <f>VLOOKUP(C344,'임시(삭제X)'!$A:$C,2,FALSE)</f>
        <v>B551174</v>
      </c>
      <c r="B344" s="7" t="str">
        <f>VLOOKUP(C344,'임시(삭제X)'!$A:$C,3,FALSE)</f>
        <v>공공기관</v>
      </c>
      <c r="C344" s="43" t="s">
        <v>258</v>
      </c>
      <c r="D344" s="43" t="s">
        <v>554</v>
      </c>
    </row>
    <row r="345" spans="1:4" x14ac:dyDescent="0.3">
      <c r="A345" s="7" t="str">
        <f>VLOOKUP(C345,'임시(삭제X)'!$A:$C,2,FALSE)</f>
        <v>B551174</v>
      </c>
      <c r="B345" s="7" t="str">
        <f>VLOOKUP(C345,'임시(삭제X)'!$A:$C,3,FALSE)</f>
        <v>공공기관</v>
      </c>
      <c r="C345" s="43" t="s">
        <v>258</v>
      </c>
      <c r="D345" s="43" t="s">
        <v>555</v>
      </c>
    </row>
    <row r="346" spans="1:4" x14ac:dyDescent="0.3">
      <c r="A346" s="7" t="str">
        <f>VLOOKUP(C346,'임시(삭제X)'!$A:$C,2,FALSE)</f>
        <v>B551174</v>
      </c>
      <c r="B346" s="7" t="str">
        <f>VLOOKUP(C346,'임시(삭제X)'!$A:$C,3,FALSE)</f>
        <v>공공기관</v>
      </c>
      <c r="C346" s="43" t="s">
        <v>258</v>
      </c>
      <c r="D346" s="43" t="s">
        <v>556</v>
      </c>
    </row>
    <row r="347" spans="1:4" x14ac:dyDescent="0.3">
      <c r="A347" s="7" t="str">
        <f>VLOOKUP(C347,'임시(삭제X)'!$A:$C,2,FALSE)</f>
        <v>B551174</v>
      </c>
      <c r="B347" s="7" t="str">
        <f>VLOOKUP(C347,'임시(삭제X)'!$A:$C,3,FALSE)</f>
        <v>공공기관</v>
      </c>
      <c r="C347" s="43" t="s">
        <v>258</v>
      </c>
      <c r="D347" s="43" t="s">
        <v>557</v>
      </c>
    </row>
    <row r="348" spans="1:4" x14ac:dyDescent="0.3">
      <c r="A348" s="7">
        <f>VLOOKUP(C348,'임시(삭제X)'!$A:$C,2,FALSE)</f>
        <v>5350000</v>
      </c>
      <c r="B348" s="7" t="str">
        <f>VLOOKUP(C348,'임시(삭제X)'!$A:$C,3,FALSE)</f>
        <v>시·군·구</v>
      </c>
      <c r="C348" s="43" t="s">
        <v>259</v>
      </c>
      <c r="D348" s="45" t="s">
        <v>558</v>
      </c>
    </row>
    <row r="349" spans="1:4" x14ac:dyDescent="0.3">
      <c r="A349" s="7">
        <f>VLOOKUP(C349,'임시(삭제X)'!$A:$C,2,FALSE)</f>
        <v>5350000</v>
      </c>
      <c r="B349" s="7" t="str">
        <f>VLOOKUP(C349,'임시(삭제X)'!$A:$C,3,FALSE)</f>
        <v>시·군·구</v>
      </c>
      <c r="C349" s="43" t="s">
        <v>259</v>
      </c>
      <c r="D349" s="45" t="s">
        <v>559</v>
      </c>
    </row>
    <row r="350" spans="1:4" x14ac:dyDescent="0.3">
      <c r="A350" s="7">
        <f>VLOOKUP(C350,'임시(삭제X)'!$A:$C,2,FALSE)</f>
        <v>5350000</v>
      </c>
      <c r="B350" s="7" t="str">
        <f>VLOOKUP(C350,'임시(삭제X)'!$A:$C,3,FALSE)</f>
        <v>시·군·구</v>
      </c>
      <c r="C350" s="43" t="s">
        <v>259</v>
      </c>
      <c r="D350" s="45" t="s">
        <v>560</v>
      </c>
    </row>
    <row r="351" spans="1:4" x14ac:dyDescent="0.3">
      <c r="A351" s="7">
        <f>VLOOKUP(C351,'임시(삭제X)'!$A:$C,2,FALSE)</f>
        <v>5350000</v>
      </c>
      <c r="B351" s="7" t="str">
        <f>VLOOKUP(C351,'임시(삭제X)'!$A:$C,3,FALSE)</f>
        <v>시·군·구</v>
      </c>
      <c r="C351" s="43" t="s">
        <v>259</v>
      </c>
      <c r="D351" s="45" t="s">
        <v>561</v>
      </c>
    </row>
    <row r="352" spans="1:4" x14ac:dyDescent="0.3">
      <c r="A352" s="7">
        <f>VLOOKUP(C352,'임시(삭제X)'!$A:$C,2,FALSE)</f>
        <v>5350000</v>
      </c>
      <c r="B352" s="7" t="str">
        <f>VLOOKUP(C352,'임시(삭제X)'!$A:$C,3,FALSE)</f>
        <v>시·군·구</v>
      </c>
      <c r="C352" s="43" t="s">
        <v>259</v>
      </c>
      <c r="D352" s="45" t="s">
        <v>562</v>
      </c>
    </row>
    <row r="353" spans="1:4" x14ac:dyDescent="0.3">
      <c r="A353" s="7">
        <f>VLOOKUP(C353,'임시(삭제X)'!$A:$C,2,FALSE)</f>
        <v>5350000</v>
      </c>
      <c r="B353" s="7" t="str">
        <f>VLOOKUP(C353,'임시(삭제X)'!$A:$C,3,FALSE)</f>
        <v>시·군·구</v>
      </c>
      <c r="C353" s="43" t="s">
        <v>259</v>
      </c>
      <c r="D353" s="45" t="s">
        <v>563</v>
      </c>
    </row>
    <row r="354" spans="1:4" x14ac:dyDescent="0.3">
      <c r="A354" s="7">
        <f>VLOOKUP(C354,'임시(삭제X)'!$A:$C,2,FALSE)</f>
        <v>5350000</v>
      </c>
      <c r="B354" s="7" t="str">
        <f>VLOOKUP(C354,'임시(삭제X)'!$A:$C,3,FALSE)</f>
        <v>시·군·구</v>
      </c>
      <c r="C354" s="43" t="s">
        <v>259</v>
      </c>
      <c r="D354" s="45" t="s">
        <v>564</v>
      </c>
    </row>
    <row r="355" spans="1:4" x14ac:dyDescent="0.3">
      <c r="A355" s="7">
        <f>VLOOKUP(C355,'임시(삭제X)'!$A:$C,2,FALSE)</f>
        <v>5350000</v>
      </c>
      <c r="B355" s="7" t="str">
        <f>VLOOKUP(C355,'임시(삭제X)'!$A:$C,3,FALSE)</f>
        <v>시·군·구</v>
      </c>
      <c r="C355" s="43" t="s">
        <v>259</v>
      </c>
      <c r="D355" s="43" t="s">
        <v>565</v>
      </c>
    </row>
    <row r="356" spans="1:4" x14ac:dyDescent="0.3">
      <c r="A356" s="7">
        <f>VLOOKUP(C356,'임시(삭제X)'!$A:$C,2,FALSE)</f>
        <v>5350000</v>
      </c>
      <c r="B356" s="7" t="str">
        <f>VLOOKUP(C356,'임시(삭제X)'!$A:$C,3,FALSE)</f>
        <v>시·군·구</v>
      </c>
      <c r="C356" s="43" t="s">
        <v>259</v>
      </c>
      <c r="D356" s="45" t="s">
        <v>566</v>
      </c>
    </row>
    <row r="357" spans="1:4" x14ac:dyDescent="0.3">
      <c r="A357" s="7">
        <f>VLOOKUP(C357,'임시(삭제X)'!$A:$C,2,FALSE)</f>
        <v>5350000</v>
      </c>
      <c r="B357" s="7" t="str">
        <f>VLOOKUP(C357,'임시(삭제X)'!$A:$C,3,FALSE)</f>
        <v>시·군·구</v>
      </c>
      <c r="C357" s="43" t="s">
        <v>259</v>
      </c>
      <c r="D357" s="45" t="s">
        <v>567</v>
      </c>
    </row>
    <row r="358" spans="1:4" x14ac:dyDescent="0.3">
      <c r="A358" s="7">
        <f>VLOOKUP(C358,'임시(삭제X)'!$A:$C,2,FALSE)</f>
        <v>5350000</v>
      </c>
      <c r="B358" s="7" t="str">
        <f>VLOOKUP(C358,'임시(삭제X)'!$A:$C,3,FALSE)</f>
        <v>시·군·구</v>
      </c>
      <c r="C358" s="43" t="s">
        <v>259</v>
      </c>
      <c r="D358" s="45" t="s">
        <v>568</v>
      </c>
    </row>
    <row r="359" spans="1:4" x14ac:dyDescent="0.3">
      <c r="A359" s="7">
        <f>VLOOKUP(C359,'임시(삭제X)'!$A:$C,2,FALSE)</f>
        <v>5350000</v>
      </c>
      <c r="B359" s="7" t="str">
        <f>VLOOKUP(C359,'임시(삭제X)'!$A:$C,3,FALSE)</f>
        <v>시·군·구</v>
      </c>
      <c r="C359" s="43" t="s">
        <v>259</v>
      </c>
      <c r="D359" s="45" t="s">
        <v>569</v>
      </c>
    </row>
    <row r="360" spans="1:4" x14ac:dyDescent="0.3">
      <c r="A360" s="7">
        <f>VLOOKUP(C360,'임시(삭제X)'!$A:$C,2,FALSE)</f>
        <v>5350000</v>
      </c>
      <c r="B360" s="7" t="str">
        <f>VLOOKUP(C360,'임시(삭제X)'!$A:$C,3,FALSE)</f>
        <v>시·군·구</v>
      </c>
      <c r="C360" s="43" t="s">
        <v>259</v>
      </c>
      <c r="D360" s="45" t="s">
        <v>570</v>
      </c>
    </row>
    <row r="361" spans="1:4" x14ac:dyDescent="0.3">
      <c r="A361" s="7">
        <f>VLOOKUP(C361,'임시(삭제X)'!$A:$C,2,FALSE)</f>
        <v>5350000</v>
      </c>
      <c r="B361" s="7" t="str">
        <f>VLOOKUP(C361,'임시(삭제X)'!$A:$C,3,FALSE)</f>
        <v>시·군·구</v>
      </c>
      <c r="C361" s="43" t="s">
        <v>259</v>
      </c>
      <c r="D361" s="45" t="s">
        <v>571</v>
      </c>
    </row>
    <row r="362" spans="1:4" x14ac:dyDescent="0.3">
      <c r="A362" s="7">
        <f>VLOOKUP(C362,'임시(삭제X)'!$A:$C,2,FALSE)</f>
        <v>5350000</v>
      </c>
      <c r="B362" s="7" t="str">
        <f>VLOOKUP(C362,'임시(삭제X)'!$A:$C,3,FALSE)</f>
        <v>시·군·구</v>
      </c>
      <c r="C362" s="43" t="s">
        <v>259</v>
      </c>
      <c r="D362" s="45" t="s">
        <v>572</v>
      </c>
    </row>
    <row r="363" spans="1:4" x14ac:dyDescent="0.3">
      <c r="A363" s="7">
        <f>VLOOKUP(C363,'임시(삭제X)'!$A:$C,2,FALSE)</f>
        <v>3070000</v>
      </c>
      <c r="B363" s="7" t="str">
        <f>VLOOKUP(C363,'임시(삭제X)'!$A:$C,3,FALSE)</f>
        <v>시·군·구</v>
      </c>
      <c r="C363" s="43" t="s">
        <v>160</v>
      </c>
      <c r="D363" s="43" t="s">
        <v>573</v>
      </c>
    </row>
    <row r="364" spans="1:4" x14ac:dyDescent="0.3">
      <c r="A364" s="7">
        <f>VLOOKUP(C364,'임시(삭제X)'!$A:$C,2,FALSE)</f>
        <v>3070000</v>
      </c>
      <c r="B364" s="7" t="str">
        <f>VLOOKUP(C364,'임시(삭제X)'!$A:$C,3,FALSE)</f>
        <v>시·군·구</v>
      </c>
      <c r="C364" s="43" t="s">
        <v>160</v>
      </c>
      <c r="D364" s="43" t="s">
        <v>574</v>
      </c>
    </row>
    <row r="365" spans="1:4" x14ac:dyDescent="0.3">
      <c r="A365" s="7">
        <f>VLOOKUP(C365,'임시(삭제X)'!$A:$C,2,FALSE)</f>
        <v>3070000</v>
      </c>
      <c r="B365" s="7" t="str">
        <f>VLOOKUP(C365,'임시(삭제X)'!$A:$C,3,FALSE)</f>
        <v>시·군·구</v>
      </c>
      <c r="C365" s="43" t="s">
        <v>160</v>
      </c>
      <c r="D365" s="43" t="s">
        <v>558</v>
      </c>
    </row>
    <row r="366" spans="1:4" x14ac:dyDescent="0.3">
      <c r="A366" s="7">
        <f>VLOOKUP(C366,'임시(삭제X)'!$A:$C,2,FALSE)</f>
        <v>3070000</v>
      </c>
      <c r="B366" s="7" t="str">
        <f>VLOOKUP(C366,'임시(삭제X)'!$A:$C,3,FALSE)</f>
        <v>시·군·구</v>
      </c>
      <c r="C366" s="43" t="s">
        <v>160</v>
      </c>
      <c r="D366" s="43" t="s">
        <v>575</v>
      </c>
    </row>
    <row r="367" spans="1:4" x14ac:dyDescent="0.3">
      <c r="A367" s="7">
        <f>VLOOKUP(C367,'임시(삭제X)'!$A:$C,2,FALSE)</f>
        <v>3070000</v>
      </c>
      <c r="B367" s="7" t="str">
        <f>VLOOKUP(C367,'임시(삭제X)'!$A:$C,3,FALSE)</f>
        <v>시·군·구</v>
      </c>
      <c r="C367" s="43" t="s">
        <v>160</v>
      </c>
      <c r="D367" s="43" t="s">
        <v>572</v>
      </c>
    </row>
    <row r="368" spans="1:4" x14ac:dyDescent="0.3">
      <c r="A368" s="7">
        <f>VLOOKUP(C368,'임시(삭제X)'!$A:$C,2,FALSE)</f>
        <v>3070000</v>
      </c>
      <c r="B368" s="7" t="str">
        <f>VLOOKUP(C368,'임시(삭제X)'!$A:$C,3,FALSE)</f>
        <v>시·군·구</v>
      </c>
      <c r="C368" s="43" t="s">
        <v>160</v>
      </c>
      <c r="D368" s="43" t="s">
        <v>576</v>
      </c>
    </row>
    <row r="369" spans="1:4" x14ac:dyDescent="0.3">
      <c r="A369" s="7">
        <f>VLOOKUP(C369,'임시(삭제X)'!$A:$C,2,FALSE)</f>
        <v>3070000</v>
      </c>
      <c r="B369" s="7" t="str">
        <f>VLOOKUP(C369,'임시(삭제X)'!$A:$C,3,FALSE)</f>
        <v>시·군·구</v>
      </c>
      <c r="C369" s="43" t="s">
        <v>160</v>
      </c>
      <c r="D369" s="46" t="s">
        <v>577</v>
      </c>
    </row>
    <row r="370" spans="1:4" x14ac:dyDescent="0.3">
      <c r="A370" s="7">
        <f>VLOOKUP(C370,'임시(삭제X)'!$A:$C,2,FALSE)</f>
        <v>3070000</v>
      </c>
      <c r="B370" s="7" t="str">
        <f>VLOOKUP(C370,'임시(삭제X)'!$A:$C,3,FALSE)</f>
        <v>시·군·구</v>
      </c>
      <c r="C370" s="43" t="s">
        <v>160</v>
      </c>
      <c r="D370" s="43" t="s">
        <v>578</v>
      </c>
    </row>
    <row r="371" spans="1:4" x14ac:dyDescent="0.3">
      <c r="A371" s="7">
        <f>VLOOKUP(C371,'임시(삭제X)'!$A:$C,2,FALSE)</f>
        <v>3070000</v>
      </c>
      <c r="B371" s="7" t="str">
        <f>VLOOKUP(C371,'임시(삭제X)'!$A:$C,3,FALSE)</f>
        <v>시·군·구</v>
      </c>
      <c r="C371" s="43" t="s">
        <v>160</v>
      </c>
      <c r="D371" s="43" t="s">
        <v>579</v>
      </c>
    </row>
    <row r="372" spans="1:4" x14ac:dyDescent="0.3">
      <c r="A372" s="7" t="str">
        <f>VLOOKUP(C372,'임시(삭제X)'!$A:$C,2,FALSE)</f>
        <v>B553733</v>
      </c>
      <c r="B372" s="7" t="str">
        <f>VLOOKUP(C372,'임시(삭제X)'!$A:$C,3,FALSE)</f>
        <v>공공기관</v>
      </c>
      <c r="C372" s="43" t="s">
        <v>162</v>
      </c>
      <c r="D372" s="43" t="s">
        <v>580</v>
      </c>
    </row>
    <row r="373" spans="1:4" x14ac:dyDescent="0.3">
      <c r="A373" s="7" t="str">
        <f>VLOOKUP(C373,'임시(삭제X)'!$A:$C,2,FALSE)</f>
        <v>B553733</v>
      </c>
      <c r="B373" s="7" t="str">
        <f>VLOOKUP(C373,'임시(삭제X)'!$A:$C,3,FALSE)</f>
        <v>공공기관</v>
      </c>
      <c r="C373" s="43" t="s">
        <v>162</v>
      </c>
      <c r="D373" s="43" t="s">
        <v>581</v>
      </c>
    </row>
    <row r="374" spans="1:4" x14ac:dyDescent="0.3">
      <c r="A374" s="7" t="str">
        <f>VLOOKUP(C374,'임시(삭제X)'!$A:$C,2,FALSE)</f>
        <v>B190016</v>
      </c>
      <c r="B374" s="7" t="str">
        <f>VLOOKUP(C374,'임시(삭제X)'!$A:$C,3,FALSE)</f>
        <v>공공기관</v>
      </c>
      <c r="C374" s="43" t="s">
        <v>164</v>
      </c>
      <c r="D374" s="43" t="s">
        <v>582</v>
      </c>
    </row>
    <row r="375" spans="1:4" x14ac:dyDescent="0.3">
      <c r="A375" s="7" t="str">
        <f>VLOOKUP(C375,'임시(삭제X)'!$A:$C,2,FALSE)</f>
        <v>B190016</v>
      </c>
      <c r="B375" s="7" t="str">
        <f>VLOOKUP(C375,'임시(삭제X)'!$A:$C,3,FALSE)</f>
        <v>공공기관</v>
      </c>
      <c r="C375" s="43" t="s">
        <v>164</v>
      </c>
      <c r="D375" s="43" t="s">
        <v>583</v>
      </c>
    </row>
    <row r="376" spans="1:4" x14ac:dyDescent="0.3">
      <c r="A376" s="7" t="str">
        <f>VLOOKUP(C376,'임시(삭제X)'!$A:$C,2,FALSE)</f>
        <v>B190016</v>
      </c>
      <c r="B376" s="7" t="str">
        <f>VLOOKUP(C376,'임시(삭제X)'!$A:$C,3,FALSE)</f>
        <v>공공기관</v>
      </c>
      <c r="C376" s="43" t="s">
        <v>164</v>
      </c>
      <c r="D376" s="43" t="s">
        <v>584</v>
      </c>
    </row>
    <row r="377" spans="1:4" x14ac:dyDescent="0.3">
      <c r="A377" s="7" t="str">
        <f>VLOOKUP(C377,'임시(삭제X)'!$A:$C,2,FALSE)</f>
        <v>B551210</v>
      </c>
      <c r="B377" s="7" t="str">
        <f>VLOOKUP(C377,'임시(삭제X)'!$A:$C,3,FALSE)</f>
        <v>공공기관</v>
      </c>
      <c r="C377" s="43" t="s">
        <v>260</v>
      </c>
      <c r="D377" s="43" t="s">
        <v>585</v>
      </c>
    </row>
    <row r="378" spans="1:4" x14ac:dyDescent="0.3">
      <c r="A378" s="7" t="str">
        <f>VLOOKUP(C378,'임시(삭제X)'!$A:$C,2,FALSE)</f>
        <v>B551210</v>
      </c>
      <c r="B378" s="7" t="str">
        <f>VLOOKUP(C378,'임시(삭제X)'!$A:$C,3,FALSE)</f>
        <v>공공기관</v>
      </c>
      <c r="C378" s="43" t="s">
        <v>260</v>
      </c>
      <c r="D378" s="43" t="s">
        <v>586</v>
      </c>
    </row>
    <row r="379" spans="1:4" x14ac:dyDescent="0.3">
      <c r="A379" s="7" t="str">
        <f>VLOOKUP(C379,'임시(삭제X)'!$A:$C,2,FALSE)</f>
        <v>B551210</v>
      </c>
      <c r="B379" s="7" t="str">
        <f>VLOOKUP(C379,'임시(삭제X)'!$A:$C,3,FALSE)</f>
        <v>공공기관</v>
      </c>
      <c r="C379" s="43" t="s">
        <v>260</v>
      </c>
      <c r="D379" s="43" t="s">
        <v>587</v>
      </c>
    </row>
    <row r="380" spans="1:4" x14ac:dyDescent="0.3">
      <c r="A380" s="7" t="str">
        <f>VLOOKUP(C380,'임시(삭제X)'!$A:$C,2,FALSE)</f>
        <v>B551210</v>
      </c>
      <c r="B380" s="7" t="str">
        <f>VLOOKUP(C380,'임시(삭제X)'!$A:$C,3,FALSE)</f>
        <v>공공기관</v>
      </c>
      <c r="C380" s="43" t="s">
        <v>260</v>
      </c>
      <c r="D380" s="43" t="s">
        <v>588</v>
      </c>
    </row>
    <row r="381" spans="1:4" x14ac:dyDescent="0.3">
      <c r="A381" s="7" t="str">
        <f>VLOOKUP(C381,'임시(삭제X)'!$A:$C,2,FALSE)</f>
        <v>B551210</v>
      </c>
      <c r="B381" s="7" t="str">
        <f>VLOOKUP(C381,'임시(삭제X)'!$A:$C,3,FALSE)</f>
        <v>공공기관</v>
      </c>
      <c r="C381" s="43" t="s">
        <v>260</v>
      </c>
      <c r="D381" s="43" t="s">
        <v>589</v>
      </c>
    </row>
    <row r="382" spans="1:4" x14ac:dyDescent="0.3">
      <c r="A382" s="7" t="str">
        <f>VLOOKUP(C382,'임시(삭제X)'!$A:$C,2,FALSE)</f>
        <v>B551210</v>
      </c>
      <c r="B382" s="7" t="str">
        <f>VLOOKUP(C382,'임시(삭제X)'!$A:$C,3,FALSE)</f>
        <v>공공기관</v>
      </c>
      <c r="C382" s="43" t="s">
        <v>260</v>
      </c>
      <c r="D382" s="43" t="s">
        <v>590</v>
      </c>
    </row>
    <row r="383" spans="1:4" x14ac:dyDescent="0.3">
      <c r="A383" s="7" t="str">
        <f>VLOOKUP(C383,'임시(삭제X)'!$A:$C,2,FALSE)</f>
        <v>B551210</v>
      </c>
      <c r="B383" s="7" t="str">
        <f>VLOOKUP(C383,'임시(삭제X)'!$A:$C,3,FALSE)</f>
        <v>공공기관</v>
      </c>
      <c r="C383" s="43" t="s">
        <v>260</v>
      </c>
      <c r="D383" s="43" t="s">
        <v>591</v>
      </c>
    </row>
    <row r="384" spans="1:4" x14ac:dyDescent="0.3">
      <c r="A384" s="7" t="str">
        <f>VLOOKUP(C384,'임시(삭제X)'!$A:$C,2,FALSE)</f>
        <v>B551210</v>
      </c>
      <c r="B384" s="7" t="str">
        <f>VLOOKUP(C384,'임시(삭제X)'!$A:$C,3,FALSE)</f>
        <v>공공기관</v>
      </c>
      <c r="C384" s="43" t="s">
        <v>260</v>
      </c>
      <c r="D384" s="43" t="s">
        <v>592</v>
      </c>
    </row>
    <row r="385" spans="1:4" x14ac:dyDescent="0.3">
      <c r="A385" s="7" t="str">
        <f>VLOOKUP(C385,'임시(삭제X)'!$A:$C,2,FALSE)</f>
        <v>B551210</v>
      </c>
      <c r="B385" s="7" t="str">
        <f>VLOOKUP(C385,'임시(삭제X)'!$A:$C,3,FALSE)</f>
        <v>공공기관</v>
      </c>
      <c r="C385" s="43" t="s">
        <v>260</v>
      </c>
      <c r="D385" s="43" t="s">
        <v>593</v>
      </c>
    </row>
    <row r="386" spans="1:4" x14ac:dyDescent="0.3">
      <c r="A386" s="7" t="str">
        <f>VLOOKUP(C386,'임시(삭제X)'!$A:$C,2,FALSE)</f>
        <v>B551210</v>
      </c>
      <c r="B386" s="7" t="str">
        <f>VLOOKUP(C386,'임시(삭제X)'!$A:$C,3,FALSE)</f>
        <v>공공기관</v>
      </c>
      <c r="C386" s="43" t="s">
        <v>260</v>
      </c>
      <c r="D386" s="43" t="s">
        <v>594</v>
      </c>
    </row>
    <row r="387" spans="1:4" x14ac:dyDescent="0.3">
      <c r="A387" s="7" t="str">
        <f>VLOOKUP(C387,'임시(삭제X)'!$A:$C,2,FALSE)</f>
        <v>B551210</v>
      </c>
      <c r="B387" s="7" t="str">
        <f>VLOOKUP(C387,'임시(삭제X)'!$A:$C,3,FALSE)</f>
        <v>공공기관</v>
      </c>
      <c r="C387" s="43" t="s">
        <v>260</v>
      </c>
      <c r="D387" s="43" t="s">
        <v>595</v>
      </c>
    </row>
    <row r="388" spans="1:4" x14ac:dyDescent="0.3">
      <c r="A388" s="7" t="str">
        <f>VLOOKUP(C388,'임시(삭제X)'!$A:$C,2,FALSE)</f>
        <v>B551210</v>
      </c>
      <c r="B388" s="7" t="str">
        <f>VLOOKUP(C388,'임시(삭제X)'!$A:$C,3,FALSE)</f>
        <v>공공기관</v>
      </c>
      <c r="C388" s="43" t="s">
        <v>260</v>
      </c>
      <c r="D388" s="43" t="s">
        <v>596</v>
      </c>
    </row>
    <row r="389" spans="1:4" x14ac:dyDescent="0.3">
      <c r="A389" s="7" t="str">
        <f>VLOOKUP(C389,'임시(삭제X)'!$A:$C,2,FALSE)</f>
        <v>B551011</v>
      </c>
      <c r="B389" s="7" t="str">
        <f>VLOOKUP(C389,'임시(삭제X)'!$A:$C,3,FALSE)</f>
        <v>공공기관</v>
      </c>
      <c r="C389" s="43" t="s">
        <v>168</v>
      </c>
      <c r="D389" s="43" t="s">
        <v>597</v>
      </c>
    </row>
    <row r="390" spans="1:4" x14ac:dyDescent="0.3">
      <c r="A390" s="7" t="str">
        <f>VLOOKUP(C390,'임시(삭제X)'!$A:$C,2,FALSE)</f>
        <v>B551011</v>
      </c>
      <c r="B390" s="7" t="str">
        <f>VLOOKUP(C390,'임시(삭제X)'!$A:$C,3,FALSE)</f>
        <v>공공기관</v>
      </c>
      <c r="C390" s="43" t="s">
        <v>168</v>
      </c>
      <c r="D390" s="43" t="s">
        <v>598</v>
      </c>
    </row>
    <row r="391" spans="1:4" x14ac:dyDescent="0.3">
      <c r="A391" s="7" t="str">
        <f>VLOOKUP(C391,'임시(삭제X)'!$A:$C,2,FALSE)</f>
        <v>B551011</v>
      </c>
      <c r="B391" s="7" t="str">
        <f>VLOOKUP(C391,'임시(삭제X)'!$A:$C,3,FALSE)</f>
        <v>공공기관</v>
      </c>
      <c r="C391" s="43" t="s">
        <v>168</v>
      </c>
      <c r="D391" s="43" t="s">
        <v>599</v>
      </c>
    </row>
    <row r="392" spans="1:4" x14ac:dyDescent="0.3">
      <c r="A392" s="7" t="str">
        <f>VLOOKUP(C392,'임시(삭제X)'!$A:$C,2,FALSE)</f>
        <v>B551011</v>
      </c>
      <c r="B392" s="7" t="str">
        <f>VLOOKUP(C392,'임시(삭제X)'!$A:$C,3,FALSE)</f>
        <v>공공기관</v>
      </c>
      <c r="C392" s="43" t="s">
        <v>168</v>
      </c>
      <c r="D392" s="43" t="s">
        <v>600</v>
      </c>
    </row>
    <row r="393" spans="1:4" x14ac:dyDescent="0.3">
      <c r="A393" s="7" t="str">
        <f>VLOOKUP(C393,'임시(삭제X)'!$A:$C,2,FALSE)</f>
        <v>B551011</v>
      </c>
      <c r="B393" s="7" t="str">
        <f>VLOOKUP(C393,'임시(삭제X)'!$A:$C,3,FALSE)</f>
        <v>공공기관</v>
      </c>
      <c r="C393" s="43" t="s">
        <v>168</v>
      </c>
      <c r="D393" s="43" t="s">
        <v>601</v>
      </c>
    </row>
    <row r="394" spans="1:4" x14ac:dyDescent="0.3">
      <c r="A394" s="7" t="str">
        <f>VLOOKUP(C394,'임시(삭제X)'!$A:$C,2,FALSE)</f>
        <v>B551011</v>
      </c>
      <c r="B394" s="7" t="str">
        <f>VLOOKUP(C394,'임시(삭제X)'!$A:$C,3,FALSE)</f>
        <v>공공기관</v>
      </c>
      <c r="C394" s="43" t="s">
        <v>168</v>
      </c>
      <c r="D394" s="43" t="s">
        <v>602</v>
      </c>
    </row>
    <row r="395" spans="1:4" x14ac:dyDescent="0.3">
      <c r="A395" s="7" t="str">
        <f>VLOOKUP(C395,'임시(삭제X)'!$A:$C,2,FALSE)</f>
        <v>B551011</v>
      </c>
      <c r="B395" s="7" t="str">
        <f>VLOOKUP(C395,'임시(삭제X)'!$A:$C,3,FALSE)</f>
        <v>공공기관</v>
      </c>
      <c r="C395" s="43" t="s">
        <v>168</v>
      </c>
      <c r="D395" s="43" t="s">
        <v>603</v>
      </c>
    </row>
    <row r="396" spans="1:4" x14ac:dyDescent="0.3">
      <c r="A396" s="7" t="str">
        <f>VLOOKUP(C396,'임시(삭제X)'!$A:$C,2,FALSE)</f>
        <v>B551011</v>
      </c>
      <c r="B396" s="7" t="str">
        <f>VLOOKUP(C396,'임시(삭제X)'!$A:$C,3,FALSE)</f>
        <v>공공기관</v>
      </c>
      <c r="C396" s="43" t="s">
        <v>168</v>
      </c>
      <c r="D396" s="43" t="s">
        <v>604</v>
      </c>
    </row>
    <row r="397" spans="1:4" x14ac:dyDescent="0.3">
      <c r="A397" s="7" t="str">
        <f>VLOOKUP(C397,'임시(삭제X)'!$A:$C,2,FALSE)</f>
        <v>B551893</v>
      </c>
      <c r="B397" s="7" t="str">
        <f>VLOOKUP(C397,'임시(삭제X)'!$A:$C,3,FALSE)</f>
        <v>공공기관</v>
      </c>
      <c r="C397" s="43" t="s">
        <v>170</v>
      </c>
      <c r="D397" s="43" t="s">
        <v>605</v>
      </c>
    </row>
    <row r="398" spans="1:4" x14ac:dyDescent="0.3">
      <c r="A398" s="7" t="str">
        <f>VLOOKUP(C398,'임시(삭제X)'!$A:$C,2,FALSE)</f>
        <v>B551893</v>
      </c>
      <c r="B398" s="7" t="str">
        <f>VLOOKUP(C398,'임시(삭제X)'!$A:$C,3,FALSE)</f>
        <v>공공기관</v>
      </c>
      <c r="C398" s="43" t="s">
        <v>170</v>
      </c>
      <c r="D398" s="43" t="s">
        <v>606</v>
      </c>
    </row>
    <row r="399" spans="1:4" x14ac:dyDescent="0.3">
      <c r="A399" s="7" t="str">
        <f>VLOOKUP(C399,'임시(삭제X)'!$A:$C,2,FALSE)</f>
        <v>B551893</v>
      </c>
      <c r="B399" s="7" t="str">
        <f>VLOOKUP(C399,'임시(삭제X)'!$A:$C,3,FALSE)</f>
        <v>공공기관</v>
      </c>
      <c r="C399" s="43" t="s">
        <v>170</v>
      </c>
      <c r="D399" s="43" t="s">
        <v>607</v>
      </c>
    </row>
    <row r="400" spans="1:4" x14ac:dyDescent="0.3">
      <c r="A400" s="7" t="str">
        <f>VLOOKUP(C400,'임시(삭제X)'!$A:$C,2,FALSE)</f>
        <v>B551893</v>
      </c>
      <c r="B400" s="7" t="str">
        <f>VLOOKUP(C400,'임시(삭제X)'!$A:$C,3,FALSE)</f>
        <v>공공기관</v>
      </c>
      <c r="C400" s="43" t="s">
        <v>170</v>
      </c>
      <c r="D400" s="43" t="s">
        <v>608</v>
      </c>
    </row>
    <row r="401" spans="1:4" x14ac:dyDescent="0.3">
      <c r="A401" s="7" t="str">
        <f>VLOOKUP(C401,'임시(삭제X)'!$A:$C,2,FALSE)</f>
        <v>B551893</v>
      </c>
      <c r="B401" s="7" t="str">
        <f>VLOOKUP(C401,'임시(삭제X)'!$A:$C,3,FALSE)</f>
        <v>공공기관</v>
      </c>
      <c r="C401" s="43" t="s">
        <v>170</v>
      </c>
      <c r="D401" s="43" t="s">
        <v>609</v>
      </c>
    </row>
    <row r="402" spans="1:4" x14ac:dyDescent="0.3">
      <c r="A402" s="7" t="str">
        <f>VLOOKUP(C402,'임시(삭제X)'!$A:$C,2,FALSE)</f>
        <v>B551893</v>
      </c>
      <c r="B402" s="7" t="str">
        <f>VLOOKUP(C402,'임시(삭제X)'!$A:$C,3,FALSE)</f>
        <v>공공기관</v>
      </c>
      <c r="C402" s="43" t="s">
        <v>170</v>
      </c>
      <c r="D402" s="43" t="s">
        <v>610</v>
      </c>
    </row>
    <row r="403" spans="1:4" x14ac:dyDescent="0.3">
      <c r="A403" s="7" t="str">
        <f>VLOOKUP(C403,'임시(삭제X)'!$A:$C,2,FALSE)</f>
        <v>B551893</v>
      </c>
      <c r="B403" s="7" t="str">
        <f>VLOOKUP(C403,'임시(삭제X)'!$A:$C,3,FALSE)</f>
        <v>공공기관</v>
      </c>
      <c r="C403" s="43" t="s">
        <v>170</v>
      </c>
      <c r="D403" s="43" t="s">
        <v>611</v>
      </c>
    </row>
    <row r="404" spans="1:4" x14ac:dyDescent="0.3">
      <c r="A404" s="7" t="str">
        <f>VLOOKUP(C404,'임시(삭제X)'!$A:$C,2,FALSE)</f>
        <v>B551893</v>
      </c>
      <c r="B404" s="7" t="str">
        <f>VLOOKUP(C404,'임시(삭제X)'!$A:$C,3,FALSE)</f>
        <v>공공기관</v>
      </c>
      <c r="C404" s="43" t="s">
        <v>170</v>
      </c>
      <c r="D404" s="43" t="s">
        <v>612</v>
      </c>
    </row>
    <row r="405" spans="1:4" x14ac:dyDescent="0.3">
      <c r="A405" s="7" t="str">
        <f>VLOOKUP(C405,'임시(삭제X)'!$A:$C,2,FALSE)</f>
        <v>B551893</v>
      </c>
      <c r="B405" s="7" t="str">
        <f>VLOOKUP(C405,'임시(삭제X)'!$A:$C,3,FALSE)</f>
        <v>공공기관</v>
      </c>
      <c r="C405" s="43" t="s">
        <v>170</v>
      </c>
      <c r="D405" s="43" t="s">
        <v>613</v>
      </c>
    </row>
    <row r="406" spans="1:4" x14ac:dyDescent="0.3">
      <c r="A406" s="7" t="str">
        <f>VLOOKUP(C406,'임시(삭제X)'!$A:$C,2,FALSE)</f>
        <v>B551893</v>
      </c>
      <c r="B406" s="7" t="str">
        <f>VLOOKUP(C406,'임시(삭제X)'!$A:$C,3,FALSE)</f>
        <v>공공기관</v>
      </c>
      <c r="C406" s="43" t="s">
        <v>170</v>
      </c>
      <c r="D406" s="43" t="s">
        <v>614</v>
      </c>
    </row>
    <row r="407" spans="1:4" x14ac:dyDescent="0.3">
      <c r="A407" s="7" t="str">
        <f>VLOOKUP(C407,'임시(삭제X)'!$A:$C,2,FALSE)</f>
        <v>B551893</v>
      </c>
      <c r="B407" s="7" t="str">
        <f>VLOOKUP(C407,'임시(삭제X)'!$A:$C,3,FALSE)</f>
        <v>공공기관</v>
      </c>
      <c r="C407" s="43" t="s">
        <v>170</v>
      </c>
      <c r="D407" s="43" t="s">
        <v>615</v>
      </c>
    </row>
    <row r="408" spans="1:4" x14ac:dyDescent="0.3">
      <c r="A408" s="7" t="str">
        <f>VLOOKUP(C408,'임시(삭제X)'!$A:$C,2,FALSE)</f>
        <v>B551893</v>
      </c>
      <c r="B408" s="7" t="str">
        <f>VLOOKUP(C408,'임시(삭제X)'!$A:$C,3,FALSE)</f>
        <v>공공기관</v>
      </c>
      <c r="C408" s="43" t="s">
        <v>170</v>
      </c>
      <c r="D408" s="43" t="s">
        <v>616</v>
      </c>
    </row>
    <row r="409" spans="1:4" x14ac:dyDescent="0.3">
      <c r="A409" s="7" t="str">
        <f>VLOOKUP(C409,'임시(삭제X)'!$A:$C,2,FALSE)</f>
        <v>B551893</v>
      </c>
      <c r="B409" s="7" t="str">
        <f>VLOOKUP(C409,'임시(삭제X)'!$A:$C,3,FALSE)</f>
        <v>공공기관</v>
      </c>
      <c r="C409" s="43" t="s">
        <v>170</v>
      </c>
      <c r="D409" s="43" t="s">
        <v>617</v>
      </c>
    </row>
    <row r="410" spans="1:4" x14ac:dyDescent="0.3">
      <c r="A410" s="7" t="str">
        <f>VLOOKUP(C410,'임시(삭제X)'!$A:$C,2,FALSE)</f>
        <v>B551893</v>
      </c>
      <c r="B410" s="7" t="str">
        <f>VLOOKUP(C410,'임시(삭제X)'!$A:$C,3,FALSE)</f>
        <v>공공기관</v>
      </c>
      <c r="C410" s="43" t="s">
        <v>170</v>
      </c>
      <c r="D410" s="43" t="s">
        <v>618</v>
      </c>
    </row>
    <row r="411" spans="1:4" x14ac:dyDescent="0.3">
      <c r="A411" s="7" t="str">
        <f>VLOOKUP(C411,'임시(삭제X)'!$A:$C,2,FALSE)</f>
        <v>B551893</v>
      </c>
      <c r="B411" s="7" t="str">
        <f>VLOOKUP(C411,'임시(삭제X)'!$A:$C,3,FALSE)</f>
        <v>공공기관</v>
      </c>
      <c r="C411" s="43" t="s">
        <v>170</v>
      </c>
      <c r="D411" s="43" t="s">
        <v>619</v>
      </c>
    </row>
    <row r="412" spans="1:4" x14ac:dyDescent="0.3">
      <c r="A412" s="7" t="str">
        <f>VLOOKUP(C412,'임시(삭제X)'!$A:$C,2,FALSE)</f>
        <v>B551893</v>
      </c>
      <c r="B412" s="7" t="str">
        <f>VLOOKUP(C412,'임시(삭제X)'!$A:$C,3,FALSE)</f>
        <v>공공기관</v>
      </c>
      <c r="C412" s="43" t="s">
        <v>170</v>
      </c>
      <c r="D412" s="43" t="s">
        <v>612</v>
      </c>
    </row>
    <row r="413" spans="1:4" x14ac:dyDescent="0.3">
      <c r="A413" s="7" t="str">
        <f>VLOOKUP(C413,'임시(삭제X)'!$A:$C,2,FALSE)</f>
        <v>B551893</v>
      </c>
      <c r="B413" s="7" t="str">
        <f>VLOOKUP(C413,'임시(삭제X)'!$A:$C,3,FALSE)</f>
        <v>공공기관</v>
      </c>
      <c r="C413" s="43" t="s">
        <v>170</v>
      </c>
      <c r="D413" s="43" t="s">
        <v>620</v>
      </c>
    </row>
    <row r="414" spans="1:4" x14ac:dyDescent="0.3">
      <c r="A414" s="7" t="str">
        <f>VLOOKUP(C414,'임시(삭제X)'!$A:$C,2,FALSE)</f>
        <v>B551893</v>
      </c>
      <c r="B414" s="7" t="str">
        <f>VLOOKUP(C414,'임시(삭제X)'!$A:$C,3,FALSE)</f>
        <v>공공기관</v>
      </c>
      <c r="C414" s="43" t="s">
        <v>170</v>
      </c>
      <c r="D414" s="43" t="s">
        <v>621</v>
      </c>
    </row>
    <row r="415" spans="1:4" x14ac:dyDescent="0.3">
      <c r="A415" s="7" t="str">
        <f>VLOOKUP(C415,'임시(삭제X)'!$A:$C,2,FALSE)</f>
        <v>B551893</v>
      </c>
      <c r="B415" s="7" t="str">
        <f>VLOOKUP(C415,'임시(삭제X)'!$A:$C,3,FALSE)</f>
        <v>공공기관</v>
      </c>
      <c r="C415" s="43" t="s">
        <v>170</v>
      </c>
      <c r="D415" s="43" t="s">
        <v>612</v>
      </c>
    </row>
    <row r="416" spans="1:4" x14ac:dyDescent="0.3">
      <c r="A416" s="7" t="str">
        <f>VLOOKUP(C416,'임시(삭제X)'!$A:$C,2,FALSE)</f>
        <v>B551893</v>
      </c>
      <c r="B416" s="7" t="str">
        <f>VLOOKUP(C416,'임시(삭제X)'!$A:$C,3,FALSE)</f>
        <v>공공기관</v>
      </c>
      <c r="C416" s="43" t="s">
        <v>170</v>
      </c>
      <c r="D416" s="43" t="s">
        <v>622</v>
      </c>
    </row>
    <row r="417" spans="1:4" x14ac:dyDescent="0.3">
      <c r="A417" s="7" t="str">
        <f>VLOOKUP(C417,'임시(삭제X)'!$A:$C,2,FALSE)</f>
        <v>B551893</v>
      </c>
      <c r="B417" s="7" t="str">
        <f>VLOOKUP(C417,'임시(삭제X)'!$A:$C,3,FALSE)</f>
        <v>공공기관</v>
      </c>
      <c r="C417" s="43" t="s">
        <v>170</v>
      </c>
      <c r="D417" s="43" t="s">
        <v>623</v>
      </c>
    </row>
    <row r="418" spans="1:4" x14ac:dyDescent="0.3">
      <c r="A418" s="7" t="str">
        <f>VLOOKUP(C418,'임시(삭제X)'!$A:$C,2,FALSE)</f>
        <v>B551893</v>
      </c>
      <c r="B418" s="7" t="str">
        <f>VLOOKUP(C418,'임시(삭제X)'!$A:$C,3,FALSE)</f>
        <v>공공기관</v>
      </c>
      <c r="C418" s="43" t="s">
        <v>170</v>
      </c>
      <c r="D418" s="43" t="s">
        <v>624</v>
      </c>
    </row>
    <row r="419" spans="1:4" x14ac:dyDescent="0.3">
      <c r="A419" s="7" t="str">
        <f>VLOOKUP(C419,'임시(삭제X)'!$A:$C,2,FALSE)</f>
        <v>B551893</v>
      </c>
      <c r="B419" s="7" t="str">
        <f>VLOOKUP(C419,'임시(삭제X)'!$A:$C,3,FALSE)</f>
        <v>공공기관</v>
      </c>
      <c r="C419" s="43" t="s">
        <v>170</v>
      </c>
      <c r="D419" s="43" t="s">
        <v>625</v>
      </c>
    </row>
    <row r="420" spans="1:4" x14ac:dyDescent="0.3">
      <c r="A420" s="7" t="str">
        <f>VLOOKUP(C420,'임시(삭제X)'!$A:$C,2,FALSE)</f>
        <v>B551893</v>
      </c>
      <c r="B420" s="7" t="str">
        <f>VLOOKUP(C420,'임시(삭제X)'!$A:$C,3,FALSE)</f>
        <v>공공기관</v>
      </c>
      <c r="C420" s="43" t="s">
        <v>170</v>
      </c>
      <c r="D420" s="43" t="s">
        <v>626</v>
      </c>
    </row>
    <row r="421" spans="1:4" x14ac:dyDescent="0.3">
      <c r="A421" s="7" t="str">
        <f>VLOOKUP(C421,'임시(삭제X)'!$A:$C,2,FALSE)</f>
        <v>B551893</v>
      </c>
      <c r="B421" s="7" t="str">
        <f>VLOOKUP(C421,'임시(삭제X)'!$A:$C,3,FALSE)</f>
        <v>공공기관</v>
      </c>
      <c r="C421" s="43" t="s">
        <v>170</v>
      </c>
      <c r="D421" s="43" t="s">
        <v>627</v>
      </c>
    </row>
    <row r="422" spans="1:4" x14ac:dyDescent="0.3">
      <c r="A422" s="7" t="str">
        <f>VLOOKUP(C422,'임시(삭제X)'!$A:$C,2,FALSE)</f>
        <v>B551893</v>
      </c>
      <c r="B422" s="7" t="str">
        <f>VLOOKUP(C422,'임시(삭제X)'!$A:$C,3,FALSE)</f>
        <v>공공기관</v>
      </c>
      <c r="C422" s="43" t="s">
        <v>170</v>
      </c>
      <c r="D422" s="43" t="s">
        <v>628</v>
      </c>
    </row>
    <row r="423" spans="1:4" x14ac:dyDescent="0.3">
      <c r="A423" s="7" t="str">
        <f>VLOOKUP(C423,'임시(삭제X)'!$A:$C,2,FALSE)</f>
        <v>B551893</v>
      </c>
      <c r="B423" s="7" t="str">
        <f>VLOOKUP(C423,'임시(삭제X)'!$A:$C,3,FALSE)</f>
        <v>공공기관</v>
      </c>
      <c r="C423" s="43" t="s">
        <v>170</v>
      </c>
      <c r="D423" s="43" t="s">
        <v>629</v>
      </c>
    </row>
    <row r="424" spans="1:4" x14ac:dyDescent="0.3">
      <c r="A424" s="7" t="str">
        <f>VLOOKUP(C424,'임시(삭제X)'!$A:$C,2,FALSE)</f>
        <v>B551893</v>
      </c>
      <c r="B424" s="7" t="str">
        <f>VLOOKUP(C424,'임시(삭제X)'!$A:$C,3,FALSE)</f>
        <v>공공기관</v>
      </c>
      <c r="C424" s="43" t="s">
        <v>170</v>
      </c>
      <c r="D424" s="43" t="s">
        <v>630</v>
      </c>
    </row>
    <row r="425" spans="1:4" x14ac:dyDescent="0.3">
      <c r="A425" s="7" t="str">
        <f>VLOOKUP(C425,'임시(삭제X)'!$A:$C,2,FALSE)</f>
        <v>B551893</v>
      </c>
      <c r="B425" s="7" t="str">
        <f>VLOOKUP(C425,'임시(삭제X)'!$A:$C,3,FALSE)</f>
        <v>공공기관</v>
      </c>
      <c r="C425" s="43" t="s">
        <v>170</v>
      </c>
      <c r="D425" s="43" t="s">
        <v>631</v>
      </c>
    </row>
    <row r="426" spans="1:4" x14ac:dyDescent="0.3">
      <c r="A426" s="7" t="str">
        <f>VLOOKUP(C426,'임시(삭제X)'!$A:$C,2,FALSE)</f>
        <v>B551893</v>
      </c>
      <c r="B426" s="7" t="str">
        <f>VLOOKUP(C426,'임시(삭제X)'!$A:$C,3,FALSE)</f>
        <v>공공기관</v>
      </c>
      <c r="C426" s="43" t="s">
        <v>170</v>
      </c>
      <c r="D426" s="43" t="s">
        <v>632</v>
      </c>
    </row>
    <row r="427" spans="1:4" x14ac:dyDescent="0.3">
      <c r="A427" s="7" t="str">
        <f>VLOOKUP(C427,'임시(삭제X)'!$A:$C,2,FALSE)</f>
        <v>B551893</v>
      </c>
      <c r="B427" s="7" t="str">
        <f>VLOOKUP(C427,'임시(삭제X)'!$A:$C,3,FALSE)</f>
        <v>공공기관</v>
      </c>
      <c r="C427" s="43" t="s">
        <v>170</v>
      </c>
      <c r="D427" s="43" t="s">
        <v>633</v>
      </c>
    </row>
    <row r="428" spans="1:4" x14ac:dyDescent="0.3">
      <c r="A428" s="7" t="str">
        <f>VLOOKUP(C428,'임시(삭제X)'!$A:$C,2,FALSE)</f>
        <v>B551893</v>
      </c>
      <c r="B428" s="7" t="str">
        <f>VLOOKUP(C428,'임시(삭제X)'!$A:$C,3,FALSE)</f>
        <v>공공기관</v>
      </c>
      <c r="C428" s="43" t="s">
        <v>170</v>
      </c>
      <c r="D428" s="43" t="s">
        <v>634</v>
      </c>
    </row>
    <row r="429" spans="1:4" x14ac:dyDescent="0.3">
      <c r="A429" s="7" t="str">
        <f>VLOOKUP(C429,'임시(삭제X)'!$A:$C,2,FALSE)</f>
        <v>B551893</v>
      </c>
      <c r="B429" s="7" t="str">
        <f>VLOOKUP(C429,'임시(삭제X)'!$A:$C,3,FALSE)</f>
        <v>공공기관</v>
      </c>
      <c r="C429" s="43" t="s">
        <v>170</v>
      </c>
      <c r="D429" s="43" t="s">
        <v>635</v>
      </c>
    </row>
    <row r="430" spans="1:4" x14ac:dyDescent="0.3">
      <c r="A430" s="7" t="str">
        <f>VLOOKUP(C430,'임시(삭제X)'!$A:$C,2,FALSE)</f>
        <v>B551893</v>
      </c>
      <c r="B430" s="7" t="str">
        <f>VLOOKUP(C430,'임시(삭제X)'!$A:$C,3,FALSE)</f>
        <v>공공기관</v>
      </c>
      <c r="C430" s="43" t="s">
        <v>170</v>
      </c>
      <c r="D430" s="43" t="s">
        <v>636</v>
      </c>
    </row>
    <row r="431" spans="1:4" x14ac:dyDescent="0.3">
      <c r="A431" s="7" t="str">
        <f>VLOOKUP(C431,'임시(삭제X)'!$A:$C,2,FALSE)</f>
        <v>B551893</v>
      </c>
      <c r="B431" s="7" t="str">
        <f>VLOOKUP(C431,'임시(삭제X)'!$A:$C,3,FALSE)</f>
        <v>공공기관</v>
      </c>
      <c r="C431" s="43" t="s">
        <v>170</v>
      </c>
      <c r="D431" s="43" t="s">
        <v>637</v>
      </c>
    </row>
    <row r="432" spans="1:4" x14ac:dyDescent="0.3">
      <c r="A432" s="7" t="str">
        <f>VLOOKUP(C432,'임시(삭제X)'!$A:$C,2,FALSE)</f>
        <v>B551893</v>
      </c>
      <c r="B432" s="7" t="str">
        <f>VLOOKUP(C432,'임시(삭제X)'!$A:$C,3,FALSE)</f>
        <v>공공기관</v>
      </c>
      <c r="C432" s="43" t="s">
        <v>170</v>
      </c>
      <c r="D432" s="43" t="s">
        <v>638</v>
      </c>
    </row>
    <row r="433" spans="1:4" x14ac:dyDescent="0.3">
      <c r="A433" s="7" t="str">
        <f>VLOOKUP(C433,'임시(삭제X)'!$A:$C,2,FALSE)</f>
        <v>B551893</v>
      </c>
      <c r="B433" s="7" t="str">
        <f>VLOOKUP(C433,'임시(삭제X)'!$A:$C,3,FALSE)</f>
        <v>공공기관</v>
      </c>
      <c r="C433" s="43" t="s">
        <v>170</v>
      </c>
      <c r="D433" s="43" t="s">
        <v>612</v>
      </c>
    </row>
    <row r="434" spans="1:4" x14ac:dyDescent="0.3">
      <c r="A434" s="7" t="str">
        <f>VLOOKUP(C434,'임시(삭제X)'!$A:$C,2,FALSE)</f>
        <v>B551893</v>
      </c>
      <c r="B434" s="7" t="str">
        <f>VLOOKUP(C434,'임시(삭제X)'!$A:$C,3,FALSE)</f>
        <v>공공기관</v>
      </c>
      <c r="C434" s="43" t="s">
        <v>170</v>
      </c>
      <c r="D434" s="43" t="s">
        <v>639</v>
      </c>
    </row>
    <row r="435" spans="1:4" x14ac:dyDescent="0.3">
      <c r="A435" s="7" t="str">
        <f>VLOOKUP(C435,'임시(삭제X)'!$A:$C,2,FALSE)</f>
        <v>B551893</v>
      </c>
      <c r="B435" s="7" t="str">
        <f>VLOOKUP(C435,'임시(삭제X)'!$A:$C,3,FALSE)</f>
        <v>공공기관</v>
      </c>
      <c r="C435" s="43" t="s">
        <v>170</v>
      </c>
      <c r="D435" s="43" t="s">
        <v>612</v>
      </c>
    </row>
    <row r="436" spans="1:4" x14ac:dyDescent="0.3">
      <c r="A436" s="7" t="str">
        <f>VLOOKUP(C436,'임시(삭제X)'!$A:$C,2,FALSE)</f>
        <v>B551893</v>
      </c>
      <c r="B436" s="7" t="str">
        <f>VLOOKUP(C436,'임시(삭제X)'!$A:$C,3,FALSE)</f>
        <v>공공기관</v>
      </c>
      <c r="C436" s="43" t="s">
        <v>170</v>
      </c>
      <c r="D436" s="43" t="s">
        <v>640</v>
      </c>
    </row>
    <row r="437" spans="1:4" x14ac:dyDescent="0.3">
      <c r="A437" s="7" t="str">
        <f>VLOOKUP(C437,'임시(삭제X)'!$A:$C,2,FALSE)</f>
        <v>B551893</v>
      </c>
      <c r="B437" s="7" t="str">
        <f>VLOOKUP(C437,'임시(삭제X)'!$A:$C,3,FALSE)</f>
        <v>공공기관</v>
      </c>
      <c r="C437" s="43" t="s">
        <v>170</v>
      </c>
      <c r="D437" s="43" t="s">
        <v>641</v>
      </c>
    </row>
    <row r="438" spans="1:4" x14ac:dyDescent="0.3">
      <c r="A438" s="7" t="str">
        <f>VLOOKUP(C438,'임시(삭제X)'!$A:$C,2,FALSE)</f>
        <v>B551893</v>
      </c>
      <c r="B438" s="7" t="str">
        <f>VLOOKUP(C438,'임시(삭제X)'!$A:$C,3,FALSE)</f>
        <v>공공기관</v>
      </c>
      <c r="C438" s="43" t="s">
        <v>170</v>
      </c>
      <c r="D438" s="43" t="s">
        <v>642</v>
      </c>
    </row>
    <row r="439" spans="1:4" x14ac:dyDescent="0.3">
      <c r="A439" s="7" t="str">
        <f>VLOOKUP(C439,'임시(삭제X)'!$A:$C,2,FALSE)</f>
        <v>B551893</v>
      </c>
      <c r="B439" s="7" t="str">
        <f>VLOOKUP(C439,'임시(삭제X)'!$A:$C,3,FALSE)</f>
        <v>공공기관</v>
      </c>
      <c r="C439" s="43" t="s">
        <v>170</v>
      </c>
      <c r="D439" s="43" t="s">
        <v>643</v>
      </c>
    </row>
    <row r="440" spans="1:4" x14ac:dyDescent="0.3">
      <c r="A440" s="7" t="str">
        <f>VLOOKUP(C440,'임시(삭제X)'!$A:$C,2,FALSE)</f>
        <v>B551893</v>
      </c>
      <c r="B440" s="7" t="str">
        <f>VLOOKUP(C440,'임시(삭제X)'!$A:$C,3,FALSE)</f>
        <v>공공기관</v>
      </c>
      <c r="C440" s="43" t="s">
        <v>170</v>
      </c>
      <c r="D440" s="43" t="s">
        <v>644</v>
      </c>
    </row>
    <row r="441" spans="1:4" x14ac:dyDescent="0.3">
      <c r="A441" s="7" t="str">
        <f>VLOOKUP(C441,'임시(삭제X)'!$A:$C,2,FALSE)</f>
        <v>B551893</v>
      </c>
      <c r="B441" s="7" t="str">
        <f>VLOOKUP(C441,'임시(삭제X)'!$A:$C,3,FALSE)</f>
        <v>공공기관</v>
      </c>
      <c r="C441" s="43" t="s">
        <v>170</v>
      </c>
      <c r="D441" s="43" t="s">
        <v>645</v>
      </c>
    </row>
    <row r="442" spans="1:4" x14ac:dyDescent="0.3">
      <c r="A442" s="7" t="str">
        <f>VLOOKUP(C442,'임시(삭제X)'!$A:$C,2,FALSE)</f>
        <v>B551893</v>
      </c>
      <c r="B442" s="7" t="str">
        <f>VLOOKUP(C442,'임시(삭제X)'!$A:$C,3,FALSE)</f>
        <v>공공기관</v>
      </c>
      <c r="C442" s="43" t="s">
        <v>170</v>
      </c>
      <c r="D442" s="43" t="s">
        <v>646</v>
      </c>
    </row>
    <row r="443" spans="1:4" x14ac:dyDescent="0.3">
      <c r="A443" s="7" t="str">
        <f>VLOOKUP(C443,'임시(삭제X)'!$A:$C,2,FALSE)</f>
        <v>B551893</v>
      </c>
      <c r="B443" s="7" t="str">
        <f>VLOOKUP(C443,'임시(삭제X)'!$A:$C,3,FALSE)</f>
        <v>공공기관</v>
      </c>
      <c r="C443" s="43" t="s">
        <v>170</v>
      </c>
      <c r="D443" s="43" t="s">
        <v>647</v>
      </c>
    </row>
    <row r="444" spans="1:4" x14ac:dyDescent="0.3">
      <c r="A444" s="7" t="str">
        <f>VLOOKUP(C444,'임시(삭제X)'!$A:$C,2,FALSE)</f>
        <v>B551893</v>
      </c>
      <c r="B444" s="7" t="str">
        <f>VLOOKUP(C444,'임시(삭제X)'!$A:$C,3,FALSE)</f>
        <v>공공기관</v>
      </c>
      <c r="C444" s="43" t="s">
        <v>170</v>
      </c>
      <c r="D444" s="43" t="s">
        <v>615</v>
      </c>
    </row>
    <row r="445" spans="1:4" x14ac:dyDescent="0.3">
      <c r="A445" s="7" t="str">
        <f>VLOOKUP(C445,'임시(삭제X)'!$A:$C,2,FALSE)</f>
        <v>B551893</v>
      </c>
      <c r="B445" s="7" t="str">
        <f>VLOOKUP(C445,'임시(삭제X)'!$A:$C,3,FALSE)</f>
        <v>공공기관</v>
      </c>
      <c r="C445" s="43" t="s">
        <v>170</v>
      </c>
      <c r="D445" s="43" t="s">
        <v>648</v>
      </c>
    </row>
    <row r="446" spans="1:4" x14ac:dyDescent="0.3">
      <c r="A446" s="7" t="str">
        <f>VLOOKUP(C446,'임시(삭제X)'!$A:$C,2,FALSE)</f>
        <v>B551893</v>
      </c>
      <c r="B446" s="7" t="str">
        <f>VLOOKUP(C446,'임시(삭제X)'!$A:$C,3,FALSE)</f>
        <v>공공기관</v>
      </c>
      <c r="C446" s="43" t="s">
        <v>170</v>
      </c>
      <c r="D446" s="43" t="s">
        <v>649</v>
      </c>
    </row>
    <row r="447" spans="1:4" x14ac:dyDescent="0.3">
      <c r="A447" s="7" t="str">
        <f>VLOOKUP(C447,'임시(삭제X)'!$A:$C,2,FALSE)</f>
        <v>B551893</v>
      </c>
      <c r="B447" s="7" t="str">
        <f>VLOOKUP(C447,'임시(삭제X)'!$A:$C,3,FALSE)</f>
        <v>공공기관</v>
      </c>
      <c r="C447" s="43" t="s">
        <v>170</v>
      </c>
      <c r="D447" s="43" t="s">
        <v>650</v>
      </c>
    </row>
    <row r="448" spans="1:4" x14ac:dyDescent="0.3">
      <c r="A448" s="7" t="str">
        <f>VLOOKUP(C448,'임시(삭제X)'!$A:$C,2,FALSE)</f>
        <v>B551893</v>
      </c>
      <c r="B448" s="7" t="str">
        <f>VLOOKUP(C448,'임시(삭제X)'!$A:$C,3,FALSE)</f>
        <v>공공기관</v>
      </c>
      <c r="C448" s="43" t="s">
        <v>170</v>
      </c>
      <c r="D448" s="43" t="s">
        <v>651</v>
      </c>
    </row>
    <row r="449" spans="1:4" x14ac:dyDescent="0.3">
      <c r="A449" s="7" t="str">
        <f>VLOOKUP(C449,'임시(삭제X)'!$A:$C,2,FALSE)</f>
        <v>B551893</v>
      </c>
      <c r="B449" s="7" t="str">
        <f>VLOOKUP(C449,'임시(삭제X)'!$A:$C,3,FALSE)</f>
        <v>공공기관</v>
      </c>
      <c r="C449" s="43" t="s">
        <v>170</v>
      </c>
      <c r="D449" s="43" t="s">
        <v>652</v>
      </c>
    </row>
    <row r="450" spans="1:4" x14ac:dyDescent="0.3">
      <c r="A450" s="7" t="str">
        <f>VLOOKUP(C450,'임시(삭제X)'!$A:$C,2,FALSE)</f>
        <v>B551893</v>
      </c>
      <c r="B450" s="7" t="str">
        <f>VLOOKUP(C450,'임시(삭제X)'!$A:$C,3,FALSE)</f>
        <v>공공기관</v>
      </c>
      <c r="C450" s="43" t="s">
        <v>170</v>
      </c>
      <c r="D450" s="43" t="s">
        <v>653</v>
      </c>
    </row>
    <row r="451" spans="1:4" x14ac:dyDescent="0.3">
      <c r="A451" s="7" t="str">
        <f>VLOOKUP(C451,'임시(삭제X)'!$A:$C,2,FALSE)</f>
        <v>B551893</v>
      </c>
      <c r="B451" s="7" t="str">
        <f>VLOOKUP(C451,'임시(삭제X)'!$A:$C,3,FALSE)</f>
        <v>공공기관</v>
      </c>
      <c r="C451" s="43" t="s">
        <v>170</v>
      </c>
      <c r="D451" s="43" t="s">
        <v>654</v>
      </c>
    </row>
    <row r="452" spans="1:4" x14ac:dyDescent="0.3">
      <c r="A452" s="7" t="str">
        <f>VLOOKUP(C452,'임시(삭제X)'!$A:$C,2,FALSE)</f>
        <v>B551893</v>
      </c>
      <c r="B452" s="7" t="str">
        <f>VLOOKUP(C452,'임시(삭제X)'!$A:$C,3,FALSE)</f>
        <v>공공기관</v>
      </c>
      <c r="C452" s="43" t="s">
        <v>170</v>
      </c>
      <c r="D452" s="43" t="s">
        <v>655</v>
      </c>
    </row>
    <row r="453" spans="1:4" x14ac:dyDescent="0.3">
      <c r="A453" s="7" t="str">
        <f>VLOOKUP(C453,'임시(삭제X)'!$A:$C,2,FALSE)</f>
        <v>B551893</v>
      </c>
      <c r="B453" s="7" t="str">
        <f>VLOOKUP(C453,'임시(삭제X)'!$A:$C,3,FALSE)</f>
        <v>공공기관</v>
      </c>
      <c r="C453" s="43" t="s">
        <v>170</v>
      </c>
      <c r="D453" s="43" t="s">
        <v>656</v>
      </c>
    </row>
    <row r="454" spans="1:4" x14ac:dyDescent="0.3">
      <c r="A454" s="7" t="str">
        <f>VLOOKUP(C454,'임시(삭제X)'!$A:$C,2,FALSE)</f>
        <v>B551893</v>
      </c>
      <c r="B454" s="7" t="str">
        <f>VLOOKUP(C454,'임시(삭제X)'!$A:$C,3,FALSE)</f>
        <v>공공기관</v>
      </c>
      <c r="C454" s="43" t="s">
        <v>170</v>
      </c>
      <c r="D454" s="43" t="s">
        <v>657</v>
      </c>
    </row>
    <row r="455" spans="1:4" x14ac:dyDescent="0.3">
      <c r="A455" s="7" t="str">
        <f>VLOOKUP(C455,'임시(삭제X)'!$A:$C,2,FALSE)</f>
        <v>B551893</v>
      </c>
      <c r="B455" s="7" t="str">
        <f>VLOOKUP(C455,'임시(삭제X)'!$A:$C,3,FALSE)</f>
        <v>공공기관</v>
      </c>
      <c r="C455" s="43" t="s">
        <v>170</v>
      </c>
      <c r="D455" s="43" t="s">
        <v>658</v>
      </c>
    </row>
    <row r="456" spans="1:4" x14ac:dyDescent="0.3">
      <c r="A456" s="7" t="str">
        <f>VLOOKUP(C456,'임시(삭제X)'!$A:$C,2,FALSE)</f>
        <v>B551893</v>
      </c>
      <c r="B456" s="7" t="str">
        <f>VLOOKUP(C456,'임시(삭제X)'!$A:$C,3,FALSE)</f>
        <v>공공기관</v>
      </c>
      <c r="C456" s="43" t="s">
        <v>170</v>
      </c>
      <c r="D456" s="43" t="s">
        <v>659</v>
      </c>
    </row>
    <row r="457" spans="1:4" x14ac:dyDescent="0.3">
      <c r="A457" s="7" t="str">
        <f>VLOOKUP(C457,'임시(삭제X)'!$A:$C,2,FALSE)</f>
        <v>B551893</v>
      </c>
      <c r="B457" s="7" t="str">
        <f>VLOOKUP(C457,'임시(삭제X)'!$A:$C,3,FALSE)</f>
        <v>공공기관</v>
      </c>
      <c r="C457" s="43" t="s">
        <v>170</v>
      </c>
      <c r="D457" s="43" t="s">
        <v>660</v>
      </c>
    </row>
    <row r="458" spans="1:4" x14ac:dyDescent="0.3">
      <c r="A458" s="7" t="str">
        <f>VLOOKUP(C458,'임시(삭제X)'!$A:$C,2,FALSE)</f>
        <v>B551893</v>
      </c>
      <c r="B458" s="7" t="str">
        <f>VLOOKUP(C458,'임시(삭제X)'!$A:$C,3,FALSE)</f>
        <v>공공기관</v>
      </c>
      <c r="C458" s="43" t="s">
        <v>170</v>
      </c>
      <c r="D458" s="43" t="s">
        <v>661</v>
      </c>
    </row>
    <row r="459" spans="1:4" x14ac:dyDescent="0.3">
      <c r="A459" s="7" t="str">
        <f>VLOOKUP(C459,'임시(삭제X)'!$A:$C,2,FALSE)</f>
        <v>B551893</v>
      </c>
      <c r="B459" s="7" t="str">
        <f>VLOOKUP(C459,'임시(삭제X)'!$A:$C,3,FALSE)</f>
        <v>공공기관</v>
      </c>
      <c r="C459" s="43" t="s">
        <v>170</v>
      </c>
      <c r="D459" s="43" t="s">
        <v>662</v>
      </c>
    </row>
    <row r="460" spans="1:4" x14ac:dyDescent="0.3">
      <c r="A460" s="7" t="str">
        <f>VLOOKUP(C460,'임시(삭제X)'!$A:$C,2,FALSE)</f>
        <v>B551893</v>
      </c>
      <c r="B460" s="7" t="str">
        <f>VLOOKUP(C460,'임시(삭제X)'!$A:$C,3,FALSE)</f>
        <v>공공기관</v>
      </c>
      <c r="C460" s="43" t="s">
        <v>170</v>
      </c>
      <c r="D460" s="43" t="s">
        <v>615</v>
      </c>
    </row>
    <row r="461" spans="1:4" x14ac:dyDescent="0.3">
      <c r="A461" s="7" t="str">
        <f>VLOOKUP(C461,'임시(삭제X)'!$A:$C,2,FALSE)</f>
        <v>B551893</v>
      </c>
      <c r="B461" s="7" t="str">
        <f>VLOOKUP(C461,'임시(삭제X)'!$A:$C,3,FALSE)</f>
        <v>공공기관</v>
      </c>
      <c r="C461" s="43" t="s">
        <v>170</v>
      </c>
      <c r="D461" s="43" t="s">
        <v>663</v>
      </c>
    </row>
    <row r="462" spans="1:4" x14ac:dyDescent="0.3">
      <c r="A462" s="7" t="str">
        <f>VLOOKUP(C462,'임시(삭제X)'!$A:$C,2,FALSE)</f>
        <v>B551893</v>
      </c>
      <c r="B462" s="7" t="str">
        <f>VLOOKUP(C462,'임시(삭제X)'!$A:$C,3,FALSE)</f>
        <v>공공기관</v>
      </c>
      <c r="C462" s="43" t="s">
        <v>170</v>
      </c>
      <c r="D462" s="43" t="s">
        <v>664</v>
      </c>
    </row>
    <row r="463" spans="1:4" x14ac:dyDescent="0.3">
      <c r="A463" s="7" t="str">
        <f>VLOOKUP(C463,'임시(삭제X)'!$A:$C,2,FALSE)</f>
        <v>B551893</v>
      </c>
      <c r="B463" s="7" t="str">
        <f>VLOOKUP(C463,'임시(삭제X)'!$A:$C,3,FALSE)</f>
        <v>공공기관</v>
      </c>
      <c r="C463" s="43" t="s">
        <v>170</v>
      </c>
      <c r="D463" s="43" t="s">
        <v>665</v>
      </c>
    </row>
    <row r="464" spans="1:4" x14ac:dyDescent="0.3">
      <c r="A464" s="7" t="str">
        <f>VLOOKUP(C464,'임시(삭제X)'!$A:$C,2,FALSE)</f>
        <v>B551893</v>
      </c>
      <c r="B464" s="7" t="str">
        <f>VLOOKUP(C464,'임시(삭제X)'!$A:$C,3,FALSE)</f>
        <v>공공기관</v>
      </c>
      <c r="C464" s="43" t="s">
        <v>170</v>
      </c>
      <c r="D464" s="43" t="s">
        <v>666</v>
      </c>
    </row>
    <row r="465" spans="1:4" x14ac:dyDescent="0.3">
      <c r="A465" s="7" t="str">
        <f>VLOOKUP(C465,'임시(삭제X)'!$A:$C,2,FALSE)</f>
        <v>B551893</v>
      </c>
      <c r="B465" s="7" t="str">
        <f>VLOOKUP(C465,'임시(삭제X)'!$A:$C,3,FALSE)</f>
        <v>공공기관</v>
      </c>
      <c r="C465" s="43" t="s">
        <v>170</v>
      </c>
      <c r="D465" s="43" t="s">
        <v>612</v>
      </c>
    </row>
    <row r="466" spans="1:4" x14ac:dyDescent="0.3">
      <c r="A466" s="7" t="str">
        <f>VLOOKUP(C466,'임시(삭제X)'!$A:$C,2,FALSE)</f>
        <v>B551893</v>
      </c>
      <c r="B466" s="7" t="str">
        <f>VLOOKUP(C466,'임시(삭제X)'!$A:$C,3,FALSE)</f>
        <v>공공기관</v>
      </c>
      <c r="C466" s="43" t="s">
        <v>170</v>
      </c>
      <c r="D466" s="43" t="s">
        <v>661</v>
      </c>
    </row>
    <row r="467" spans="1:4" x14ac:dyDescent="0.3">
      <c r="A467" s="7" t="str">
        <f>VLOOKUP(C467,'임시(삭제X)'!$A:$C,2,FALSE)</f>
        <v>B551893</v>
      </c>
      <c r="B467" s="7" t="str">
        <f>VLOOKUP(C467,'임시(삭제X)'!$A:$C,3,FALSE)</f>
        <v>공공기관</v>
      </c>
      <c r="C467" s="43" t="s">
        <v>170</v>
      </c>
      <c r="D467" s="43" t="s">
        <v>667</v>
      </c>
    </row>
    <row r="468" spans="1:4" x14ac:dyDescent="0.3">
      <c r="A468" s="7" t="str">
        <f>VLOOKUP(C468,'임시(삭제X)'!$A:$C,2,FALSE)</f>
        <v>B551893</v>
      </c>
      <c r="B468" s="7" t="str">
        <f>VLOOKUP(C468,'임시(삭제X)'!$A:$C,3,FALSE)</f>
        <v>공공기관</v>
      </c>
      <c r="C468" s="43" t="s">
        <v>170</v>
      </c>
      <c r="D468" s="43" t="s">
        <v>668</v>
      </c>
    </row>
    <row r="469" spans="1:4" x14ac:dyDescent="0.3">
      <c r="A469" s="7" t="str">
        <f>VLOOKUP(C469,'임시(삭제X)'!$A:$C,2,FALSE)</f>
        <v>B551893</v>
      </c>
      <c r="B469" s="7" t="str">
        <f>VLOOKUP(C469,'임시(삭제X)'!$A:$C,3,FALSE)</f>
        <v>공공기관</v>
      </c>
      <c r="C469" s="43" t="s">
        <v>170</v>
      </c>
      <c r="D469" s="43" t="s">
        <v>669</v>
      </c>
    </row>
    <row r="470" spans="1:4" x14ac:dyDescent="0.3">
      <c r="A470" s="7" t="str">
        <f>VLOOKUP(C470,'임시(삭제X)'!$A:$C,2,FALSE)</f>
        <v>B551893</v>
      </c>
      <c r="B470" s="7" t="str">
        <f>VLOOKUP(C470,'임시(삭제X)'!$A:$C,3,FALSE)</f>
        <v>공공기관</v>
      </c>
      <c r="C470" s="43" t="s">
        <v>170</v>
      </c>
      <c r="D470" s="43" t="s">
        <v>670</v>
      </c>
    </row>
    <row r="471" spans="1:4" x14ac:dyDescent="0.3">
      <c r="A471" s="7" t="str">
        <f>VLOOKUP(C471,'임시(삭제X)'!$A:$C,2,FALSE)</f>
        <v>B551893</v>
      </c>
      <c r="B471" s="7" t="str">
        <f>VLOOKUP(C471,'임시(삭제X)'!$A:$C,3,FALSE)</f>
        <v>공공기관</v>
      </c>
      <c r="C471" s="43" t="s">
        <v>170</v>
      </c>
      <c r="D471" s="43" t="s">
        <v>671</v>
      </c>
    </row>
    <row r="472" spans="1:4" x14ac:dyDescent="0.3">
      <c r="A472" s="7" t="str">
        <f>VLOOKUP(C472,'임시(삭제X)'!$A:$C,2,FALSE)</f>
        <v>B551893</v>
      </c>
      <c r="B472" s="7" t="str">
        <f>VLOOKUP(C472,'임시(삭제X)'!$A:$C,3,FALSE)</f>
        <v>공공기관</v>
      </c>
      <c r="C472" s="43" t="s">
        <v>170</v>
      </c>
      <c r="D472" s="43" t="s">
        <v>672</v>
      </c>
    </row>
    <row r="473" spans="1:4" x14ac:dyDescent="0.3">
      <c r="A473" s="7" t="str">
        <f>VLOOKUP(C473,'임시(삭제X)'!$A:$C,2,FALSE)</f>
        <v>B551893</v>
      </c>
      <c r="B473" s="7" t="str">
        <f>VLOOKUP(C473,'임시(삭제X)'!$A:$C,3,FALSE)</f>
        <v>공공기관</v>
      </c>
      <c r="C473" s="43" t="s">
        <v>170</v>
      </c>
      <c r="D473" s="43" t="s">
        <v>673</v>
      </c>
    </row>
    <row r="474" spans="1:4" x14ac:dyDescent="0.3">
      <c r="A474" s="7" t="str">
        <f>VLOOKUP(C474,'임시(삭제X)'!$A:$C,2,FALSE)</f>
        <v>B551893</v>
      </c>
      <c r="B474" s="7" t="str">
        <f>VLOOKUP(C474,'임시(삭제X)'!$A:$C,3,FALSE)</f>
        <v>공공기관</v>
      </c>
      <c r="C474" s="43" t="s">
        <v>170</v>
      </c>
      <c r="D474" s="43" t="s">
        <v>674</v>
      </c>
    </row>
    <row r="475" spans="1:4" x14ac:dyDescent="0.3">
      <c r="A475" s="7" t="str">
        <f>VLOOKUP(C475,'임시(삭제X)'!$A:$C,2,FALSE)</f>
        <v>B551893</v>
      </c>
      <c r="B475" s="7" t="str">
        <f>VLOOKUP(C475,'임시(삭제X)'!$A:$C,3,FALSE)</f>
        <v>공공기관</v>
      </c>
      <c r="C475" s="43" t="s">
        <v>170</v>
      </c>
      <c r="D475" s="43" t="s">
        <v>675</v>
      </c>
    </row>
    <row r="476" spans="1:4" x14ac:dyDescent="0.3">
      <c r="A476" s="7" t="str">
        <f>VLOOKUP(C476,'임시(삭제X)'!$A:$C,2,FALSE)</f>
        <v>B551893</v>
      </c>
      <c r="B476" s="7" t="str">
        <f>VLOOKUP(C476,'임시(삭제X)'!$A:$C,3,FALSE)</f>
        <v>공공기관</v>
      </c>
      <c r="C476" s="43" t="s">
        <v>170</v>
      </c>
      <c r="D476" s="43" t="s">
        <v>676</v>
      </c>
    </row>
    <row r="477" spans="1:4" x14ac:dyDescent="0.3">
      <c r="A477" s="7" t="str">
        <f>VLOOKUP(C477,'임시(삭제X)'!$A:$C,2,FALSE)</f>
        <v>B551893</v>
      </c>
      <c r="B477" s="7" t="str">
        <f>VLOOKUP(C477,'임시(삭제X)'!$A:$C,3,FALSE)</f>
        <v>공공기관</v>
      </c>
      <c r="C477" s="43" t="s">
        <v>170</v>
      </c>
      <c r="D477" s="43" t="s">
        <v>677</v>
      </c>
    </row>
    <row r="478" spans="1:4" x14ac:dyDescent="0.3">
      <c r="A478" s="7" t="str">
        <f>VLOOKUP(C478,'임시(삭제X)'!$A:$C,2,FALSE)</f>
        <v>B551893</v>
      </c>
      <c r="B478" s="7" t="str">
        <f>VLOOKUP(C478,'임시(삭제X)'!$A:$C,3,FALSE)</f>
        <v>공공기관</v>
      </c>
      <c r="C478" s="43" t="s">
        <v>170</v>
      </c>
      <c r="D478" s="43" t="s">
        <v>678</v>
      </c>
    </row>
    <row r="479" spans="1:4" x14ac:dyDescent="0.3">
      <c r="A479" s="7" t="str">
        <f>VLOOKUP(C479,'임시(삭제X)'!$A:$C,2,FALSE)</f>
        <v>B551893</v>
      </c>
      <c r="B479" s="7" t="str">
        <f>VLOOKUP(C479,'임시(삭제X)'!$A:$C,3,FALSE)</f>
        <v>공공기관</v>
      </c>
      <c r="C479" s="43" t="s">
        <v>170</v>
      </c>
      <c r="D479" s="43" t="s">
        <v>679</v>
      </c>
    </row>
    <row r="480" spans="1:4" x14ac:dyDescent="0.3">
      <c r="A480" s="7" t="str">
        <f>VLOOKUP(C480,'임시(삭제X)'!$A:$C,2,FALSE)</f>
        <v>B551893</v>
      </c>
      <c r="B480" s="7" t="str">
        <f>VLOOKUP(C480,'임시(삭제X)'!$A:$C,3,FALSE)</f>
        <v>공공기관</v>
      </c>
      <c r="C480" s="43" t="s">
        <v>170</v>
      </c>
      <c r="D480" s="43" t="s">
        <v>680</v>
      </c>
    </row>
    <row r="481" spans="1:4" x14ac:dyDescent="0.3">
      <c r="A481" s="7" t="str">
        <f>VLOOKUP(C481,'임시(삭제X)'!$A:$C,2,FALSE)</f>
        <v>B552540</v>
      </c>
      <c r="B481" s="7" t="str">
        <f>VLOOKUP(C481,'임시(삭제X)'!$A:$C,3,FALSE)</f>
        <v>공공기관</v>
      </c>
      <c r="C481" s="43" t="s">
        <v>172</v>
      </c>
      <c r="D481" s="43" t="s">
        <v>681</v>
      </c>
    </row>
    <row r="482" spans="1:4" x14ac:dyDescent="0.3">
      <c r="A482" s="7" t="str">
        <f>VLOOKUP(C482,'임시(삭제X)'!$A:$C,2,FALSE)</f>
        <v>B552540</v>
      </c>
      <c r="B482" s="7" t="str">
        <f>VLOOKUP(C482,'임시(삭제X)'!$A:$C,3,FALSE)</f>
        <v>공공기관</v>
      </c>
      <c r="C482" s="43" t="s">
        <v>172</v>
      </c>
      <c r="D482" s="43" t="s">
        <v>682</v>
      </c>
    </row>
    <row r="483" spans="1:4" x14ac:dyDescent="0.3">
      <c r="A483" s="7" t="str">
        <f>VLOOKUP(C483,'임시(삭제X)'!$A:$C,2,FALSE)</f>
        <v>B552540</v>
      </c>
      <c r="B483" s="7" t="str">
        <f>VLOOKUP(C483,'임시(삭제X)'!$A:$C,3,FALSE)</f>
        <v>공공기관</v>
      </c>
      <c r="C483" s="43" t="s">
        <v>172</v>
      </c>
      <c r="D483" s="43" t="s">
        <v>683</v>
      </c>
    </row>
    <row r="484" spans="1:4" x14ac:dyDescent="0.3">
      <c r="A484" s="7" t="str">
        <f>VLOOKUP(C484,'임시(삭제X)'!$A:$C,2,FALSE)</f>
        <v>B552540</v>
      </c>
      <c r="B484" s="7" t="str">
        <f>VLOOKUP(C484,'임시(삭제X)'!$A:$C,3,FALSE)</f>
        <v>공공기관</v>
      </c>
      <c r="C484" s="43" t="s">
        <v>172</v>
      </c>
      <c r="D484" s="43" t="s">
        <v>684</v>
      </c>
    </row>
    <row r="485" spans="1:4" x14ac:dyDescent="0.3">
      <c r="A485" s="7" t="str">
        <f>VLOOKUP(C485,'임시(삭제X)'!$A:$C,2,FALSE)</f>
        <v>B552540</v>
      </c>
      <c r="B485" s="7" t="str">
        <f>VLOOKUP(C485,'임시(삭제X)'!$A:$C,3,FALSE)</f>
        <v>공공기관</v>
      </c>
      <c r="C485" s="43" t="s">
        <v>172</v>
      </c>
      <c r="D485" s="43" t="s">
        <v>685</v>
      </c>
    </row>
    <row r="486" spans="1:4" x14ac:dyDescent="0.3">
      <c r="A486" s="7" t="str">
        <f>VLOOKUP(C486,'임시(삭제X)'!$A:$C,2,FALSE)</f>
        <v>B552540</v>
      </c>
      <c r="B486" s="7" t="str">
        <f>VLOOKUP(C486,'임시(삭제X)'!$A:$C,3,FALSE)</f>
        <v>공공기관</v>
      </c>
      <c r="C486" s="43" t="s">
        <v>172</v>
      </c>
      <c r="D486" s="43" t="s">
        <v>686</v>
      </c>
    </row>
    <row r="487" spans="1:4" x14ac:dyDescent="0.3">
      <c r="A487" s="7" t="str">
        <f>VLOOKUP(C487,'임시(삭제X)'!$A:$C,2,FALSE)</f>
        <v>B552540</v>
      </c>
      <c r="B487" s="7" t="str">
        <f>VLOOKUP(C487,'임시(삭제X)'!$A:$C,3,FALSE)</f>
        <v>공공기관</v>
      </c>
      <c r="C487" s="43" t="s">
        <v>172</v>
      </c>
      <c r="D487" s="43" t="s">
        <v>687</v>
      </c>
    </row>
    <row r="488" spans="1:4" x14ac:dyDescent="0.3">
      <c r="A488" s="7" t="str">
        <f>VLOOKUP(C488,'임시(삭제X)'!$A:$C,2,FALSE)</f>
        <v>B552540</v>
      </c>
      <c r="B488" s="7" t="str">
        <f>VLOOKUP(C488,'임시(삭제X)'!$A:$C,3,FALSE)</f>
        <v>공공기관</v>
      </c>
      <c r="C488" s="43" t="s">
        <v>172</v>
      </c>
      <c r="D488" s="43" t="s">
        <v>688</v>
      </c>
    </row>
    <row r="489" spans="1:4" x14ac:dyDescent="0.3">
      <c r="A489" s="7" t="str">
        <f>VLOOKUP(C489,'임시(삭제X)'!$A:$C,2,FALSE)</f>
        <v>B552540</v>
      </c>
      <c r="B489" s="7" t="str">
        <f>VLOOKUP(C489,'임시(삭제X)'!$A:$C,3,FALSE)</f>
        <v>공공기관</v>
      </c>
      <c r="C489" s="43" t="s">
        <v>172</v>
      </c>
      <c r="D489" s="43" t="s">
        <v>689</v>
      </c>
    </row>
    <row r="490" spans="1:4" x14ac:dyDescent="0.3">
      <c r="A490" s="7" t="str">
        <f>VLOOKUP(C490,'임시(삭제X)'!$A:$C,2,FALSE)</f>
        <v>B552540</v>
      </c>
      <c r="B490" s="7" t="str">
        <f>VLOOKUP(C490,'임시(삭제X)'!$A:$C,3,FALSE)</f>
        <v>공공기관</v>
      </c>
      <c r="C490" s="43" t="s">
        <v>172</v>
      </c>
      <c r="D490" s="43" t="s">
        <v>690</v>
      </c>
    </row>
    <row r="491" spans="1:4" x14ac:dyDescent="0.3">
      <c r="A491" s="7" t="str">
        <f>VLOOKUP(C491,'임시(삭제X)'!$A:$C,2,FALSE)</f>
        <v>B552529</v>
      </c>
      <c r="B491" s="7" t="str">
        <f>VLOOKUP(C491,'임시(삭제X)'!$A:$C,3,FALSE)</f>
        <v>공공기관</v>
      </c>
      <c r="C491" s="43" t="s">
        <v>261</v>
      </c>
      <c r="D491" s="43" t="s">
        <v>691</v>
      </c>
    </row>
    <row r="492" spans="1:4" x14ac:dyDescent="0.3">
      <c r="A492" s="7" t="str">
        <f>VLOOKUP(C492,'임시(삭제X)'!$A:$C,2,FALSE)</f>
        <v>B552529</v>
      </c>
      <c r="B492" s="7" t="str">
        <f>VLOOKUP(C492,'임시(삭제X)'!$A:$C,3,FALSE)</f>
        <v>공공기관</v>
      </c>
      <c r="C492" s="43" t="s">
        <v>261</v>
      </c>
      <c r="D492" s="43" t="s">
        <v>692</v>
      </c>
    </row>
    <row r="493" spans="1:4" x14ac:dyDescent="0.3">
      <c r="A493" s="7" t="str">
        <f>VLOOKUP(C493,'임시(삭제X)'!$A:$C,2,FALSE)</f>
        <v>B552529</v>
      </c>
      <c r="B493" s="7" t="str">
        <f>VLOOKUP(C493,'임시(삭제X)'!$A:$C,3,FALSE)</f>
        <v>공공기관</v>
      </c>
      <c r="C493" s="43" t="s">
        <v>261</v>
      </c>
      <c r="D493" s="43" t="s">
        <v>693</v>
      </c>
    </row>
    <row r="494" spans="1:4" x14ac:dyDescent="0.3">
      <c r="A494" s="7" t="str">
        <f>VLOOKUP(C494,'임시(삭제X)'!$A:$C,2,FALSE)</f>
        <v>B552529</v>
      </c>
      <c r="B494" s="7" t="str">
        <f>VLOOKUP(C494,'임시(삭제X)'!$A:$C,3,FALSE)</f>
        <v>공공기관</v>
      </c>
      <c r="C494" s="43" t="s">
        <v>261</v>
      </c>
      <c r="D494" s="43" t="s">
        <v>694</v>
      </c>
    </row>
    <row r="495" spans="1:4" x14ac:dyDescent="0.3">
      <c r="A495" s="7" t="str">
        <f>VLOOKUP(C495,'임시(삭제X)'!$A:$C,2,FALSE)</f>
        <v>B552529</v>
      </c>
      <c r="B495" s="7" t="str">
        <f>VLOOKUP(C495,'임시(삭제X)'!$A:$C,3,FALSE)</f>
        <v>공공기관</v>
      </c>
      <c r="C495" s="43" t="s">
        <v>261</v>
      </c>
      <c r="D495" s="43" t="s">
        <v>695</v>
      </c>
    </row>
    <row r="496" spans="1:4" x14ac:dyDescent="0.3">
      <c r="A496" s="7" t="str">
        <f>VLOOKUP(C496,'임시(삭제X)'!$A:$C,2,FALSE)</f>
        <v>B552529</v>
      </c>
      <c r="B496" s="7" t="str">
        <f>VLOOKUP(C496,'임시(삭제X)'!$A:$C,3,FALSE)</f>
        <v>공공기관</v>
      </c>
      <c r="C496" s="43" t="s">
        <v>261</v>
      </c>
      <c r="D496" s="43" t="s">
        <v>696</v>
      </c>
    </row>
    <row r="497" spans="1:4" x14ac:dyDescent="0.3">
      <c r="A497" s="7" t="str">
        <f>VLOOKUP(C497,'임시(삭제X)'!$A:$C,2,FALSE)</f>
        <v>B552529</v>
      </c>
      <c r="B497" s="7" t="str">
        <f>VLOOKUP(C497,'임시(삭제X)'!$A:$C,3,FALSE)</f>
        <v>공공기관</v>
      </c>
      <c r="C497" s="43" t="s">
        <v>261</v>
      </c>
      <c r="D497" s="43" t="s">
        <v>697</v>
      </c>
    </row>
    <row r="498" spans="1:4" x14ac:dyDescent="0.3">
      <c r="A498" s="7" t="str">
        <f>VLOOKUP(C498,'임시(삭제X)'!$A:$C,2,FALSE)</f>
        <v>B552529</v>
      </c>
      <c r="B498" s="7" t="str">
        <f>VLOOKUP(C498,'임시(삭제X)'!$A:$C,3,FALSE)</f>
        <v>공공기관</v>
      </c>
      <c r="C498" s="43" t="s">
        <v>261</v>
      </c>
      <c r="D498" s="43" t="s">
        <v>698</v>
      </c>
    </row>
    <row r="499" spans="1:4" x14ac:dyDescent="0.3">
      <c r="A499" s="7" t="str">
        <f>VLOOKUP(C499,'임시(삭제X)'!$A:$C,2,FALSE)</f>
        <v>B550271</v>
      </c>
      <c r="B499" s="7" t="str">
        <f>VLOOKUP(C499,'임시(삭제X)'!$A:$C,3,FALSE)</f>
        <v>공공기관</v>
      </c>
      <c r="C499" s="43" t="s">
        <v>262</v>
      </c>
      <c r="D499" s="43" t="s">
        <v>699</v>
      </c>
    </row>
    <row r="500" spans="1:4" x14ac:dyDescent="0.3">
      <c r="A500" s="7" t="str">
        <f>VLOOKUP(C500,'임시(삭제X)'!$A:$C,2,FALSE)</f>
        <v>B550271</v>
      </c>
      <c r="B500" s="7" t="str">
        <f>VLOOKUP(C500,'임시(삭제X)'!$A:$C,3,FALSE)</f>
        <v>공공기관</v>
      </c>
      <c r="C500" s="43" t="s">
        <v>262</v>
      </c>
      <c r="D500" s="43" t="s">
        <v>700</v>
      </c>
    </row>
    <row r="501" spans="1:4" x14ac:dyDescent="0.3">
      <c r="A501" s="7" t="str">
        <f>VLOOKUP(C501,'임시(삭제X)'!$A:$C,2,FALSE)</f>
        <v>B550271</v>
      </c>
      <c r="B501" s="7" t="str">
        <f>VLOOKUP(C501,'임시(삭제X)'!$A:$C,3,FALSE)</f>
        <v>공공기관</v>
      </c>
      <c r="C501" s="43" t="s">
        <v>262</v>
      </c>
      <c r="D501" s="43" t="s">
        <v>584</v>
      </c>
    </row>
    <row r="502" spans="1:4" x14ac:dyDescent="0.3">
      <c r="A502" s="7" t="str">
        <f>VLOOKUP(C502,'임시(삭제X)'!$A:$C,2,FALSE)</f>
        <v>B550271</v>
      </c>
      <c r="B502" s="7" t="str">
        <f>VLOOKUP(C502,'임시(삭제X)'!$A:$C,3,FALSE)</f>
        <v>공공기관</v>
      </c>
      <c r="C502" s="43" t="s">
        <v>262</v>
      </c>
      <c r="D502" s="43" t="s">
        <v>701</v>
      </c>
    </row>
    <row r="503" spans="1:4" x14ac:dyDescent="0.3">
      <c r="A503" s="7" t="str">
        <f>VLOOKUP(C503,'임시(삭제X)'!$A:$C,2,FALSE)</f>
        <v>B550271</v>
      </c>
      <c r="B503" s="7" t="str">
        <f>VLOOKUP(C503,'임시(삭제X)'!$A:$C,3,FALSE)</f>
        <v>공공기관</v>
      </c>
      <c r="C503" s="43" t="s">
        <v>262</v>
      </c>
      <c r="D503" s="43" t="s">
        <v>702</v>
      </c>
    </row>
    <row r="504" spans="1:4" x14ac:dyDescent="0.3">
      <c r="A504" s="7" t="str">
        <f>VLOOKUP(C504,'임시(삭제X)'!$A:$C,2,FALSE)</f>
        <v>B550271</v>
      </c>
      <c r="B504" s="7" t="str">
        <f>VLOOKUP(C504,'임시(삭제X)'!$A:$C,3,FALSE)</f>
        <v>공공기관</v>
      </c>
      <c r="C504" s="43" t="s">
        <v>262</v>
      </c>
      <c r="D504" s="43" t="s">
        <v>703</v>
      </c>
    </row>
    <row r="505" spans="1:4" x14ac:dyDescent="0.3">
      <c r="A505" s="7" t="str">
        <f>VLOOKUP(C505,'임시(삭제X)'!$A:$C,2,FALSE)</f>
        <v>B550271</v>
      </c>
      <c r="B505" s="7" t="str">
        <f>VLOOKUP(C505,'임시(삭제X)'!$A:$C,3,FALSE)</f>
        <v>공공기관</v>
      </c>
      <c r="C505" s="43" t="s">
        <v>262</v>
      </c>
      <c r="D505" s="43" t="s">
        <v>704</v>
      </c>
    </row>
    <row r="506" spans="1:4" x14ac:dyDescent="0.3">
      <c r="A506" s="7" t="str">
        <f>VLOOKUP(C506,'임시(삭제X)'!$A:$C,2,FALSE)</f>
        <v>B550271</v>
      </c>
      <c r="B506" s="7" t="str">
        <f>VLOOKUP(C506,'임시(삭제X)'!$A:$C,3,FALSE)</f>
        <v>공공기관</v>
      </c>
      <c r="C506" s="43" t="s">
        <v>262</v>
      </c>
      <c r="D506" s="43" t="s">
        <v>705</v>
      </c>
    </row>
    <row r="507" spans="1:4" x14ac:dyDescent="0.3">
      <c r="A507" s="7" t="str">
        <f>VLOOKUP(C507,'임시(삭제X)'!$A:$C,2,FALSE)</f>
        <v>B550271</v>
      </c>
      <c r="B507" s="7" t="str">
        <f>VLOOKUP(C507,'임시(삭제X)'!$A:$C,3,FALSE)</f>
        <v>공공기관</v>
      </c>
      <c r="C507" s="43" t="s">
        <v>262</v>
      </c>
      <c r="D507" s="43" t="s">
        <v>706</v>
      </c>
    </row>
    <row r="508" spans="1:4" x14ac:dyDescent="0.3">
      <c r="A508" s="7">
        <f>VLOOKUP(C508,'임시(삭제X)'!$A:$C,2,FALSE)</f>
        <v>1220000</v>
      </c>
      <c r="B508" s="7" t="str">
        <f>VLOOKUP(C508,'임시(삭제X)'!$A:$C,3,FALSE)</f>
        <v>중앙행정기관</v>
      </c>
      <c r="C508" s="43" t="s">
        <v>263</v>
      </c>
      <c r="D508" s="43" t="s">
        <v>707</v>
      </c>
    </row>
    <row r="509" spans="1:4" x14ac:dyDescent="0.3">
      <c r="A509" s="7">
        <f>VLOOKUP(C509,'임시(삭제X)'!$A:$C,2,FALSE)</f>
        <v>1220000</v>
      </c>
      <c r="B509" s="7" t="str">
        <f>VLOOKUP(C509,'임시(삭제X)'!$A:$C,3,FALSE)</f>
        <v>중앙행정기관</v>
      </c>
      <c r="C509" s="43" t="s">
        <v>263</v>
      </c>
      <c r="D509" s="43" t="s">
        <v>708</v>
      </c>
    </row>
    <row r="510" spans="1:4" x14ac:dyDescent="0.3">
      <c r="A510" s="7">
        <f>VLOOKUP(C510,'임시(삭제X)'!$A:$C,2,FALSE)</f>
        <v>1220000</v>
      </c>
      <c r="B510" s="7" t="str">
        <f>VLOOKUP(C510,'임시(삭제X)'!$A:$C,3,FALSE)</f>
        <v>중앙행정기관</v>
      </c>
      <c r="C510" s="43" t="s">
        <v>263</v>
      </c>
      <c r="D510" s="43" t="s">
        <v>709</v>
      </c>
    </row>
    <row r="511" spans="1:4" x14ac:dyDescent="0.3">
      <c r="A511" s="7">
        <f>VLOOKUP(C511,'임시(삭제X)'!$A:$C,2,FALSE)</f>
        <v>1220000</v>
      </c>
      <c r="B511" s="7" t="str">
        <f>VLOOKUP(C511,'임시(삭제X)'!$A:$C,3,FALSE)</f>
        <v>중앙행정기관</v>
      </c>
      <c r="C511" s="43" t="s">
        <v>263</v>
      </c>
      <c r="D511" s="43" t="s">
        <v>710</v>
      </c>
    </row>
    <row r="512" spans="1:4" x14ac:dyDescent="0.3">
      <c r="A512" s="7">
        <f>VLOOKUP(C512,'임시(삭제X)'!$A:$C,2,FALSE)</f>
        <v>1220000</v>
      </c>
      <c r="B512" s="7" t="str">
        <f>VLOOKUP(C512,'임시(삭제X)'!$A:$C,3,FALSE)</f>
        <v>중앙행정기관</v>
      </c>
      <c r="C512" s="43" t="s">
        <v>263</v>
      </c>
      <c r="D512" s="43" t="s">
        <v>711</v>
      </c>
    </row>
    <row r="513" spans="1:4" x14ac:dyDescent="0.3">
      <c r="A513" s="7">
        <f>VLOOKUP(C513,'임시(삭제X)'!$A:$C,2,FALSE)</f>
        <v>1220000</v>
      </c>
      <c r="B513" s="7" t="str">
        <f>VLOOKUP(C513,'임시(삭제X)'!$A:$C,3,FALSE)</f>
        <v>중앙행정기관</v>
      </c>
      <c r="C513" s="43" t="s">
        <v>263</v>
      </c>
      <c r="D513" s="43" t="s">
        <v>712</v>
      </c>
    </row>
    <row r="514" spans="1:4" x14ac:dyDescent="0.3">
      <c r="A514" s="7">
        <f>VLOOKUP(C514,'임시(삭제X)'!$A:$C,2,FALSE)</f>
        <v>1220000</v>
      </c>
      <c r="B514" s="7" t="str">
        <f>VLOOKUP(C514,'임시(삭제X)'!$A:$C,3,FALSE)</f>
        <v>중앙행정기관</v>
      </c>
      <c r="C514" s="43" t="s">
        <v>263</v>
      </c>
      <c r="D514" s="43" t="s">
        <v>713</v>
      </c>
    </row>
    <row r="515" spans="1:4" x14ac:dyDescent="0.3">
      <c r="A515" s="7">
        <f>VLOOKUP(C515,'임시(삭제X)'!$A:$C,2,FALSE)</f>
        <v>1220000</v>
      </c>
      <c r="B515" s="7" t="str">
        <f>VLOOKUP(C515,'임시(삭제X)'!$A:$C,3,FALSE)</f>
        <v>중앙행정기관</v>
      </c>
      <c r="C515" s="43" t="s">
        <v>263</v>
      </c>
      <c r="D515" s="43" t="s">
        <v>714</v>
      </c>
    </row>
    <row r="516" spans="1:4" x14ac:dyDescent="0.3">
      <c r="A516" s="7">
        <f>VLOOKUP(C516,'임시(삭제X)'!$A:$C,2,FALSE)</f>
        <v>1220000</v>
      </c>
      <c r="B516" s="7" t="str">
        <f>VLOOKUP(C516,'임시(삭제X)'!$A:$C,3,FALSE)</f>
        <v>중앙행정기관</v>
      </c>
      <c r="C516" s="43" t="s">
        <v>263</v>
      </c>
      <c r="D516" s="43" t="s">
        <v>715</v>
      </c>
    </row>
    <row r="517" spans="1:4" x14ac:dyDescent="0.3">
      <c r="A517" s="7">
        <f>VLOOKUP(C517,'임시(삭제X)'!$A:$C,2,FALSE)</f>
        <v>1220000</v>
      </c>
      <c r="B517" s="7" t="str">
        <f>VLOOKUP(C517,'임시(삭제X)'!$A:$C,3,FALSE)</f>
        <v>중앙행정기관</v>
      </c>
      <c r="C517" s="43" t="s">
        <v>263</v>
      </c>
      <c r="D517" s="43" t="s">
        <v>716</v>
      </c>
    </row>
    <row r="518" spans="1:4" x14ac:dyDescent="0.3">
      <c r="A518" s="7">
        <f>VLOOKUP(C518,'임시(삭제X)'!$A:$C,2,FALSE)</f>
        <v>1220000</v>
      </c>
      <c r="B518" s="7" t="str">
        <f>VLOOKUP(C518,'임시(삭제X)'!$A:$C,3,FALSE)</f>
        <v>중앙행정기관</v>
      </c>
      <c r="C518" s="43" t="s">
        <v>263</v>
      </c>
      <c r="D518" s="43" t="s">
        <v>717</v>
      </c>
    </row>
    <row r="519" spans="1:4" x14ac:dyDescent="0.3">
      <c r="A519" s="7">
        <f>VLOOKUP(C519,'임시(삭제X)'!$A:$C,2,FALSE)</f>
        <v>1220000</v>
      </c>
      <c r="B519" s="7" t="str">
        <f>VLOOKUP(C519,'임시(삭제X)'!$A:$C,3,FALSE)</f>
        <v>중앙행정기관</v>
      </c>
      <c r="C519" s="43" t="s">
        <v>263</v>
      </c>
      <c r="D519" s="43" t="s">
        <v>718</v>
      </c>
    </row>
    <row r="520" spans="1:4" x14ac:dyDescent="0.3">
      <c r="A520" s="7">
        <f>VLOOKUP(C520,'임시(삭제X)'!$A:$C,2,FALSE)</f>
        <v>1220000</v>
      </c>
      <c r="B520" s="7" t="str">
        <f>VLOOKUP(C520,'임시(삭제X)'!$A:$C,3,FALSE)</f>
        <v>중앙행정기관</v>
      </c>
      <c r="C520" s="43" t="s">
        <v>263</v>
      </c>
      <c r="D520" s="43" t="s">
        <v>719</v>
      </c>
    </row>
    <row r="521" spans="1:4" x14ac:dyDescent="0.3">
      <c r="A521" s="7">
        <f>VLOOKUP(C521,'임시(삭제X)'!$A:$C,2,FALSE)</f>
        <v>1220000</v>
      </c>
      <c r="B521" s="7" t="str">
        <f>VLOOKUP(C521,'임시(삭제X)'!$A:$C,3,FALSE)</f>
        <v>중앙행정기관</v>
      </c>
      <c r="C521" s="43" t="s">
        <v>263</v>
      </c>
      <c r="D521" s="43" t="s">
        <v>720</v>
      </c>
    </row>
    <row r="522" spans="1:4" x14ac:dyDescent="0.3">
      <c r="A522" s="7">
        <f>VLOOKUP(C522,'임시(삭제X)'!$A:$C,2,FALSE)</f>
        <v>1220000</v>
      </c>
      <c r="B522" s="7" t="str">
        <f>VLOOKUP(C522,'임시(삭제X)'!$A:$C,3,FALSE)</f>
        <v>중앙행정기관</v>
      </c>
      <c r="C522" s="43" t="s">
        <v>263</v>
      </c>
      <c r="D522" s="43" t="s">
        <v>721</v>
      </c>
    </row>
    <row r="523" spans="1:4" x14ac:dyDescent="0.3">
      <c r="A523" s="7">
        <f>VLOOKUP(C523,'임시(삭제X)'!$A:$C,2,FALSE)</f>
        <v>1220000</v>
      </c>
      <c r="B523" s="7" t="str">
        <f>VLOOKUP(C523,'임시(삭제X)'!$A:$C,3,FALSE)</f>
        <v>중앙행정기관</v>
      </c>
      <c r="C523" s="43" t="s">
        <v>263</v>
      </c>
      <c r="D523" s="43" t="s">
        <v>722</v>
      </c>
    </row>
    <row r="524" spans="1:4" x14ac:dyDescent="0.3">
      <c r="A524" s="7">
        <f>VLOOKUP(C524,'임시(삭제X)'!$A:$C,2,FALSE)</f>
        <v>1220000</v>
      </c>
      <c r="B524" s="7" t="str">
        <f>VLOOKUP(C524,'임시(삭제X)'!$A:$C,3,FALSE)</f>
        <v>중앙행정기관</v>
      </c>
      <c r="C524" s="43" t="s">
        <v>263</v>
      </c>
      <c r="D524" s="43" t="s">
        <v>723</v>
      </c>
    </row>
    <row r="525" spans="1:4" x14ac:dyDescent="0.3">
      <c r="A525" s="7">
        <f>VLOOKUP(C525,'임시(삭제X)'!$A:$C,2,FALSE)</f>
        <v>1220000</v>
      </c>
      <c r="B525" s="7" t="str">
        <f>VLOOKUP(C525,'임시(삭제X)'!$A:$C,3,FALSE)</f>
        <v>중앙행정기관</v>
      </c>
      <c r="C525" s="43" t="s">
        <v>263</v>
      </c>
      <c r="D525" s="43" t="s">
        <v>724</v>
      </c>
    </row>
    <row r="526" spans="1:4" x14ac:dyDescent="0.3">
      <c r="A526" s="7">
        <f>VLOOKUP(C526,'임시(삭제X)'!$A:$C,2,FALSE)</f>
        <v>1220000</v>
      </c>
      <c r="B526" s="7" t="str">
        <f>VLOOKUP(C526,'임시(삭제X)'!$A:$C,3,FALSE)</f>
        <v>중앙행정기관</v>
      </c>
      <c r="C526" s="43" t="s">
        <v>263</v>
      </c>
      <c r="D526" s="43" t="s">
        <v>725</v>
      </c>
    </row>
    <row r="527" spans="1:4" x14ac:dyDescent="0.3">
      <c r="A527" s="7" t="str">
        <f>VLOOKUP(C527,'임시(삭제X)'!$A:$C,2,FALSE)</f>
        <v>B553084</v>
      </c>
      <c r="B527" s="7" t="str">
        <f>VLOOKUP(C527,'임시(삭제X)'!$A:$C,3,FALSE)</f>
        <v>공공기관</v>
      </c>
      <c r="C527" s="43" t="s">
        <v>264</v>
      </c>
      <c r="D527" s="45" t="s">
        <v>726</v>
      </c>
    </row>
    <row r="528" spans="1:4" x14ac:dyDescent="0.3">
      <c r="A528" s="7" t="str">
        <f>VLOOKUP(C528,'임시(삭제X)'!$A:$C,2,FALSE)</f>
        <v>B553084</v>
      </c>
      <c r="B528" s="7" t="str">
        <f>VLOOKUP(C528,'임시(삭제X)'!$A:$C,3,FALSE)</f>
        <v>공공기관</v>
      </c>
      <c r="C528" s="43" t="s">
        <v>264</v>
      </c>
      <c r="D528" s="45" t="s">
        <v>727</v>
      </c>
    </row>
    <row r="529" spans="1:4" x14ac:dyDescent="0.3">
      <c r="A529" s="7" t="str">
        <f>VLOOKUP(C529,'임시(삭제X)'!$A:$C,2,FALSE)</f>
        <v>B553084</v>
      </c>
      <c r="B529" s="7" t="str">
        <f>VLOOKUP(C529,'임시(삭제X)'!$A:$C,3,FALSE)</f>
        <v>공공기관</v>
      </c>
      <c r="C529" s="43" t="s">
        <v>264</v>
      </c>
      <c r="D529" s="45" t="s">
        <v>728</v>
      </c>
    </row>
    <row r="530" spans="1:4" x14ac:dyDescent="0.3">
      <c r="A530" s="7" t="str">
        <f>VLOOKUP(C530,'임시(삭제X)'!$A:$C,2,FALSE)</f>
        <v>B553084</v>
      </c>
      <c r="B530" s="7" t="str">
        <f>VLOOKUP(C530,'임시(삭제X)'!$A:$C,3,FALSE)</f>
        <v>공공기관</v>
      </c>
      <c r="C530" s="43" t="s">
        <v>264</v>
      </c>
      <c r="D530" s="45" t="s">
        <v>729</v>
      </c>
    </row>
    <row r="531" spans="1:4" x14ac:dyDescent="0.3">
      <c r="A531" s="7" t="str">
        <f>VLOOKUP(C531,'임시(삭제X)'!$A:$C,2,FALSE)</f>
        <v>B553084</v>
      </c>
      <c r="B531" s="7" t="str">
        <f>VLOOKUP(C531,'임시(삭제X)'!$A:$C,3,FALSE)</f>
        <v>공공기관</v>
      </c>
      <c r="C531" s="43" t="s">
        <v>264</v>
      </c>
      <c r="D531" s="45" t="s">
        <v>730</v>
      </c>
    </row>
    <row r="532" spans="1:4" x14ac:dyDescent="0.3">
      <c r="A532" s="7" t="str">
        <f>VLOOKUP(C532,'임시(삭제X)'!$A:$C,2,FALSE)</f>
        <v>B553084</v>
      </c>
      <c r="B532" s="7" t="str">
        <f>VLOOKUP(C532,'임시(삭제X)'!$A:$C,3,FALSE)</f>
        <v>공공기관</v>
      </c>
      <c r="C532" s="43" t="s">
        <v>264</v>
      </c>
      <c r="D532" s="45" t="s">
        <v>731</v>
      </c>
    </row>
    <row r="533" spans="1:4" x14ac:dyDescent="0.3">
      <c r="A533" s="7" t="str">
        <f>VLOOKUP(C533,'임시(삭제X)'!$A:$C,2,FALSE)</f>
        <v>B552947</v>
      </c>
      <c r="B533" s="7" t="str">
        <f>VLOOKUP(C533,'임시(삭제X)'!$A:$C,3,FALSE)</f>
        <v>공공기관</v>
      </c>
      <c r="C533" s="43" t="s">
        <v>265</v>
      </c>
      <c r="D533" s="43" t="s">
        <v>732</v>
      </c>
    </row>
    <row r="534" spans="1:4" x14ac:dyDescent="0.3">
      <c r="A534" s="7" t="str">
        <f>VLOOKUP(C534,'임시(삭제X)'!$A:$C,2,FALSE)</f>
        <v>B552947</v>
      </c>
      <c r="B534" s="7" t="str">
        <f>VLOOKUP(C534,'임시(삭제X)'!$A:$C,3,FALSE)</f>
        <v>공공기관</v>
      </c>
      <c r="C534" s="43" t="s">
        <v>265</v>
      </c>
      <c r="D534" t="s">
        <v>733</v>
      </c>
    </row>
    <row r="535" spans="1:4" x14ac:dyDescent="0.3">
      <c r="A535" s="7" t="str">
        <f>VLOOKUP(C535,'임시(삭제X)'!$A:$C,2,FALSE)</f>
        <v>B552947</v>
      </c>
      <c r="B535" s="7" t="str">
        <f>VLOOKUP(C535,'임시(삭제X)'!$A:$C,3,FALSE)</f>
        <v>공공기관</v>
      </c>
      <c r="C535" s="43" t="s">
        <v>265</v>
      </c>
      <c r="D535" s="43" t="s">
        <v>584</v>
      </c>
    </row>
    <row r="536" spans="1:4" x14ac:dyDescent="0.3">
      <c r="A536" s="7" t="str">
        <f>VLOOKUP(C536,'임시(삭제X)'!$A:$C,2,FALSE)</f>
        <v>B554009</v>
      </c>
      <c r="B536" s="7" t="str">
        <f>VLOOKUP(C536,'임시(삭제X)'!$A:$C,3,FALSE)</f>
        <v>공공기관</v>
      </c>
      <c r="C536" s="43" t="s">
        <v>183</v>
      </c>
      <c r="D536" s="45" t="s">
        <v>734</v>
      </c>
    </row>
    <row r="537" spans="1:4" x14ac:dyDescent="0.3">
      <c r="A537" s="7" t="str">
        <f>VLOOKUP(C537,'임시(삭제X)'!$A:$C,2,FALSE)</f>
        <v>B554009</v>
      </c>
      <c r="B537" s="7" t="str">
        <f>VLOOKUP(C537,'임시(삭제X)'!$A:$C,3,FALSE)</f>
        <v>공공기관</v>
      </c>
      <c r="C537" s="43" t="s">
        <v>183</v>
      </c>
      <c r="D537" s="45" t="s">
        <v>735</v>
      </c>
    </row>
    <row r="538" spans="1:4" x14ac:dyDescent="0.3">
      <c r="A538" s="7" t="str">
        <f>VLOOKUP(C538,'임시(삭제X)'!$A:$C,2,FALSE)</f>
        <v>B554009</v>
      </c>
      <c r="B538" s="7" t="str">
        <f>VLOOKUP(C538,'임시(삭제X)'!$A:$C,3,FALSE)</f>
        <v>공공기관</v>
      </c>
      <c r="C538" s="43" t="s">
        <v>183</v>
      </c>
      <c r="D538" s="43" t="s">
        <v>736</v>
      </c>
    </row>
    <row r="539" spans="1:4" x14ac:dyDescent="0.3">
      <c r="A539" s="7" t="str">
        <f>VLOOKUP(C539,'임시(삭제X)'!$A:$C,2,FALSE)</f>
        <v>B554009</v>
      </c>
      <c r="B539" s="7" t="str">
        <f>VLOOKUP(C539,'임시(삭제X)'!$A:$C,3,FALSE)</f>
        <v>공공기관</v>
      </c>
      <c r="C539" s="43" t="s">
        <v>183</v>
      </c>
      <c r="D539" s="45" t="s">
        <v>737</v>
      </c>
    </row>
    <row r="540" spans="1:4" x14ac:dyDescent="0.3">
      <c r="A540" s="7" t="str">
        <f>VLOOKUP(C540,'임시(삭제X)'!$A:$C,2,FALSE)</f>
        <v>B554009</v>
      </c>
      <c r="B540" s="7" t="str">
        <f>VLOOKUP(C540,'임시(삭제X)'!$A:$C,3,FALSE)</f>
        <v>공공기관</v>
      </c>
      <c r="C540" s="43" t="s">
        <v>183</v>
      </c>
      <c r="D540" s="45" t="s">
        <v>738</v>
      </c>
    </row>
    <row r="541" spans="1:4" x14ac:dyDescent="0.3">
      <c r="A541" s="7" t="str">
        <f>VLOOKUP(C541,'임시(삭제X)'!$A:$C,2,FALSE)</f>
        <v>B554009</v>
      </c>
      <c r="B541" s="7" t="str">
        <f>VLOOKUP(C541,'임시(삭제X)'!$A:$C,3,FALSE)</f>
        <v>공공기관</v>
      </c>
      <c r="C541" s="43" t="s">
        <v>183</v>
      </c>
      <c r="D541" s="45" t="s">
        <v>739</v>
      </c>
    </row>
    <row r="542" spans="1:4" x14ac:dyDescent="0.3">
      <c r="A542" s="7" t="str">
        <f>VLOOKUP(C542,'임시(삭제X)'!$A:$C,2,FALSE)</f>
        <v>B554009</v>
      </c>
      <c r="B542" s="7" t="str">
        <f>VLOOKUP(C542,'임시(삭제X)'!$A:$C,3,FALSE)</f>
        <v>공공기관</v>
      </c>
      <c r="C542" s="43" t="s">
        <v>183</v>
      </c>
      <c r="D542" s="45" t="s">
        <v>740</v>
      </c>
    </row>
    <row r="543" spans="1:4" x14ac:dyDescent="0.3">
      <c r="A543" s="7" t="str">
        <f>VLOOKUP(C543,'임시(삭제X)'!$A:$C,2,FALSE)</f>
        <v>B554009</v>
      </c>
      <c r="B543" s="7" t="str">
        <f>VLOOKUP(C543,'임시(삭제X)'!$A:$C,3,FALSE)</f>
        <v>공공기관</v>
      </c>
      <c r="C543" s="43" t="s">
        <v>183</v>
      </c>
      <c r="D543" s="45" t="s">
        <v>741</v>
      </c>
    </row>
    <row r="544" spans="1:4" x14ac:dyDescent="0.3">
      <c r="A544" s="7" t="str">
        <f>VLOOKUP(C544,'임시(삭제X)'!$A:$C,2,FALSE)</f>
        <v>B552679</v>
      </c>
      <c r="B544" s="7" t="str">
        <f>VLOOKUP(C544,'임시(삭제X)'!$A:$C,3,FALSE)</f>
        <v>공공기관</v>
      </c>
      <c r="C544" s="43" t="s">
        <v>185</v>
      </c>
      <c r="D544" s="43" t="s">
        <v>742</v>
      </c>
    </row>
    <row r="545" spans="1:4" x14ac:dyDescent="0.3">
      <c r="A545" s="7" t="str">
        <f>VLOOKUP(C545,'임시(삭제X)'!$A:$C,2,FALSE)</f>
        <v>B552679</v>
      </c>
      <c r="B545" s="7" t="str">
        <f>VLOOKUP(C545,'임시(삭제X)'!$A:$C,3,FALSE)</f>
        <v>공공기관</v>
      </c>
      <c r="C545" s="43" t="s">
        <v>185</v>
      </c>
      <c r="D545" s="43" t="s">
        <v>743</v>
      </c>
    </row>
    <row r="546" spans="1:4" x14ac:dyDescent="0.3">
      <c r="A546" s="7" t="str">
        <f>VLOOKUP(C546,'임시(삭제X)'!$A:$C,2,FALSE)</f>
        <v>B552679</v>
      </c>
      <c r="B546" s="7" t="str">
        <f>VLOOKUP(C546,'임시(삭제X)'!$A:$C,3,FALSE)</f>
        <v>공공기관</v>
      </c>
      <c r="C546" s="43" t="s">
        <v>185</v>
      </c>
      <c r="D546" s="43" t="s">
        <v>744</v>
      </c>
    </row>
    <row r="547" spans="1:4" x14ac:dyDescent="0.3">
      <c r="A547" s="7" t="str">
        <f>VLOOKUP(C547,'임시(삭제X)'!$A:$C,2,FALSE)</f>
        <v>B552679</v>
      </c>
      <c r="B547" s="7" t="str">
        <f>VLOOKUP(C547,'임시(삭제X)'!$A:$C,3,FALSE)</f>
        <v>공공기관</v>
      </c>
      <c r="C547" s="43" t="s">
        <v>185</v>
      </c>
      <c r="D547" s="43" t="s">
        <v>745</v>
      </c>
    </row>
    <row r="548" spans="1:4" x14ac:dyDescent="0.3">
      <c r="A548" s="7" t="str">
        <f>VLOOKUP(C548,'임시(삭제X)'!$A:$C,2,FALSE)</f>
        <v>B552679</v>
      </c>
      <c r="B548" s="7" t="str">
        <f>VLOOKUP(C548,'임시(삭제X)'!$A:$C,3,FALSE)</f>
        <v>공공기관</v>
      </c>
      <c r="C548" s="43" t="s">
        <v>185</v>
      </c>
      <c r="D548" s="43" t="s">
        <v>746</v>
      </c>
    </row>
    <row r="549" spans="1:4" x14ac:dyDescent="0.3">
      <c r="A549" s="7" t="str">
        <f>VLOOKUP(C549,'임시(삭제X)'!$A:$C,2,FALSE)</f>
        <v>B552679</v>
      </c>
      <c r="B549" s="7" t="str">
        <f>VLOOKUP(C549,'임시(삭제X)'!$A:$C,3,FALSE)</f>
        <v>공공기관</v>
      </c>
      <c r="C549" s="43" t="s">
        <v>185</v>
      </c>
      <c r="D549" s="43" t="s">
        <v>747</v>
      </c>
    </row>
    <row r="550" spans="1:4" x14ac:dyDescent="0.3">
      <c r="A550" s="7" t="str">
        <f>VLOOKUP(C550,'임시(삭제X)'!$A:$C,2,FALSE)</f>
        <v>B552679</v>
      </c>
      <c r="B550" s="7" t="str">
        <f>VLOOKUP(C550,'임시(삭제X)'!$A:$C,3,FALSE)</f>
        <v>공공기관</v>
      </c>
      <c r="C550" s="43" t="s">
        <v>185</v>
      </c>
      <c r="D550" s="43" t="s">
        <v>748</v>
      </c>
    </row>
    <row r="551" spans="1:4" x14ac:dyDescent="0.3">
      <c r="A551" s="7" t="str">
        <f>VLOOKUP(C551,'임시(삭제X)'!$A:$C,2,FALSE)</f>
        <v>B552679</v>
      </c>
      <c r="B551" s="7" t="str">
        <f>VLOOKUP(C551,'임시(삭제X)'!$A:$C,3,FALSE)</f>
        <v>공공기관</v>
      </c>
      <c r="C551" s="43" t="s">
        <v>185</v>
      </c>
      <c r="D551" s="43" t="s">
        <v>749</v>
      </c>
    </row>
    <row r="552" spans="1:4" x14ac:dyDescent="0.3">
      <c r="A552" s="7" t="str">
        <f>VLOOKUP(C552,'임시(삭제X)'!$A:$C,2,FALSE)</f>
        <v>B552679</v>
      </c>
      <c r="B552" s="7" t="str">
        <f>VLOOKUP(C552,'임시(삭제X)'!$A:$C,3,FALSE)</f>
        <v>공공기관</v>
      </c>
      <c r="C552" s="43" t="s">
        <v>185</v>
      </c>
      <c r="D552" s="43" t="s">
        <v>750</v>
      </c>
    </row>
    <row r="553" spans="1:4" x14ac:dyDescent="0.3">
      <c r="A553" s="7" t="str">
        <f>VLOOKUP(C553,'임시(삭제X)'!$A:$C,2,FALSE)</f>
        <v>B552679</v>
      </c>
      <c r="B553" s="7" t="str">
        <f>VLOOKUP(C553,'임시(삭제X)'!$A:$C,3,FALSE)</f>
        <v>공공기관</v>
      </c>
      <c r="C553" s="43" t="s">
        <v>185</v>
      </c>
      <c r="D553" s="43" t="s">
        <v>751</v>
      </c>
    </row>
    <row r="554" spans="1:4" x14ac:dyDescent="0.3">
      <c r="A554" s="7" t="str">
        <f>VLOOKUP(C554,'임시(삭제X)'!$A:$C,2,FALSE)</f>
        <v>B552679</v>
      </c>
      <c r="B554" s="7" t="str">
        <f>VLOOKUP(C554,'임시(삭제X)'!$A:$C,3,FALSE)</f>
        <v>공공기관</v>
      </c>
      <c r="C554" s="43" t="s">
        <v>185</v>
      </c>
      <c r="D554" s="43" t="s">
        <v>752</v>
      </c>
    </row>
    <row r="555" spans="1:4" x14ac:dyDescent="0.3">
      <c r="A555" s="7" t="str">
        <f>VLOOKUP(C555,'임시(삭제X)'!$A:$C,2,FALSE)</f>
        <v>B552679</v>
      </c>
      <c r="B555" s="7" t="str">
        <f>VLOOKUP(C555,'임시(삭제X)'!$A:$C,3,FALSE)</f>
        <v>공공기관</v>
      </c>
      <c r="C555" s="43" t="s">
        <v>185</v>
      </c>
      <c r="D555" s="43" t="s">
        <v>753</v>
      </c>
    </row>
    <row r="556" spans="1:4" x14ac:dyDescent="0.3">
      <c r="A556" s="7" t="str">
        <f>VLOOKUP(C556,'임시(삭제X)'!$A:$C,2,FALSE)</f>
        <v>B500004</v>
      </c>
      <c r="B556" s="7" t="str">
        <f>VLOOKUP(C556,'임시(삭제X)'!$A:$C,3,FALSE)</f>
        <v>공공기관</v>
      </c>
      <c r="C556" s="43" t="s">
        <v>187</v>
      </c>
      <c r="D556" s="45" t="s">
        <v>754</v>
      </c>
    </row>
    <row r="557" spans="1:4" x14ac:dyDescent="0.3">
      <c r="A557" s="7" t="str">
        <f>VLOOKUP(C557,'임시(삭제X)'!$A:$C,2,FALSE)</f>
        <v>B500004</v>
      </c>
      <c r="B557" s="7" t="str">
        <f>VLOOKUP(C557,'임시(삭제X)'!$A:$C,3,FALSE)</f>
        <v>공공기관</v>
      </c>
      <c r="C557" s="43" t="s">
        <v>187</v>
      </c>
      <c r="D557" s="45" t="s">
        <v>755</v>
      </c>
    </row>
    <row r="558" spans="1:4" x14ac:dyDescent="0.3">
      <c r="A558" s="7" t="str">
        <f>VLOOKUP(C558,'임시(삭제X)'!$A:$C,2,FALSE)</f>
        <v>B500004</v>
      </c>
      <c r="B558" s="7" t="str">
        <f>VLOOKUP(C558,'임시(삭제X)'!$A:$C,3,FALSE)</f>
        <v>공공기관</v>
      </c>
      <c r="C558" s="43" t="s">
        <v>187</v>
      </c>
      <c r="D558" s="45" t="s">
        <v>756</v>
      </c>
    </row>
    <row r="559" spans="1:4" x14ac:dyDescent="0.3">
      <c r="A559" s="7" t="str">
        <f>VLOOKUP(C559,'임시(삭제X)'!$A:$C,2,FALSE)</f>
        <v>B500004</v>
      </c>
      <c r="B559" s="7" t="str">
        <f>VLOOKUP(C559,'임시(삭제X)'!$A:$C,3,FALSE)</f>
        <v>공공기관</v>
      </c>
      <c r="C559" s="43" t="s">
        <v>187</v>
      </c>
      <c r="D559" s="45" t="s">
        <v>757</v>
      </c>
    </row>
    <row r="560" spans="1:4" x14ac:dyDescent="0.3">
      <c r="A560" s="7" t="str">
        <f>VLOOKUP(C560,'임시(삭제X)'!$A:$C,2,FALSE)</f>
        <v>B500004</v>
      </c>
      <c r="B560" s="7" t="str">
        <f>VLOOKUP(C560,'임시(삭제X)'!$A:$C,3,FALSE)</f>
        <v>공공기관</v>
      </c>
      <c r="C560" s="43" t="s">
        <v>187</v>
      </c>
      <c r="D560" s="45" t="s">
        <v>758</v>
      </c>
    </row>
    <row r="561" spans="1:4" x14ac:dyDescent="0.3">
      <c r="A561" s="7" t="str">
        <f>VLOOKUP(C561,'임시(삭제X)'!$A:$C,2,FALSE)</f>
        <v>B500004</v>
      </c>
      <c r="B561" s="7" t="str">
        <f>VLOOKUP(C561,'임시(삭제X)'!$A:$C,3,FALSE)</f>
        <v>공공기관</v>
      </c>
      <c r="C561" s="43" t="s">
        <v>187</v>
      </c>
      <c r="D561" s="45" t="s">
        <v>759</v>
      </c>
    </row>
    <row r="562" spans="1:4" x14ac:dyDescent="0.3">
      <c r="A562" s="7" t="str">
        <f>VLOOKUP(C562,'임시(삭제X)'!$A:$C,2,FALSE)</f>
        <v>B500004</v>
      </c>
      <c r="B562" s="7" t="str">
        <f>VLOOKUP(C562,'임시(삭제X)'!$A:$C,3,FALSE)</f>
        <v>공공기관</v>
      </c>
      <c r="C562" s="43" t="s">
        <v>187</v>
      </c>
      <c r="D562" s="45" t="s">
        <v>760</v>
      </c>
    </row>
    <row r="563" spans="1:4" x14ac:dyDescent="0.3">
      <c r="A563" s="7" t="str">
        <f>VLOOKUP(C563,'임시(삭제X)'!$A:$C,2,FALSE)</f>
        <v>B500004</v>
      </c>
      <c r="B563" s="7" t="str">
        <f>VLOOKUP(C563,'임시(삭제X)'!$A:$C,3,FALSE)</f>
        <v>공공기관</v>
      </c>
      <c r="C563" s="43" t="s">
        <v>187</v>
      </c>
      <c r="D563" s="45" t="s">
        <v>761</v>
      </c>
    </row>
    <row r="564" spans="1:4" x14ac:dyDescent="0.3">
      <c r="A564" s="7" t="str">
        <f>VLOOKUP(C564,'임시(삭제X)'!$A:$C,2,FALSE)</f>
        <v>B500004</v>
      </c>
      <c r="B564" s="7" t="str">
        <f>VLOOKUP(C564,'임시(삭제X)'!$A:$C,3,FALSE)</f>
        <v>공공기관</v>
      </c>
      <c r="C564" s="43" t="s">
        <v>187</v>
      </c>
      <c r="D564" s="45" t="s">
        <v>762</v>
      </c>
    </row>
    <row r="565" spans="1:4" x14ac:dyDescent="0.3">
      <c r="A565" s="7" t="str">
        <f>VLOOKUP(C565,'임시(삭제X)'!$A:$C,2,FALSE)</f>
        <v>B500004</v>
      </c>
      <c r="B565" s="7" t="str">
        <f>VLOOKUP(C565,'임시(삭제X)'!$A:$C,3,FALSE)</f>
        <v>공공기관</v>
      </c>
      <c r="C565" s="43" t="s">
        <v>187</v>
      </c>
      <c r="D565" s="45" t="s">
        <v>763</v>
      </c>
    </row>
    <row r="566" spans="1:4" x14ac:dyDescent="0.3">
      <c r="A566" s="7" t="str">
        <f>VLOOKUP(C566,'임시(삭제X)'!$A:$C,2,FALSE)</f>
        <v>B500004</v>
      </c>
      <c r="B566" s="7" t="str">
        <f>VLOOKUP(C566,'임시(삭제X)'!$A:$C,3,FALSE)</f>
        <v>공공기관</v>
      </c>
      <c r="C566" s="43" t="s">
        <v>187</v>
      </c>
      <c r="D566" s="45" t="s">
        <v>764</v>
      </c>
    </row>
    <row r="567" spans="1:4" x14ac:dyDescent="0.3">
      <c r="A567" s="7" t="str">
        <f>VLOOKUP(C567,'임시(삭제X)'!$A:$C,2,FALSE)</f>
        <v>B500004</v>
      </c>
      <c r="B567" s="7" t="str">
        <f>VLOOKUP(C567,'임시(삭제X)'!$A:$C,3,FALSE)</f>
        <v>공공기관</v>
      </c>
      <c r="C567" s="43" t="s">
        <v>187</v>
      </c>
      <c r="D567" s="45" t="s">
        <v>765</v>
      </c>
    </row>
    <row r="568" spans="1:4" x14ac:dyDescent="0.3">
      <c r="A568" s="7" t="str">
        <f>VLOOKUP(C568,'임시(삭제X)'!$A:$C,2,FALSE)</f>
        <v>B500004</v>
      </c>
      <c r="B568" s="7" t="str">
        <f>VLOOKUP(C568,'임시(삭제X)'!$A:$C,3,FALSE)</f>
        <v>공공기관</v>
      </c>
      <c r="C568" s="43" t="s">
        <v>187</v>
      </c>
      <c r="D568" s="45" t="s">
        <v>766</v>
      </c>
    </row>
    <row r="569" spans="1:4" x14ac:dyDescent="0.3">
      <c r="A569" s="7" t="str">
        <f>VLOOKUP(C569,'임시(삭제X)'!$A:$C,2,FALSE)</f>
        <v>B500004</v>
      </c>
      <c r="B569" s="7" t="str">
        <f>VLOOKUP(C569,'임시(삭제X)'!$A:$C,3,FALSE)</f>
        <v>공공기관</v>
      </c>
      <c r="C569" s="43" t="s">
        <v>187</v>
      </c>
      <c r="D569" s="45" t="s">
        <v>767</v>
      </c>
    </row>
    <row r="570" spans="1:4" x14ac:dyDescent="0.3">
      <c r="A570" s="7" t="str">
        <f>VLOOKUP(C570,'임시(삭제X)'!$A:$C,2,FALSE)</f>
        <v>B500004</v>
      </c>
      <c r="B570" s="7" t="str">
        <f>VLOOKUP(C570,'임시(삭제X)'!$A:$C,3,FALSE)</f>
        <v>공공기관</v>
      </c>
      <c r="C570" s="43" t="s">
        <v>187</v>
      </c>
      <c r="D570" s="45" t="s">
        <v>768</v>
      </c>
    </row>
    <row r="571" spans="1:4" x14ac:dyDescent="0.3">
      <c r="A571" s="7" t="str">
        <f>VLOOKUP(C571,'임시(삭제X)'!$A:$C,2,FALSE)</f>
        <v>B500004</v>
      </c>
      <c r="B571" s="7" t="str">
        <f>VLOOKUP(C571,'임시(삭제X)'!$A:$C,3,FALSE)</f>
        <v>공공기관</v>
      </c>
      <c r="C571" s="43" t="s">
        <v>187</v>
      </c>
      <c r="D571" s="45" t="s">
        <v>769</v>
      </c>
    </row>
    <row r="572" spans="1:4" x14ac:dyDescent="0.3">
      <c r="A572" s="7" t="str">
        <f>VLOOKUP(C572,'임시(삭제X)'!$A:$C,2,FALSE)</f>
        <v>B500004</v>
      </c>
      <c r="B572" s="7" t="str">
        <f>VLOOKUP(C572,'임시(삭제X)'!$A:$C,3,FALSE)</f>
        <v>공공기관</v>
      </c>
      <c r="C572" s="43" t="s">
        <v>187</v>
      </c>
      <c r="D572" s="45" t="s">
        <v>770</v>
      </c>
    </row>
    <row r="573" spans="1:4" x14ac:dyDescent="0.3">
      <c r="A573" s="7" t="str">
        <f>VLOOKUP(C573,'임시(삭제X)'!$A:$C,2,FALSE)</f>
        <v>B500004</v>
      </c>
      <c r="B573" s="7" t="str">
        <f>VLOOKUP(C573,'임시(삭제X)'!$A:$C,3,FALSE)</f>
        <v>공공기관</v>
      </c>
      <c r="C573" s="43" t="s">
        <v>187</v>
      </c>
      <c r="D573" s="45" t="s">
        <v>771</v>
      </c>
    </row>
    <row r="574" spans="1:4" x14ac:dyDescent="0.3">
      <c r="A574" s="7" t="str">
        <f>VLOOKUP(C574,'임시(삭제X)'!$A:$C,2,FALSE)</f>
        <v>B500004</v>
      </c>
      <c r="B574" s="7" t="str">
        <f>VLOOKUP(C574,'임시(삭제X)'!$A:$C,3,FALSE)</f>
        <v>공공기관</v>
      </c>
      <c r="C574" s="43" t="s">
        <v>187</v>
      </c>
      <c r="D574" s="45" t="s">
        <v>772</v>
      </c>
    </row>
    <row r="575" spans="1:4" x14ac:dyDescent="0.3">
      <c r="A575" s="7" t="str">
        <f>VLOOKUP(C575,'임시(삭제X)'!$A:$C,2,FALSE)</f>
        <v>B500004</v>
      </c>
      <c r="B575" s="7" t="str">
        <f>VLOOKUP(C575,'임시(삭제X)'!$A:$C,3,FALSE)</f>
        <v>공공기관</v>
      </c>
      <c r="C575" s="43" t="s">
        <v>187</v>
      </c>
      <c r="D575" s="45" t="s">
        <v>773</v>
      </c>
    </row>
    <row r="576" spans="1:4" x14ac:dyDescent="0.3">
      <c r="A576" s="7" t="str">
        <f>VLOOKUP(C576,'임시(삭제X)'!$A:$C,2,FALSE)</f>
        <v>B500004</v>
      </c>
      <c r="B576" s="7" t="str">
        <f>VLOOKUP(C576,'임시(삭제X)'!$A:$C,3,FALSE)</f>
        <v>공공기관</v>
      </c>
      <c r="C576" s="43" t="s">
        <v>187</v>
      </c>
      <c r="D576" s="45" t="s">
        <v>774</v>
      </c>
    </row>
    <row r="577" spans="1:4" x14ac:dyDescent="0.3">
      <c r="A577" s="7" t="str">
        <f>VLOOKUP(C577,'임시(삭제X)'!$A:$C,2,FALSE)</f>
        <v>B500004</v>
      </c>
      <c r="B577" s="7" t="str">
        <f>VLOOKUP(C577,'임시(삭제X)'!$A:$C,3,FALSE)</f>
        <v>공공기관</v>
      </c>
      <c r="C577" s="43" t="s">
        <v>187</v>
      </c>
      <c r="D577" s="45" t="s">
        <v>775</v>
      </c>
    </row>
    <row r="578" spans="1:4" x14ac:dyDescent="0.3">
      <c r="A578" s="7" t="str">
        <f>VLOOKUP(C578,'임시(삭제X)'!$A:$C,2,FALSE)</f>
        <v>B500004</v>
      </c>
      <c r="B578" s="7" t="str">
        <f>VLOOKUP(C578,'임시(삭제X)'!$A:$C,3,FALSE)</f>
        <v>공공기관</v>
      </c>
      <c r="C578" s="43" t="s">
        <v>187</v>
      </c>
      <c r="D578" s="45" t="s">
        <v>776</v>
      </c>
    </row>
    <row r="579" spans="1:4" x14ac:dyDescent="0.3">
      <c r="A579" s="7" t="str">
        <f>VLOOKUP(C579,'임시(삭제X)'!$A:$C,2,FALSE)</f>
        <v>B500004</v>
      </c>
      <c r="B579" s="7" t="str">
        <f>VLOOKUP(C579,'임시(삭제X)'!$A:$C,3,FALSE)</f>
        <v>공공기관</v>
      </c>
      <c r="C579" s="43" t="s">
        <v>187</v>
      </c>
      <c r="D579" t="s">
        <v>777</v>
      </c>
    </row>
    <row r="580" spans="1:4" x14ac:dyDescent="0.3">
      <c r="A580" s="7" t="str">
        <f>VLOOKUP(C580,'임시(삭제X)'!$A:$C,2,FALSE)</f>
        <v>B552070</v>
      </c>
      <c r="B580" s="7" t="str">
        <f>VLOOKUP(C580,'임시(삭제X)'!$A:$C,3,FALSE)</f>
        <v>공공기관</v>
      </c>
      <c r="C580" s="43" t="s">
        <v>189</v>
      </c>
      <c r="D580" s="45" t="s">
        <v>778</v>
      </c>
    </row>
    <row r="581" spans="1:4" x14ac:dyDescent="0.3">
      <c r="A581" s="7" t="str">
        <f>VLOOKUP(C581,'임시(삭제X)'!$A:$C,2,FALSE)</f>
        <v>B552070</v>
      </c>
      <c r="B581" s="7" t="str">
        <f>VLOOKUP(C581,'임시(삭제X)'!$A:$C,3,FALSE)</f>
        <v>공공기관</v>
      </c>
      <c r="C581" s="43" t="s">
        <v>189</v>
      </c>
      <c r="D581" s="45" t="s">
        <v>779</v>
      </c>
    </row>
    <row r="582" spans="1:4" x14ac:dyDescent="0.3">
      <c r="A582" s="7" t="str">
        <f>VLOOKUP(C582,'임시(삭제X)'!$A:$C,2,FALSE)</f>
        <v>B552070</v>
      </c>
      <c r="B582" s="7" t="str">
        <f>VLOOKUP(C582,'임시(삭제X)'!$A:$C,3,FALSE)</f>
        <v>공공기관</v>
      </c>
      <c r="C582" s="43" t="s">
        <v>189</v>
      </c>
      <c r="D582" s="45" t="s">
        <v>780</v>
      </c>
    </row>
    <row r="583" spans="1:4" x14ac:dyDescent="0.3">
      <c r="A583" s="7" t="str">
        <f>VLOOKUP(C583,'임시(삭제X)'!$A:$C,2,FALSE)</f>
        <v>B552070</v>
      </c>
      <c r="B583" s="7" t="str">
        <f>VLOOKUP(C583,'임시(삭제X)'!$A:$C,3,FALSE)</f>
        <v>공공기관</v>
      </c>
      <c r="C583" s="43" t="s">
        <v>189</v>
      </c>
      <c r="D583" s="45" t="s">
        <v>781</v>
      </c>
    </row>
    <row r="584" spans="1:4" x14ac:dyDescent="0.3">
      <c r="A584" s="7" t="str">
        <f>VLOOKUP(C584,'임시(삭제X)'!$A:$C,2,FALSE)</f>
        <v>B552070</v>
      </c>
      <c r="B584" s="7" t="str">
        <f>VLOOKUP(C584,'임시(삭제X)'!$A:$C,3,FALSE)</f>
        <v>공공기관</v>
      </c>
      <c r="C584" s="43" t="s">
        <v>189</v>
      </c>
      <c r="D584" s="45" t="s">
        <v>782</v>
      </c>
    </row>
    <row r="585" spans="1:4" x14ac:dyDescent="0.3">
      <c r="A585" s="7" t="str">
        <f>VLOOKUP(C585,'임시(삭제X)'!$A:$C,2,FALSE)</f>
        <v>B552070</v>
      </c>
      <c r="B585" s="7" t="str">
        <f>VLOOKUP(C585,'임시(삭제X)'!$A:$C,3,FALSE)</f>
        <v>공공기관</v>
      </c>
      <c r="C585" s="43" t="s">
        <v>189</v>
      </c>
      <c r="D585" s="45" t="s">
        <v>783</v>
      </c>
    </row>
    <row r="586" spans="1:4" x14ac:dyDescent="0.3">
      <c r="A586" s="7" t="str">
        <f>VLOOKUP(C586,'임시(삭제X)'!$A:$C,2,FALSE)</f>
        <v>B552070</v>
      </c>
      <c r="B586" s="7" t="str">
        <f>VLOOKUP(C586,'임시(삭제X)'!$A:$C,3,FALSE)</f>
        <v>공공기관</v>
      </c>
      <c r="C586" s="43" t="s">
        <v>189</v>
      </c>
      <c r="D586" s="45" t="s">
        <v>784</v>
      </c>
    </row>
    <row r="587" spans="1:4" x14ac:dyDescent="0.3">
      <c r="A587" s="7" t="str">
        <f>VLOOKUP(C587,'임시(삭제X)'!$A:$C,2,FALSE)</f>
        <v>B552070</v>
      </c>
      <c r="B587" s="7" t="str">
        <f>VLOOKUP(C587,'임시(삭제X)'!$A:$C,3,FALSE)</f>
        <v>공공기관</v>
      </c>
      <c r="C587" s="43" t="s">
        <v>189</v>
      </c>
      <c r="D587" s="45" t="s">
        <v>785</v>
      </c>
    </row>
    <row r="588" spans="1:4" x14ac:dyDescent="0.3">
      <c r="A588" s="7" t="str">
        <f>VLOOKUP(C588,'임시(삭제X)'!$A:$C,2,FALSE)</f>
        <v>B552070</v>
      </c>
      <c r="B588" s="7" t="str">
        <f>VLOOKUP(C588,'임시(삭제X)'!$A:$C,3,FALSE)</f>
        <v>공공기관</v>
      </c>
      <c r="C588" s="43" t="s">
        <v>189</v>
      </c>
      <c r="D588" s="45" t="s">
        <v>786</v>
      </c>
    </row>
    <row r="589" spans="1:4" x14ac:dyDescent="0.3">
      <c r="A589" s="7" t="str">
        <f>VLOOKUP(C589,'임시(삭제X)'!$A:$C,2,FALSE)</f>
        <v>B552070</v>
      </c>
      <c r="B589" s="7" t="str">
        <f>VLOOKUP(C589,'임시(삭제X)'!$A:$C,3,FALSE)</f>
        <v>공공기관</v>
      </c>
      <c r="C589" s="43" t="s">
        <v>189</v>
      </c>
      <c r="D589" s="45" t="s">
        <v>787</v>
      </c>
    </row>
    <row r="590" spans="1:4" x14ac:dyDescent="0.3">
      <c r="A590" s="7" t="str">
        <f>VLOOKUP(C590,'임시(삭제X)'!$A:$C,2,FALSE)</f>
        <v>B552070</v>
      </c>
      <c r="B590" s="7" t="str">
        <f>VLOOKUP(C590,'임시(삭제X)'!$A:$C,3,FALSE)</f>
        <v>공공기관</v>
      </c>
      <c r="C590" s="43" t="s">
        <v>189</v>
      </c>
      <c r="D590" s="45" t="s">
        <v>788</v>
      </c>
    </row>
    <row r="591" spans="1:4" x14ac:dyDescent="0.3">
      <c r="A591" s="7" t="str">
        <f>VLOOKUP(C591,'임시(삭제X)'!$A:$C,2,FALSE)</f>
        <v>B552070</v>
      </c>
      <c r="B591" s="7" t="str">
        <f>VLOOKUP(C591,'임시(삭제X)'!$A:$C,3,FALSE)</f>
        <v>공공기관</v>
      </c>
      <c r="C591" s="43" t="s">
        <v>189</v>
      </c>
      <c r="D591" s="45" t="s">
        <v>789</v>
      </c>
    </row>
    <row r="592" spans="1:4" x14ac:dyDescent="0.3">
      <c r="A592" s="7" t="str">
        <f>VLOOKUP(C592,'임시(삭제X)'!$A:$C,2,FALSE)</f>
        <v>B552070</v>
      </c>
      <c r="B592" s="7" t="str">
        <f>VLOOKUP(C592,'임시(삭제X)'!$A:$C,3,FALSE)</f>
        <v>공공기관</v>
      </c>
      <c r="C592" s="43" t="s">
        <v>189</v>
      </c>
      <c r="D592" s="45" t="s">
        <v>790</v>
      </c>
    </row>
    <row r="593" spans="1:4" x14ac:dyDescent="0.3">
      <c r="A593" s="7" t="str">
        <f>VLOOKUP(C593,'임시(삭제X)'!$A:$C,2,FALSE)</f>
        <v>B552070</v>
      </c>
      <c r="B593" s="7" t="str">
        <f>VLOOKUP(C593,'임시(삭제X)'!$A:$C,3,FALSE)</f>
        <v>공공기관</v>
      </c>
      <c r="C593" s="43" t="s">
        <v>189</v>
      </c>
      <c r="D593" s="45" t="s">
        <v>791</v>
      </c>
    </row>
    <row r="594" spans="1:4" x14ac:dyDescent="0.3">
      <c r="A594" s="7" t="str">
        <f>VLOOKUP(C594,'임시(삭제X)'!$A:$C,2,FALSE)</f>
        <v>B552070</v>
      </c>
      <c r="B594" s="7" t="str">
        <f>VLOOKUP(C594,'임시(삭제X)'!$A:$C,3,FALSE)</f>
        <v>공공기관</v>
      </c>
      <c r="C594" s="43" t="s">
        <v>189</v>
      </c>
      <c r="D594" s="45" t="s">
        <v>792</v>
      </c>
    </row>
    <row r="595" spans="1:4" x14ac:dyDescent="0.3">
      <c r="A595" s="7" t="str">
        <f>VLOOKUP(C595,'임시(삭제X)'!$A:$C,2,FALSE)</f>
        <v>B552070</v>
      </c>
      <c r="B595" s="7" t="str">
        <f>VLOOKUP(C595,'임시(삭제X)'!$A:$C,3,FALSE)</f>
        <v>공공기관</v>
      </c>
      <c r="C595" s="43" t="s">
        <v>189</v>
      </c>
      <c r="D595" s="45" t="s">
        <v>793</v>
      </c>
    </row>
    <row r="596" spans="1:4" x14ac:dyDescent="0.3">
      <c r="A596" s="7" t="str">
        <f>VLOOKUP(C596,'임시(삭제X)'!$A:$C,2,FALSE)</f>
        <v>B552070</v>
      </c>
      <c r="B596" s="7" t="str">
        <f>VLOOKUP(C596,'임시(삭제X)'!$A:$C,3,FALSE)</f>
        <v>공공기관</v>
      </c>
      <c r="C596" s="43" t="s">
        <v>189</v>
      </c>
      <c r="D596" s="45" t="s">
        <v>794</v>
      </c>
    </row>
    <row r="597" spans="1:4" x14ac:dyDescent="0.3">
      <c r="A597" s="7" t="str">
        <f>VLOOKUP(C597,'임시(삭제X)'!$A:$C,2,FALSE)</f>
        <v>B552070</v>
      </c>
      <c r="B597" s="7" t="str">
        <f>VLOOKUP(C597,'임시(삭제X)'!$A:$C,3,FALSE)</f>
        <v>공공기관</v>
      </c>
      <c r="C597" s="43" t="s">
        <v>189</v>
      </c>
      <c r="D597" s="45" t="s">
        <v>795</v>
      </c>
    </row>
    <row r="598" spans="1:4" x14ac:dyDescent="0.3">
      <c r="A598" s="7" t="str">
        <f>VLOOKUP(C598,'임시(삭제X)'!$A:$C,2,FALSE)</f>
        <v>B552070</v>
      </c>
      <c r="B598" s="7" t="str">
        <f>VLOOKUP(C598,'임시(삭제X)'!$A:$C,3,FALSE)</f>
        <v>공공기관</v>
      </c>
      <c r="C598" s="43" t="s">
        <v>189</v>
      </c>
      <c r="D598" s="45" t="s">
        <v>796</v>
      </c>
    </row>
    <row r="599" spans="1:4" x14ac:dyDescent="0.3">
      <c r="A599" s="7" t="str">
        <f>VLOOKUP(C599,'임시(삭제X)'!$A:$C,2,FALSE)</f>
        <v>B552070</v>
      </c>
      <c r="B599" s="7" t="str">
        <f>VLOOKUP(C599,'임시(삭제X)'!$A:$C,3,FALSE)</f>
        <v>공공기관</v>
      </c>
      <c r="C599" s="43" t="s">
        <v>189</v>
      </c>
      <c r="D599" s="45" t="s">
        <v>797</v>
      </c>
    </row>
    <row r="600" spans="1:4" x14ac:dyDescent="0.3">
      <c r="A600" s="7" t="str">
        <f>VLOOKUP(C600,'임시(삭제X)'!$A:$C,2,FALSE)</f>
        <v>B552070</v>
      </c>
      <c r="B600" s="7" t="str">
        <f>VLOOKUP(C600,'임시(삭제X)'!$A:$C,3,FALSE)</f>
        <v>공공기관</v>
      </c>
      <c r="C600" s="43" t="s">
        <v>189</v>
      </c>
      <c r="D600" s="45" t="s">
        <v>798</v>
      </c>
    </row>
    <row r="601" spans="1:4" x14ac:dyDescent="0.3">
      <c r="A601" s="7" t="str">
        <f>VLOOKUP(C601,'임시(삭제X)'!$A:$C,2,FALSE)</f>
        <v>B552070</v>
      </c>
      <c r="B601" s="7" t="str">
        <f>VLOOKUP(C601,'임시(삭제X)'!$A:$C,3,FALSE)</f>
        <v>공공기관</v>
      </c>
      <c r="C601" s="43" t="s">
        <v>189</v>
      </c>
      <c r="D601" s="45" t="s">
        <v>799</v>
      </c>
    </row>
    <row r="602" spans="1:4" x14ac:dyDescent="0.3">
      <c r="A602" s="7" t="str">
        <f>VLOOKUP(C602,'임시(삭제X)'!$A:$C,2,FALSE)</f>
        <v>B552070</v>
      </c>
      <c r="B602" s="7" t="str">
        <f>VLOOKUP(C602,'임시(삭제X)'!$A:$C,3,FALSE)</f>
        <v>공공기관</v>
      </c>
      <c r="C602" s="43" t="s">
        <v>189</v>
      </c>
      <c r="D602" s="45" t="s">
        <v>800</v>
      </c>
    </row>
    <row r="603" spans="1:4" x14ac:dyDescent="0.3">
      <c r="A603" s="7" t="str">
        <f>VLOOKUP(C603,'임시(삭제X)'!$A:$C,2,FALSE)</f>
        <v>B552070</v>
      </c>
      <c r="B603" s="7" t="str">
        <f>VLOOKUP(C603,'임시(삭제X)'!$A:$C,3,FALSE)</f>
        <v>공공기관</v>
      </c>
      <c r="C603" s="43" t="s">
        <v>189</v>
      </c>
      <c r="D603" s="45" t="s">
        <v>801</v>
      </c>
    </row>
    <row r="604" spans="1:4" x14ac:dyDescent="0.3">
      <c r="A604" s="7" t="str">
        <f>VLOOKUP(C604,'임시(삭제X)'!$A:$C,2,FALSE)</f>
        <v>B553664</v>
      </c>
      <c r="B604" s="7" t="str">
        <f>VLOOKUP(C604,'임시(삭제X)'!$A:$C,3,FALSE)</f>
        <v>공공기관</v>
      </c>
      <c r="C604" s="43" t="s">
        <v>191</v>
      </c>
      <c r="D604" s="43" t="s">
        <v>802</v>
      </c>
    </row>
    <row r="605" spans="1:4" x14ac:dyDescent="0.3">
      <c r="A605" s="7" t="str">
        <f>VLOOKUP(C605,'임시(삭제X)'!$A:$C,2,FALSE)</f>
        <v>B553664</v>
      </c>
      <c r="B605" s="7" t="str">
        <f>VLOOKUP(C605,'임시(삭제X)'!$A:$C,3,FALSE)</f>
        <v>공공기관</v>
      </c>
      <c r="C605" s="43" t="s">
        <v>191</v>
      </c>
      <c r="D605" s="45" t="s">
        <v>803</v>
      </c>
    </row>
    <row r="606" spans="1:4" x14ac:dyDescent="0.3">
      <c r="A606" s="7" t="str">
        <f>VLOOKUP(C606,'임시(삭제X)'!$A:$C,2,FALSE)</f>
        <v>B553664</v>
      </c>
      <c r="B606" s="7" t="str">
        <f>VLOOKUP(C606,'임시(삭제X)'!$A:$C,3,FALSE)</f>
        <v>공공기관</v>
      </c>
      <c r="C606" s="43" t="s">
        <v>191</v>
      </c>
      <c r="D606" s="45" t="s">
        <v>804</v>
      </c>
    </row>
    <row r="607" spans="1:4" x14ac:dyDescent="0.3">
      <c r="A607" s="7" t="str">
        <f>VLOOKUP(C607,'임시(삭제X)'!$A:$C,2,FALSE)</f>
        <v>B554393</v>
      </c>
      <c r="B607" s="7" t="str">
        <f>VLOOKUP(C607,'임시(삭제X)'!$A:$C,3,FALSE)</f>
        <v>공공기관</v>
      </c>
      <c r="C607" s="43" t="s">
        <v>193</v>
      </c>
      <c r="D607" s="43" t="s">
        <v>805</v>
      </c>
    </row>
    <row r="608" spans="1:4" x14ac:dyDescent="0.3">
      <c r="A608" s="7" t="str">
        <f>VLOOKUP(C608,'임시(삭제X)'!$A:$C,2,FALSE)</f>
        <v>B554393</v>
      </c>
      <c r="B608" s="7" t="str">
        <f>VLOOKUP(C608,'임시(삭제X)'!$A:$C,3,FALSE)</f>
        <v>공공기관</v>
      </c>
      <c r="C608" s="43" t="s">
        <v>193</v>
      </c>
      <c r="D608" s="43" t="s">
        <v>806</v>
      </c>
    </row>
    <row r="609" spans="1:4" x14ac:dyDescent="0.3">
      <c r="A609" s="7" t="str">
        <f>VLOOKUP(C609,'임시(삭제X)'!$A:$C,2,FALSE)</f>
        <v>B554393</v>
      </c>
      <c r="B609" s="7" t="str">
        <f>VLOOKUP(C609,'임시(삭제X)'!$A:$C,3,FALSE)</f>
        <v>공공기관</v>
      </c>
      <c r="C609" s="43" t="s">
        <v>193</v>
      </c>
      <c r="D609" s="43" t="s">
        <v>807</v>
      </c>
    </row>
    <row r="610" spans="1:4" x14ac:dyDescent="0.3">
      <c r="A610" s="7" t="str">
        <f>VLOOKUP(C610,'임시(삭제X)'!$A:$C,2,FALSE)</f>
        <v>B554393</v>
      </c>
      <c r="B610" s="7" t="str">
        <f>VLOOKUP(C610,'임시(삭제X)'!$A:$C,3,FALSE)</f>
        <v>공공기관</v>
      </c>
      <c r="C610" s="43" t="s">
        <v>193</v>
      </c>
      <c r="D610" s="43" t="s">
        <v>808</v>
      </c>
    </row>
    <row r="611" spans="1:4" x14ac:dyDescent="0.3">
      <c r="A611" s="7" t="str">
        <f>VLOOKUP(C611,'임시(삭제X)'!$A:$C,2,FALSE)</f>
        <v>B554393</v>
      </c>
      <c r="B611" s="7" t="str">
        <f>VLOOKUP(C611,'임시(삭제X)'!$A:$C,3,FALSE)</f>
        <v>공공기관</v>
      </c>
      <c r="C611" s="43" t="s">
        <v>193</v>
      </c>
      <c r="D611" s="43" t="s">
        <v>809</v>
      </c>
    </row>
    <row r="612" spans="1:4" x14ac:dyDescent="0.3">
      <c r="A612" s="7" t="str">
        <f>VLOOKUP(C612,'임시(삭제X)'!$A:$C,2,FALSE)</f>
        <v>B554393</v>
      </c>
      <c r="B612" s="7" t="str">
        <f>VLOOKUP(C612,'임시(삭제X)'!$A:$C,3,FALSE)</f>
        <v>공공기관</v>
      </c>
      <c r="C612" s="43" t="s">
        <v>193</v>
      </c>
      <c r="D612" s="43" t="s">
        <v>810</v>
      </c>
    </row>
    <row r="613" spans="1:4" x14ac:dyDescent="0.3">
      <c r="A613" s="7" t="str">
        <f>VLOOKUP(C613,'임시(삭제X)'!$A:$C,2,FALSE)</f>
        <v>B554393</v>
      </c>
      <c r="B613" s="7" t="str">
        <f>VLOOKUP(C613,'임시(삭제X)'!$A:$C,3,FALSE)</f>
        <v>공공기관</v>
      </c>
      <c r="C613" s="43" t="s">
        <v>193</v>
      </c>
      <c r="D613" s="43" t="s">
        <v>811</v>
      </c>
    </row>
    <row r="614" spans="1:4" x14ac:dyDescent="0.3">
      <c r="A614" s="7" t="str">
        <f>VLOOKUP(C614,'임시(삭제X)'!$A:$C,2,FALSE)</f>
        <v>B554393</v>
      </c>
      <c r="B614" s="7" t="str">
        <f>VLOOKUP(C614,'임시(삭제X)'!$A:$C,3,FALSE)</f>
        <v>공공기관</v>
      </c>
      <c r="C614" s="43" t="s">
        <v>193</v>
      </c>
      <c r="D614" s="47" t="s">
        <v>812</v>
      </c>
    </row>
    <row r="615" spans="1:4" x14ac:dyDescent="0.3">
      <c r="A615" s="7" t="str">
        <f>VLOOKUP(C615,'임시(삭제X)'!$A:$C,2,FALSE)</f>
        <v>B550373</v>
      </c>
      <c r="B615" s="7" t="str">
        <f>VLOOKUP(C615,'임시(삭제X)'!$A:$C,3,FALSE)</f>
        <v>공공기관</v>
      </c>
      <c r="C615" s="43" t="s">
        <v>195</v>
      </c>
      <c r="D615" s="43" t="s">
        <v>813</v>
      </c>
    </row>
    <row r="616" spans="1:4" x14ac:dyDescent="0.3">
      <c r="A616" s="7" t="str">
        <f>VLOOKUP(C616,'임시(삭제X)'!$A:$C,2,FALSE)</f>
        <v>B550373</v>
      </c>
      <c r="B616" s="7" t="str">
        <f>VLOOKUP(C616,'임시(삭제X)'!$A:$C,3,FALSE)</f>
        <v>공공기관</v>
      </c>
      <c r="C616" s="43" t="s">
        <v>195</v>
      </c>
      <c r="D616" s="43" t="s">
        <v>814</v>
      </c>
    </row>
    <row r="617" spans="1:4" x14ac:dyDescent="0.3">
      <c r="A617" s="7" t="str">
        <f>VLOOKUP(C617,'임시(삭제X)'!$A:$C,2,FALSE)</f>
        <v>B550373</v>
      </c>
      <c r="B617" s="7" t="str">
        <f>VLOOKUP(C617,'임시(삭제X)'!$A:$C,3,FALSE)</f>
        <v>공공기관</v>
      </c>
      <c r="C617" s="43" t="s">
        <v>195</v>
      </c>
      <c r="D617" s="43" t="s">
        <v>815</v>
      </c>
    </row>
    <row r="618" spans="1:4" x14ac:dyDescent="0.3">
      <c r="A618" s="7" t="str">
        <f>VLOOKUP(C618,'임시(삭제X)'!$A:$C,2,FALSE)</f>
        <v>B550373</v>
      </c>
      <c r="B618" s="7" t="str">
        <f>VLOOKUP(C618,'임시(삭제X)'!$A:$C,3,FALSE)</f>
        <v>공공기관</v>
      </c>
      <c r="C618" s="43" t="s">
        <v>195</v>
      </c>
      <c r="D618" s="43" t="s">
        <v>816</v>
      </c>
    </row>
    <row r="619" spans="1:4" x14ac:dyDescent="0.3">
      <c r="A619" s="7" t="str">
        <f>VLOOKUP(C619,'임시(삭제X)'!$A:$C,2,FALSE)</f>
        <v>B550373</v>
      </c>
      <c r="B619" s="7" t="str">
        <f>VLOOKUP(C619,'임시(삭제X)'!$A:$C,3,FALSE)</f>
        <v>공공기관</v>
      </c>
      <c r="C619" s="43" t="s">
        <v>195</v>
      </c>
      <c r="D619" s="43" t="s">
        <v>817</v>
      </c>
    </row>
    <row r="620" spans="1:4" x14ac:dyDescent="0.3">
      <c r="A620" s="7" t="str">
        <f>VLOOKUP(C620,'임시(삭제X)'!$A:$C,2,FALSE)</f>
        <v>B550373</v>
      </c>
      <c r="B620" s="7" t="str">
        <f>VLOOKUP(C620,'임시(삭제X)'!$A:$C,3,FALSE)</f>
        <v>공공기관</v>
      </c>
      <c r="C620" s="43" t="s">
        <v>195</v>
      </c>
      <c r="D620" s="43" t="s">
        <v>818</v>
      </c>
    </row>
    <row r="621" spans="1:4" x14ac:dyDescent="0.3">
      <c r="A621" s="7" t="str">
        <f>VLOOKUP(C621,'임시(삭제X)'!$A:$C,2,FALSE)</f>
        <v>B550373</v>
      </c>
      <c r="B621" s="7" t="str">
        <f>VLOOKUP(C621,'임시(삭제X)'!$A:$C,3,FALSE)</f>
        <v>공공기관</v>
      </c>
      <c r="C621" s="43" t="s">
        <v>195</v>
      </c>
      <c r="D621" s="43" t="s">
        <v>819</v>
      </c>
    </row>
    <row r="622" spans="1:4" x14ac:dyDescent="0.3">
      <c r="A622" s="7" t="str">
        <f>VLOOKUP(C622,'임시(삭제X)'!$A:$C,2,FALSE)</f>
        <v>B550373</v>
      </c>
      <c r="B622" s="7" t="str">
        <f>VLOOKUP(C622,'임시(삭제X)'!$A:$C,3,FALSE)</f>
        <v>공공기관</v>
      </c>
      <c r="C622" s="43" t="s">
        <v>195</v>
      </c>
      <c r="D622" s="43" t="s">
        <v>820</v>
      </c>
    </row>
    <row r="623" spans="1:4" x14ac:dyDescent="0.3">
      <c r="A623" s="7" t="str">
        <f>VLOOKUP(C623,'임시(삭제X)'!$A:$C,2,FALSE)</f>
        <v>B550373</v>
      </c>
      <c r="B623" s="7" t="str">
        <f>VLOOKUP(C623,'임시(삭제X)'!$A:$C,3,FALSE)</f>
        <v>공공기관</v>
      </c>
      <c r="C623" s="43" t="s">
        <v>195</v>
      </c>
      <c r="D623" s="43" t="s">
        <v>821</v>
      </c>
    </row>
    <row r="624" spans="1:4" x14ac:dyDescent="0.3">
      <c r="A624" s="7" t="str">
        <f>VLOOKUP(C624,'임시(삭제X)'!$A:$C,2,FALSE)</f>
        <v>B550373</v>
      </c>
      <c r="B624" s="7" t="str">
        <f>VLOOKUP(C624,'임시(삭제X)'!$A:$C,3,FALSE)</f>
        <v>공공기관</v>
      </c>
      <c r="C624" s="43" t="s">
        <v>195</v>
      </c>
      <c r="D624" s="43" t="s">
        <v>822</v>
      </c>
    </row>
    <row r="625" spans="1:4" x14ac:dyDescent="0.3">
      <c r="A625" s="7" t="str">
        <f>VLOOKUP(C625,'임시(삭제X)'!$A:$C,2,FALSE)</f>
        <v>B550373</v>
      </c>
      <c r="B625" s="7" t="str">
        <f>VLOOKUP(C625,'임시(삭제X)'!$A:$C,3,FALSE)</f>
        <v>공공기관</v>
      </c>
      <c r="C625" s="43" t="s">
        <v>195</v>
      </c>
      <c r="D625" s="43" t="s">
        <v>823</v>
      </c>
    </row>
    <row r="626" spans="1:4" x14ac:dyDescent="0.3">
      <c r="A626" s="7" t="str">
        <f>VLOOKUP(C626,'임시(삭제X)'!$A:$C,2,FALSE)</f>
        <v>B550373</v>
      </c>
      <c r="B626" s="7" t="str">
        <f>VLOOKUP(C626,'임시(삭제X)'!$A:$C,3,FALSE)</f>
        <v>공공기관</v>
      </c>
      <c r="C626" s="43" t="s">
        <v>195</v>
      </c>
      <c r="D626" s="43" t="s">
        <v>824</v>
      </c>
    </row>
    <row r="627" spans="1:4" x14ac:dyDescent="0.3">
      <c r="A627" s="7" t="str">
        <f>VLOOKUP(C627,'임시(삭제X)'!$A:$C,2,FALSE)</f>
        <v>B550373</v>
      </c>
      <c r="B627" s="7" t="str">
        <f>VLOOKUP(C627,'임시(삭제X)'!$A:$C,3,FALSE)</f>
        <v>공공기관</v>
      </c>
      <c r="C627" s="43" t="s">
        <v>195</v>
      </c>
      <c r="D627" s="43" t="s">
        <v>825</v>
      </c>
    </row>
    <row r="628" spans="1:4" x14ac:dyDescent="0.3">
      <c r="A628" s="7">
        <f>VLOOKUP(C628,'임시(삭제X)'!$A:$C,2,FALSE)</f>
        <v>3740000</v>
      </c>
      <c r="B628" s="7" t="str">
        <f>VLOOKUP(C628,'임시(삭제X)'!$A:$C,3,FALSE)</f>
        <v>시·군·구</v>
      </c>
      <c r="C628" s="43" t="s">
        <v>196</v>
      </c>
      <c r="D628" s="45" t="s">
        <v>573</v>
      </c>
    </row>
    <row r="629" spans="1:4" x14ac:dyDescent="0.3">
      <c r="A629" s="7">
        <f>VLOOKUP(C629,'임시(삭제X)'!$A:$C,2,FALSE)</f>
        <v>3740000</v>
      </c>
      <c r="B629" s="7" t="str">
        <f>VLOOKUP(C629,'임시(삭제X)'!$A:$C,3,FALSE)</f>
        <v>시·군·구</v>
      </c>
      <c r="C629" s="43" t="s">
        <v>196</v>
      </c>
      <c r="D629" s="45" t="s">
        <v>826</v>
      </c>
    </row>
    <row r="630" spans="1:4" x14ac:dyDescent="0.3">
      <c r="A630" s="7">
        <f>VLOOKUP(C630,'임시(삭제X)'!$A:$C,2,FALSE)</f>
        <v>3740000</v>
      </c>
      <c r="B630" s="7" t="str">
        <f>VLOOKUP(C630,'임시(삭제X)'!$A:$C,3,FALSE)</f>
        <v>시·군·구</v>
      </c>
      <c r="C630" s="43" t="s">
        <v>196</v>
      </c>
      <c r="D630" s="45" t="s">
        <v>827</v>
      </c>
    </row>
    <row r="631" spans="1:4" x14ac:dyDescent="0.3">
      <c r="A631" s="7">
        <f>VLOOKUP(C631,'임시(삭제X)'!$A:$C,2,FALSE)</f>
        <v>3740000</v>
      </c>
      <c r="B631" s="7" t="str">
        <f>VLOOKUP(C631,'임시(삭제X)'!$A:$C,3,FALSE)</f>
        <v>시·군·구</v>
      </c>
      <c r="C631" s="43" t="s">
        <v>196</v>
      </c>
      <c r="D631" s="45" t="s">
        <v>828</v>
      </c>
    </row>
    <row r="632" spans="1:4" x14ac:dyDescent="0.3">
      <c r="A632" s="7">
        <f>VLOOKUP(C632,'임시(삭제X)'!$A:$C,2,FALSE)</f>
        <v>3740000</v>
      </c>
      <c r="B632" s="7" t="str">
        <f>VLOOKUP(C632,'임시(삭제X)'!$A:$C,3,FALSE)</f>
        <v>시·군·구</v>
      </c>
      <c r="C632" s="43" t="s">
        <v>196</v>
      </c>
      <c r="D632" s="45" t="s">
        <v>829</v>
      </c>
    </row>
    <row r="633" spans="1:4" x14ac:dyDescent="0.3">
      <c r="A633" s="7">
        <f>VLOOKUP(C633,'임시(삭제X)'!$A:$C,2,FALSE)</f>
        <v>3740000</v>
      </c>
      <c r="B633" s="7" t="str">
        <f>VLOOKUP(C633,'임시(삭제X)'!$A:$C,3,FALSE)</f>
        <v>시·군·구</v>
      </c>
      <c r="C633" s="43" t="s">
        <v>196</v>
      </c>
      <c r="D633" s="45" t="s">
        <v>830</v>
      </c>
    </row>
    <row r="634" spans="1:4" x14ac:dyDescent="0.3">
      <c r="A634" s="7">
        <f>VLOOKUP(C634,'임시(삭제X)'!$A:$C,2,FALSE)</f>
        <v>3740000</v>
      </c>
      <c r="B634" s="7" t="str">
        <f>VLOOKUP(C634,'임시(삭제X)'!$A:$C,3,FALSE)</f>
        <v>시·군·구</v>
      </c>
      <c r="C634" s="43" t="s">
        <v>196</v>
      </c>
      <c r="D634" s="45" t="s">
        <v>831</v>
      </c>
    </row>
    <row r="635" spans="1:4" x14ac:dyDescent="0.3">
      <c r="A635" s="7">
        <f>VLOOKUP(C635,'임시(삭제X)'!$A:$C,2,FALSE)</f>
        <v>3740000</v>
      </c>
      <c r="B635" s="7" t="str">
        <f>VLOOKUP(C635,'임시(삭제X)'!$A:$C,3,FALSE)</f>
        <v>시·군·구</v>
      </c>
      <c r="C635" s="43" t="s">
        <v>196</v>
      </c>
      <c r="D635" s="45" t="s">
        <v>572</v>
      </c>
    </row>
    <row r="636" spans="1:4" x14ac:dyDescent="0.3">
      <c r="A636" s="7">
        <f>VLOOKUP(C636,'임시(삭제X)'!$A:$C,2,FALSE)</f>
        <v>3740000</v>
      </c>
      <c r="B636" s="7" t="str">
        <f>VLOOKUP(C636,'임시(삭제X)'!$A:$C,3,FALSE)</f>
        <v>시·군·구</v>
      </c>
      <c r="C636" s="43" t="s">
        <v>196</v>
      </c>
      <c r="D636" s="45" t="s">
        <v>832</v>
      </c>
    </row>
    <row r="637" spans="1:4" x14ac:dyDescent="0.3">
      <c r="A637" s="7">
        <f>VLOOKUP(C637,'임시(삭제X)'!$A:$C,2,FALSE)</f>
        <v>3740000</v>
      </c>
      <c r="B637" s="7" t="str">
        <f>VLOOKUP(C637,'임시(삭제X)'!$A:$C,3,FALSE)</f>
        <v>시·군·구</v>
      </c>
      <c r="C637" s="43" t="s">
        <v>196</v>
      </c>
      <c r="D637" s="45" t="s">
        <v>833</v>
      </c>
    </row>
    <row r="638" spans="1:4" x14ac:dyDescent="0.3">
      <c r="A638" s="7">
        <f>VLOOKUP(C638,'임시(삭제X)'!$A:$C,2,FALSE)</f>
        <v>3740000</v>
      </c>
      <c r="B638" s="7" t="str">
        <f>VLOOKUP(C638,'임시(삭제X)'!$A:$C,3,FALSE)</f>
        <v>시·군·구</v>
      </c>
      <c r="C638" s="43" t="s">
        <v>196</v>
      </c>
      <c r="D638" s="45" t="s">
        <v>834</v>
      </c>
    </row>
    <row r="639" spans="1:4" x14ac:dyDescent="0.3">
      <c r="A639" s="7">
        <f>VLOOKUP(C639,'임시(삭제X)'!$A:$C,2,FALSE)</f>
        <v>3740000</v>
      </c>
      <c r="B639" s="7" t="str">
        <f>VLOOKUP(C639,'임시(삭제X)'!$A:$C,3,FALSE)</f>
        <v>시·군·구</v>
      </c>
      <c r="C639" s="43" t="s">
        <v>196</v>
      </c>
      <c r="D639" s="45" t="s">
        <v>835</v>
      </c>
    </row>
    <row r="640" spans="1:4" x14ac:dyDescent="0.3">
      <c r="A640" s="7">
        <f>VLOOKUP(C640,'임시(삭제X)'!$A:$C,2,FALSE)</f>
        <v>3740000</v>
      </c>
      <c r="B640" s="7" t="str">
        <f>VLOOKUP(C640,'임시(삭제X)'!$A:$C,3,FALSE)</f>
        <v>시·군·구</v>
      </c>
      <c r="C640" s="43" t="s">
        <v>196</v>
      </c>
      <c r="D640" s="43" t="s">
        <v>836</v>
      </c>
    </row>
    <row r="641" spans="1:4" x14ac:dyDescent="0.3">
      <c r="A641" s="7">
        <f>VLOOKUP(C641,'임시(삭제X)'!$A:$C,2,FALSE)</f>
        <v>3740000</v>
      </c>
      <c r="B641" s="7" t="str">
        <f>VLOOKUP(C641,'임시(삭제X)'!$A:$C,3,FALSE)</f>
        <v>시·군·구</v>
      </c>
      <c r="C641" s="43" t="s">
        <v>196</v>
      </c>
      <c r="D641" s="45" t="s">
        <v>835</v>
      </c>
    </row>
    <row r="642" spans="1:4" x14ac:dyDescent="0.3">
      <c r="A642" s="7">
        <f>VLOOKUP(C642,'임시(삭제X)'!$A:$C,2,FALSE)</f>
        <v>3740000</v>
      </c>
      <c r="B642" s="7" t="str">
        <f>VLOOKUP(C642,'임시(삭제X)'!$A:$C,3,FALSE)</f>
        <v>시·군·구</v>
      </c>
      <c r="C642" s="43" t="s">
        <v>196</v>
      </c>
      <c r="D642" s="45" t="s">
        <v>837</v>
      </c>
    </row>
    <row r="643" spans="1:4" x14ac:dyDescent="0.3">
      <c r="A643" s="7">
        <f>VLOOKUP(C643,'임시(삭제X)'!$A:$C,2,FALSE)</f>
        <v>3740000</v>
      </c>
      <c r="B643" s="7" t="str">
        <f>VLOOKUP(C643,'임시(삭제X)'!$A:$C,3,FALSE)</f>
        <v>시·군·구</v>
      </c>
      <c r="C643" s="43" t="s">
        <v>196</v>
      </c>
      <c r="D643" s="45" t="s">
        <v>838</v>
      </c>
    </row>
    <row r="644" spans="1:4" x14ac:dyDescent="0.3">
      <c r="A644" s="7">
        <f>VLOOKUP(C644,'임시(삭제X)'!$A:$C,2,FALSE)</f>
        <v>3740000</v>
      </c>
      <c r="B644" s="7" t="str">
        <f>VLOOKUP(C644,'임시(삭제X)'!$A:$C,3,FALSE)</f>
        <v>시·군·구</v>
      </c>
      <c r="C644" s="43" t="s">
        <v>196</v>
      </c>
      <c r="D644" s="43" t="s">
        <v>839</v>
      </c>
    </row>
    <row r="645" spans="1:4" x14ac:dyDescent="0.3">
      <c r="A645" s="7">
        <f>VLOOKUP(C645,'임시(삭제X)'!$A:$C,2,FALSE)</f>
        <v>3740000</v>
      </c>
      <c r="B645" s="7" t="str">
        <f>VLOOKUP(C645,'임시(삭제X)'!$A:$C,3,FALSE)</f>
        <v>시·군·구</v>
      </c>
      <c r="C645" s="43" t="s">
        <v>196</v>
      </c>
      <c r="D645" s="45" t="s">
        <v>840</v>
      </c>
    </row>
    <row r="646" spans="1:4" x14ac:dyDescent="0.3">
      <c r="A646" s="7">
        <f>VLOOKUP(C646,'임시(삭제X)'!$A:$C,2,FALSE)</f>
        <v>3740000</v>
      </c>
      <c r="B646" s="7" t="str">
        <f>VLOOKUP(C646,'임시(삭제X)'!$A:$C,3,FALSE)</f>
        <v>시·군·구</v>
      </c>
      <c r="C646" s="43" t="s">
        <v>196</v>
      </c>
      <c r="D646" s="45" t="s">
        <v>841</v>
      </c>
    </row>
    <row r="647" spans="1:4" x14ac:dyDescent="0.3">
      <c r="A647" s="7">
        <f>VLOOKUP(C647,'임시(삭제X)'!$A:$C,2,FALSE)</f>
        <v>3740000</v>
      </c>
      <c r="B647" s="7" t="str">
        <f>VLOOKUP(C647,'임시(삭제X)'!$A:$C,3,FALSE)</f>
        <v>시·군·구</v>
      </c>
      <c r="C647" s="43" t="s">
        <v>196</v>
      </c>
      <c r="D647" s="45" t="s">
        <v>842</v>
      </c>
    </row>
    <row r="648" spans="1:4" x14ac:dyDescent="0.3">
      <c r="A648" s="7">
        <f>VLOOKUP(C648,'임시(삭제X)'!$A:$C,2,FALSE)</f>
        <v>3740000</v>
      </c>
      <c r="B648" s="7" t="str">
        <f>VLOOKUP(C648,'임시(삭제X)'!$A:$C,3,FALSE)</f>
        <v>시·군·구</v>
      </c>
      <c r="C648" s="43" t="s">
        <v>196</v>
      </c>
      <c r="D648" s="45" t="s">
        <v>843</v>
      </c>
    </row>
    <row r="649" spans="1:4" x14ac:dyDescent="0.3">
      <c r="A649" s="7">
        <f>VLOOKUP(C649,'임시(삭제X)'!$A:$C,2,FALSE)</f>
        <v>3740000</v>
      </c>
      <c r="B649" s="7" t="str">
        <f>VLOOKUP(C649,'임시(삭제X)'!$A:$C,3,FALSE)</f>
        <v>시·군·구</v>
      </c>
      <c r="C649" s="43" t="s">
        <v>196</v>
      </c>
      <c r="D649" s="45" t="s">
        <v>844</v>
      </c>
    </row>
    <row r="650" spans="1:4" x14ac:dyDescent="0.3">
      <c r="A650" s="7">
        <f>VLOOKUP(C650,'임시(삭제X)'!$A:$C,2,FALSE)</f>
        <v>3740000</v>
      </c>
      <c r="B650" s="7" t="str">
        <f>VLOOKUP(C650,'임시(삭제X)'!$A:$C,3,FALSE)</f>
        <v>시·군·구</v>
      </c>
      <c r="C650" s="43" t="s">
        <v>196</v>
      </c>
      <c r="D650" s="45" t="s">
        <v>845</v>
      </c>
    </row>
    <row r="651" spans="1:4" x14ac:dyDescent="0.3">
      <c r="A651" s="7">
        <f>VLOOKUP(C651,'임시(삭제X)'!$A:$C,2,FALSE)</f>
        <v>3740000</v>
      </c>
      <c r="B651" s="7" t="str">
        <f>VLOOKUP(C651,'임시(삭제X)'!$A:$C,3,FALSE)</f>
        <v>시·군·구</v>
      </c>
      <c r="C651" s="43" t="s">
        <v>196</v>
      </c>
      <c r="D651" s="45" t="s">
        <v>846</v>
      </c>
    </row>
    <row r="652" spans="1:4" x14ac:dyDescent="0.3">
      <c r="A652" s="7">
        <f>VLOOKUP(C652,'임시(삭제X)'!$A:$C,2,FALSE)</f>
        <v>3740000</v>
      </c>
      <c r="B652" s="7" t="str">
        <f>VLOOKUP(C652,'임시(삭제X)'!$A:$C,3,FALSE)</f>
        <v>시·군·구</v>
      </c>
      <c r="C652" s="43" t="s">
        <v>196</v>
      </c>
      <c r="D652" s="45" t="s">
        <v>847</v>
      </c>
    </row>
    <row r="653" spans="1:4" x14ac:dyDescent="0.3">
      <c r="A653" s="7">
        <f>VLOOKUP(C653,'임시(삭제X)'!$A:$C,2,FALSE)</f>
        <v>3740000</v>
      </c>
      <c r="B653" s="7" t="str">
        <f>VLOOKUP(C653,'임시(삭제X)'!$A:$C,3,FALSE)</f>
        <v>시·군·구</v>
      </c>
      <c r="C653" s="43" t="s">
        <v>196</v>
      </c>
      <c r="D653" s="45" t="s">
        <v>848</v>
      </c>
    </row>
    <row r="654" spans="1:4" x14ac:dyDescent="0.3">
      <c r="A654" s="7" t="str">
        <f>VLOOKUP(C654,'임시(삭제X)'!$A:$C,2,FALSE)</f>
        <v>B552640</v>
      </c>
      <c r="B654" s="7" t="str">
        <f>VLOOKUP(C654,'임시(삭제X)'!$A:$C,3,FALSE)</f>
        <v>공공기관</v>
      </c>
      <c r="C654" s="43" t="s">
        <v>198</v>
      </c>
      <c r="D654" s="43" t="s">
        <v>849</v>
      </c>
    </row>
    <row r="655" spans="1:4" x14ac:dyDescent="0.3">
      <c r="A655" s="7" t="str">
        <f>VLOOKUP(C655,'임시(삭제X)'!$A:$C,2,FALSE)</f>
        <v>B552640</v>
      </c>
      <c r="B655" s="7" t="str">
        <f>VLOOKUP(C655,'임시(삭제X)'!$A:$C,3,FALSE)</f>
        <v>공공기관</v>
      </c>
      <c r="C655" s="43" t="s">
        <v>198</v>
      </c>
      <c r="D655" s="45" t="s">
        <v>850</v>
      </c>
    </row>
    <row r="656" spans="1:4" x14ac:dyDescent="0.3">
      <c r="A656" s="7" t="str">
        <f>VLOOKUP(C656,'임시(삭제X)'!$A:$C,2,FALSE)</f>
        <v>B552640</v>
      </c>
      <c r="B656" s="7" t="str">
        <f>VLOOKUP(C656,'임시(삭제X)'!$A:$C,3,FALSE)</f>
        <v>공공기관</v>
      </c>
      <c r="C656" s="43" t="s">
        <v>198</v>
      </c>
      <c r="D656" s="43" t="s">
        <v>851</v>
      </c>
    </row>
    <row r="657" spans="1:4" x14ac:dyDescent="0.3">
      <c r="A657" s="7" t="str">
        <f>VLOOKUP(C657,'임시(삭제X)'!$A:$C,2,FALSE)</f>
        <v>B552640</v>
      </c>
      <c r="B657" s="7" t="str">
        <f>VLOOKUP(C657,'임시(삭제X)'!$A:$C,3,FALSE)</f>
        <v>공공기관</v>
      </c>
      <c r="C657" s="43" t="s">
        <v>198</v>
      </c>
      <c r="D657" s="43" t="s">
        <v>852</v>
      </c>
    </row>
    <row r="658" spans="1:4" x14ac:dyDescent="0.3">
      <c r="A658" s="7" t="str">
        <f>VLOOKUP(C658,'임시(삭제X)'!$A:$C,2,FALSE)</f>
        <v>B552640</v>
      </c>
      <c r="B658" s="7" t="str">
        <f>VLOOKUP(C658,'임시(삭제X)'!$A:$C,3,FALSE)</f>
        <v>공공기관</v>
      </c>
      <c r="C658" s="43" t="s">
        <v>198</v>
      </c>
      <c r="D658" s="45" t="s">
        <v>853</v>
      </c>
    </row>
    <row r="659" spans="1:4" x14ac:dyDescent="0.3">
      <c r="A659" s="7" t="str">
        <f>VLOOKUP(C659,'임시(삭제X)'!$A:$C,2,FALSE)</f>
        <v>B552640</v>
      </c>
      <c r="B659" s="7" t="str">
        <f>VLOOKUP(C659,'임시(삭제X)'!$A:$C,3,FALSE)</f>
        <v>공공기관</v>
      </c>
      <c r="C659" s="43" t="s">
        <v>198</v>
      </c>
      <c r="D659" s="45" t="s">
        <v>854</v>
      </c>
    </row>
    <row r="660" spans="1:4" x14ac:dyDescent="0.3">
      <c r="A660" s="7" t="str">
        <f>VLOOKUP(C660,'임시(삭제X)'!$A:$C,2,FALSE)</f>
        <v>B552640</v>
      </c>
      <c r="B660" s="7" t="str">
        <f>VLOOKUP(C660,'임시(삭제X)'!$A:$C,3,FALSE)</f>
        <v>공공기관</v>
      </c>
      <c r="C660" s="43" t="s">
        <v>198</v>
      </c>
      <c r="D660" s="45" t="s">
        <v>855</v>
      </c>
    </row>
    <row r="661" spans="1:4" x14ac:dyDescent="0.3">
      <c r="A661" s="7" t="str">
        <f>VLOOKUP(C661,'임시(삭제X)'!$A:$C,2,FALSE)</f>
        <v>B552640</v>
      </c>
      <c r="B661" s="7" t="str">
        <f>VLOOKUP(C661,'임시(삭제X)'!$A:$C,3,FALSE)</f>
        <v>공공기관</v>
      </c>
      <c r="C661" s="43" t="s">
        <v>198</v>
      </c>
      <c r="D661" s="45" t="s">
        <v>856</v>
      </c>
    </row>
    <row r="662" spans="1:4" x14ac:dyDescent="0.3">
      <c r="A662" s="7">
        <f>VLOOKUP(C662,'임시(삭제X)'!$A:$C,2,FALSE)</f>
        <v>3630000</v>
      </c>
      <c r="B662" s="7" t="str">
        <f>VLOOKUP(C662,'임시(삭제X)'!$A:$C,3,FALSE)</f>
        <v>시·군·구</v>
      </c>
      <c r="C662" s="43" t="s">
        <v>199</v>
      </c>
      <c r="D662" s="45" t="s">
        <v>857</v>
      </c>
    </row>
    <row r="663" spans="1:4" x14ac:dyDescent="0.3">
      <c r="A663" s="7">
        <f>VLOOKUP(C663,'임시(삭제X)'!$A:$C,2,FALSE)</f>
        <v>3630000</v>
      </c>
      <c r="B663" s="7" t="str">
        <f>VLOOKUP(C663,'임시(삭제X)'!$A:$C,3,FALSE)</f>
        <v>시·군·구</v>
      </c>
      <c r="C663" s="43" t="s">
        <v>199</v>
      </c>
      <c r="D663" s="45" t="s">
        <v>858</v>
      </c>
    </row>
    <row r="664" spans="1:4" x14ac:dyDescent="0.3">
      <c r="A664" s="7">
        <f>VLOOKUP(C664,'임시(삭제X)'!$A:$C,2,FALSE)</f>
        <v>3630000</v>
      </c>
      <c r="B664" s="7" t="str">
        <f>VLOOKUP(C664,'임시(삭제X)'!$A:$C,3,FALSE)</f>
        <v>시·군·구</v>
      </c>
      <c r="C664" s="43" t="s">
        <v>199</v>
      </c>
      <c r="D664" s="45" t="s">
        <v>573</v>
      </c>
    </row>
    <row r="665" spans="1:4" x14ac:dyDescent="0.3">
      <c r="A665" s="7">
        <f>VLOOKUP(C665,'임시(삭제X)'!$A:$C,2,FALSE)</f>
        <v>3630000</v>
      </c>
      <c r="B665" s="7" t="str">
        <f>VLOOKUP(C665,'임시(삭제X)'!$A:$C,3,FALSE)</f>
        <v>시·군·구</v>
      </c>
      <c r="C665" s="43" t="s">
        <v>199</v>
      </c>
      <c r="D665" s="45" t="s">
        <v>859</v>
      </c>
    </row>
    <row r="666" spans="1:4" x14ac:dyDescent="0.3">
      <c r="A666" s="7">
        <f>VLOOKUP(C666,'임시(삭제X)'!$A:$C,2,FALSE)</f>
        <v>3630000</v>
      </c>
      <c r="B666" s="7" t="str">
        <f>VLOOKUP(C666,'임시(삭제X)'!$A:$C,3,FALSE)</f>
        <v>시·군·구</v>
      </c>
      <c r="C666" s="43" t="s">
        <v>199</v>
      </c>
      <c r="D666" s="45" t="s">
        <v>860</v>
      </c>
    </row>
    <row r="667" spans="1:4" x14ac:dyDescent="0.3">
      <c r="A667" s="7">
        <f>VLOOKUP(C667,'임시(삭제X)'!$A:$C,2,FALSE)</f>
        <v>3630000</v>
      </c>
      <c r="B667" s="7" t="str">
        <f>VLOOKUP(C667,'임시(삭제X)'!$A:$C,3,FALSE)</f>
        <v>시·군·구</v>
      </c>
      <c r="C667" s="43" t="s">
        <v>199</v>
      </c>
      <c r="D667" s="45" t="s">
        <v>861</v>
      </c>
    </row>
    <row r="668" spans="1:4" x14ac:dyDescent="0.3">
      <c r="A668" s="7">
        <f>VLOOKUP(C668,'임시(삭제X)'!$A:$C,2,FALSE)</f>
        <v>3630000</v>
      </c>
      <c r="B668" s="7" t="str">
        <f>VLOOKUP(C668,'임시(삭제X)'!$A:$C,3,FALSE)</f>
        <v>시·군·구</v>
      </c>
      <c r="C668" s="43" t="s">
        <v>199</v>
      </c>
      <c r="D668" s="45" t="s">
        <v>568</v>
      </c>
    </row>
    <row r="669" spans="1:4" x14ac:dyDescent="0.3">
      <c r="A669" s="7">
        <f>VLOOKUP(C669,'임시(삭제X)'!$A:$C,2,FALSE)</f>
        <v>3630000</v>
      </c>
      <c r="B669" s="7" t="str">
        <f>VLOOKUP(C669,'임시(삭제X)'!$A:$C,3,FALSE)</f>
        <v>시·군·구</v>
      </c>
      <c r="C669" s="43" t="s">
        <v>199</v>
      </c>
      <c r="D669" s="45" t="s">
        <v>862</v>
      </c>
    </row>
    <row r="670" spans="1:4" x14ac:dyDescent="0.3">
      <c r="A670" s="7">
        <f>VLOOKUP(C670,'임시(삭제X)'!$A:$C,2,FALSE)</f>
        <v>3630000</v>
      </c>
      <c r="B670" s="7" t="str">
        <f>VLOOKUP(C670,'임시(삭제X)'!$A:$C,3,FALSE)</f>
        <v>시·군·구</v>
      </c>
      <c r="C670" s="43" t="s">
        <v>199</v>
      </c>
      <c r="D670" s="43" t="s">
        <v>863</v>
      </c>
    </row>
    <row r="671" spans="1:4" x14ac:dyDescent="0.3">
      <c r="A671" s="7">
        <f>VLOOKUP(C671,'임시(삭제X)'!$A:$C,2,FALSE)</f>
        <v>3630000</v>
      </c>
      <c r="B671" s="7" t="str">
        <f>VLOOKUP(C671,'임시(삭제X)'!$A:$C,3,FALSE)</f>
        <v>시·군·구</v>
      </c>
      <c r="C671" s="43" t="s">
        <v>199</v>
      </c>
      <c r="D671" s="45" t="s">
        <v>864</v>
      </c>
    </row>
    <row r="672" spans="1:4" x14ac:dyDescent="0.3">
      <c r="A672" s="7">
        <f>VLOOKUP(C672,'임시(삭제X)'!$A:$C,2,FALSE)</f>
        <v>6290000</v>
      </c>
      <c r="B672" s="7" t="str">
        <f>VLOOKUP(C672,'임시(삭제X)'!$A:$C,3,FALSE)</f>
        <v>시·도</v>
      </c>
      <c r="C672" s="43" t="s">
        <v>200</v>
      </c>
      <c r="D672" s="45" t="s">
        <v>865</v>
      </c>
    </row>
    <row r="673" spans="1:4" x14ac:dyDescent="0.3">
      <c r="A673" s="7">
        <f>VLOOKUP(C673,'임시(삭제X)'!$A:$C,2,FALSE)</f>
        <v>6290000</v>
      </c>
      <c r="B673" s="7" t="str">
        <f>VLOOKUP(C673,'임시(삭제X)'!$A:$C,3,FALSE)</f>
        <v>시·도</v>
      </c>
      <c r="C673" s="43" t="s">
        <v>200</v>
      </c>
      <c r="D673" s="45" t="s">
        <v>866</v>
      </c>
    </row>
    <row r="674" spans="1:4" x14ac:dyDescent="0.3">
      <c r="A674" s="7">
        <f>VLOOKUP(C674,'임시(삭제X)'!$A:$C,2,FALSE)</f>
        <v>6290000</v>
      </c>
      <c r="B674" s="7" t="str">
        <f>VLOOKUP(C674,'임시(삭제X)'!$A:$C,3,FALSE)</f>
        <v>시·도</v>
      </c>
      <c r="C674" s="43" t="s">
        <v>200</v>
      </c>
      <c r="D674" s="45" t="s">
        <v>867</v>
      </c>
    </row>
    <row r="675" spans="1:4" x14ac:dyDescent="0.3">
      <c r="A675" s="7">
        <f>VLOOKUP(C675,'임시(삭제X)'!$A:$C,2,FALSE)</f>
        <v>6290000</v>
      </c>
      <c r="B675" s="7" t="str">
        <f>VLOOKUP(C675,'임시(삭제X)'!$A:$C,3,FALSE)</f>
        <v>시·도</v>
      </c>
      <c r="C675" s="43" t="s">
        <v>200</v>
      </c>
      <c r="D675" s="45" t="s">
        <v>868</v>
      </c>
    </row>
    <row r="676" spans="1:4" x14ac:dyDescent="0.3">
      <c r="A676" s="7">
        <f>VLOOKUP(C676,'임시(삭제X)'!$A:$C,2,FALSE)</f>
        <v>6290000</v>
      </c>
      <c r="B676" s="7" t="str">
        <f>VLOOKUP(C676,'임시(삭제X)'!$A:$C,3,FALSE)</f>
        <v>시·도</v>
      </c>
      <c r="C676" s="43" t="s">
        <v>200</v>
      </c>
      <c r="D676" s="45" t="s">
        <v>869</v>
      </c>
    </row>
    <row r="677" spans="1:4" x14ac:dyDescent="0.3">
      <c r="A677" s="7">
        <f>VLOOKUP(C677,'임시(삭제X)'!$A:$C,2,FALSE)</f>
        <v>6290000</v>
      </c>
      <c r="B677" s="7" t="str">
        <f>VLOOKUP(C677,'임시(삭제X)'!$A:$C,3,FALSE)</f>
        <v>시·도</v>
      </c>
      <c r="C677" s="43" t="s">
        <v>200</v>
      </c>
      <c r="D677" s="45" t="s">
        <v>870</v>
      </c>
    </row>
    <row r="678" spans="1:4" x14ac:dyDescent="0.3">
      <c r="A678" s="7">
        <f>VLOOKUP(C678,'임시(삭제X)'!$A:$C,2,FALSE)</f>
        <v>6290000</v>
      </c>
      <c r="B678" s="7" t="str">
        <f>VLOOKUP(C678,'임시(삭제X)'!$A:$C,3,FALSE)</f>
        <v>시·도</v>
      </c>
      <c r="C678" s="43" t="s">
        <v>200</v>
      </c>
      <c r="D678" s="45" t="s">
        <v>871</v>
      </c>
    </row>
    <row r="679" spans="1:4" x14ac:dyDescent="0.3">
      <c r="A679" s="7">
        <f>VLOOKUP(C679,'임시(삭제X)'!$A:$C,2,FALSE)</f>
        <v>6290000</v>
      </c>
      <c r="B679" s="7" t="str">
        <f>VLOOKUP(C679,'임시(삭제X)'!$A:$C,3,FALSE)</f>
        <v>시·도</v>
      </c>
      <c r="C679" s="43" t="s">
        <v>200</v>
      </c>
      <c r="D679" s="45" t="s">
        <v>872</v>
      </c>
    </row>
    <row r="680" spans="1:4" x14ac:dyDescent="0.3">
      <c r="A680" s="7">
        <f>VLOOKUP(C680,'임시(삭제X)'!$A:$C,2,FALSE)</f>
        <v>6290000</v>
      </c>
      <c r="B680" s="7" t="str">
        <f>VLOOKUP(C680,'임시(삭제X)'!$A:$C,3,FALSE)</f>
        <v>시·도</v>
      </c>
      <c r="C680" s="43" t="s">
        <v>200</v>
      </c>
      <c r="D680" s="45" t="s">
        <v>873</v>
      </c>
    </row>
    <row r="681" spans="1:4" x14ac:dyDescent="0.3">
      <c r="A681" s="7">
        <f>VLOOKUP(C681,'임시(삭제X)'!$A:$C,2,FALSE)</f>
        <v>6290000</v>
      </c>
      <c r="B681" s="7" t="str">
        <f>VLOOKUP(C681,'임시(삭제X)'!$A:$C,3,FALSE)</f>
        <v>시·도</v>
      </c>
      <c r="C681" s="43" t="s">
        <v>200</v>
      </c>
      <c r="D681" s="45" t="s">
        <v>874</v>
      </c>
    </row>
    <row r="682" spans="1:4" x14ac:dyDescent="0.3">
      <c r="A682" s="7">
        <f>VLOOKUP(C682,'임시(삭제X)'!$A:$C,2,FALSE)</f>
        <v>6290000</v>
      </c>
      <c r="B682" s="7" t="str">
        <f>VLOOKUP(C682,'임시(삭제X)'!$A:$C,3,FALSE)</f>
        <v>시·도</v>
      </c>
      <c r="C682" s="43" t="s">
        <v>200</v>
      </c>
      <c r="D682" s="45" t="s">
        <v>875</v>
      </c>
    </row>
    <row r="683" spans="1:4" x14ac:dyDescent="0.3">
      <c r="A683" s="7">
        <f>VLOOKUP(C683,'임시(삭제X)'!$A:$C,2,FALSE)</f>
        <v>6290000</v>
      </c>
      <c r="B683" s="7" t="str">
        <f>VLOOKUP(C683,'임시(삭제X)'!$A:$C,3,FALSE)</f>
        <v>시·도</v>
      </c>
      <c r="C683" s="43" t="s">
        <v>200</v>
      </c>
      <c r="D683" s="45" t="s">
        <v>876</v>
      </c>
    </row>
    <row r="684" spans="1:4" x14ac:dyDescent="0.3">
      <c r="A684" s="7">
        <f>VLOOKUP(C684,'임시(삭제X)'!$A:$C,2,FALSE)</f>
        <v>6290000</v>
      </c>
      <c r="B684" s="7" t="str">
        <f>VLOOKUP(C684,'임시(삭제X)'!$A:$C,3,FALSE)</f>
        <v>시·도</v>
      </c>
      <c r="C684" s="43" t="s">
        <v>200</v>
      </c>
      <c r="D684" s="45" t="s">
        <v>877</v>
      </c>
    </row>
    <row r="685" spans="1:4" x14ac:dyDescent="0.3">
      <c r="A685" s="7">
        <f>VLOOKUP(C685,'임시(삭제X)'!$A:$C,2,FALSE)</f>
        <v>6290000</v>
      </c>
      <c r="B685" s="7" t="str">
        <f>VLOOKUP(C685,'임시(삭제X)'!$A:$C,3,FALSE)</f>
        <v>시·도</v>
      </c>
      <c r="C685" s="43" t="s">
        <v>200</v>
      </c>
      <c r="D685" s="45" t="s">
        <v>878</v>
      </c>
    </row>
    <row r="686" spans="1:4" x14ac:dyDescent="0.3">
      <c r="A686" s="7">
        <f>VLOOKUP(C686,'임시(삭제X)'!$A:$C,2,FALSE)</f>
        <v>6290000</v>
      </c>
      <c r="B686" s="7" t="str">
        <f>VLOOKUP(C686,'임시(삭제X)'!$A:$C,3,FALSE)</f>
        <v>시·도</v>
      </c>
      <c r="C686" s="43" t="s">
        <v>200</v>
      </c>
      <c r="D686" s="45" t="s">
        <v>879</v>
      </c>
    </row>
    <row r="687" spans="1:4" x14ac:dyDescent="0.3">
      <c r="A687" s="7">
        <f>VLOOKUP(C687,'임시(삭제X)'!$A:$C,2,FALSE)</f>
        <v>6290000</v>
      </c>
      <c r="B687" s="7" t="str">
        <f>VLOOKUP(C687,'임시(삭제X)'!$A:$C,3,FALSE)</f>
        <v>시·도</v>
      </c>
      <c r="C687" s="43" t="s">
        <v>200</v>
      </c>
      <c r="D687" s="45" t="s">
        <v>880</v>
      </c>
    </row>
    <row r="688" spans="1:4" x14ac:dyDescent="0.3">
      <c r="A688" s="7">
        <f>VLOOKUP(C688,'임시(삭제X)'!$A:$C,2,FALSE)</f>
        <v>6290000</v>
      </c>
      <c r="B688" s="7" t="str">
        <f>VLOOKUP(C688,'임시(삭제X)'!$A:$C,3,FALSE)</f>
        <v>시·도</v>
      </c>
      <c r="C688" s="43" t="s">
        <v>200</v>
      </c>
      <c r="D688" s="45" t="s">
        <v>558</v>
      </c>
    </row>
    <row r="689" spans="1:4" x14ac:dyDescent="0.3">
      <c r="A689" s="7">
        <f>VLOOKUP(C689,'임시(삭제X)'!$A:$C,2,FALSE)</f>
        <v>6290000</v>
      </c>
      <c r="B689" s="7" t="str">
        <f>VLOOKUP(C689,'임시(삭제X)'!$A:$C,3,FALSE)</f>
        <v>시·도</v>
      </c>
      <c r="C689" s="43" t="s">
        <v>200</v>
      </c>
      <c r="D689" s="45" t="s">
        <v>881</v>
      </c>
    </row>
    <row r="690" spans="1:4" x14ac:dyDescent="0.3">
      <c r="A690" s="7">
        <f>VLOOKUP(C690,'임시(삭제X)'!$A:$C,2,FALSE)</f>
        <v>6290000</v>
      </c>
      <c r="B690" s="7" t="str">
        <f>VLOOKUP(C690,'임시(삭제X)'!$A:$C,3,FALSE)</f>
        <v>시·도</v>
      </c>
      <c r="C690" s="43" t="s">
        <v>200</v>
      </c>
      <c r="D690" s="45" t="s">
        <v>882</v>
      </c>
    </row>
    <row r="691" spans="1:4" x14ac:dyDescent="0.3">
      <c r="A691" s="7">
        <f>VLOOKUP(C691,'임시(삭제X)'!$A:$C,2,FALSE)</f>
        <v>6290000</v>
      </c>
      <c r="B691" s="7" t="str">
        <f>VLOOKUP(C691,'임시(삭제X)'!$A:$C,3,FALSE)</f>
        <v>시·도</v>
      </c>
      <c r="C691" s="43" t="s">
        <v>200</v>
      </c>
      <c r="D691" s="45" t="s">
        <v>883</v>
      </c>
    </row>
    <row r="692" spans="1:4" x14ac:dyDescent="0.3">
      <c r="A692" s="7">
        <f>VLOOKUP(C692,'임시(삭제X)'!$A:$C,2,FALSE)</f>
        <v>6290000</v>
      </c>
      <c r="B692" s="7" t="str">
        <f>VLOOKUP(C692,'임시(삭제X)'!$A:$C,3,FALSE)</f>
        <v>시·도</v>
      </c>
      <c r="C692" s="43" t="s">
        <v>200</v>
      </c>
      <c r="D692" s="45" t="s">
        <v>884</v>
      </c>
    </row>
    <row r="693" spans="1:4" x14ac:dyDescent="0.3">
      <c r="A693" s="7">
        <f>VLOOKUP(C693,'임시(삭제X)'!$A:$C,2,FALSE)</f>
        <v>6290000</v>
      </c>
      <c r="B693" s="7" t="str">
        <f>VLOOKUP(C693,'임시(삭제X)'!$A:$C,3,FALSE)</f>
        <v>시·도</v>
      </c>
      <c r="C693" s="43" t="s">
        <v>200</v>
      </c>
      <c r="D693" s="45" t="s">
        <v>885</v>
      </c>
    </row>
    <row r="694" spans="1:4" x14ac:dyDescent="0.3">
      <c r="A694" s="7">
        <f>VLOOKUP(C694,'임시(삭제X)'!$A:$C,2,FALSE)</f>
        <v>6290000</v>
      </c>
      <c r="B694" s="7" t="str">
        <f>VLOOKUP(C694,'임시(삭제X)'!$A:$C,3,FALSE)</f>
        <v>시·도</v>
      </c>
      <c r="C694" s="43" t="s">
        <v>200</v>
      </c>
      <c r="D694" s="45" t="s">
        <v>886</v>
      </c>
    </row>
    <row r="695" spans="1:4" x14ac:dyDescent="0.3">
      <c r="A695" s="7">
        <f>VLOOKUP(C695,'임시(삭제X)'!$A:$C,2,FALSE)</f>
        <v>6290000</v>
      </c>
      <c r="B695" s="7" t="str">
        <f>VLOOKUP(C695,'임시(삭제X)'!$A:$C,3,FALSE)</f>
        <v>시·도</v>
      </c>
      <c r="C695" s="43" t="s">
        <v>200</v>
      </c>
      <c r="D695" s="45" t="s">
        <v>887</v>
      </c>
    </row>
    <row r="696" spans="1:4" x14ac:dyDescent="0.3">
      <c r="A696" s="7">
        <f>VLOOKUP(C696,'임시(삭제X)'!$A:$C,2,FALSE)</f>
        <v>6290000</v>
      </c>
      <c r="B696" s="7" t="str">
        <f>VLOOKUP(C696,'임시(삭제X)'!$A:$C,3,FALSE)</f>
        <v>시·도</v>
      </c>
      <c r="C696" s="43" t="s">
        <v>200</v>
      </c>
      <c r="D696" s="45" t="s">
        <v>888</v>
      </c>
    </row>
    <row r="697" spans="1:4" x14ac:dyDescent="0.3">
      <c r="A697" s="7">
        <f>VLOOKUP(C697,'임시(삭제X)'!$A:$C,2,FALSE)</f>
        <v>6290000</v>
      </c>
      <c r="B697" s="7" t="str">
        <f>VLOOKUP(C697,'임시(삭제X)'!$A:$C,3,FALSE)</f>
        <v>시·도</v>
      </c>
      <c r="C697" s="43" t="s">
        <v>200</v>
      </c>
      <c r="D697" s="45" t="s">
        <v>889</v>
      </c>
    </row>
    <row r="698" spans="1:4" x14ac:dyDescent="0.3">
      <c r="A698" s="7">
        <f>VLOOKUP(C698,'임시(삭제X)'!$A:$C,2,FALSE)</f>
        <v>6290000</v>
      </c>
      <c r="B698" s="7" t="str">
        <f>VLOOKUP(C698,'임시(삭제X)'!$A:$C,3,FALSE)</f>
        <v>시·도</v>
      </c>
      <c r="C698" s="43" t="s">
        <v>200</v>
      </c>
      <c r="D698" s="45" t="s">
        <v>890</v>
      </c>
    </row>
    <row r="699" spans="1:4" x14ac:dyDescent="0.3">
      <c r="A699" s="7">
        <f>VLOOKUP(C699,'임시(삭제X)'!$A:$C,2,FALSE)</f>
        <v>6290000</v>
      </c>
      <c r="B699" s="7" t="str">
        <f>VLOOKUP(C699,'임시(삭제X)'!$A:$C,3,FALSE)</f>
        <v>시·도</v>
      </c>
      <c r="C699" s="43" t="s">
        <v>200</v>
      </c>
      <c r="D699" s="45" t="s">
        <v>891</v>
      </c>
    </row>
    <row r="700" spans="1:4" x14ac:dyDescent="0.3">
      <c r="A700" s="7">
        <f>VLOOKUP(C700,'임시(삭제X)'!$A:$C,2,FALSE)</f>
        <v>6290000</v>
      </c>
      <c r="B700" s="7" t="str">
        <f>VLOOKUP(C700,'임시(삭제X)'!$A:$C,3,FALSE)</f>
        <v>시·도</v>
      </c>
      <c r="C700" s="43" t="s">
        <v>200</v>
      </c>
      <c r="D700" s="45" t="s">
        <v>892</v>
      </c>
    </row>
    <row r="701" spans="1:4" x14ac:dyDescent="0.3">
      <c r="A701" s="7">
        <f>VLOOKUP(C701,'임시(삭제X)'!$A:$C,2,FALSE)</f>
        <v>6290000</v>
      </c>
      <c r="B701" s="7" t="str">
        <f>VLOOKUP(C701,'임시(삭제X)'!$A:$C,3,FALSE)</f>
        <v>시·도</v>
      </c>
      <c r="C701" s="43" t="s">
        <v>200</v>
      </c>
      <c r="D701" s="45" t="s">
        <v>893</v>
      </c>
    </row>
    <row r="702" spans="1:4" x14ac:dyDescent="0.3">
      <c r="A702" s="7" t="str">
        <f>VLOOKUP(C702,'임시(삭제X)'!$A:$C,2,FALSE)</f>
        <v>B551542</v>
      </c>
      <c r="B702" s="7" t="str">
        <f>VLOOKUP(C702,'임시(삭제X)'!$A:$C,3,FALSE)</f>
        <v>공공기관</v>
      </c>
      <c r="C702" s="43" t="s">
        <v>202</v>
      </c>
      <c r="D702" s="43" t="s">
        <v>894</v>
      </c>
    </row>
    <row r="703" spans="1:4" x14ac:dyDescent="0.3">
      <c r="A703" s="7" t="str">
        <f>VLOOKUP(C703,'임시(삭제X)'!$A:$C,2,FALSE)</f>
        <v>B551542</v>
      </c>
      <c r="B703" s="7" t="str">
        <f>VLOOKUP(C703,'임시(삭제X)'!$A:$C,3,FALSE)</f>
        <v>공공기관</v>
      </c>
      <c r="C703" s="43" t="s">
        <v>202</v>
      </c>
      <c r="D703" s="43" t="s">
        <v>895</v>
      </c>
    </row>
    <row r="704" spans="1:4" x14ac:dyDescent="0.3">
      <c r="A704" s="7" t="str">
        <f>VLOOKUP(C704,'임시(삭제X)'!$A:$C,2,FALSE)</f>
        <v>B552886</v>
      </c>
      <c r="B704" s="7" t="str">
        <f>VLOOKUP(C704,'임시(삭제X)'!$A:$C,3,FALSE)</f>
        <v>공공기관</v>
      </c>
      <c r="C704" s="43" t="s">
        <v>204</v>
      </c>
      <c r="D704" s="45" t="s">
        <v>896</v>
      </c>
    </row>
    <row r="705" spans="1:4" x14ac:dyDescent="0.3">
      <c r="A705" s="7" t="str">
        <f>VLOOKUP(C705,'임시(삭제X)'!$A:$C,2,FALSE)</f>
        <v>B552886</v>
      </c>
      <c r="B705" s="7" t="str">
        <f>VLOOKUP(C705,'임시(삭제X)'!$A:$C,3,FALSE)</f>
        <v>공공기관</v>
      </c>
      <c r="C705" s="43" t="s">
        <v>204</v>
      </c>
      <c r="D705" s="45" t="s">
        <v>897</v>
      </c>
    </row>
    <row r="706" spans="1:4" x14ac:dyDescent="0.3">
      <c r="A706" s="7" t="str">
        <f>VLOOKUP(C706,'임시(삭제X)'!$A:$C,2,FALSE)</f>
        <v>B552886</v>
      </c>
      <c r="B706" s="7" t="str">
        <f>VLOOKUP(C706,'임시(삭제X)'!$A:$C,3,FALSE)</f>
        <v>공공기관</v>
      </c>
      <c r="C706" s="43" t="s">
        <v>204</v>
      </c>
      <c r="D706" s="45" t="s">
        <v>898</v>
      </c>
    </row>
    <row r="707" spans="1:4" x14ac:dyDescent="0.3">
      <c r="A707" s="7" t="str">
        <f>VLOOKUP(C707,'임시(삭제X)'!$A:$C,2,FALSE)</f>
        <v>B552104</v>
      </c>
      <c r="B707" s="7" t="str">
        <f>VLOOKUP(C707,'임시(삭제X)'!$A:$C,3,FALSE)</f>
        <v>공공기관</v>
      </c>
      <c r="C707" s="43" t="s">
        <v>206</v>
      </c>
      <c r="D707" s="45" t="s">
        <v>899</v>
      </c>
    </row>
    <row r="708" spans="1:4" x14ac:dyDescent="0.3">
      <c r="A708" s="7" t="str">
        <f>VLOOKUP(C708,'임시(삭제X)'!$A:$C,2,FALSE)</f>
        <v>B552104</v>
      </c>
      <c r="B708" s="7" t="str">
        <f>VLOOKUP(C708,'임시(삭제X)'!$A:$C,3,FALSE)</f>
        <v>공공기관</v>
      </c>
      <c r="C708" s="43" t="s">
        <v>206</v>
      </c>
      <c r="D708" s="45" t="s">
        <v>900</v>
      </c>
    </row>
    <row r="709" spans="1:4" x14ac:dyDescent="0.3">
      <c r="A709" s="7" t="str">
        <f>VLOOKUP(C709,'임시(삭제X)'!$A:$C,2,FALSE)</f>
        <v>B552104</v>
      </c>
      <c r="B709" s="7" t="str">
        <f>VLOOKUP(C709,'임시(삭제X)'!$A:$C,3,FALSE)</f>
        <v>공공기관</v>
      </c>
      <c r="C709" s="43" t="s">
        <v>206</v>
      </c>
      <c r="D709" s="45" t="s">
        <v>901</v>
      </c>
    </row>
    <row r="710" spans="1:4" x14ac:dyDescent="0.3">
      <c r="A710" s="7" t="str">
        <f>VLOOKUP(C710,'임시(삭제X)'!$A:$C,2,FALSE)</f>
        <v>B552104</v>
      </c>
      <c r="B710" s="7" t="str">
        <f>VLOOKUP(C710,'임시(삭제X)'!$A:$C,3,FALSE)</f>
        <v>공공기관</v>
      </c>
      <c r="C710" s="43" t="s">
        <v>206</v>
      </c>
      <c r="D710" s="43" t="s">
        <v>902</v>
      </c>
    </row>
    <row r="711" spans="1:4" x14ac:dyDescent="0.3">
      <c r="A711" s="7">
        <f>VLOOKUP(C711,'임시(삭제X)'!$A:$C,2,FALSE)</f>
        <v>6440000</v>
      </c>
      <c r="B711" s="7" t="str">
        <f>VLOOKUP(C711,'임시(삭제X)'!$A:$C,3,FALSE)</f>
        <v>시·도</v>
      </c>
      <c r="C711" s="43" t="s">
        <v>266</v>
      </c>
      <c r="D711" s="45" t="s">
        <v>903</v>
      </c>
    </row>
    <row r="712" spans="1:4" x14ac:dyDescent="0.3">
      <c r="A712" s="7">
        <f>VLOOKUP(C712,'임시(삭제X)'!$A:$C,2,FALSE)</f>
        <v>6440000</v>
      </c>
      <c r="B712" s="7" t="str">
        <f>VLOOKUP(C712,'임시(삭제X)'!$A:$C,3,FALSE)</f>
        <v>시·도</v>
      </c>
      <c r="C712" s="43" t="s">
        <v>266</v>
      </c>
      <c r="D712" s="45" t="s">
        <v>904</v>
      </c>
    </row>
    <row r="713" spans="1:4" x14ac:dyDescent="0.3">
      <c r="A713" s="7">
        <f>VLOOKUP(C713,'임시(삭제X)'!$A:$C,2,FALSE)</f>
        <v>6440000</v>
      </c>
      <c r="B713" s="7" t="str">
        <f>VLOOKUP(C713,'임시(삭제X)'!$A:$C,3,FALSE)</f>
        <v>시·도</v>
      </c>
      <c r="C713" s="43" t="s">
        <v>266</v>
      </c>
      <c r="D713" s="45" t="s">
        <v>345</v>
      </c>
    </row>
    <row r="714" spans="1:4" x14ac:dyDescent="0.3">
      <c r="A714" s="7">
        <f>VLOOKUP(C714,'임시(삭제X)'!$A:$C,2,FALSE)</f>
        <v>6440000</v>
      </c>
      <c r="B714" s="7" t="str">
        <f>VLOOKUP(C714,'임시(삭제X)'!$A:$C,3,FALSE)</f>
        <v>시·도</v>
      </c>
      <c r="C714" s="43" t="s">
        <v>266</v>
      </c>
      <c r="D714" s="45" t="s">
        <v>905</v>
      </c>
    </row>
    <row r="715" spans="1:4" x14ac:dyDescent="0.3">
      <c r="A715" s="7">
        <f>VLOOKUP(C715,'임시(삭제X)'!$A:$C,2,FALSE)</f>
        <v>6440000</v>
      </c>
      <c r="B715" s="7" t="str">
        <f>VLOOKUP(C715,'임시(삭제X)'!$A:$C,3,FALSE)</f>
        <v>시·도</v>
      </c>
      <c r="C715" s="43" t="s">
        <v>266</v>
      </c>
      <c r="D715" s="45" t="s">
        <v>906</v>
      </c>
    </row>
    <row r="716" spans="1:4" x14ac:dyDescent="0.3">
      <c r="A716" s="7">
        <f>VLOOKUP(C716,'임시(삭제X)'!$A:$C,2,FALSE)</f>
        <v>6440000</v>
      </c>
      <c r="B716" s="7" t="str">
        <f>VLOOKUP(C716,'임시(삭제X)'!$A:$C,3,FALSE)</f>
        <v>시·도</v>
      </c>
      <c r="C716" s="43" t="s">
        <v>266</v>
      </c>
      <c r="D716" s="45" t="s">
        <v>907</v>
      </c>
    </row>
    <row r="717" spans="1:4" x14ac:dyDescent="0.3">
      <c r="A717" s="7">
        <f>VLOOKUP(C717,'임시(삭제X)'!$A:$C,2,FALSE)</f>
        <v>6440000</v>
      </c>
      <c r="B717" s="7" t="str">
        <f>VLOOKUP(C717,'임시(삭제X)'!$A:$C,3,FALSE)</f>
        <v>시·도</v>
      </c>
      <c r="C717" s="43" t="s">
        <v>266</v>
      </c>
      <c r="D717" s="45" t="s">
        <v>908</v>
      </c>
    </row>
    <row r="718" spans="1:4" x14ac:dyDescent="0.3">
      <c r="A718" s="7">
        <f>VLOOKUP(C718,'임시(삭제X)'!$A:$C,2,FALSE)</f>
        <v>6440000</v>
      </c>
      <c r="B718" s="7" t="str">
        <f>VLOOKUP(C718,'임시(삭제X)'!$A:$C,3,FALSE)</f>
        <v>시·도</v>
      </c>
      <c r="C718" s="43" t="s">
        <v>266</v>
      </c>
      <c r="D718" s="45" t="s">
        <v>909</v>
      </c>
    </row>
    <row r="719" spans="1:4" x14ac:dyDescent="0.3">
      <c r="A719" s="7">
        <f>VLOOKUP(C719,'임시(삭제X)'!$A:$C,2,FALSE)</f>
        <v>6440000</v>
      </c>
      <c r="B719" s="7" t="str">
        <f>VLOOKUP(C719,'임시(삭제X)'!$A:$C,3,FALSE)</f>
        <v>시·도</v>
      </c>
      <c r="C719" s="43" t="s">
        <v>266</v>
      </c>
      <c r="D719" s="45" t="s">
        <v>910</v>
      </c>
    </row>
    <row r="720" spans="1:4" x14ac:dyDescent="0.3">
      <c r="A720" s="7">
        <f>VLOOKUP(C720,'임시(삭제X)'!$A:$C,2,FALSE)</f>
        <v>6440000</v>
      </c>
      <c r="B720" s="7" t="str">
        <f>VLOOKUP(C720,'임시(삭제X)'!$A:$C,3,FALSE)</f>
        <v>시·도</v>
      </c>
      <c r="C720" s="43" t="s">
        <v>266</v>
      </c>
      <c r="D720" s="45" t="s">
        <v>911</v>
      </c>
    </row>
    <row r="721" spans="1:4" x14ac:dyDescent="0.3">
      <c r="A721" s="7">
        <f>VLOOKUP(C721,'임시(삭제X)'!$A:$C,2,FALSE)</f>
        <v>6440000</v>
      </c>
      <c r="B721" s="7" t="str">
        <f>VLOOKUP(C721,'임시(삭제X)'!$A:$C,3,FALSE)</f>
        <v>시·도</v>
      </c>
      <c r="C721" s="43" t="s">
        <v>266</v>
      </c>
      <c r="D721" s="45" t="s">
        <v>912</v>
      </c>
    </row>
    <row r="722" spans="1:4" x14ac:dyDescent="0.3">
      <c r="A722" s="7">
        <f>VLOOKUP(C722,'임시(삭제X)'!$A:$C,2,FALSE)</f>
        <v>6440000</v>
      </c>
      <c r="B722" s="7" t="str">
        <f>VLOOKUP(C722,'임시(삭제X)'!$A:$C,3,FALSE)</f>
        <v>시·도</v>
      </c>
      <c r="C722" s="43" t="s">
        <v>266</v>
      </c>
      <c r="D722" s="45" t="s">
        <v>913</v>
      </c>
    </row>
    <row r="723" spans="1:4" x14ac:dyDescent="0.3">
      <c r="A723" s="7">
        <f>VLOOKUP(C723,'임시(삭제X)'!$A:$C,2,FALSE)</f>
        <v>6440000</v>
      </c>
      <c r="B723" s="7" t="str">
        <f>VLOOKUP(C723,'임시(삭제X)'!$A:$C,3,FALSE)</f>
        <v>시·도</v>
      </c>
      <c r="C723" s="43" t="s">
        <v>266</v>
      </c>
      <c r="D723" s="45" t="s">
        <v>914</v>
      </c>
    </row>
    <row r="724" spans="1:4" x14ac:dyDescent="0.3">
      <c r="A724" s="7">
        <f>VLOOKUP(C724,'임시(삭제X)'!$A:$C,2,FALSE)</f>
        <v>6440000</v>
      </c>
      <c r="B724" s="7" t="str">
        <f>VLOOKUP(C724,'임시(삭제X)'!$A:$C,3,FALSE)</f>
        <v>시·도</v>
      </c>
      <c r="C724" s="43" t="s">
        <v>266</v>
      </c>
      <c r="D724" s="45" t="s">
        <v>915</v>
      </c>
    </row>
    <row r="725" spans="1:4" x14ac:dyDescent="0.3">
      <c r="A725" s="7">
        <f>VLOOKUP(C725,'임시(삭제X)'!$A:$C,2,FALSE)</f>
        <v>6440000</v>
      </c>
      <c r="B725" s="7" t="str">
        <f>VLOOKUP(C725,'임시(삭제X)'!$A:$C,3,FALSE)</f>
        <v>시·도</v>
      </c>
      <c r="C725" s="43" t="s">
        <v>266</v>
      </c>
      <c r="D725" s="45" t="s">
        <v>916</v>
      </c>
    </row>
    <row r="726" spans="1:4" x14ac:dyDescent="0.3">
      <c r="A726" s="7">
        <f>VLOOKUP(C726,'임시(삭제X)'!$A:$C,2,FALSE)</f>
        <v>6440000</v>
      </c>
      <c r="B726" s="7" t="str">
        <f>VLOOKUP(C726,'임시(삭제X)'!$A:$C,3,FALSE)</f>
        <v>시·도</v>
      </c>
      <c r="C726" s="43" t="s">
        <v>266</v>
      </c>
      <c r="D726" s="45" t="s">
        <v>917</v>
      </c>
    </row>
    <row r="727" spans="1:4" x14ac:dyDescent="0.3">
      <c r="A727" s="7">
        <f>VLOOKUP(C727,'임시(삭제X)'!$A:$C,2,FALSE)</f>
        <v>6440000</v>
      </c>
      <c r="B727" s="7" t="str">
        <f>VLOOKUP(C727,'임시(삭제X)'!$A:$C,3,FALSE)</f>
        <v>시·도</v>
      </c>
      <c r="C727" s="43" t="s">
        <v>266</v>
      </c>
      <c r="D727" s="45" t="s">
        <v>918</v>
      </c>
    </row>
    <row r="728" spans="1:4" x14ac:dyDescent="0.3">
      <c r="A728" s="7">
        <f>VLOOKUP(C728,'임시(삭제X)'!$A:$C,2,FALSE)</f>
        <v>6440000</v>
      </c>
      <c r="B728" s="7" t="str">
        <f>VLOOKUP(C728,'임시(삭제X)'!$A:$C,3,FALSE)</f>
        <v>시·도</v>
      </c>
      <c r="C728" s="43" t="s">
        <v>266</v>
      </c>
      <c r="D728" s="45" t="s">
        <v>919</v>
      </c>
    </row>
    <row r="729" spans="1:4" x14ac:dyDescent="0.3">
      <c r="A729" s="7">
        <f>VLOOKUP(C729,'임시(삭제X)'!$A:$C,2,FALSE)</f>
        <v>6440000</v>
      </c>
      <c r="B729" s="7" t="str">
        <f>VLOOKUP(C729,'임시(삭제X)'!$A:$C,3,FALSE)</f>
        <v>시·도</v>
      </c>
      <c r="C729" s="43" t="s">
        <v>266</v>
      </c>
      <c r="D729" s="45" t="s">
        <v>920</v>
      </c>
    </row>
    <row r="730" spans="1:4" x14ac:dyDescent="0.3">
      <c r="A730" s="7">
        <f>VLOOKUP(C730,'임시(삭제X)'!$A:$C,2,FALSE)</f>
        <v>6440000</v>
      </c>
      <c r="B730" s="7" t="str">
        <f>VLOOKUP(C730,'임시(삭제X)'!$A:$C,3,FALSE)</f>
        <v>시·도</v>
      </c>
      <c r="C730" s="43" t="s">
        <v>266</v>
      </c>
      <c r="D730" s="45" t="s">
        <v>921</v>
      </c>
    </row>
    <row r="731" spans="1:4" x14ac:dyDescent="0.3">
      <c r="A731" s="7">
        <f>VLOOKUP(C731,'임시(삭제X)'!$A:$C,2,FALSE)</f>
        <v>6440000</v>
      </c>
      <c r="B731" s="7" t="str">
        <f>VLOOKUP(C731,'임시(삭제X)'!$A:$C,3,FALSE)</f>
        <v>시·도</v>
      </c>
      <c r="C731" s="43" t="s">
        <v>266</v>
      </c>
      <c r="D731" s="45" t="s">
        <v>922</v>
      </c>
    </row>
    <row r="732" spans="1:4" x14ac:dyDescent="0.3">
      <c r="A732" s="7">
        <f>VLOOKUP(C732,'임시(삭제X)'!$A:$C,2,FALSE)</f>
        <v>6440000</v>
      </c>
      <c r="B732" s="7" t="str">
        <f>VLOOKUP(C732,'임시(삭제X)'!$A:$C,3,FALSE)</f>
        <v>시·도</v>
      </c>
      <c r="C732" s="43" t="s">
        <v>266</v>
      </c>
      <c r="D732" s="45" t="s">
        <v>923</v>
      </c>
    </row>
    <row r="733" spans="1:4" x14ac:dyDescent="0.3">
      <c r="A733" s="7">
        <f>VLOOKUP(C733,'임시(삭제X)'!$A:$C,2,FALSE)</f>
        <v>6440000</v>
      </c>
      <c r="B733" s="7" t="str">
        <f>VLOOKUP(C733,'임시(삭제X)'!$A:$C,3,FALSE)</f>
        <v>시·도</v>
      </c>
      <c r="C733" s="43" t="s">
        <v>266</v>
      </c>
      <c r="D733" s="45" t="s">
        <v>924</v>
      </c>
    </row>
    <row r="734" spans="1:4" x14ac:dyDescent="0.3">
      <c r="A734" s="7">
        <f>VLOOKUP(C734,'임시(삭제X)'!$A:$C,2,FALSE)</f>
        <v>6440000</v>
      </c>
      <c r="B734" s="7" t="str">
        <f>VLOOKUP(C734,'임시(삭제X)'!$A:$C,3,FALSE)</f>
        <v>시·도</v>
      </c>
      <c r="C734" s="43" t="s">
        <v>266</v>
      </c>
      <c r="D734" s="45" t="s">
        <v>925</v>
      </c>
    </row>
    <row r="735" spans="1:4" x14ac:dyDescent="0.3">
      <c r="A735" s="7">
        <f>VLOOKUP(C735,'임시(삭제X)'!$A:$C,2,FALSE)</f>
        <v>6440000</v>
      </c>
      <c r="B735" s="7" t="str">
        <f>VLOOKUP(C735,'임시(삭제X)'!$A:$C,3,FALSE)</f>
        <v>시·도</v>
      </c>
      <c r="C735" s="43" t="s">
        <v>266</v>
      </c>
      <c r="D735" s="45" t="s">
        <v>926</v>
      </c>
    </row>
    <row r="736" spans="1:4" x14ac:dyDescent="0.3">
      <c r="A736" s="7">
        <f>VLOOKUP(C736,'임시(삭제X)'!$A:$C,2,FALSE)</f>
        <v>6440000</v>
      </c>
      <c r="B736" s="7" t="str">
        <f>VLOOKUP(C736,'임시(삭제X)'!$A:$C,3,FALSE)</f>
        <v>시·도</v>
      </c>
      <c r="C736" s="43" t="s">
        <v>266</v>
      </c>
      <c r="D736" s="45" t="s">
        <v>909</v>
      </c>
    </row>
    <row r="737" spans="1:4" x14ac:dyDescent="0.3">
      <c r="A737" s="7">
        <f>VLOOKUP(C737,'임시(삭제X)'!$A:$C,2,FALSE)</f>
        <v>6440000</v>
      </c>
      <c r="B737" s="7" t="str">
        <f>VLOOKUP(C737,'임시(삭제X)'!$A:$C,3,FALSE)</f>
        <v>시·도</v>
      </c>
      <c r="C737" s="43" t="s">
        <v>266</v>
      </c>
      <c r="D737" s="45" t="s">
        <v>927</v>
      </c>
    </row>
    <row r="738" spans="1:4" x14ac:dyDescent="0.3">
      <c r="A738" s="7">
        <f>VLOOKUP(C738,'임시(삭제X)'!$A:$C,2,FALSE)</f>
        <v>6440000</v>
      </c>
      <c r="B738" s="7" t="str">
        <f>VLOOKUP(C738,'임시(삭제X)'!$A:$C,3,FALSE)</f>
        <v>시·도</v>
      </c>
      <c r="C738" s="43" t="s">
        <v>266</v>
      </c>
      <c r="D738" s="45" t="s">
        <v>928</v>
      </c>
    </row>
    <row r="739" spans="1:4" x14ac:dyDescent="0.3">
      <c r="A739" s="7">
        <f>VLOOKUP(C739,'임시(삭제X)'!$A:$C,2,FALSE)</f>
        <v>6440000</v>
      </c>
      <c r="B739" s="7" t="str">
        <f>VLOOKUP(C739,'임시(삭제X)'!$A:$C,3,FALSE)</f>
        <v>시·도</v>
      </c>
      <c r="C739" s="43" t="s">
        <v>266</v>
      </c>
      <c r="D739" s="45" t="s">
        <v>929</v>
      </c>
    </row>
    <row r="740" spans="1:4" x14ac:dyDescent="0.3">
      <c r="A740" s="7">
        <f>VLOOKUP(C740,'임시(삭제X)'!$A:$C,2,FALSE)</f>
        <v>6440000</v>
      </c>
      <c r="B740" s="7" t="str">
        <f>VLOOKUP(C740,'임시(삭제X)'!$A:$C,3,FALSE)</f>
        <v>시·도</v>
      </c>
      <c r="C740" s="43" t="s">
        <v>266</v>
      </c>
      <c r="D740" s="45" t="s">
        <v>930</v>
      </c>
    </row>
    <row r="741" spans="1:4" x14ac:dyDescent="0.3">
      <c r="A741" s="7" t="str">
        <f>VLOOKUP(C741,'임시(삭제X)'!$A:$C,2,FALSE)</f>
        <v>B553789</v>
      </c>
      <c r="B741" s="7" t="str">
        <f>VLOOKUP(C741,'임시(삭제X)'!$A:$C,3,FALSE)</f>
        <v>공공기관</v>
      </c>
      <c r="C741" s="43" t="s">
        <v>209</v>
      </c>
      <c r="D741" s="45" t="s">
        <v>931</v>
      </c>
    </row>
    <row r="742" spans="1:4" x14ac:dyDescent="0.3">
      <c r="A742" s="7" t="str">
        <f>VLOOKUP(C742,'임시(삭제X)'!$A:$C,2,FALSE)</f>
        <v>B553789</v>
      </c>
      <c r="B742" s="7" t="str">
        <f>VLOOKUP(C742,'임시(삭제X)'!$A:$C,3,FALSE)</f>
        <v>공공기관</v>
      </c>
      <c r="C742" s="43" t="s">
        <v>209</v>
      </c>
      <c r="D742" s="45" t="s">
        <v>932</v>
      </c>
    </row>
    <row r="743" spans="1:4" x14ac:dyDescent="0.3">
      <c r="A743" s="7" t="str">
        <f>VLOOKUP(C743,'임시(삭제X)'!$A:$C,2,FALSE)</f>
        <v>B552696</v>
      </c>
      <c r="B743" s="7" t="str">
        <f>VLOOKUP(C743,'임시(삭제X)'!$A:$C,3,FALSE)</f>
        <v>공공기관</v>
      </c>
      <c r="C743" s="43" t="s">
        <v>211</v>
      </c>
      <c r="D743" s="45" t="s">
        <v>933</v>
      </c>
    </row>
    <row r="744" spans="1:4" x14ac:dyDescent="0.3">
      <c r="A744" s="7" t="str">
        <f>VLOOKUP(C744,'임시(삭제X)'!$A:$C,2,FALSE)</f>
        <v>B552696</v>
      </c>
      <c r="B744" s="7" t="str">
        <f>VLOOKUP(C744,'임시(삭제X)'!$A:$C,3,FALSE)</f>
        <v>공공기관</v>
      </c>
      <c r="C744" s="43" t="s">
        <v>211</v>
      </c>
      <c r="D744" s="45" t="s">
        <v>934</v>
      </c>
    </row>
    <row r="745" spans="1:4" x14ac:dyDescent="0.3">
      <c r="A745" s="7" t="str">
        <f>VLOOKUP(C745,'임시(삭제X)'!$A:$C,2,FALSE)</f>
        <v>B552696</v>
      </c>
      <c r="B745" s="7" t="str">
        <f>VLOOKUP(C745,'임시(삭제X)'!$A:$C,3,FALSE)</f>
        <v>공공기관</v>
      </c>
      <c r="C745" s="43" t="s">
        <v>211</v>
      </c>
      <c r="D745" s="45" t="s">
        <v>935</v>
      </c>
    </row>
    <row r="746" spans="1:4" x14ac:dyDescent="0.3">
      <c r="A746" s="7" t="str">
        <f>VLOOKUP(C746,'임시(삭제X)'!$A:$C,2,FALSE)</f>
        <v>B552696</v>
      </c>
      <c r="B746" s="7" t="str">
        <f>VLOOKUP(C746,'임시(삭제X)'!$A:$C,3,FALSE)</f>
        <v>공공기관</v>
      </c>
      <c r="C746" s="43" t="s">
        <v>211</v>
      </c>
      <c r="D746" s="45" t="s">
        <v>936</v>
      </c>
    </row>
    <row r="747" spans="1:4" x14ac:dyDescent="0.3">
      <c r="A747" s="7" t="str">
        <f>VLOOKUP(C747,'임시(삭제X)'!$A:$C,2,FALSE)</f>
        <v>B552696</v>
      </c>
      <c r="B747" s="7" t="str">
        <f>VLOOKUP(C747,'임시(삭제X)'!$A:$C,3,FALSE)</f>
        <v>공공기관</v>
      </c>
      <c r="C747" s="43" t="s">
        <v>211</v>
      </c>
      <c r="D747" s="45" t="s">
        <v>937</v>
      </c>
    </row>
    <row r="748" spans="1:4" x14ac:dyDescent="0.3">
      <c r="A748" s="7" t="str">
        <f>VLOOKUP(C748,'임시(삭제X)'!$A:$C,2,FALSE)</f>
        <v>B552696</v>
      </c>
      <c r="B748" s="7" t="str">
        <f>VLOOKUP(C748,'임시(삭제X)'!$A:$C,3,FALSE)</f>
        <v>공공기관</v>
      </c>
      <c r="C748" s="43" t="s">
        <v>211</v>
      </c>
      <c r="D748" s="43" t="s">
        <v>938</v>
      </c>
    </row>
    <row r="749" spans="1:4" x14ac:dyDescent="0.3">
      <c r="A749" s="7" t="str">
        <f>VLOOKUP(C749,'임시(삭제X)'!$A:$C,2,FALSE)</f>
        <v>B552696</v>
      </c>
      <c r="B749" s="7" t="str">
        <f>VLOOKUP(C749,'임시(삭제X)'!$A:$C,3,FALSE)</f>
        <v>공공기관</v>
      </c>
      <c r="C749" s="43" t="s">
        <v>211</v>
      </c>
      <c r="D749" s="45" t="s">
        <v>939</v>
      </c>
    </row>
    <row r="750" spans="1:4" x14ac:dyDescent="0.3">
      <c r="A750" s="7" t="str">
        <f>VLOOKUP(C750,'임시(삭제X)'!$A:$C,2,FALSE)</f>
        <v>B552696</v>
      </c>
      <c r="B750" s="7" t="str">
        <f>VLOOKUP(C750,'임시(삭제X)'!$A:$C,3,FALSE)</f>
        <v>공공기관</v>
      </c>
      <c r="C750" s="43" t="s">
        <v>211</v>
      </c>
      <c r="D750" s="43" t="s">
        <v>940</v>
      </c>
    </row>
    <row r="751" spans="1:4" x14ac:dyDescent="0.3">
      <c r="A751" s="7" t="str">
        <f>VLOOKUP(C751,'임시(삭제X)'!$A:$C,2,FALSE)</f>
        <v>B552898</v>
      </c>
      <c r="B751" s="7" t="str">
        <f>VLOOKUP(C751,'임시(삭제X)'!$A:$C,3,FALSE)</f>
        <v>공공기관</v>
      </c>
      <c r="C751" s="43" t="s">
        <v>213</v>
      </c>
      <c r="D751" s="45" t="s">
        <v>941</v>
      </c>
    </row>
    <row r="752" spans="1:4" x14ac:dyDescent="0.3">
      <c r="A752" s="7" t="str">
        <f>VLOOKUP(C752,'임시(삭제X)'!$A:$C,2,FALSE)</f>
        <v>B552898</v>
      </c>
      <c r="B752" s="7" t="str">
        <f>VLOOKUP(C752,'임시(삭제X)'!$A:$C,3,FALSE)</f>
        <v>공공기관</v>
      </c>
      <c r="C752" s="43" t="s">
        <v>213</v>
      </c>
      <c r="D752" s="45" t="s">
        <v>942</v>
      </c>
    </row>
    <row r="753" spans="1:4" x14ac:dyDescent="0.3">
      <c r="A753" s="7" t="str">
        <f>VLOOKUP(C753,'임시(삭제X)'!$A:$C,2,FALSE)</f>
        <v>B552898</v>
      </c>
      <c r="B753" s="7" t="str">
        <f>VLOOKUP(C753,'임시(삭제X)'!$A:$C,3,FALSE)</f>
        <v>공공기관</v>
      </c>
      <c r="C753" s="43" t="s">
        <v>213</v>
      </c>
      <c r="D753" s="45" t="s">
        <v>943</v>
      </c>
    </row>
    <row r="754" spans="1:4" x14ac:dyDescent="0.3">
      <c r="A754" s="7" t="str">
        <f>VLOOKUP(C754,'임시(삭제X)'!$A:$C,2,FALSE)</f>
        <v>B552898</v>
      </c>
      <c r="B754" s="7" t="str">
        <f>VLOOKUP(C754,'임시(삭제X)'!$A:$C,3,FALSE)</f>
        <v>공공기관</v>
      </c>
      <c r="C754" s="43" t="s">
        <v>213</v>
      </c>
      <c r="D754" s="45" t="s">
        <v>944</v>
      </c>
    </row>
    <row r="755" spans="1:4" x14ac:dyDescent="0.3">
      <c r="A755" s="7" t="str">
        <f>VLOOKUP(C755,'임시(삭제X)'!$A:$C,2,FALSE)</f>
        <v>B552521</v>
      </c>
      <c r="B755" s="7" t="str">
        <f>VLOOKUP(C755,'임시(삭제X)'!$A:$C,3,FALSE)</f>
        <v>공공기관</v>
      </c>
      <c r="C755" s="43" t="s">
        <v>215</v>
      </c>
      <c r="D755" s="45" t="s">
        <v>945</v>
      </c>
    </row>
    <row r="756" spans="1:4" x14ac:dyDescent="0.3">
      <c r="A756" s="7" t="str">
        <f>VLOOKUP(C756,'임시(삭제X)'!$A:$C,2,FALSE)</f>
        <v>B552521</v>
      </c>
      <c r="B756" s="7" t="str">
        <f>VLOOKUP(C756,'임시(삭제X)'!$A:$C,3,FALSE)</f>
        <v>공공기관</v>
      </c>
      <c r="C756" s="43" t="s">
        <v>215</v>
      </c>
      <c r="D756" s="45" t="s">
        <v>946</v>
      </c>
    </row>
    <row r="757" spans="1:4" x14ac:dyDescent="0.3">
      <c r="A757" s="7" t="str">
        <f>VLOOKUP(C757,'임시(삭제X)'!$A:$C,2,FALSE)</f>
        <v>B552521</v>
      </c>
      <c r="B757" s="7" t="str">
        <f>VLOOKUP(C757,'임시(삭제X)'!$A:$C,3,FALSE)</f>
        <v>공공기관</v>
      </c>
      <c r="C757" s="43" t="s">
        <v>215</v>
      </c>
      <c r="D757" t="s">
        <v>947</v>
      </c>
    </row>
    <row r="758" spans="1:4" x14ac:dyDescent="0.3">
      <c r="A758" s="7" t="str">
        <f>VLOOKUP(C758,'임시(삭제X)'!$A:$C,2,FALSE)</f>
        <v>B552521</v>
      </c>
      <c r="B758" s="7" t="str">
        <f>VLOOKUP(C758,'임시(삭제X)'!$A:$C,3,FALSE)</f>
        <v>공공기관</v>
      </c>
      <c r="C758" s="43" t="s">
        <v>215</v>
      </c>
      <c r="D758" s="45" t="s">
        <v>948</v>
      </c>
    </row>
    <row r="759" spans="1:4" x14ac:dyDescent="0.3">
      <c r="A759" s="7" t="str">
        <f>VLOOKUP(C759,'임시(삭제X)'!$A:$C,2,FALSE)</f>
        <v>B552521</v>
      </c>
      <c r="B759" s="7" t="str">
        <f>VLOOKUP(C759,'임시(삭제X)'!$A:$C,3,FALSE)</f>
        <v>공공기관</v>
      </c>
      <c r="C759" s="43" t="s">
        <v>215</v>
      </c>
      <c r="D759" s="45" t="s">
        <v>949</v>
      </c>
    </row>
    <row r="760" spans="1:4" x14ac:dyDescent="0.3">
      <c r="A760" s="7" t="str">
        <f>VLOOKUP(C760,'임시(삭제X)'!$A:$C,2,FALSE)</f>
        <v>B552521</v>
      </c>
      <c r="B760" s="7" t="str">
        <f>VLOOKUP(C760,'임시(삭제X)'!$A:$C,3,FALSE)</f>
        <v>공공기관</v>
      </c>
      <c r="C760" s="43" t="s">
        <v>215</v>
      </c>
      <c r="D760" s="45" t="s">
        <v>950</v>
      </c>
    </row>
    <row r="761" spans="1:4" x14ac:dyDescent="0.3">
      <c r="A761" s="7" t="str">
        <f>VLOOKUP(C761,'임시(삭제X)'!$A:$C,2,FALSE)</f>
        <v>B552521</v>
      </c>
      <c r="B761" s="7" t="str">
        <f>VLOOKUP(C761,'임시(삭제X)'!$A:$C,3,FALSE)</f>
        <v>공공기관</v>
      </c>
      <c r="C761" s="43" t="s">
        <v>215</v>
      </c>
      <c r="D761" s="45" t="s">
        <v>951</v>
      </c>
    </row>
    <row r="762" spans="1:4" x14ac:dyDescent="0.3">
      <c r="A762" s="7" t="str">
        <f>VLOOKUP(C762,'임시(삭제X)'!$A:$C,2,FALSE)</f>
        <v>B552521</v>
      </c>
      <c r="B762" s="7" t="str">
        <f>VLOOKUP(C762,'임시(삭제X)'!$A:$C,3,FALSE)</f>
        <v>공공기관</v>
      </c>
      <c r="C762" s="43" t="s">
        <v>215</v>
      </c>
      <c r="D762" s="45" t="s">
        <v>952</v>
      </c>
    </row>
    <row r="763" spans="1:4" x14ac:dyDescent="0.3">
      <c r="A763" s="7" t="str">
        <f>VLOOKUP(C763,'임시(삭제X)'!$A:$C,2,FALSE)</f>
        <v>B552521</v>
      </c>
      <c r="B763" s="7" t="str">
        <f>VLOOKUP(C763,'임시(삭제X)'!$A:$C,3,FALSE)</f>
        <v>공공기관</v>
      </c>
      <c r="C763" s="43" t="s">
        <v>215</v>
      </c>
      <c r="D763" s="45" t="s">
        <v>953</v>
      </c>
    </row>
    <row r="764" spans="1:4" x14ac:dyDescent="0.3">
      <c r="A764" s="7" t="str">
        <f>VLOOKUP(C764,'임시(삭제X)'!$A:$C,2,FALSE)</f>
        <v>B552521</v>
      </c>
      <c r="B764" s="7" t="str">
        <f>VLOOKUP(C764,'임시(삭제X)'!$A:$C,3,FALSE)</f>
        <v>공공기관</v>
      </c>
      <c r="C764" s="43" t="s">
        <v>215</v>
      </c>
      <c r="D764" s="45" t="s">
        <v>954</v>
      </c>
    </row>
    <row r="765" spans="1:4" x14ac:dyDescent="0.3">
      <c r="A765" s="7" t="str">
        <f>VLOOKUP(C765,'임시(삭제X)'!$A:$C,2,FALSE)</f>
        <v>B552521</v>
      </c>
      <c r="B765" s="7" t="str">
        <f>VLOOKUP(C765,'임시(삭제X)'!$A:$C,3,FALSE)</f>
        <v>공공기관</v>
      </c>
      <c r="C765" s="43" t="s">
        <v>215</v>
      </c>
      <c r="D765" t="s">
        <v>955</v>
      </c>
    </row>
    <row r="766" spans="1:4" x14ac:dyDescent="0.3">
      <c r="A766" s="7" t="str">
        <f>VLOOKUP(C766,'임시(삭제X)'!$A:$C,2,FALSE)</f>
        <v>B552521</v>
      </c>
      <c r="B766" s="7" t="str">
        <f>VLOOKUP(C766,'임시(삭제X)'!$A:$C,3,FALSE)</f>
        <v>공공기관</v>
      </c>
      <c r="C766" s="43" t="s">
        <v>215</v>
      </c>
      <c r="D766" t="s">
        <v>956</v>
      </c>
    </row>
    <row r="767" spans="1:4" x14ac:dyDescent="0.3">
      <c r="A767" s="7" t="str">
        <f>VLOOKUP(C767,'임시(삭제X)'!$A:$C,2,FALSE)</f>
        <v>B552521</v>
      </c>
      <c r="B767" s="7" t="str">
        <f>VLOOKUP(C767,'임시(삭제X)'!$A:$C,3,FALSE)</f>
        <v>공공기관</v>
      </c>
      <c r="C767" s="43" t="s">
        <v>215</v>
      </c>
      <c r="D767" t="s">
        <v>957</v>
      </c>
    </row>
    <row r="768" spans="1:4" x14ac:dyDescent="0.3">
      <c r="A768" s="7" t="str">
        <f>VLOOKUP(C768,'임시(삭제X)'!$A:$C,2,FALSE)</f>
        <v>B552521</v>
      </c>
      <c r="B768" s="7" t="str">
        <f>VLOOKUP(C768,'임시(삭제X)'!$A:$C,3,FALSE)</f>
        <v>공공기관</v>
      </c>
      <c r="C768" s="43" t="s">
        <v>215</v>
      </c>
      <c r="D768" t="s">
        <v>958</v>
      </c>
    </row>
    <row r="769" spans="1:4" x14ac:dyDescent="0.3">
      <c r="A769" s="7" t="str">
        <f>VLOOKUP(C769,'임시(삭제X)'!$A:$C,2,FALSE)</f>
        <v>B552521</v>
      </c>
      <c r="B769" s="7" t="str">
        <f>VLOOKUP(C769,'임시(삭제X)'!$A:$C,3,FALSE)</f>
        <v>공공기관</v>
      </c>
      <c r="C769" s="43" t="s">
        <v>215</v>
      </c>
      <c r="D769" s="45" t="s">
        <v>959</v>
      </c>
    </row>
    <row r="770" spans="1:4" x14ac:dyDescent="0.3">
      <c r="A770" s="7" t="str">
        <f>VLOOKUP(C770,'임시(삭제X)'!$A:$C,2,FALSE)</f>
        <v>B552521</v>
      </c>
      <c r="B770" s="7" t="str">
        <f>VLOOKUP(C770,'임시(삭제X)'!$A:$C,3,FALSE)</f>
        <v>공공기관</v>
      </c>
      <c r="C770" s="43" t="s">
        <v>215</v>
      </c>
      <c r="D770" s="45" t="s">
        <v>960</v>
      </c>
    </row>
    <row r="771" spans="1:4" x14ac:dyDescent="0.3">
      <c r="A771" s="7" t="str">
        <f>VLOOKUP(C771,'임시(삭제X)'!$A:$C,2,FALSE)</f>
        <v>B552521</v>
      </c>
      <c r="B771" s="7" t="str">
        <f>VLOOKUP(C771,'임시(삭제X)'!$A:$C,3,FALSE)</f>
        <v>공공기관</v>
      </c>
      <c r="C771" s="43" t="s">
        <v>215</v>
      </c>
      <c r="D771" s="45" t="s">
        <v>961</v>
      </c>
    </row>
    <row r="772" spans="1:4" x14ac:dyDescent="0.3">
      <c r="A772" s="7" t="str">
        <f>VLOOKUP(C772,'임시(삭제X)'!$A:$C,2,FALSE)</f>
        <v>B552521</v>
      </c>
      <c r="B772" s="7" t="str">
        <f>VLOOKUP(C772,'임시(삭제X)'!$A:$C,3,FALSE)</f>
        <v>공공기관</v>
      </c>
      <c r="C772" s="43" t="s">
        <v>215</v>
      </c>
      <c r="D772" s="45" t="s">
        <v>962</v>
      </c>
    </row>
    <row r="773" spans="1:4" x14ac:dyDescent="0.3">
      <c r="A773" s="7" t="str">
        <f>VLOOKUP(C773,'임시(삭제X)'!$A:$C,2,FALSE)</f>
        <v>B552521</v>
      </c>
      <c r="B773" s="7" t="str">
        <f>VLOOKUP(C773,'임시(삭제X)'!$A:$C,3,FALSE)</f>
        <v>공공기관</v>
      </c>
      <c r="C773" s="43" t="s">
        <v>215</v>
      </c>
      <c r="D773" s="45" t="s">
        <v>963</v>
      </c>
    </row>
    <row r="774" spans="1:4" x14ac:dyDescent="0.3">
      <c r="A774" s="7" t="str">
        <f>VLOOKUP(C774,'임시(삭제X)'!$A:$C,2,FALSE)</f>
        <v>B552521</v>
      </c>
      <c r="B774" s="7" t="str">
        <f>VLOOKUP(C774,'임시(삭제X)'!$A:$C,3,FALSE)</f>
        <v>공공기관</v>
      </c>
      <c r="C774" s="43" t="s">
        <v>215</v>
      </c>
      <c r="D774" s="45" t="s">
        <v>964</v>
      </c>
    </row>
    <row r="775" spans="1:4" x14ac:dyDescent="0.3">
      <c r="A775" s="7" t="str">
        <f>VLOOKUP(C775,'임시(삭제X)'!$A:$C,2,FALSE)</f>
        <v>B552521</v>
      </c>
      <c r="B775" s="7" t="str">
        <f>VLOOKUP(C775,'임시(삭제X)'!$A:$C,3,FALSE)</f>
        <v>공공기관</v>
      </c>
      <c r="C775" s="43" t="s">
        <v>215</v>
      </c>
      <c r="D775" s="45" t="s">
        <v>965</v>
      </c>
    </row>
    <row r="776" spans="1:4" x14ac:dyDescent="0.3">
      <c r="A776" s="7" t="str">
        <f>VLOOKUP(C776,'임시(삭제X)'!$A:$C,2,FALSE)</f>
        <v>B552521</v>
      </c>
      <c r="B776" s="7" t="str">
        <f>VLOOKUP(C776,'임시(삭제X)'!$A:$C,3,FALSE)</f>
        <v>공공기관</v>
      </c>
      <c r="C776" s="43" t="s">
        <v>215</v>
      </c>
      <c r="D776" s="45" t="s">
        <v>966</v>
      </c>
    </row>
    <row r="777" spans="1:4" x14ac:dyDescent="0.3">
      <c r="A777" s="7" t="str">
        <f>VLOOKUP(C777,'임시(삭제X)'!$A:$C,2,FALSE)</f>
        <v>B552521</v>
      </c>
      <c r="B777" s="7" t="str">
        <f>VLOOKUP(C777,'임시(삭제X)'!$A:$C,3,FALSE)</f>
        <v>공공기관</v>
      </c>
      <c r="C777" s="43" t="s">
        <v>215</v>
      </c>
      <c r="D777" s="45" t="s">
        <v>967</v>
      </c>
    </row>
    <row r="778" spans="1:4" x14ac:dyDescent="0.3">
      <c r="A778" s="7" t="str">
        <f>VLOOKUP(C778,'임시(삭제X)'!$A:$C,2,FALSE)</f>
        <v>B552521</v>
      </c>
      <c r="B778" s="7" t="str">
        <f>VLOOKUP(C778,'임시(삭제X)'!$A:$C,3,FALSE)</f>
        <v>공공기관</v>
      </c>
      <c r="C778" s="43" t="s">
        <v>215</v>
      </c>
      <c r="D778" s="45" t="s">
        <v>968</v>
      </c>
    </row>
    <row r="779" spans="1:4" x14ac:dyDescent="0.3">
      <c r="A779" s="7" t="str">
        <f>VLOOKUP(C779,'임시(삭제X)'!$A:$C,2,FALSE)</f>
        <v>B552521</v>
      </c>
      <c r="B779" s="7" t="str">
        <f>VLOOKUP(C779,'임시(삭제X)'!$A:$C,3,FALSE)</f>
        <v>공공기관</v>
      </c>
      <c r="C779" s="43" t="s">
        <v>215</v>
      </c>
      <c r="D779" s="45" t="s">
        <v>969</v>
      </c>
    </row>
    <row r="780" spans="1:4" x14ac:dyDescent="0.3">
      <c r="A780" s="7" t="str">
        <f>VLOOKUP(C780,'임시(삭제X)'!$A:$C,2,FALSE)</f>
        <v>B552521</v>
      </c>
      <c r="B780" s="7" t="str">
        <f>VLOOKUP(C780,'임시(삭제X)'!$A:$C,3,FALSE)</f>
        <v>공공기관</v>
      </c>
      <c r="C780" s="43" t="s">
        <v>215</v>
      </c>
      <c r="D780" s="45" t="s">
        <v>970</v>
      </c>
    </row>
    <row r="781" spans="1:4" x14ac:dyDescent="0.3">
      <c r="A781" s="7" t="str">
        <f>VLOOKUP(C781,'임시(삭제X)'!$A:$C,2,FALSE)</f>
        <v>B552521</v>
      </c>
      <c r="B781" s="7" t="str">
        <f>VLOOKUP(C781,'임시(삭제X)'!$A:$C,3,FALSE)</f>
        <v>공공기관</v>
      </c>
      <c r="C781" s="43" t="s">
        <v>215</v>
      </c>
      <c r="D781" s="45" t="s">
        <v>971</v>
      </c>
    </row>
    <row r="782" spans="1:4" x14ac:dyDescent="0.3">
      <c r="A782" s="7" t="str">
        <f>VLOOKUP(C782,'임시(삭제X)'!$A:$C,2,FALSE)</f>
        <v>B552521</v>
      </c>
      <c r="B782" s="7" t="str">
        <f>VLOOKUP(C782,'임시(삭제X)'!$A:$C,3,FALSE)</f>
        <v>공공기관</v>
      </c>
      <c r="C782" s="43" t="s">
        <v>215</v>
      </c>
      <c r="D782" s="45" t="s">
        <v>972</v>
      </c>
    </row>
    <row r="783" spans="1:4" x14ac:dyDescent="0.3">
      <c r="A783" s="7" t="str">
        <f>VLOOKUP(C783,'임시(삭제X)'!$A:$C,2,FALSE)</f>
        <v>B552521</v>
      </c>
      <c r="B783" s="7" t="str">
        <f>VLOOKUP(C783,'임시(삭제X)'!$A:$C,3,FALSE)</f>
        <v>공공기관</v>
      </c>
      <c r="C783" s="43" t="s">
        <v>215</v>
      </c>
      <c r="D783" s="45" t="s">
        <v>973</v>
      </c>
    </row>
    <row r="784" spans="1:4" x14ac:dyDescent="0.3">
      <c r="A784" s="7" t="str">
        <f>VLOOKUP(C784,'임시(삭제X)'!$A:$C,2,FALSE)</f>
        <v>B552521</v>
      </c>
      <c r="B784" s="7" t="str">
        <f>VLOOKUP(C784,'임시(삭제X)'!$A:$C,3,FALSE)</f>
        <v>공공기관</v>
      </c>
      <c r="C784" s="43" t="s">
        <v>215</v>
      </c>
      <c r="D784" s="45" t="s">
        <v>974</v>
      </c>
    </row>
    <row r="785" spans="1:4" x14ac:dyDescent="0.3">
      <c r="A785" s="7" t="str">
        <f>VLOOKUP(C785,'임시(삭제X)'!$A:$C,2,FALSE)</f>
        <v>B552521</v>
      </c>
      <c r="B785" s="7" t="str">
        <f>VLOOKUP(C785,'임시(삭제X)'!$A:$C,3,FALSE)</f>
        <v>공공기관</v>
      </c>
      <c r="C785" s="43" t="s">
        <v>215</v>
      </c>
      <c r="D785" s="45" t="s">
        <v>975</v>
      </c>
    </row>
    <row r="786" spans="1:4" x14ac:dyDescent="0.3">
      <c r="A786" s="7" t="str">
        <f>VLOOKUP(C786,'임시(삭제X)'!$A:$C,2,FALSE)</f>
        <v>B552521</v>
      </c>
      <c r="B786" s="7" t="str">
        <f>VLOOKUP(C786,'임시(삭제X)'!$A:$C,3,FALSE)</f>
        <v>공공기관</v>
      </c>
      <c r="C786" s="43" t="s">
        <v>215</v>
      </c>
      <c r="D786" t="s">
        <v>976</v>
      </c>
    </row>
    <row r="787" spans="1:4" x14ac:dyDescent="0.3">
      <c r="A787" s="7" t="str">
        <f>VLOOKUP(C787,'임시(삭제X)'!$A:$C,2,FALSE)</f>
        <v>B552521</v>
      </c>
      <c r="B787" s="7" t="str">
        <f>VLOOKUP(C787,'임시(삭제X)'!$A:$C,3,FALSE)</f>
        <v>공공기관</v>
      </c>
      <c r="C787" s="43" t="s">
        <v>215</v>
      </c>
      <c r="D787" t="s">
        <v>977</v>
      </c>
    </row>
    <row r="788" spans="1:4" x14ac:dyDescent="0.3">
      <c r="A788" s="7" t="str">
        <f>VLOOKUP(C788,'임시(삭제X)'!$A:$C,2,FALSE)</f>
        <v>B552521</v>
      </c>
      <c r="B788" s="7" t="str">
        <f>VLOOKUP(C788,'임시(삭제X)'!$A:$C,3,FALSE)</f>
        <v>공공기관</v>
      </c>
      <c r="C788" s="43" t="s">
        <v>215</v>
      </c>
      <c r="D788" t="s">
        <v>978</v>
      </c>
    </row>
    <row r="789" spans="1:4" x14ac:dyDescent="0.3">
      <c r="A789" s="7" t="str">
        <f>VLOOKUP(C789,'임시(삭제X)'!$A:$C,2,FALSE)</f>
        <v>B552521</v>
      </c>
      <c r="B789" s="7" t="str">
        <f>VLOOKUP(C789,'임시(삭제X)'!$A:$C,3,FALSE)</f>
        <v>공공기관</v>
      </c>
      <c r="C789" s="43" t="s">
        <v>215</v>
      </c>
      <c r="D789" t="s">
        <v>979</v>
      </c>
    </row>
    <row r="790" spans="1:4" x14ac:dyDescent="0.3">
      <c r="A790" s="7" t="str">
        <f>VLOOKUP(C790,'임시(삭제X)'!$A:$C,2,FALSE)</f>
        <v>B552521</v>
      </c>
      <c r="B790" s="7" t="str">
        <f>VLOOKUP(C790,'임시(삭제X)'!$A:$C,3,FALSE)</f>
        <v>공공기관</v>
      </c>
      <c r="C790" s="43" t="s">
        <v>215</v>
      </c>
      <c r="D790" t="s">
        <v>980</v>
      </c>
    </row>
    <row r="791" spans="1:4" x14ac:dyDescent="0.3">
      <c r="A791" s="7" t="str">
        <f>VLOOKUP(C791,'임시(삭제X)'!$A:$C,2,FALSE)</f>
        <v>B552521</v>
      </c>
      <c r="B791" s="7" t="str">
        <f>VLOOKUP(C791,'임시(삭제X)'!$A:$C,3,FALSE)</f>
        <v>공공기관</v>
      </c>
      <c r="C791" s="43" t="s">
        <v>215</v>
      </c>
      <c r="D791" t="s">
        <v>981</v>
      </c>
    </row>
    <row r="792" spans="1:4" x14ac:dyDescent="0.3">
      <c r="A792" s="7" t="str">
        <f>VLOOKUP(C792,'임시(삭제X)'!$A:$C,2,FALSE)</f>
        <v>B552521</v>
      </c>
      <c r="B792" s="7" t="str">
        <f>VLOOKUP(C792,'임시(삭제X)'!$A:$C,3,FALSE)</f>
        <v>공공기관</v>
      </c>
      <c r="C792" s="43" t="s">
        <v>215</v>
      </c>
      <c r="D792" t="s">
        <v>982</v>
      </c>
    </row>
    <row r="793" spans="1:4" x14ac:dyDescent="0.3">
      <c r="A793" s="7" t="str">
        <f>VLOOKUP(C793,'임시(삭제X)'!$A:$C,2,FALSE)</f>
        <v>B552521</v>
      </c>
      <c r="B793" s="7" t="str">
        <f>VLOOKUP(C793,'임시(삭제X)'!$A:$C,3,FALSE)</f>
        <v>공공기관</v>
      </c>
      <c r="C793" s="43" t="s">
        <v>215</v>
      </c>
      <c r="D793" t="s">
        <v>983</v>
      </c>
    </row>
    <row r="794" spans="1:4" x14ac:dyDescent="0.3">
      <c r="A794" s="7" t="str">
        <f>VLOOKUP(C794,'임시(삭제X)'!$A:$C,2,FALSE)</f>
        <v>B552521</v>
      </c>
      <c r="B794" s="7" t="str">
        <f>VLOOKUP(C794,'임시(삭제X)'!$A:$C,3,FALSE)</f>
        <v>공공기관</v>
      </c>
      <c r="C794" s="43" t="s">
        <v>215</v>
      </c>
      <c r="D794" t="s">
        <v>984</v>
      </c>
    </row>
    <row r="795" spans="1:4" x14ac:dyDescent="0.3">
      <c r="A795" s="7" t="str">
        <f>VLOOKUP(C795,'임시(삭제X)'!$A:$C,2,FALSE)</f>
        <v>B552521</v>
      </c>
      <c r="B795" s="7" t="str">
        <f>VLOOKUP(C795,'임시(삭제X)'!$A:$C,3,FALSE)</f>
        <v>공공기관</v>
      </c>
      <c r="C795" s="43" t="s">
        <v>215</v>
      </c>
      <c r="D795" t="s">
        <v>985</v>
      </c>
    </row>
    <row r="796" spans="1:4" x14ac:dyDescent="0.3">
      <c r="A796" s="7" t="str">
        <f>VLOOKUP(C796,'임시(삭제X)'!$A:$C,2,FALSE)</f>
        <v>B552521</v>
      </c>
      <c r="B796" s="7" t="str">
        <f>VLOOKUP(C796,'임시(삭제X)'!$A:$C,3,FALSE)</f>
        <v>공공기관</v>
      </c>
      <c r="C796" s="43" t="s">
        <v>215</v>
      </c>
      <c r="D796" t="s">
        <v>986</v>
      </c>
    </row>
    <row r="797" spans="1:4" x14ac:dyDescent="0.3">
      <c r="A797" s="7" t="str">
        <f>VLOOKUP(C797,'임시(삭제X)'!$A:$C,2,FALSE)</f>
        <v>B552521</v>
      </c>
      <c r="B797" s="7" t="str">
        <f>VLOOKUP(C797,'임시(삭제X)'!$A:$C,3,FALSE)</f>
        <v>공공기관</v>
      </c>
      <c r="C797" s="43" t="s">
        <v>215</v>
      </c>
      <c r="D797" t="s">
        <v>987</v>
      </c>
    </row>
    <row r="798" spans="1:4" x14ac:dyDescent="0.3">
      <c r="A798" s="7" t="str">
        <f>VLOOKUP(C798,'임시(삭제X)'!$A:$C,2,FALSE)</f>
        <v>B552521</v>
      </c>
      <c r="B798" s="7" t="str">
        <f>VLOOKUP(C798,'임시(삭제X)'!$A:$C,3,FALSE)</f>
        <v>공공기관</v>
      </c>
      <c r="C798" s="43" t="s">
        <v>215</v>
      </c>
      <c r="D798" t="s">
        <v>988</v>
      </c>
    </row>
    <row r="799" spans="1:4" x14ac:dyDescent="0.3">
      <c r="A799" s="7" t="str">
        <f>VLOOKUP(C799,'임시(삭제X)'!$A:$C,2,FALSE)</f>
        <v>B552521</v>
      </c>
      <c r="B799" s="7" t="str">
        <f>VLOOKUP(C799,'임시(삭제X)'!$A:$C,3,FALSE)</f>
        <v>공공기관</v>
      </c>
      <c r="C799" s="43" t="s">
        <v>215</v>
      </c>
      <c r="D799" t="s">
        <v>989</v>
      </c>
    </row>
    <row r="800" spans="1:4" x14ac:dyDescent="0.3">
      <c r="A800" s="7" t="str">
        <f>VLOOKUP(C800,'임시(삭제X)'!$A:$C,2,FALSE)</f>
        <v>B552521</v>
      </c>
      <c r="B800" s="7" t="str">
        <f>VLOOKUP(C800,'임시(삭제X)'!$A:$C,3,FALSE)</f>
        <v>공공기관</v>
      </c>
      <c r="C800" s="43" t="s">
        <v>215</v>
      </c>
      <c r="D800" t="s">
        <v>990</v>
      </c>
    </row>
    <row r="801" spans="1:4" x14ac:dyDescent="0.3">
      <c r="A801" s="7" t="str">
        <f>VLOOKUP(C801,'임시(삭제X)'!$A:$C,2,FALSE)</f>
        <v>B552521</v>
      </c>
      <c r="B801" s="7" t="str">
        <f>VLOOKUP(C801,'임시(삭제X)'!$A:$C,3,FALSE)</f>
        <v>공공기관</v>
      </c>
      <c r="C801" s="43" t="s">
        <v>215</v>
      </c>
      <c r="D801" t="s">
        <v>991</v>
      </c>
    </row>
    <row r="802" spans="1:4" x14ac:dyDescent="0.3">
      <c r="A802" s="7" t="str">
        <f>VLOOKUP(C802,'임시(삭제X)'!$A:$C,2,FALSE)</f>
        <v>B552521</v>
      </c>
      <c r="B802" s="7" t="str">
        <f>VLOOKUP(C802,'임시(삭제X)'!$A:$C,3,FALSE)</f>
        <v>공공기관</v>
      </c>
      <c r="C802" s="43" t="s">
        <v>215</v>
      </c>
      <c r="D802" t="s">
        <v>992</v>
      </c>
    </row>
    <row r="803" spans="1:4" x14ac:dyDescent="0.3">
      <c r="A803" s="7" t="str">
        <f>VLOOKUP(C803,'임시(삭제X)'!$A:$C,2,FALSE)</f>
        <v>B552521</v>
      </c>
      <c r="B803" s="7" t="str">
        <f>VLOOKUP(C803,'임시(삭제X)'!$A:$C,3,FALSE)</f>
        <v>공공기관</v>
      </c>
      <c r="C803" s="43" t="s">
        <v>215</v>
      </c>
      <c r="D803" t="s">
        <v>993</v>
      </c>
    </row>
    <row r="804" spans="1:4" x14ac:dyDescent="0.3">
      <c r="A804" s="7" t="str">
        <f>VLOOKUP(C804,'임시(삭제X)'!$A:$C,2,FALSE)</f>
        <v>B552521</v>
      </c>
      <c r="B804" s="7" t="str">
        <f>VLOOKUP(C804,'임시(삭제X)'!$A:$C,3,FALSE)</f>
        <v>공공기관</v>
      </c>
      <c r="C804" s="43" t="s">
        <v>215</v>
      </c>
      <c r="D804" t="s">
        <v>994</v>
      </c>
    </row>
    <row r="805" spans="1:4" x14ac:dyDescent="0.3">
      <c r="A805" s="7" t="str">
        <f>VLOOKUP(C805,'임시(삭제X)'!$A:$C,2,FALSE)</f>
        <v>B552521</v>
      </c>
      <c r="B805" s="7" t="str">
        <f>VLOOKUP(C805,'임시(삭제X)'!$A:$C,3,FALSE)</f>
        <v>공공기관</v>
      </c>
      <c r="C805" s="43" t="s">
        <v>215</v>
      </c>
      <c r="D805" t="s">
        <v>995</v>
      </c>
    </row>
    <row r="806" spans="1:4" x14ac:dyDescent="0.3">
      <c r="A806" s="7" t="str">
        <f>VLOOKUP(C806,'임시(삭제X)'!$A:$C,2,FALSE)</f>
        <v>B552521</v>
      </c>
      <c r="B806" s="7" t="str">
        <f>VLOOKUP(C806,'임시(삭제X)'!$A:$C,3,FALSE)</f>
        <v>공공기관</v>
      </c>
      <c r="C806" s="43" t="s">
        <v>215</v>
      </c>
      <c r="D806" t="s">
        <v>996</v>
      </c>
    </row>
    <row r="807" spans="1:4" x14ac:dyDescent="0.3">
      <c r="A807" s="7" t="str">
        <f>VLOOKUP(C807,'임시(삭제X)'!$A:$C,2,FALSE)</f>
        <v>B552521</v>
      </c>
      <c r="B807" s="7" t="str">
        <f>VLOOKUP(C807,'임시(삭제X)'!$A:$C,3,FALSE)</f>
        <v>공공기관</v>
      </c>
      <c r="C807" s="43" t="s">
        <v>215</v>
      </c>
      <c r="D807" t="s">
        <v>997</v>
      </c>
    </row>
    <row r="808" spans="1:4" x14ac:dyDescent="0.3">
      <c r="A808" s="7" t="str">
        <f>VLOOKUP(C808,'임시(삭제X)'!$A:$C,2,FALSE)</f>
        <v>B552521</v>
      </c>
      <c r="B808" s="7" t="str">
        <f>VLOOKUP(C808,'임시(삭제X)'!$A:$C,3,FALSE)</f>
        <v>공공기관</v>
      </c>
      <c r="C808" s="43" t="s">
        <v>215</v>
      </c>
      <c r="D808" t="s">
        <v>998</v>
      </c>
    </row>
    <row r="809" spans="1:4" x14ac:dyDescent="0.3">
      <c r="A809" s="7" t="str">
        <f>VLOOKUP(C809,'임시(삭제X)'!$A:$C,2,FALSE)</f>
        <v>B552521</v>
      </c>
      <c r="B809" s="7" t="str">
        <f>VLOOKUP(C809,'임시(삭제X)'!$A:$C,3,FALSE)</f>
        <v>공공기관</v>
      </c>
      <c r="C809" s="43" t="s">
        <v>215</v>
      </c>
      <c r="D809" t="s">
        <v>999</v>
      </c>
    </row>
    <row r="810" spans="1:4" x14ac:dyDescent="0.3">
      <c r="A810" s="7" t="str">
        <f>VLOOKUP(C810,'임시(삭제X)'!$A:$C,2,FALSE)</f>
        <v>B552521</v>
      </c>
      <c r="B810" s="7" t="str">
        <f>VLOOKUP(C810,'임시(삭제X)'!$A:$C,3,FALSE)</f>
        <v>공공기관</v>
      </c>
      <c r="C810" s="43" t="s">
        <v>215</v>
      </c>
      <c r="D810" t="s">
        <v>1000</v>
      </c>
    </row>
    <row r="811" spans="1:4" x14ac:dyDescent="0.3">
      <c r="A811" s="7" t="str">
        <f>VLOOKUP(C811,'임시(삭제X)'!$A:$C,2,FALSE)</f>
        <v>B552521</v>
      </c>
      <c r="B811" s="7" t="str">
        <f>VLOOKUP(C811,'임시(삭제X)'!$A:$C,3,FALSE)</f>
        <v>공공기관</v>
      </c>
      <c r="C811" s="43" t="s">
        <v>215</v>
      </c>
      <c r="D811" t="s">
        <v>1001</v>
      </c>
    </row>
    <row r="812" spans="1:4" x14ac:dyDescent="0.3">
      <c r="A812" s="7" t="str">
        <f>VLOOKUP(C812,'임시(삭제X)'!$A:$C,2,FALSE)</f>
        <v>B552521</v>
      </c>
      <c r="B812" s="7" t="str">
        <f>VLOOKUP(C812,'임시(삭제X)'!$A:$C,3,FALSE)</f>
        <v>공공기관</v>
      </c>
      <c r="C812" s="43" t="s">
        <v>215</v>
      </c>
      <c r="D812" t="s">
        <v>1002</v>
      </c>
    </row>
    <row r="813" spans="1:4" x14ac:dyDescent="0.3">
      <c r="A813" s="7" t="str">
        <f>VLOOKUP(C813,'임시(삭제X)'!$A:$C,2,FALSE)</f>
        <v>B552521</v>
      </c>
      <c r="B813" s="7" t="str">
        <f>VLOOKUP(C813,'임시(삭제X)'!$A:$C,3,FALSE)</f>
        <v>공공기관</v>
      </c>
      <c r="C813" s="43" t="s">
        <v>215</v>
      </c>
      <c r="D813" s="45" t="s">
        <v>1003</v>
      </c>
    </row>
    <row r="814" spans="1:4" x14ac:dyDescent="0.3">
      <c r="A814" s="7" t="str">
        <f>VLOOKUP(C814,'임시(삭제X)'!$A:$C,2,FALSE)</f>
        <v>B552521</v>
      </c>
      <c r="B814" s="7" t="str">
        <f>VLOOKUP(C814,'임시(삭제X)'!$A:$C,3,FALSE)</f>
        <v>공공기관</v>
      </c>
      <c r="C814" s="43" t="s">
        <v>215</v>
      </c>
      <c r="D814" t="s">
        <v>1004</v>
      </c>
    </row>
    <row r="815" spans="1:4" x14ac:dyDescent="0.3">
      <c r="A815" s="7" t="str">
        <f>VLOOKUP(C815,'임시(삭제X)'!$A:$C,2,FALSE)</f>
        <v>B552521</v>
      </c>
      <c r="B815" s="7" t="str">
        <f>VLOOKUP(C815,'임시(삭제X)'!$A:$C,3,FALSE)</f>
        <v>공공기관</v>
      </c>
      <c r="C815" s="43" t="s">
        <v>215</v>
      </c>
      <c r="D815" t="s">
        <v>1005</v>
      </c>
    </row>
    <row r="816" spans="1:4" x14ac:dyDescent="0.3">
      <c r="A816" s="7" t="str">
        <f>VLOOKUP(C816,'임시(삭제X)'!$A:$C,2,FALSE)</f>
        <v>B552521</v>
      </c>
      <c r="B816" s="7" t="str">
        <f>VLOOKUP(C816,'임시(삭제X)'!$A:$C,3,FALSE)</f>
        <v>공공기관</v>
      </c>
      <c r="C816" s="43" t="s">
        <v>215</v>
      </c>
      <c r="D816" t="s">
        <v>1006</v>
      </c>
    </row>
    <row r="817" spans="1:4" x14ac:dyDescent="0.3">
      <c r="A817" s="7" t="str">
        <f>VLOOKUP(C817,'임시(삭제X)'!$A:$C,2,FALSE)</f>
        <v>B552521</v>
      </c>
      <c r="B817" s="7" t="str">
        <f>VLOOKUP(C817,'임시(삭제X)'!$A:$C,3,FALSE)</f>
        <v>공공기관</v>
      </c>
      <c r="C817" s="43" t="s">
        <v>215</v>
      </c>
      <c r="D817" t="s">
        <v>1007</v>
      </c>
    </row>
    <row r="818" spans="1:4" x14ac:dyDescent="0.3">
      <c r="A818" s="7" t="str">
        <f>VLOOKUP(C818,'임시(삭제X)'!$A:$C,2,FALSE)</f>
        <v>B552521</v>
      </c>
      <c r="B818" s="7" t="str">
        <f>VLOOKUP(C818,'임시(삭제X)'!$A:$C,3,FALSE)</f>
        <v>공공기관</v>
      </c>
      <c r="C818" s="43" t="s">
        <v>215</v>
      </c>
      <c r="D818" t="s">
        <v>1008</v>
      </c>
    </row>
    <row r="819" spans="1:4" x14ac:dyDescent="0.3">
      <c r="A819" s="7" t="str">
        <f>VLOOKUP(C819,'임시(삭제X)'!$A:$C,2,FALSE)</f>
        <v>B552521</v>
      </c>
      <c r="B819" s="7" t="str">
        <f>VLOOKUP(C819,'임시(삭제X)'!$A:$C,3,FALSE)</f>
        <v>공공기관</v>
      </c>
      <c r="C819" s="43" t="s">
        <v>215</v>
      </c>
      <c r="D819" t="s">
        <v>1009</v>
      </c>
    </row>
    <row r="820" spans="1:4" x14ac:dyDescent="0.3">
      <c r="A820" s="7" t="str">
        <f>VLOOKUP(C820,'임시(삭제X)'!$A:$C,2,FALSE)</f>
        <v>B552521</v>
      </c>
      <c r="B820" s="7" t="str">
        <f>VLOOKUP(C820,'임시(삭제X)'!$A:$C,3,FALSE)</f>
        <v>공공기관</v>
      </c>
      <c r="C820" s="43" t="s">
        <v>215</v>
      </c>
      <c r="D820" t="s">
        <v>1010</v>
      </c>
    </row>
    <row r="821" spans="1:4" x14ac:dyDescent="0.3">
      <c r="A821" s="7" t="str">
        <f>VLOOKUP(C821,'임시(삭제X)'!$A:$C,2,FALSE)</f>
        <v>B552521</v>
      </c>
      <c r="B821" s="7" t="str">
        <f>VLOOKUP(C821,'임시(삭제X)'!$A:$C,3,FALSE)</f>
        <v>공공기관</v>
      </c>
      <c r="C821" s="43" t="s">
        <v>215</v>
      </c>
      <c r="D821" t="s">
        <v>1011</v>
      </c>
    </row>
    <row r="822" spans="1:4" x14ac:dyDescent="0.3">
      <c r="A822" s="7" t="str">
        <f>VLOOKUP(C822,'임시(삭제X)'!$A:$C,2,FALSE)</f>
        <v>B552521</v>
      </c>
      <c r="B822" s="7" t="str">
        <f>VLOOKUP(C822,'임시(삭제X)'!$A:$C,3,FALSE)</f>
        <v>공공기관</v>
      </c>
      <c r="C822" s="43" t="s">
        <v>215</v>
      </c>
      <c r="D822" t="s">
        <v>1012</v>
      </c>
    </row>
    <row r="823" spans="1:4" x14ac:dyDescent="0.3">
      <c r="A823" s="7" t="str">
        <f>VLOOKUP(C823,'임시(삭제X)'!$A:$C,2,FALSE)</f>
        <v>B552521</v>
      </c>
      <c r="B823" s="7" t="str">
        <f>VLOOKUP(C823,'임시(삭제X)'!$A:$C,3,FALSE)</f>
        <v>공공기관</v>
      </c>
      <c r="C823" s="43" t="s">
        <v>215</v>
      </c>
      <c r="D823" t="s">
        <v>1013</v>
      </c>
    </row>
    <row r="824" spans="1:4" x14ac:dyDescent="0.3">
      <c r="A824" s="7" t="str">
        <f>VLOOKUP(C824,'임시(삭제X)'!$A:$C,2,FALSE)</f>
        <v>B552521</v>
      </c>
      <c r="B824" s="7" t="str">
        <f>VLOOKUP(C824,'임시(삭제X)'!$A:$C,3,FALSE)</f>
        <v>공공기관</v>
      </c>
      <c r="C824" s="43" t="s">
        <v>215</v>
      </c>
      <c r="D824" t="s">
        <v>1014</v>
      </c>
    </row>
    <row r="825" spans="1:4" x14ac:dyDescent="0.3">
      <c r="A825" s="7" t="str">
        <f>VLOOKUP(C825,'임시(삭제X)'!$A:$C,2,FALSE)</f>
        <v>B552521</v>
      </c>
      <c r="B825" s="7" t="str">
        <f>VLOOKUP(C825,'임시(삭제X)'!$A:$C,3,FALSE)</f>
        <v>공공기관</v>
      </c>
      <c r="C825" s="43" t="s">
        <v>215</v>
      </c>
      <c r="D825" t="s">
        <v>1015</v>
      </c>
    </row>
    <row r="826" spans="1:4" x14ac:dyDescent="0.3">
      <c r="A826" s="7" t="str">
        <f>VLOOKUP(C826,'임시(삭제X)'!$A:$C,2,FALSE)</f>
        <v>B552521</v>
      </c>
      <c r="B826" s="7" t="str">
        <f>VLOOKUP(C826,'임시(삭제X)'!$A:$C,3,FALSE)</f>
        <v>공공기관</v>
      </c>
      <c r="C826" s="43" t="s">
        <v>215</v>
      </c>
      <c r="D826" t="s">
        <v>1016</v>
      </c>
    </row>
    <row r="827" spans="1:4" x14ac:dyDescent="0.3">
      <c r="A827" s="7" t="str">
        <f>VLOOKUP(C827,'임시(삭제X)'!$A:$C,2,FALSE)</f>
        <v>B552521</v>
      </c>
      <c r="B827" s="7" t="str">
        <f>VLOOKUP(C827,'임시(삭제X)'!$A:$C,3,FALSE)</f>
        <v>공공기관</v>
      </c>
      <c r="C827" s="43" t="s">
        <v>215</v>
      </c>
      <c r="D827" t="s">
        <v>1017</v>
      </c>
    </row>
    <row r="828" spans="1:4" x14ac:dyDescent="0.3">
      <c r="A828" s="7" t="str">
        <f>VLOOKUP(C828,'임시(삭제X)'!$A:$C,2,FALSE)</f>
        <v>B552520</v>
      </c>
      <c r="B828" s="7" t="str">
        <f>VLOOKUP(C828,'임시(삭제X)'!$A:$C,3,FALSE)</f>
        <v>공공기관</v>
      </c>
      <c r="C828" s="43" t="s">
        <v>217</v>
      </c>
      <c r="D828" s="45" t="s">
        <v>1018</v>
      </c>
    </row>
    <row r="829" spans="1:4" x14ac:dyDescent="0.3">
      <c r="A829" s="7" t="str">
        <f>VLOOKUP(C829,'임시(삭제X)'!$A:$C,2,FALSE)</f>
        <v>B552520</v>
      </c>
      <c r="B829" s="7" t="str">
        <f>VLOOKUP(C829,'임시(삭제X)'!$A:$C,3,FALSE)</f>
        <v>공공기관</v>
      </c>
      <c r="C829" s="43" t="s">
        <v>217</v>
      </c>
      <c r="D829" s="43" t="s">
        <v>1019</v>
      </c>
    </row>
    <row r="830" spans="1:4" x14ac:dyDescent="0.3">
      <c r="A830" s="7" t="str">
        <f>VLOOKUP(C830,'임시(삭제X)'!$A:$C,2,FALSE)</f>
        <v>B552520</v>
      </c>
      <c r="B830" s="7" t="str">
        <f>VLOOKUP(C830,'임시(삭제X)'!$A:$C,3,FALSE)</f>
        <v>공공기관</v>
      </c>
      <c r="C830" s="43" t="s">
        <v>217</v>
      </c>
      <c r="D830" s="43" t="s">
        <v>1020</v>
      </c>
    </row>
    <row r="831" spans="1:4" x14ac:dyDescent="0.3">
      <c r="A831" s="7" t="str">
        <f>VLOOKUP(C831,'임시(삭제X)'!$A:$C,2,FALSE)</f>
        <v>B552520</v>
      </c>
      <c r="B831" s="7" t="str">
        <f>VLOOKUP(C831,'임시(삭제X)'!$A:$C,3,FALSE)</f>
        <v>공공기관</v>
      </c>
      <c r="C831" s="43" t="s">
        <v>217</v>
      </c>
      <c r="D831" s="43" t="s">
        <v>1021</v>
      </c>
    </row>
    <row r="832" spans="1:4" x14ac:dyDescent="0.3">
      <c r="A832" s="7" t="str">
        <f>VLOOKUP(C832,'임시(삭제X)'!$A:$C,2,FALSE)</f>
        <v>B552520</v>
      </c>
      <c r="B832" s="7" t="str">
        <f>VLOOKUP(C832,'임시(삭제X)'!$A:$C,3,FALSE)</f>
        <v>공공기관</v>
      </c>
      <c r="C832" s="43" t="s">
        <v>217</v>
      </c>
      <c r="D832" s="43" t="s">
        <v>1022</v>
      </c>
    </row>
    <row r="833" spans="1:4" x14ac:dyDescent="0.3">
      <c r="A833" s="7" t="str">
        <f>VLOOKUP(C833,'임시(삭제X)'!$A:$C,2,FALSE)</f>
        <v>B552520</v>
      </c>
      <c r="B833" s="7" t="str">
        <f>VLOOKUP(C833,'임시(삭제X)'!$A:$C,3,FALSE)</f>
        <v>공공기관</v>
      </c>
      <c r="C833" s="43" t="s">
        <v>217</v>
      </c>
      <c r="D833" s="43" t="s">
        <v>1023</v>
      </c>
    </row>
    <row r="834" spans="1:4" x14ac:dyDescent="0.3">
      <c r="A834" s="7" t="str">
        <f>VLOOKUP(C834,'임시(삭제X)'!$A:$C,2,FALSE)</f>
        <v>B552520</v>
      </c>
      <c r="B834" s="7" t="str">
        <f>VLOOKUP(C834,'임시(삭제X)'!$A:$C,3,FALSE)</f>
        <v>공공기관</v>
      </c>
      <c r="C834" s="43" t="s">
        <v>217</v>
      </c>
      <c r="D834" s="43" t="s">
        <v>1024</v>
      </c>
    </row>
    <row r="835" spans="1:4" x14ac:dyDescent="0.3">
      <c r="A835" s="7" t="str">
        <f>VLOOKUP(C835,'임시(삭제X)'!$A:$C,2,FALSE)</f>
        <v>B552520</v>
      </c>
      <c r="B835" s="7" t="str">
        <f>VLOOKUP(C835,'임시(삭제X)'!$A:$C,3,FALSE)</f>
        <v>공공기관</v>
      </c>
      <c r="C835" s="43" t="s">
        <v>217</v>
      </c>
      <c r="D835" s="43" t="s">
        <v>1025</v>
      </c>
    </row>
    <row r="836" spans="1:4" x14ac:dyDescent="0.3">
      <c r="A836" s="7" t="str">
        <f>VLOOKUP(C836,'임시(삭제X)'!$A:$C,2,FALSE)</f>
        <v>B552520</v>
      </c>
      <c r="B836" s="7" t="str">
        <f>VLOOKUP(C836,'임시(삭제X)'!$A:$C,3,FALSE)</f>
        <v>공공기관</v>
      </c>
      <c r="C836" s="43" t="s">
        <v>217</v>
      </c>
      <c r="D836" s="43" t="s">
        <v>1026</v>
      </c>
    </row>
    <row r="837" spans="1:4" x14ac:dyDescent="0.3">
      <c r="A837" s="7" t="str">
        <f>VLOOKUP(C837,'임시(삭제X)'!$A:$C,2,FALSE)</f>
        <v>B552520</v>
      </c>
      <c r="B837" s="7" t="str">
        <f>VLOOKUP(C837,'임시(삭제X)'!$A:$C,3,FALSE)</f>
        <v>공공기관</v>
      </c>
      <c r="C837" s="43" t="s">
        <v>217</v>
      </c>
      <c r="D837" s="43" t="s">
        <v>1027</v>
      </c>
    </row>
    <row r="838" spans="1:4" x14ac:dyDescent="0.3">
      <c r="A838" s="7" t="str">
        <f>VLOOKUP(C838,'임시(삭제X)'!$A:$C,2,FALSE)</f>
        <v>B552520</v>
      </c>
      <c r="B838" s="7" t="str">
        <f>VLOOKUP(C838,'임시(삭제X)'!$A:$C,3,FALSE)</f>
        <v>공공기관</v>
      </c>
      <c r="C838" s="43" t="s">
        <v>217</v>
      </c>
      <c r="D838" s="43" t="s">
        <v>1028</v>
      </c>
    </row>
    <row r="839" spans="1:4" x14ac:dyDescent="0.3">
      <c r="A839" s="7" t="str">
        <f>VLOOKUP(C839,'임시(삭제X)'!$A:$C,2,FALSE)</f>
        <v>B552520</v>
      </c>
      <c r="B839" s="7" t="str">
        <f>VLOOKUP(C839,'임시(삭제X)'!$A:$C,3,FALSE)</f>
        <v>공공기관</v>
      </c>
      <c r="C839" s="43" t="s">
        <v>217</v>
      </c>
      <c r="D839" s="43" t="s">
        <v>1029</v>
      </c>
    </row>
    <row r="840" spans="1:4" x14ac:dyDescent="0.3">
      <c r="A840" s="7" t="str">
        <f>VLOOKUP(C840,'임시(삭제X)'!$A:$C,2,FALSE)</f>
        <v>B552520</v>
      </c>
      <c r="B840" s="7" t="str">
        <f>VLOOKUP(C840,'임시(삭제X)'!$A:$C,3,FALSE)</f>
        <v>공공기관</v>
      </c>
      <c r="C840" s="43" t="s">
        <v>217</v>
      </c>
      <c r="D840" s="43" t="s">
        <v>1030</v>
      </c>
    </row>
    <row r="841" spans="1:4" x14ac:dyDescent="0.3">
      <c r="A841" s="7" t="str">
        <f>VLOOKUP(C841,'임시(삭제X)'!$A:$C,2,FALSE)</f>
        <v>B552520</v>
      </c>
      <c r="B841" s="7" t="str">
        <f>VLOOKUP(C841,'임시(삭제X)'!$A:$C,3,FALSE)</f>
        <v>공공기관</v>
      </c>
      <c r="C841" s="43" t="s">
        <v>217</v>
      </c>
      <c r="D841" s="43" t="s">
        <v>1031</v>
      </c>
    </row>
    <row r="842" spans="1:4" x14ac:dyDescent="0.3">
      <c r="A842" s="7" t="str">
        <f>VLOOKUP(C842,'임시(삭제X)'!$A:$C,2,FALSE)</f>
        <v>B552520</v>
      </c>
      <c r="B842" s="7" t="str">
        <f>VLOOKUP(C842,'임시(삭제X)'!$A:$C,3,FALSE)</f>
        <v>공공기관</v>
      </c>
      <c r="C842" s="43" t="s">
        <v>217</v>
      </c>
      <c r="D842" s="43" t="s">
        <v>1032</v>
      </c>
    </row>
    <row r="843" spans="1:4" x14ac:dyDescent="0.3">
      <c r="A843" s="7" t="str">
        <f>VLOOKUP(C843,'임시(삭제X)'!$A:$C,2,FALSE)</f>
        <v>B552520</v>
      </c>
      <c r="B843" s="7" t="str">
        <f>VLOOKUP(C843,'임시(삭제X)'!$A:$C,3,FALSE)</f>
        <v>공공기관</v>
      </c>
      <c r="C843" s="43" t="s">
        <v>217</v>
      </c>
      <c r="D843" s="43" t="s">
        <v>1033</v>
      </c>
    </row>
    <row r="844" spans="1:4" x14ac:dyDescent="0.3">
      <c r="A844" s="7" t="str">
        <f>VLOOKUP(C844,'임시(삭제X)'!$A:$C,2,FALSE)</f>
        <v>B552520</v>
      </c>
      <c r="B844" s="7" t="str">
        <f>VLOOKUP(C844,'임시(삭제X)'!$A:$C,3,FALSE)</f>
        <v>공공기관</v>
      </c>
      <c r="C844" s="43" t="s">
        <v>217</v>
      </c>
      <c r="D844" s="43" t="s">
        <v>1034</v>
      </c>
    </row>
    <row r="845" spans="1:4" x14ac:dyDescent="0.3">
      <c r="A845" s="7" t="str">
        <f>VLOOKUP(C845,'임시(삭제X)'!$A:$C,2,FALSE)</f>
        <v>B552520</v>
      </c>
      <c r="B845" s="7" t="str">
        <f>VLOOKUP(C845,'임시(삭제X)'!$A:$C,3,FALSE)</f>
        <v>공공기관</v>
      </c>
      <c r="C845" s="43" t="s">
        <v>217</v>
      </c>
      <c r="D845" s="43" t="s">
        <v>1035</v>
      </c>
    </row>
    <row r="846" spans="1:4" x14ac:dyDescent="0.3">
      <c r="A846" s="7" t="str">
        <f>VLOOKUP(C846,'임시(삭제X)'!$A:$C,2,FALSE)</f>
        <v>B552520</v>
      </c>
      <c r="B846" s="7" t="str">
        <f>VLOOKUP(C846,'임시(삭제X)'!$A:$C,3,FALSE)</f>
        <v>공공기관</v>
      </c>
      <c r="C846" s="43" t="s">
        <v>217</v>
      </c>
      <c r="D846" s="43" t="s">
        <v>1036</v>
      </c>
    </row>
    <row r="847" spans="1:4" x14ac:dyDescent="0.3">
      <c r="A847" s="7" t="str">
        <f>VLOOKUP(C847,'임시(삭제X)'!$A:$C,2,FALSE)</f>
        <v>B552520</v>
      </c>
      <c r="B847" s="7" t="str">
        <f>VLOOKUP(C847,'임시(삭제X)'!$A:$C,3,FALSE)</f>
        <v>공공기관</v>
      </c>
      <c r="C847" s="43" t="s">
        <v>217</v>
      </c>
      <c r="D847" s="43" t="s">
        <v>1037</v>
      </c>
    </row>
    <row r="848" spans="1:4" x14ac:dyDescent="0.3">
      <c r="A848" s="7" t="str">
        <f>VLOOKUP(C848,'임시(삭제X)'!$A:$C,2,FALSE)</f>
        <v>B552520</v>
      </c>
      <c r="B848" s="7" t="str">
        <f>VLOOKUP(C848,'임시(삭제X)'!$A:$C,3,FALSE)</f>
        <v>공공기관</v>
      </c>
      <c r="C848" s="43" t="s">
        <v>217</v>
      </c>
      <c r="D848" s="43" t="s">
        <v>1038</v>
      </c>
    </row>
    <row r="849" spans="1:4" x14ac:dyDescent="0.3">
      <c r="A849" s="7" t="str">
        <f>VLOOKUP(C849,'임시(삭제X)'!$A:$C,2,FALSE)</f>
        <v>B552520</v>
      </c>
      <c r="B849" s="7" t="str">
        <f>VLOOKUP(C849,'임시(삭제X)'!$A:$C,3,FALSE)</f>
        <v>공공기관</v>
      </c>
      <c r="C849" s="43" t="s">
        <v>217</v>
      </c>
      <c r="D849" s="43" t="s">
        <v>1026</v>
      </c>
    </row>
    <row r="850" spans="1:4" x14ac:dyDescent="0.3">
      <c r="A850" s="7" t="str">
        <f>VLOOKUP(C850,'임시(삭제X)'!$A:$C,2,FALSE)</f>
        <v>B552520</v>
      </c>
      <c r="B850" s="7" t="str">
        <f>VLOOKUP(C850,'임시(삭제X)'!$A:$C,3,FALSE)</f>
        <v>공공기관</v>
      </c>
      <c r="C850" s="43" t="s">
        <v>217</v>
      </c>
      <c r="D850" s="43" t="s">
        <v>1024</v>
      </c>
    </row>
    <row r="851" spans="1:4" x14ac:dyDescent="0.3">
      <c r="A851" s="7" t="str">
        <f>VLOOKUP(C851,'임시(삭제X)'!$A:$C,2,FALSE)</f>
        <v>B552520</v>
      </c>
      <c r="B851" s="7" t="str">
        <f>VLOOKUP(C851,'임시(삭제X)'!$A:$C,3,FALSE)</f>
        <v>공공기관</v>
      </c>
      <c r="C851" s="43" t="s">
        <v>217</v>
      </c>
      <c r="D851" s="43" t="s">
        <v>1039</v>
      </c>
    </row>
    <row r="852" spans="1:4" x14ac:dyDescent="0.3">
      <c r="A852" s="7" t="str">
        <f>VLOOKUP(C852,'임시(삭제X)'!$A:$C,2,FALSE)</f>
        <v>B552520</v>
      </c>
      <c r="B852" s="7" t="str">
        <f>VLOOKUP(C852,'임시(삭제X)'!$A:$C,3,FALSE)</f>
        <v>공공기관</v>
      </c>
      <c r="C852" s="43" t="s">
        <v>217</v>
      </c>
      <c r="D852" s="43" t="s">
        <v>1040</v>
      </c>
    </row>
    <row r="853" spans="1:4" x14ac:dyDescent="0.3">
      <c r="A853" s="7" t="str">
        <f>VLOOKUP(C853,'임시(삭제X)'!$A:$C,2,FALSE)</f>
        <v>B552520</v>
      </c>
      <c r="B853" s="7" t="str">
        <f>VLOOKUP(C853,'임시(삭제X)'!$A:$C,3,FALSE)</f>
        <v>공공기관</v>
      </c>
      <c r="C853" s="43" t="s">
        <v>217</v>
      </c>
      <c r="D853" s="43" t="s">
        <v>1041</v>
      </c>
    </row>
    <row r="854" spans="1:4" x14ac:dyDescent="0.3">
      <c r="A854" s="7" t="str">
        <f>VLOOKUP(C854,'임시(삭제X)'!$A:$C,2,FALSE)</f>
        <v>B552520</v>
      </c>
      <c r="B854" s="7" t="str">
        <f>VLOOKUP(C854,'임시(삭제X)'!$A:$C,3,FALSE)</f>
        <v>공공기관</v>
      </c>
      <c r="C854" s="43" t="s">
        <v>217</v>
      </c>
      <c r="D854" s="43" t="s">
        <v>1042</v>
      </c>
    </row>
    <row r="855" spans="1:4" x14ac:dyDescent="0.3">
      <c r="A855" s="7" t="str">
        <f>VLOOKUP(C855,'임시(삭제X)'!$A:$C,2,FALSE)</f>
        <v>B552520</v>
      </c>
      <c r="B855" s="7" t="str">
        <f>VLOOKUP(C855,'임시(삭제X)'!$A:$C,3,FALSE)</f>
        <v>공공기관</v>
      </c>
      <c r="C855" s="43" t="s">
        <v>217</v>
      </c>
      <c r="D855" s="43" t="s">
        <v>1043</v>
      </c>
    </row>
    <row r="856" spans="1:4" x14ac:dyDescent="0.3">
      <c r="A856" s="7" t="str">
        <f>VLOOKUP(C856,'임시(삭제X)'!$A:$C,2,FALSE)</f>
        <v>B552520</v>
      </c>
      <c r="B856" s="7" t="str">
        <f>VLOOKUP(C856,'임시(삭제X)'!$A:$C,3,FALSE)</f>
        <v>공공기관</v>
      </c>
      <c r="C856" s="43" t="s">
        <v>217</v>
      </c>
      <c r="D856" s="43" t="s">
        <v>1044</v>
      </c>
    </row>
    <row r="857" spans="1:4" x14ac:dyDescent="0.3">
      <c r="A857" s="7" t="str">
        <f>VLOOKUP(C857,'임시(삭제X)'!$A:$C,2,FALSE)</f>
        <v>B552520</v>
      </c>
      <c r="B857" s="7" t="str">
        <f>VLOOKUP(C857,'임시(삭제X)'!$A:$C,3,FALSE)</f>
        <v>공공기관</v>
      </c>
      <c r="C857" s="43" t="s">
        <v>217</v>
      </c>
      <c r="D857" s="43" t="s">
        <v>1045</v>
      </c>
    </row>
    <row r="858" spans="1:4" x14ac:dyDescent="0.3">
      <c r="A858" s="7" t="str">
        <f>VLOOKUP(C858,'임시(삭제X)'!$A:$C,2,FALSE)</f>
        <v>B552520</v>
      </c>
      <c r="B858" s="7" t="str">
        <f>VLOOKUP(C858,'임시(삭제X)'!$A:$C,3,FALSE)</f>
        <v>공공기관</v>
      </c>
      <c r="C858" s="43" t="s">
        <v>217</v>
      </c>
      <c r="D858" s="43" t="s">
        <v>1046</v>
      </c>
    </row>
    <row r="859" spans="1:4" x14ac:dyDescent="0.3">
      <c r="A859" s="7" t="str">
        <f>VLOOKUP(C859,'임시(삭제X)'!$A:$C,2,FALSE)</f>
        <v>B552520</v>
      </c>
      <c r="B859" s="7" t="str">
        <f>VLOOKUP(C859,'임시(삭제X)'!$A:$C,3,FALSE)</f>
        <v>공공기관</v>
      </c>
      <c r="C859" s="43" t="s">
        <v>217</v>
      </c>
      <c r="D859" s="43" t="s">
        <v>1047</v>
      </c>
    </row>
    <row r="860" spans="1:4" x14ac:dyDescent="0.3">
      <c r="A860" s="7" t="str">
        <f>VLOOKUP(C860,'임시(삭제X)'!$A:$C,2,FALSE)</f>
        <v>B552520</v>
      </c>
      <c r="B860" s="7" t="str">
        <f>VLOOKUP(C860,'임시(삭제X)'!$A:$C,3,FALSE)</f>
        <v>공공기관</v>
      </c>
      <c r="C860" s="43" t="s">
        <v>217</v>
      </c>
      <c r="D860" s="43" t="s">
        <v>1048</v>
      </c>
    </row>
    <row r="861" spans="1:4" x14ac:dyDescent="0.3">
      <c r="A861" s="7" t="str">
        <f>VLOOKUP(C861,'임시(삭제X)'!$A:$C,2,FALSE)</f>
        <v>B552520</v>
      </c>
      <c r="B861" s="7" t="str">
        <f>VLOOKUP(C861,'임시(삭제X)'!$A:$C,3,FALSE)</f>
        <v>공공기관</v>
      </c>
      <c r="C861" s="43" t="s">
        <v>217</v>
      </c>
      <c r="D861" s="43" t="s">
        <v>1049</v>
      </c>
    </row>
    <row r="862" spans="1:4" x14ac:dyDescent="0.3">
      <c r="A862" s="7" t="str">
        <f>VLOOKUP(C862,'임시(삭제X)'!$A:$C,2,FALSE)</f>
        <v>B552520</v>
      </c>
      <c r="B862" s="7" t="str">
        <f>VLOOKUP(C862,'임시(삭제X)'!$A:$C,3,FALSE)</f>
        <v>공공기관</v>
      </c>
      <c r="C862" s="43" t="s">
        <v>217</v>
      </c>
      <c r="D862" s="43" t="s">
        <v>1050</v>
      </c>
    </row>
    <row r="863" spans="1:4" x14ac:dyDescent="0.3">
      <c r="A863" s="7" t="str">
        <f>VLOOKUP(C863,'임시(삭제X)'!$A:$C,2,FALSE)</f>
        <v>B552520</v>
      </c>
      <c r="B863" s="7" t="str">
        <f>VLOOKUP(C863,'임시(삭제X)'!$A:$C,3,FALSE)</f>
        <v>공공기관</v>
      </c>
      <c r="C863" s="43" t="s">
        <v>217</v>
      </c>
      <c r="D863" s="43" t="s">
        <v>1051</v>
      </c>
    </row>
    <row r="864" spans="1:4" x14ac:dyDescent="0.3">
      <c r="A864" s="7" t="str">
        <f>VLOOKUP(C864,'임시(삭제X)'!$A:$C,2,FALSE)</f>
        <v>B553931</v>
      </c>
      <c r="B864" s="7" t="str">
        <f>VLOOKUP(C864,'임시(삭제X)'!$A:$C,3,FALSE)</f>
        <v>공공기관</v>
      </c>
      <c r="C864" s="43" t="s">
        <v>267</v>
      </c>
      <c r="D864" s="43" t="s">
        <v>1052</v>
      </c>
    </row>
    <row r="865" spans="1:4" x14ac:dyDescent="0.3">
      <c r="A865" s="7" t="str">
        <f>VLOOKUP(C865,'임시(삭제X)'!$A:$C,2,FALSE)</f>
        <v>B553931</v>
      </c>
      <c r="B865" s="7" t="str">
        <f>VLOOKUP(C865,'임시(삭제X)'!$A:$C,3,FALSE)</f>
        <v>공공기관</v>
      </c>
      <c r="C865" s="43" t="s">
        <v>267</v>
      </c>
      <c r="D865" s="43" t="s">
        <v>1053</v>
      </c>
    </row>
    <row r="866" spans="1:4" x14ac:dyDescent="0.3">
      <c r="A866" s="7" t="str">
        <f>VLOOKUP(C866,'임시(삭제X)'!$A:$C,2,FALSE)</f>
        <v>B553931</v>
      </c>
      <c r="B866" s="7" t="str">
        <f>VLOOKUP(C866,'임시(삭제X)'!$A:$C,3,FALSE)</f>
        <v>공공기관</v>
      </c>
      <c r="C866" s="43" t="s">
        <v>267</v>
      </c>
      <c r="D866" s="43" t="s">
        <v>297</v>
      </c>
    </row>
    <row r="867" spans="1:4" x14ac:dyDescent="0.3">
      <c r="A867" s="7" t="str">
        <f>VLOOKUP(C867,'임시(삭제X)'!$A:$C,2,FALSE)</f>
        <v>B554639</v>
      </c>
      <c r="B867" s="7" t="str">
        <f>VLOOKUP(C867,'임시(삭제X)'!$A:$C,3,FALSE)</f>
        <v>공공기관</v>
      </c>
      <c r="C867" s="43" t="s">
        <v>268</v>
      </c>
      <c r="D867" s="48" t="s">
        <v>1054</v>
      </c>
    </row>
    <row r="868" spans="1:4" x14ac:dyDescent="0.3">
      <c r="A868" s="7" t="str">
        <f>VLOOKUP(C868,'임시(삭제X)'!$A:$C,2,FALSE)</f>
        <v>B554639</v>
      </c>
      <c r="B868" s="7" t="str">
        <f>VLOOKUP(C868,'임시(삭제X)'!$A:$C,3,FALSE)</f>
        <v>공공기관</v>
      </c>
      <c r="C868" s="43" t="s">
        <v>268</v>
      </c>
      <c r="D868" s="48" t="s">
        <v>1055</v>
      </c>
    </row>
    <row r="869" spans="1:4" x14ac:dyDescent="0.3">
      <c r="A869" s="7" t="str">
        <f>VLOOKUP(C869,'임시(삭제X)'!$A:$C,2,FALSE)</f>
        <v>B554639</v>
      </c>
      <c r="B869" s="7" t="str">
        <f>VLOOKUP(C869,'임시(삭제X)'!$A:$C,3,FALSE)</f>
        <v>공공기관</v>
      </c>
      <c r="C869" s="43" t="s">
        <v>268</v>
      </c>
      <c r="D869" s="48" t="s">
        <v>1056</v>
      </c>
    </row>
    <row r="870" spans="1:4" x14ac:dyDescent="0.3">
      <c r="A870" s="7" t="str">
        <f>VLOOKUP(C870,'임시(삭제X)'!$A:$C,2,FALSE)</f>
        <v>B554639</v>
      </c>
      <c r="B870" s="7" t="str">
        <f>VLOOKUP(C870,'임시(삭제X)'!$A:$C,3,FALSE)</f>
        <v>공공기관</v>
      </c>
      <c r="C870" s="43" t="s">
        <v>268</v>
      </c>
      <c r="D870" s="48" t="s">
        <v>1057</v>
      </c>
    </row>
    <row r="871" spans="1:4" x14ac:dyDescent="0.3">
      <c r="A871" s="7" t="str">
        <f>VLOOKUP(C871,'임시(삭제X)'!$A:$C,2,FALSE)</f>
        <v>B551178</v>
      </c>
      <c r="B871" s="7" t="str">
        <f>VLOOKUP(C871,'임시(삭제X)'!$A:$C,3,FALSE)</f>
        <v>공공기관</v>
      </c>
      <c r="C871" s="43" t="s">
        <v>269</v>
      </c>
      <c r="D871" s="48" t="s">
        <v>1058</v>
      </c>
    </row>
    <row r="872" spans="1:4" x14ac:dyDescent="0.3">
      <c r="A872" s="7" t="str">
        <f>VLOOKUP(C872,'임시(삭제X)'!$A:$C,2,FALSE)</f>
        <v>B551178</v>
      </c>
      <c r="B872" s="7" t="str">
        <f>VLOOKUP(C872,'임시(삭제X)'!$A:$C,3,FALSE)</f>
        <v>공공기관</v>
      </c>
      <c r="C872" s="43" t="s">
        <v>269</v>
      </c>
      <c r="D872" s="48" t="s">
        <v>1059</v>
      </c>
    </row>
    <row r="873" spans="1:4" x14ac:dyDescent="0.3">
      <c r="A873" s="7" t="str">
        <f>VLOOKUP(C873,'임시(삭제X)'!$A:$C,2,FALSE)</f>
        <v>B551178</v>
      </c>
      <c r="B873" s="7" t="str">
        <f>VLOOKUP(C873,'임시(삭제X)'!$A:$C,3,FALSE)</f>
        <v>공공기관</v>
      </c>
      <c r="C873" s="43" t="s">
        <v>269</v>
      </c>
      <c r="D873" s="48" t="s">
        <v>1060</v>
      </c>
    </row>
    <row r="874" spans="1:4" x14ac:dyDescent="0.3">
      <c r="A874" s="7" t="str">
        <f>VLOOKUP(C874,'임시(삭제X)'!$A:$C,2,FALSE)</f>
        <v>B551178</v>
      </c>
      <c r="B874" s="7" t="str">
        <f>VLOOKUP(C874,'임시(삭제X)'!$A:$C,3,FALSE)</f>
        <v>공공기관</v>
      </c>
      <c r="C874" s="43" t="s">
        <v>269</v>
      </c>
      <c r="D874" s="48" t="s">
        <v>1061</v>
      </c>
    </row>
    <row r="875" spans="1:4" x14ac:dyDescent="0.3">
      <c r="A875" s="7" t="str">
        <f>VLOOKUP(C875,'임시(삭제X)'!$A:$C,2,FALSE)</f>
        <v>B551178</v>
      </c>
      <c r="B875" s="7" t="str">
        <f>VLOOKUP(C875,'임시(삭제X)'!$A:$C,3,FALSE)</f>
        <v>공공기관</v>
      </c>
      <c r="C875" s="43" t="s">
        <v>269</v>
      </c>
      <c r="D875" s="48" t="s">
        <v>1062</v>
      </c>
    </row>
    <row r="876" spans="1:4" x14ac:dyDescent="0.3">
      <c r="A876" s="7" t="str">
        <f>VLOOKUP(C876,'임시(삭제X)'!$A:$C,2,FALSE)</f>
        <v>B551178</v>
      </c>
      <c r="B876" s="7" t="str">
        <f>VLOOKUP(C876,'임시(삭제X)'!$A:$C,3,FALSE)</f>
        <v>공공기관</v>
      </c>
      <c r="C876" s="43" t="s">
        <v>269</v>
      </c>
      <c r="D876" s="48" t="s">
        <v>1063</v>
      </c>
    </row>
    <row r="877" spans="1:4" x14ac:dyDescent="0.3">
      <c r="A877" s="7" t="str">
        <f>VLOOKUP(C877,'임시(삭제X)'!$A:$C,2,FALSE)</f>
        <v>B551178</v>
      </c>
      <c r="B877" s="7" t="str">
        <f>VLOOKUP(C877,'임시(삭제X)'!$A:$C,3,FALSE)</f>
        <v>공공기관</v>
      </c>
      <c r="C877" s="43" t="s">
        <v>269</v>
      </c>
      <c r="D877" s="48" t="s">
        <v>1064</v>
      </c>
    </row>
    <row r="878" spans="1:4" x14ac:dyDescent="0.3">
      <c r="A878" s="7" t="str">
        <f>VLOOKUP(C878,'임시(삭제X)'!$A:$C,2,FALSE)</f>
        <v>B552895</v>
      </c>
      <c r="B878" s="7" t="str">
        <f>VLOOKUP(C878,'임시(삭제X)'!$A:$C,3,FALSE)</f>
        <v>공공기관</v>
      </c>
      <c r="C878" s="43" t="s">
        <v>270</v>
      </c>
      <c r="D878" s="43" t="s">
        <v>1065</v>
      </c>
    </row>
    <row r="879" spans="1:4" x14ac:dyDescent="0.3">
      <c r="A879" s="7" t="str">
        <f>VLOOKUP(C879,'임시(삭제X)'!$A:$C,2,FALSE)</f>
        <v>B552895</v>
      </c>
      <c r="B879" s="7" t="str">
        <f>VLOOKUP(C879,'임시(삭제X)'!$A:$C,3,FALSE)</f>
        <v>공공기관</v>
      </c>
      <c r="C879" s="43" t="s">
        <v>270</v>
      </c>
      <c r="D879" s="43" t="s">
        <v>1066</v>
      </c>
    </row>
    <row r="880" spans="1:4" x14ac:dyDescent="0.3">
      <c r="A880" s="7" t="str">
        <f>VLOOKUP(C880,'임시(삭제X)'!$A:$C,2,FALSE)</f>
        <v>B552895</v>
      </c>
      <c r="B880" s="7" t="str">
        <f>VLOOKUP(C880,'임시(삭제X)'!$A:$C,3,FALSE)</f>
        <v>공공기관</v>
      </c>
      <c r="C880" s="43" t="s">
        <v>270</v>
      </c>
      <c r="D880" s="43" t="s">
        <v>1067</v>
      </c>
    </row>
    <row r="881" spans="1:4" x14ac:dyDescent="0.3">
      <c r="A881" s="7" t="str">
        <f>VLOOKUP(C881,'임시(삭제X)'!$A:$C,2,FALSE)</f>
        <v>B552895</v>
      </c>
      <c r="B881" s="7" t="str">
        <f>VLOOKUP(C881,'임시(삭제X)'!$A:$C,3,FALSE)</f>
        <v>공공기관</v>
      </c>
      <c r="C881" s="43" t="s">
        <v>270</v>
      </c>
      <c r="D881" s="43" t="s">
        <v>1068</v>
      </c>
    </row>
    <row r="882" spans="1:4" x14ac:dyDescent="0.3">
      <c r="A882" s="7" t="str">
        <f>VLOOKUP(C882,'임시(삭제X)'!$A:$C,2,FALSE)</f>
        <v>B552895</v>
      </c>
      <c r="B882" s="7" t="str">
        <f>VLOOKUP(C882,'임시(삭제X)'!$A:$C,3,FALSE)</f>
        <v>공공기관</v>
      </c>
      <c r="C882" s="43" t="s">
        <v>270</v>
      </c>
      <c r="D882" s="43" t="s">
        <v>1069</v>
      </c>
    </row>
    <row r="883" spans="1:4" x14ac:dyDescent="0.3">
      <c r="A883" s="7" t="str">
        <f>VLOOKUP(C883,'임시(삭제X)'!$A:$C,2,FALSE)</f>
        <v>B552895</v>
      </c>
      <c r="B883" s="7" t="str">
        <f>VLOOKUP(C883,'임시(삭제X)'!$A:$C,3,FALSE)</f>
        <v>공공기관</v>
      </c>
      <c r="C883" s="43" t="s">
        <v>270</v>
      </c>
      <c r="D883" s="43" t="s">
        <v>1070</v>
      </c>
    </row>
    <row r="884" spans="1:4" x14ac:dyDescent="0.3">
      <c r="A884" s="7" t="str">
        <f>VLOOKUP(C884,'임시(삭제X)'!$A:$C,2,FALSE)</f>
        <v>B552895</v>
      </c>
      <c r="B884" s="7" t="str">
        <f>VLOOKUP(C884,'임시(삭제X)'!$A:$C,3,FALSE)</f>
        <v>공공기관</v>
      </c>
      <c r="C884" s="43" t="s">
        <v>270</v>
      </c>
      <c r="D884" s="43" t="s">
        <v>1071</v>
      </c>
    </row>
    <row r="885" spans="1:4" x14ac:dyDescent="0.3">
      <c r="A885" s="7" t="str">
        <f>VLOOKUP(C885,'임시(삭제X)'!$A:$C,2,FALSE)</f>
        <v>B552895</v>
      </c>
      <c r="B885" s="7" t="str">
        <f>VLOOKUP(C885,'임시(삭제X)'!$A:$C,3,FALSE)</f>
        <v>공공기관</v>
      </c>
      <c r="C885" s="43" t="s">
        <v>270</v>
      </c>
      <c r="D885" s="43" t="s">
        <v>1072</v>
      </c>
    </row>
    <row r="886" spans="1:4" x14ac:dyDescent="0.3">
      <c r="A886" s="7" t="str">
        <f>VLOOKUP(C886,'임시(삭제X)'!$A:$C,2,FALSE)</f>
        <v>B553881</v>
      </c>
      <c r="B886" s="7" t="str">
        <f>VLOOKUP(C886,'임시(삭제X)'!$A:$C,3,FALSE)</f>
        <v>공공기관</v>
      </c>
      <c r="C886" s="43" t="s">
        <v>271</v>
      </c>
      <c r="D886" s="43" t="s">
        <v>1073</v>
      </c>
    </row>
    <row r="887" spans="1:4" x14ac:dyDescent="0.3">
      <c r="A887" s="7" t="str">
        <f>VLOOKUP(C887,'임시(삭제X)'!$A:$C,2,FALSE)</f>
        <v>B553881</v>
      </c>
      <c r="B887" s="7" t="str">
        <f>VLOOKUP(C887,'임시(삭제X)'!$A:$C,3,FALSE)</f>
        <v>공공기관</v>
      </c>
      <c r="C887" s="43" t="s">
        <v>271</v>
      </c>
      <c r="D887" s="49" t="s">
        <v>1074</v>
      </c>
    </row>
    <row r="888" spans="1:4" x14ac:dyDescent="0.3">
      <c r="A888" s="7" t="str">
        <f>VLOOKUP(C888,'임시(삭제X)'!$A:$C,2,FALSE)</f>
        <v>B553881</v>
      </c>
      <c r="B888" s="7" t="str">
        <f>VLOOKUP(C888,'임시(삭제X)'!$A:$C,3,FALSE)</f>
        <v>공공기관</v>
      </c>
      <c r="C888" s="43" t="s">
        <v>271</v>
      </c>
      <c r="D888" s="43" t="s">
        <v>1075</v>
      </c>
    </row>
    <row r="889" spans="1:4" x14ac:dyDescent="0.3">
      <c r="A889" s="7" t="str">
        <f>VLOOKUP(C889,'임시(삭제X)'!$A:$C,2,FALSE)</f>
        <v>B553881</v>
      </c>
      <c r="B889" s="7" t="str">
        <f>VLOOKUP(C889,'임시(삭제X)'!$A:$C,3,FALSE)</f>
        <v>공공기관</v>
      </c>
      <c r="C889" s="43" t="s">
        <v>271</v>
      </c>
      <c r="D889" s="43" t="s">
        <v>1075</v>
      </c>
    </row>
    <row r="890" spans="1:4" x14ac:dyDescent="0.3">
      <c r="A890" s="7" t="str">
        <f>VLOOKUP(C890,'임시(삭제X)'!$A:$C,2,FALSE)</f>
        <v>B553881</v>
      </c>
      <c r="B890" s="7" t="str">
        <f>VLOOKUP(C890,'임시(삭제X)'!$A:$C,3,FALSE)</f>
        <v>공공기관</v>
      </c>
      <c r="C890" s="43" t="s">
        <v>271</v>
      </c>
      <c r="D890" s="43" t="s">
        <v>1076</v>
      </c>
    </row>
    <row r="891" spans="1:4" x14ac:dyDescent="0.3">
      <c r="A891" s="7" t="str">
        <f>VLOOKUP(C891,'임시(삭제X)'!$A:$C,2,FALSE)</f>
        <v>B553881</v>
      </c>
      <c r="B891" s="7" t="str">
        <f>VLOOKUP(C891,'임시(삭제X)'!$A:$C,3,FALSE)</f>
        <v>공공기관</v>
      </c>
      <c r="C891" s="43" t="s">
        <v>271</v>
      </c>
      <c r="D891" s="43" t="s">
        <v>1077</v>
      </c>
    </row>
    <row r="892" spans="1:4" x14ac:dyDescent="0.3">
      <c r="A892" s="7" t="str">
        <f>VLOOKUP(C892,'임시(삭제X)'!$A:$C,2,FALSE)</f>
        <v>B553881</v>
      </c>
      <c r="B892" s="7" t="str">
        <f>VLOOKUP(C892,'임시(삭제X)'!$A:$C,3,FALSE)</f>
        <v>공공기관</v>
      </c>
      <c r="C892" s="43" t="s">
        <v>271</v>
      </c>
      <c r="D892" s="43" t="s">
        <v>1078</v>
      </c>
    </row>
    <row r="893" spans="1:4" x14ac:dyDescent="0.3">
      <c r="A893" s="7" t="str">
        <f>VLOOKUP(C893,'임시(삭제X)'!$A:$C,2,FALSE)</f>
        <v>B553881</v>
      </c>
      <c r="B893" s="7" t="str">
        <f>VLOOKUP(C893,'임시(삭제X)'!$A:$C,3,FALSE)</f>
        <v>공공기관</v>
      </c>
      <c r="C893" s="43" t="s">
        <v>271</v>
      </c>
      <c r="D893" s="43" t="s">
        <v>1079</v>
      </c>
    </row>
    <row r="894" spans="1:4" x14ac:dyDescent="0.3">
      <c r="A894" s="7" t="str">
        <f>VLOOKUP(C894,'임시(삭제X)'!$A:$C,2,FALSE)</f>
        <v>B553881</v>
      </c>
      <c r="B894" s="7" t="str">
        <f>VLOOKUP(C894,'임시(삭제X)'!$A:$C,3,FALSE)</f>
        <v>공공기관</v>
      </c>
      <c r="C894" s="43" t="s">
        <v>271</v>
      </c>
      <c r="D894" s="43" t="s">
        <v>1080</v>
      </c>
    </row>
    <row r="895" spans="1:4" x14ac:dyDescent="0.3">
      <c r="A895" s="7" t="str">
        <f>VLOOKUP(C895,'임시(삭제X)'!$A:$C,2,FALSE)</f>
        <v>B553881</v>
      </c>
      <c r="B895" s="7" t="str">
        <f>VLOOKUP(C895,'임시(삭제X)'!$A:$C,3,FALSE)</f>
        <v>공공기관</v>
      </c>
      <c r="C895" s="43" t="s">
        <v>271</v>
      </c>
      <c r="D895" s="43" t="s">
        <v>1081</v>
      </c>
    </row>
    <row r="896" spans="1:4" x14ac:dyDescent="0.3">
      <c r="A896" s="7" t="str">
        <f>VLOOKUP(C896,'임시(삭제X)'!$A:$C,2,FALSE)</f>
        <v>B553881</v>
      </c>
      <c r="B896" s="7" t="str">
        <f>VLOOKUP(C896,'임시(삭제X)'!$A:$C,3,FALSE)</f>
        <v>공공기관</v>
      </c>
      <c r="C896" s="43" t="s">
        <v>271</v>
      </c>
      <c r="D896" s="43" t="s">
        <v>1082</v>
      </c>
    </row>
    <row r="897" spans="1:4" x14ac:dyDescent="0.3">
      <c r="A897" s="7" t="str">
        <f>VLOOKUP(C897,'임시(삭제X)'!$A:$C,2,FALSE)</f>
        <v>B553881</v>
      </c>
      <c r="B897" s="7" t="str">
        <f>VLOOKUP(C897,'임시(삭제X)'!$A:$C,3,FALSE)</f>
        <v>공공기관</v>
      </c>
      <c r="C897" s="43" t="s">
        <v>271</v>
      </c>
      <c r="D897" s="43" t="s">
        <v>1083</v>
      </c>
    </row>
    <row r="898" spans="1:4" x14ac:dyDescent="0.3">
      <c r="A898" s="7" t="str">
        <f>VLOOKUP(C898,'임시(삭제X)'!$A:$C,2,FALSE)</f>
        <v>B553881</v>
      </c>
      <c r="B898" s="7" t="str">
        <f>VLOOKUP(C898,'임시(삭제X)'!$A:$C,3,FALSE)</f>
        <v>공공기관</v>
      </c>
      <c r="C898" s="43" t="s">
        <v>271</v>
      </c>
      <c r="D898" s="43" t="s">
        <v>1084</v>
      </c>
    </row>
    <row r="899" spans="1:4" x14ac:dyDescent="0.3">
      <c r="A899" s="7" t="str">
        <f>VLOOKUP(C899,'임시(삭제X)'!$A:$C,2,FALSE)</f>
        <v>B553881</v>
      </c>
      <c r="B899" s="7" t="str">
        <f>VLOOKUP(C899,'임시(삭제X)'!$A:$C,3,FALSE)</f>
        <v>공공기관</v>
      </c>
      <c r="C899" s="43" t="s">
        <v>271</v>
      </c>
      <c r="D899" s="43" t="s">
        <v>1085</v>
      </c>
    </row>
  </sheetData>
  <phoneticPr fontId="1" type="noConversion"/>
  <dataValidations count="8">
    <dataValidation type="list" allowBlank="1" showInputMessage="1" showErrorMessage="1" sqref="P2:Q67" xr:uid="{6BD45BD4-CC5E-40DB-88C8-4A83F889051B}">
      <formula1>"1,0,N/A"</formula1>
    </dataValidation>
    <dataValidation type="list" allowBlank="1" showInputMessage="1" showErrorMessage="1" sqref="O2:O67" xr:uid="{B417AA7C-FCBA-4E9A-96B8-645792CC7895}">
      <formula1>"1,0.5,0,N/A"</formula1>
    </dataValidation>
    <dataValidation type="list" allowBlank="1" showInputMessage="1" showErrorMessage="1" sqref="N2:N67" xr:uid="{F68E6FCB-7EDC-4C78-9D3E-1EB7B3499E35}">
      <formula1>"3,2,1,0"</formula1>
    </dataValidation>
    <dataValidation type="list" allowBlank="1" showInputMessage="1" showErrorMessage="1" sqref="I2:I67 K2:K67" xr:uid="{834B4BA9-24D7-47F1-A894-F143930DE2C3}">
      <formula1>"1,0.75,0.5,0.25,0"</formula1>
    </dataValidation>
    <dataValidation type="list" allowBlank="1" showInputMessage="1" showErrorMessage="1" sqref="H2:H67 J2:J67 L2:M67" xr:uid="{C66E9ED2-A4E5-4000-8C18-1AE95B579921}">
      <formula1>"1,0"</formula1>
    </dataValidation>
    <dataValidation type="list" allowBlank="1" showInputMessage="1" showErrorMessage="1" sqref="G2:G67" xr:uid="{E5BDF7CF-01B5-4824-A5F4-51EF8046D608}">
      <formula1>"10,8,5,0"</formula1>
    </dataValidation>
    <dataValidation type="list" allowBlank="1" showInputMessage="1" showErrorMessage="1" sqref="F2:F67" xr:uid="{3E886EC6-C14E-4301-84B3-81CF5E7454C4}">
      <formula1>"5,4,3,2,1,0"</formula1>
    </dataValidation>
    <dataValidation type="list" allowBlank="1" showInputMessage="1" showErrorMessage="1" sqref="E2:E67" xr:uid="{CCA07311-8EBC-449B-95AA-6B4A95F49B0A}">
      <formula1>"15,12,10,0"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903A-ED68-484D-AF3D-5A7EDFA18498}">
  <dimension ref="A1:D67"/>
  <sheetViews>
    <sheetView workbookViewId="0">
      <selection activeCell="G13" sqref="G13"/>
    </sheetView>
  </sheetViews>
  <sheetFormatPr defaultRowHeight="16.5" x14ac:dyDescent="0.3"/>
  <cols>
    <col min="1" max="1" width="27.625" bestFit="1" customWidth="1"/>
    <col min="3" max="3" width="13" bestFit="1" customWidth="1"/>
    <col min="4" max="4" width="27.625" bestFit="1" customWidth="1"/>
  </cols>
  <sheetData>
    <row r="1" spans="1:4" x14ac:dyDescent="0.3">
      <c r="A1" s="18" t="s">
        <v>108</v>
      </c>
      <c r="B1" s="18" t="s">
        <v>106</v>
      </c>
      <c r="C1" s="18" t="s">
        <v>107</v>
      </c>
      <c r="D1" s="18" t="s">
        <v>108</v>
      </c>
    </row>
    <row r="2" spans="1:4" x14ac:dyDescent="0.3">
      <c r="A2" s="7" t="s">
        <v>110</v>
      </c>
      <c r="B2" s="19">
        <v>4030000</v>
      </c>
      <c r="C2" s="7" t="s">
        <v>109</v>
      </c>
      <c r="D2" s="7" t="s">
        <v>110</v>
      </c>
    </row>
    <row r="3" spans="1:4" x14ac:dyDescent="0.3">
      <c r="A3" s="7" t="s">
        <v>113</v>
      </c>
      <c r="B3" s="7" t="s">
        <v>111</v>
      </c>
      <c r="C3" s="7" t="s">
        <v>112</v>
      </c>
      <c r="D3" s="7" t="s">
        <v>113</v>
      </c>
    </row>
    <row r="4" spans="1:4" x14ac:dyDescent="0.3">
      <c r="A4" s="7" t="s">
        <v>115</v>
      </c>
      <c r="B4" s="7" t="s">
        <v>114</v>
      </c>
      <c r="C4" s="7" t="s">
        <v>112</v>
      </c>
      <c r="D4" s="7" t="s">
        <v>115</v>
      </c>
    </row>
    <row r="5" spans="1:4" x14ac:dyDescent="0.3">
      <c r="A5" s="7" t="s">
        <v>117</v>
      </c>
      <c r="B5" s="7" t="s">
        <v>116</v>
      </c>
      <c r="C5" s="7" t="s">
        <v>112</v>
      </c>
      <c r="D5" s="7" t="s">
        <v>117</v>
      </c>
    </row>
    <row r="6" spans="1:4" x14ac:dyDescent="0.3">
      <c r="A6" s="7" t="s">
        <v>119</v>
      </c>
      <c r="B6" s="7" t="s">
        <v>118</v>
      </c>
      <c r="C6" s="7" t="s">
        <v>112</v>
      </c>
      <c r="D6" s="7" t="s">
        <v>119</v>
      </c>
    </row>
    <row r="7" spans="1:4" ht="41.25" customHeight="1" x14ac:dyDescent="0.3">
      <c r="A7" s="7" t="s">
        <v>121</v>
      </c>
      <c r="B7" s="7" t="s">
        <v>120</v>
      </c>
      <c r="C7" s="7" t="s">
        <v>112</v>
      </c>
      <c r="D7" s="7" t="s">
        <v>121</v>
      </c>
    </row>
    <row r="8" spans="1:4" x14ac:dyDescent="0.3">
      <c r="A8" s="7" t="s">
        <v>123</v>
      </c>
      <c r="B8" s="7" t="s">
        <v>122</v>
      </c>
      <c r="C8" s="7" t="s">
        <v>112</v>
      </c>
      <c r="D8" s="7" t="s">
        <v>123</v>
      </c>
    </row>
    <row r="9" spans="1:4" x14ac:dyDescent="0.3">
      <c r="A9" s="7" t="s">
        <v>124</v>
      </c>
      <c r="B9" s="19">
        <v>5000000</v>
      </c>
      <c r="C9" s="7" t="s">
        <v>109</v>
      </c>
      <c r="D9" s="7" t="s">
        <v>124</v>
      </c>
    </row>
    <row r="10" spans="1:4" x14ac:dyDescent="0.3">
      <c r="A10" s="7" t="s">
        <v>126</v>
      </c>
      <c r="B10" s="19">
        <v>1170000</v>
      </c>
      <c r="C10" s="7" t="s">
        <v>125</v>
      </c>
      <c r="D10" s="7" t="s">
        <v>126</v>
      </c>
    </row>
    <row r="11" spans="1:4" x14ac:dyDescent="0.3">
      <c r="A11" s="7" t="s">
        <v>127</v>
      </c>
      <c r="B11" s="19">
        <v>3170000</v>
      </c>
      <c r="C11" s="7" t="s">
        <v>109</v>
      </c>
      <c r="D11" s="7" t="s">
        <v>127</v>
      </c>
    </row>
    <row r="12" spans="1:4" x14ac:dyDescent="0.3">
      <c r="A12" s="7" t="s">
        <v>128</v>
      </c>
      <c r="B12" s="19">
        <v>4840000</v>
      </c>
      <c r="C12" s="7" t="s">
        <v>109</v>
      </c>
      <c r="D12" s="7" t="s">
        <v>128</v>
      </c>
    </row>
    <row r="13" spans="1:4" x14ac:dyDescent="0.3">
      <c r="A13" s="7" t="s">
        <v>130</v>
      </c>
      <c r="B13" s="7" t="s">
        <v>129</v>
      </c>
      <c r="C13" s="7" t="s">
        <v>112</v>
      </c>
      <c r="D13" s="7" t="s">
        <v>130</v>
      </c>
    </row>
    <row r="14" spans="1:4" x14ac:dyDescent="0.3">
      <c r="A14" s="7" t="s">
        <v>132</v>
      </c>
      <c r="B14" s="7" t="s">
        <v>131</v>
      </c>
      <c r="C14" s="7" t="s">
        <v>112</v>
      </c>
      <c r="D14" s="7" t="s">
        <v>132</v>
      </c>
    </row>
    <row r="15" spans="1:4" x14ac:dyDescent="0.3">
      <c r="A15" s="7" t="s">
        <v>133</v>
      </c>
      <c r="B15" s="19">
        <v>1741000</v>
      </c>
      <c r="C15" s="7" t="s">
        <v>125</v>
      </c>
      <c r="D15" s="7" t="s">
        <v>133</v>
      </c>
    </row>
    <row r="16" spans="1:4" x14ac:dyDescent="0.3">
      <c r="A16" s="7" t="s">
        <v>135</v>
      </c>
      <c r="B16" s="7" t="s">
        <v>134</v>
      </c>
      <c r="C16" s="7" t="s">
        <v>112</v>
      </c>
      <c r="D16" s="7" t="s">
        <v>135</v>
      </c>
    </row>
    <row r="17" spans="1:4" x14ac:dyDescent="0.3">
      <c r="A17" s="7" t="s">
        <v>136</v>
      </c>
      <c r="B17" s="19">
        <v>3560000</v>
      </c>
      <c r="C17" s="7" t="s">
        <v>109</v>
      </c>
      <c r="D17" s="7" t="s">
        <v>136</v>
      </c>
    </row>
    <row r="18" spans="1:4" x14ac:dyDescent="0.3">
      <c r="A18" s="7" t="s">
        <v>137</v>
      </c>
      <c r="B18" s="19">
        <v>4510000</v>
      </c>
      <c r="C18" s="7" t="s">
        <v>109</v>
      </c>
      <c r="D18" s="7" t="s">
        <v>137</v>
      </c>
    </row>
    <row r="19" spans="1:4" x14ac:dyDescent="0.3">
      <c r="A19" s="7" t="s">
        <v>139</v>
      </c>
      <c r="B19" s="7" t="s">
        <v>138</v>
      </c>
      <c r="C19" s="7" t="s">
        <v>112</v>
      </c>
      <c r="D19" s="7" t="s">
        <v>139</v>
      </c>
    </row>
    <row r="20" spans="1:4" x14ac:dyDescent="0.3">
      <c r="A20" s="7" t="s">
        <v>141</v>
      </c>
      <c r="B20" s="7" t="s">
        <v>140</v>
      </c>
      <c r="C20" s="7" t="s">
        <v>112</v>
      </c>
      <c r="D20" s="7" t="s">
        <v>141</v>
      </c>
    </row>
    <row r="21" spans="1:4" x14ac:dyDescent="0.3">
      <c r="A21" s="7" t="s">
        <v>142</v>
      </c>
      <c r="B21" s="19">
        <v>4550000</v>
      </c>
      <c r="C21" s="7" t="s">
        <v>109</v>
      </c>
      <c r="D21" s="7" t="s">
        <v>142</v>
      </c>
    </row>
    <row r="22" spans="1:4" x14ac:dyDescent="0.3">
      <c r="A22" s="7" t="s">
        <v>144</v>
      </c>
      <c r="B22" s="7" t="s">
        <v>143</v>
      </c>
      <c r="C22" s="7" t="s">
        <v>112</v>
      </c>
      <c r="D22" s="7" t="s">
        <v>144</v>
      </c>
    </row>
    <row r="23" spans="1:4" x14ac:dyDescent="0.3">
      <c r="A23" s="7" t="s">
        <v>146</v>
      </c>
      <c r="B23" s="7" t="s">
        <v>145</v>
      </c>
      <c r="C23" s="7" t="s">
        <v>112</v>
      </c>
      <c r="D23" s="7" t="s">
        <v>146</v>
      </c>
    </row>
    <row r="24" spans="1:4" x14ac:dyDescent="0.3">
      <c r="A24" s="7" t="s">
        <v>148</v>
      </c>
      <c r="B24" s="7" t="s">
        <v>147</v>
      </c>
      <c r="C24" s="7" t="s">
        <v>112</v>
      </c>
      <c r="D24" s="7" t="s">
        <v>148</v>
      </c>
    </row>
    <row r="25" spans="1:4" x14ac:dyDescent="0.3">
      <c r="A25" s="7" t="s">
        <v>150</v>
      </c>
      <c r="B25" s="7" t="s">
        <v>149</v>
      </c>
      <c r="C25" s="7" t="s">
        <v>112</v>
      </c>
      <c r="D25" s="7" t="s">
        <v>150</v>
      </c>
    </row>
    <row r="26" spans="1:4" x14ac:dyDescent="0.3">
      <c r="A26" s="7" t="s">
        <v>152</v>
      </c>
      <c r="B26" s="7" t="s">
        <v>151</v>
      </c>
      <c r="C26" s="7" t="s">
        <v>112</v>
      </c>
      <c r="D26" s="7" t="s">
        <v>152</v>
      </c>
    </row>
    <row r="27" spans="1:4" x14ac:dyDescent="0.3">
      <c r="A27" s="7" t="s">
        <v>154</v>
      </c>
      <c r="B27" s="7" t="s">
        <v>153</v>
      </c>
      <c r="C27" s="7" t="s">
        <v>112</v>
      </c>
      <c r="D27" s="7" t="s">
        <v>154</v>
      </c>
    </row>
    <row r="28" spans="1:4" x14ac:dyDescent="0.3">
      <c r="A28" s="7" t="s">
        <v>156</v>
      </c>
      <c r="B28" s="19">
        <v>6500000</v>
      </c>
      <c r="C28" s="7" t="s">
        <v>155</v>
      </c>
      <c r="D28" s="7" t="s">
        <v>156</v>
      </c>
    </row>
    <row r="29" spans="1:4" x14ac:dyDescent="0.3">
      <c r="A29" s="7" t="s">
        <v>158</v>
      </c>
      <c r="B29" s="7" t="s">
        <v>157</v>
      </c>
      <c r="C29" s="7" t="s">
        <v>112</v>
      </c>
      <c r="D29" s="7" t="s">
        <v>158</v>
      </c>
    </row>
    <row r="30" spans="1:4" x14ac:dyDescent="0.3">
      <c r="A30" s="7" t="s">
        <v>159</v>
      </c>
      <c r="B30" s="19">
        <v>5350000</v>
      </c>
      <c r="C30" s="7" t="s">
        <v>109</v>
      </c>
      <c r="D30" s="7" t="s">
        <v>159</v>
      </c>
    </row>
    <row r="31" spans="1:4" x14ac:dyDescent="0.3">
      <c r="A31" s="7" t="s">
        <v>160</v>
      </c>
      <c r="B31" s="19">
        <v>3070000</v>
      </c>
      <c r="C31" s="7" t="s">
        <v>109</v>
      </c>
      <c r="D31" s="7" t="s">
        <v>160</v>
      </c>
    </row>
    <row r="32" spans="1:4" x14ac:dyDescent="0.3">
      <c r="A32" s="7" t="s">
        <v>162</v>
      </c>
      <c r="B32" s="7" t="s">
        <v>161</v>
      </c>
      <c r="C32" s="7" t="s">
        <v>112</v>
      </c>
      <c r="D32" s="7" t="s">
        <v>162</v>
      </c>
    </row>
    <row r="33" spans="1:4" x14ac:dyDescent="0.3">
      <c r="A33" s="7" t="s">
        <v>164</v>
      </c>
      <c r="B33" s="7" t="s">
        <v>163</v>
      </c>
      <c r="C33" s="7" t="s">
        <v>112</v>
      </c>
      <c r="D33" s="7" t="s">
        <v>164</v>
      </c>
    </row>
    <row r="34" spans="1:4" x14ac:dyDescent="0.3">
      <c r="A34" s="7" t="s">
        <v>166</v>
      </c>
      <c r="B34" s="7" t="s">
        <v>165</v>
      </c>
      <c r="C34" s="7" t="s">
        <v>112</v>
      </c>
      <c r="D34" s="7" t="s">
        <v>166</v>
      </c>
    </row>
    <row r="35" spans="1:4" x14ac:dyDescent="0.3">
      <c r="A35" s="7" t="s">
        <v>168</v>
      </c>
      <c r="B35" s="7" t="s">
        <v>167</v>
      </c>
      <c r="C35" s="7" t="s">
        <v>112</v>
      </c>
      <c r="D35" s="7" t="s">
        <v>168</v>
      </c>
    </row>
    <row r="36" spans="1:4" x14ac:dyDescent="0.3">
      <c r="A36" s="7" t="s">
        <v>170</v>
      </c>
      <c r="B36" s="7" t="s">
        <v>169</v>
      </c>
      <c r="C36" s="7" t="s">
        <v>112</v>
      </c>
      <c r="D36" s="7" t="s">
        <v>170</v>
      </c>
    </row>
    <row r="37" spans="1:4" x14ac:dyDescent="0.3">
      <c r="A37" s="7" t="s">
        <v>172</v>
      </c>
      <c r="B37" s="7" t="s">
        <v>171</v>
      </c>
      <c r="C37" s="7" t="s">
        <v>112</v>
      </c>
      <c r="D37" s="7" t="s">
        <v>172</v>
      </c>
    </row>
    <row r="38" spans="1:4" x14ac:dyDescent="0.3">
      <c r="A38" s="7" t="s">
        <v>174</v>
      </c>
      <c r="B38" s="7" t="s">
        <v>173</v>
      </c>
      <c r="C38" s="7" t="s">
        <v>112</v>
      </c>
      <c r="D38" s="7" t="s">
        <v>174</v>
      </c>
    </row>
    <row r="39" spans="1:4" x14ac:dyDescent="0.3">
      <c r="A39" s="7" t="s">
        <v>176</v>
      </c>
      <c r="B39" s="7" t="s">
        <v>175</v>
      </c>
      <c r="C39" s="7" t="s">
        <v>112</v>
      </c>
      <c r="D39" s="7" t="s">
        <v>176</v>
      </c>
    </row>
    <row r="40" spans="1:4" x14ac:dyDescent="0.3">
      <c r="A40" s="7" t="s">
        <v>177</v>
      </c>
      <c r="B40" s="19">
        <v>1220000</v>
      </c>
      <c r="C40" s="7" t="s">
        <v>125</v>
      </c>
      <c r="D40" s="7" t="s">
        <v>177</v>
      </c>
    </row>
    <row r="41" spans="1:4" x14ac:dyDescent="0.3">
      <c r="A41" s="7" t="s">
        <v>179</v>
      </c>
      <c r="B41" s="7" t="s">
        <v>178</v>
      </c>
      <c r="C41" s="7" t="s">
        <v>112</v>
      </c>
      <c r="D41" s="7" t="s">
        <v>179</v>
      </c>
    </row>
    <row r="42" spans="1:4" x14ac:dyDescent="0.3">
      <c r="A42" s="7" t="s">
        <v>181</v>
      </c>
      <c r="B42" s="7" t="s">
        <v>180</v>
      </c>
      <c r="C42" s="7" t="s">
        <v>112</v>
      </c>
      <c r="D42" s="7" t="s">
        <v>181</v>
      </c>
    </row>
    <row r="43" spans="1:4" x14ac:dyDescent="0.3">
      <c r="A43" s="7" t="s">
        <v>183</v>
      </c>
      <c r="B43" s="7" t="s">
        <v>182</v>
      </c>
      <c r="C43" s="7" t="s">
        <v>112</v>
      </c>
      <c r="D43" s="7" t="s">
        <v>183</v>
      </c>
    </row>
    <row r="44" spans="1:4" x14ac:dyDescent="0.3">
      <c r="A44" s="7" t="s">
        <v>185</v>
      </c>
      <c r="B44" s="7" t="s">
        <v>184</v>
      </c>
      <c r="C44" s="7" t="s">
        <v>112</v>
      </c>
      <c r="D44" s="7" t="s">
        <v>185</v>
      </c>
    </row>
    <row r="45" spans="1:4" x14ac:dyDescent="0.3">
      <c r="A45" s="7" t="s">
        <v>187</v>
      </c>
      <c r="B45" s="7" t="s">
        <v>186</v>
      </c>
      <c r="C45" s="7" t="s">
        <v>112</v>
      </c>
      <c r="D45" s="7" t="s">
        <v>187</v>
      </c>
    </row>
    <row r="46" spans="1:4" x14ac:dyDescent="0.3">
      <c r="A46" s="7" t="s">
        <v>189</v>
      </c>
      <c r="B46" s="7" t="s">
        <v>188</v>
      </c>
      <c r="C46" s="7" t="s">
        <v>112</v>
      </c>
      <c r="D46" s="7" t="s">
        <v>189</v>
      </c>
    </row>
    <row r="47" spans="1:4" x14ac:dyDescent="0.3">
      <c r="A47" s="7" t="s">
        <v>191</v>
      </c>
      <c r="B47" s="7" t="s">
        <v>190</v>
      </c>
      <c r="C47" s="7" t="s">
        <v>112</v>
      </c>
      <c r="D47" s="7" t="s">
        <v>191</v>
      </c>
    </row>
    <row r="48" spans="1:4" x14ac:dyDescent="0.3">
      <c r="A48" s="7" t="s">
        <v>193</v>
      </c>
      <c r="B48" s="7" t="s">
        <v>192</v>
      </c>
      <c r="C48" s="7" t="s">
        <v>112</v>
      </c>
      <c r="D48" s="7" t="s">
        <v>193</v>
      </c>
    </row>
    <row r="49" spans="1:4" x14ac:dyDescent="0.3">
      <c r="A49" s="7" t="s">
        <v>195</v>
      </c>
      <c r="B49" s="7" t="s">
        <v>194</v>
      </c>
      <c r="C49" s="7" t="s">
        <v>112</v>
      </c>
      <c r="D49" s="7" t="s">
        <v>195</v>
      </c>
    </row>
    <row r="50" spans="1:4" x14ac:dyDescent="0.3">
      <c r="A50" s="7" t="s">
        <v>196</v>
      </c>
      <c r="B50" s="19">
        <v>3740000</v>
      </c>
      <c r="C50" s="7" t="s">
        <v>109</v>
      </c>
      <c r="D50" s="7" t="s">
        <v>196</v>
      </c>
    </row>
    <row r="51" spans="1:4" x14ac:dyDescent="0.3">
      <c r="A51" s="7" t="s">
        <v>198</v>
      </c>
      <c r="B51" s="7" t="s">
        <v>197</v>
      </c>
      <c r="C51" s="7" t="s">
        <v>112</v>
      </c>
      <c r="D51" s="7" t="s">
        <v>198</v>
      </c>
    </row>
    <row r="52" spans="1:4" x14ac:dyDescent="0.3">
      <c r="A52" s="7" t="s">
        <v>199</v>
      </c>
      <c r="B52" s="19">
        <v>3630000</v>
      </c>
      <c r="C52" s="7" t="s">
        <v>109</v>
      </c>
      <c r="D52" s="7" t="s">
        <v>199</v>
      </c>
    </row>
    <row r="53" spans="1:4" x14ac:dyDescent="0.3">
      <c r="A53" s="7" t="s">
        <v>200</v>
      </c>
      <c r="B53" s="19">
        <v>6290000</v>
      </c>
      <c r="C53" s="7" t="s">
        <v>155</v>
      </c>
      <c r="D53" s="7" t="s">
        <v>200</v>
      </c>
    </row>
    <row r="54" spans="1:4" x14ac:dyDescent="0.3">
      <c r="A54" s="7" t="s">
        <v>202</v>
      </c>
      <c r="B54" s="7" t="s">
        <v>201</v>
      </c>
      <c r="C54" s="7" t="s">
        <v>112</v>
      </c>
      <c r="D54" s="7" t="s">
        <v>202</v>
      </c>
    </row>
    <row r="55" spans="1:4" x14ac:dyDescent="0.3">
      <c r="A55" s="7" t="s">
        <v>204</v>
      </c>
      <c r="B55" s="7" t="s">
        <v>203</v>
      </c>
      <c r="C55" s="7" t="s">
        <v>112</v>
      </c>
      <c r="D55" s="7" t="s">
        <v>204</v>
      </c>
    </row>
    <row r="56" spans="1:4" x14ac:dyDescent="0.3">
      <c r="A56" s="7" t="s">
        <v>206</v>
      </c>
      <c r="B56" s="7" t="s">
        <v>205</v>
      </c>
      <c r="C56" s="7" t="s">
        <v>112</v>
      </c>
      <c r="D56" s="7" t="s">
        <v>206</v>
      </c>
    </row>
    <row r="57" spans="1:4" x14ac:dyDescent="0.3">
      <c r="A57" s="7" t="s">
        <v>207</v>
      </c>
      <c r="B57" s="19">
        <v>6440000</v>
      </c>
      <c r="C57" s="7" t="s">
        <v>155</v>
      </c>
      <c r="D57" s="7" t="s">
        <v>207</v>
      </c>
    </row>
    <row r="58" spans="1:4" x14ac:dyDescent="0.3">
      <c r="A58" s="7" t="s">
        <v>209</v>
      </c>
      <c r="B58" s="7" t="s">
        <v>208</v>
      </c>
      <c r="C58" s="7" t="s">
        <v>112</v>
      </c>
      <c r="D58" s="7" t="s">
        <v>209</v>
      </c>
    </row>
    <row r="59" spans="1:4" x14ac:dyDescent="0.3">
      <c r="A59" s="7" t="s">
        <v>211</v>
      </c>
      <c r="B59" s="7" t="s">
        <v>210</v>
      </c>
      <c r="C59" s="7" t="s">
        <v>112</v>
      </c>
      <c r="D59" s="7" t="s">
        <v>211</v>
      </c>
    </row>
    <row r="60" spans="1:4" x14ac:dyDescent="0.3">
      <c r="A60" s="7" t="s">
        <v>213</v>
      </c>
      <c r="B60" s="7" t="s">
        <v>212</v>
      </c>
      <c r="C60" s="7" t="s">
        <v>112</v>
      </c>
      <c r="D60" s="7" t="s">
        <v>213</v>
      </c>
    </row>
    <row r="61" spans="1:4" x14ac:dyDescent="0.3">
      <c r="A61" s="7" t="s">
        <v>215</v>
      </c>
      <c r="B61" s="7" t="s">
        <v>214</v>
      </c>
      <c r="C61" s="7" t="s">
        <v>112</v>
      </c>
      <c r="D61" s="7" t="s">
        <v>215</v>
      </c>
    </row>
    <row r="62" spans="1:4" x14ac:dyDescent="0.3">
      <c r="A62" s="7" t="s">
        <v>217</v>
      </c>
      <c r="B62" s="7" t="s">
        <v>216</v>
      </c>
      <c r="C62" s="7" t="s">
        <v>112</v>
      </c>
      <c r="D62" s="7" t="s">
        <v>217</v>
      </c>
    </row>
    <row r="63" spans="1:4" x14ac:dyDescent="0.3">
      <c r="A63" s="7" t="s">
        <v>219</v>
      </c>
      <c r="B63" s="7" t="s">
        <v>218</v>
      </c>
      <c r="C63" s="7" t="s">
        <v>112</v>
      </c>
      <c r="D63" s="7" t="s">
        <v>219</v>
      </c>
    </row>
    <row r="64" spans="1:4" x14ac:dyDescent="0.3">
      <c r="A64" s="7" t="s">
        <v>221</v>
      </c>
      <c r="B64" s="7" t="s">
        <v>220</v>
      </c>
      <c r="C64" s="7" t="s">
        <v>112</v>
      </c>
      <c r="D64" s="7" t="s">
        <v>221</v>
      </c>
    </row>
    <row r="65" spans="1:4" x14ac:dyDescent="0.3">
      <c r="A65" s="7" t="s">
        <v>223</v>
      </c>
      <c r="B65" s="7" t="s">
        <v>222</v>
      </c>
      <c r="C65" s="7" t="s">
        <v>112</v>
      </c>
      <c r="D65" s="7" t="s">
        <v>223</v>
      </c>
    </row>
    <row r="66" spans="1:4" x14ac:dyDescent="0.3">
      <c r="A66" s="7" t="s">
        <v>225</v>
      </c>
      <c r="B66" s="7" t="s">
        <v>224</v>
      </c>
      <c r="C66" s="7" t="s">
        <v>112</v>
      </c>
      <c r="D66" s="7" t="s">
        <v>225</v>
      </c>
    </row>
    <row r="67" spans="1:4" x14ac:dyDescent="0.3">
      <c r="A67" s="7" t="s">
        <v>227</v>
      </c>
      <c r="B67" s="7" t="s">
        <v>226</v>
      </c>
      <c r="C67" s="7" t="s">
        <v>112</v>
      </c>
      <c r="D67" s="7" t="s">
        <v>227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프로젝트 점수</vt:lpstr>
      <vt:lpstr>기관별 점수</vt:lpstr>
      <vt:lpstr>기관정보(기관)</vt:lpstr>
      <vt:lpstr>기관정보(DB)</vt:lpstr>
      <vt:lpstr>임시(삭제X)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Gurutech</dc:creator>
  <cp:lastModifiedBy>Gurutech</cp:lastModifiedBy>
  <dcterms:created xsi:type="dcterms:W3CDTF">2022-08-18T01:09:01Z</dcterms:created>
  <dcterms:modified xsi:type="dcterms:W3CDTF">2022-08-19T07:08:39Z</dcterms:modified>
</cp:coreProperties>
</file>