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1"/>
  </bookViews>
  <sheets>
    <sheet name="Classification Metrics" sheetId="1" r:id="rId1"/>
    <sheet name="Precision Recall Curve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3" i="2"/>
  <c r="F13"/>
  <c r="F12"/>
  <c r="F11"/>
  <c r="H11"/>
  <c r="H13" s="1"/>
  <c r="I11"/>
  <c r="I13" s="1"/>
  <c r="J11"/>
  <c r="J13" s="1"/>
  <c r="H12"/>
  <c r="I12"/>
  <c r="J12"/>
  <c r="G13"/>
  <c r="G12"/>
  <c r="G11"/>
  <c r="K3"/>
  <c r="K4"/>
  <c r="K5"/>
  <c r="K2"/>
  <c r="F7"/>
  <c r="G7"/>
  <c r="H7"/>
  <c r="I7"/>
  <c r="F8"/>
  <c r="G8"/>
  <c r="H8"/>
  <c r="I8"/>
  <c r="G2" i="1"/>
  <c r="G3"/>
  <c r="G4"/>
  <c r="H7"/>
  <c r="C10"/>
  <c r="D10"/>
  <c r="E10"/>
  <c r="B10"/>
  <c r="H10" s="1"/>
  <c r="E9"/>
  <c r="C8"/>
  <c r="D8"/>
  <c r="E8"/>
  <c r="B8"/>
  <c r="C7"/>
  <c r="D7"/>
  <c r="D9" s="1"/>
  <c r="E7"/>
  <c r="B7"/>
  <c r="G5"/>
  <c r="G7" l="1"/>
  <c r="B9"/>
  <c r="H9" s="1"/>
  <c r="H8"/>
  <c r="G8"/>
  <c r="C9"/>
  <c r="G10"/>
  <c r="G9" l="1"/>
</calcChain>
</file>

<file path=xl/sharedStrings.xml><?xml version="1.0" encoding="utf-8"?>
<sst xmlns="http://schemas.openxmlformats.org/spreadsheetml/2006/main" count="24" uniqueCount="20">
  <si>
    <t>TP</t>
  </si>
  <si>
    <t>FP</t>
  </si>
  <si>
    <t>FN</t>
  </si>
  <si>
    <t>TN</t>
  </si>
  <si>
    <t>Prec</t>
  </si>
  <si>
    <t>Rec</t>
  </si>
  <si>
    <t>F1</t>
  </si>
  <si>
    <t>Sum</t>
  </si>
  <si>
    <t>F1 alt</t>
  </si>
  <si>
    <t>Avg</t>
  </si>
  <si>
    <t>Micro</t>
  </si>
  <si>
    <t>Macro</t>
  </si>
  <si>
    <t>Actual</t>
  </si>
  <si>
    <t>Predicted</t>
  </si>
  <si>
    <t>Confidence</t>
  </si>
  <si>
    <t>Precision</t>
  </si>
  <si>
    <t>Recall</t>
  </si>
  <si>
    <t>Base Half Sum</t>
  </si>
  <si>
    <t>Height</t>
  </si>
  <si>
    <t>Trapezoid Area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</si>
</sst>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xVal>
            <c:numRef>
              <c:f>'Precision Recall Curve'!$E$8:$J$8</c:f>
              <c:numCache>
                <c:formatCode>General</c:formatCode>
                <c:ptCount val="6"/>
                <c:pt idx="0">
                  <c:v>1</c:v>
                </c:pt>
                <c:pt idx="1">
                  <c:v>0.66666666666666663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</c:v>
                </c:pt>
              </c:numCache>
            </c:numRef>
          </c:xVal>
          <c:yVal>
            <c:numRef>
              <c:f>'Precision Recall Curve'!$E$7:$J$7</c:f>
              <c:numCache>
                <c:formatCode>General</c:formatCode>
                <c:ptCount val="6"/>
                <c:pt idx="0">
                  <c:v>0</c:v>
                </c:pt>
                <c:pt idx="1">
                  <c:v>0.66666666666666663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</c:ser>
        <c:dLbls/>
        <c:axId val="50225536"/>
        <c:axId val="50220416"/>
      </c:scatterChart>
      <c:valAx>
        <c:axId val="50225536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50220416"/>
        <c:crosses val="autoZero"/>
        <c:crossBetween val="midCat"/>
      </c:valAx>
      <c:valAx>
        <c:axId val="50220416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50225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14</xdr:row>
      <xdr:rowOff>133350</xdr:rowOff>
    </xdr:from>
    <xdr:to>
      <xdr:col>11</xdr:col>
      <xdr:colOff>76200</xdr:colOff>
      <xdr:row>29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B7" sqref="B7:B8"/>
    </sheetView>
  </sheetViews>
  <sheetFormatPr defaultRowHeight="15"/>
  <sheetData>
    <row r="1" spans="1:8">
      <c r="B1">
        <v>1</v>
      </c>
      <c r="C1">
        <v>2</v>
      </c>
      <c r="D1">
        <v>3</v>
      </c>
      <c r="E1">
        <v>4</v>
      </c>
      <c r="G1" t="s">
        <v>7</v>
      </c>
      <c r="H1" t="s">
        <v>9</v>
      </c>
    </row>
    <row r="2" spans="1:8">
      <c r="A2" t="s">
        <v>0</v>
      </c>
      <c r="B2">
        <v>4</v>
      </c>
      <c r="C2">
        <v>3</v>
      </c>
      <c r="D2">
        <v>4</v>
      </c>
      <c r="E2">
        <v>2</v>
      </c>
      <c r="G2">
        <f t="shared" ref="G2:G5" si="0">SUM(B2:E2)</f>
        <v>13</v>
      </c>
    </row>
    <row r="3" spans="1:8">
      <c r="A3" t="s">
        <v>1</v>
      </c>
      <c r="B3">
        <v>2</v>
      </c>
      <c r="C3">
        <v>1</v>
      </c>
      <c r="D3">
        <v>2</v>
      </c>
      <c r="E3">
        <v>3</v>
      </c>
      <c r="G3">
        <f t="shared" si="0"/>
        <v>8</v>
      </c>
    </row>
    <row r="4" spans="1:8">
      <c r="A4" t="s">
        <v>2</v>
      </c>
      <c r="B4">
        <v>3</v>
      </c>
      <c r="C4">
        <v>4</v>
      </c>
      <c r="D4">
        <v>0</v>
      </c>
      <c r="E4">
        <v>2</v>
      </c>
      <c r="G4">
        <f t="shared" si="0"/>
        <v>9</v>
      </c>
    </row>
    <row r="5" spans="1:8">
      <c r="A5" t="s">
        <v>3</v>
      </c>
      <c r="B5">
        <v>13</v>
      </c>
      <c r="C5">
        <v>14</v>
      </c>
      <c r="D5">
        <v>16</v>
      </c>
      <c r="E5">
        <v>15</v>
      </c>
      <c r="G5">
        <f t="shared" si="0"/>
        <v>58</v>
      </c>
    </row>
    <row r="7" spans="1:8">
      <c r="A7" t="s">
        <v>4</v>
      </c>
      <c r="B7">
        <f>B2/(B2+B3)</f>
        <v>0.66666666666666663</v>
      </c>
      <c r="C7">
        <f t="shared" ref="C7:G7" si="1">C2/(C2+C3)</f>
        <v>0.75</v>
      </c>
      <c r="D7">
        <f t="shared" si="1"/>
        <v>0.66666666666666663</v>
      </c>
      <c r="E7">
        <f t="shared" si="1"/>
        <v>0.4</v>
      </c>
      <c r="G7">
        <f t="shared" si="1"/>
        <v>0.61904761904761907</v>
      </c>
      <c r="H7">
        <f>AVERAGE(B7:E7)</f>
        <v>0.62083333333333324</v>
      </c>
    </row>
    <row r="8" spans="1:8">
      <c r="A8" t="s">
        <v>5</v>
      </c>
      <c r="B8">
        <f>B2/(B2+B4)</f>
        <v>0.5714285714285714</v>
      </c>
      <c r="C8">
        <f t="shared" ref="C8:E8" si="2">C2/(C2+C4)</f>
        <v>0.42857142857142855</v>
      </c>
      <c r="D8">
        <f t="shared" si="2"/>
        <v>1</v>
      </c>
      <c r="E8">
        <f t="shared" si="2"/>
        <v>0.5</v>
      </c>
      <c r="G8">
        <f t="shared" ref="G8" si="3">G2/(G2+G4)</f>
        <v>0.59090909090909094</v>
      </c>
      <c r="H8">
        <f t="shared" ref="H8:H10" si="4">AVERAGE(B8:E8)</f>
        <v>0.625</v>
      </c>
    </row>
    <row r="9" spans="1:8">
      <c r="A9" t="s">
        <v>6</v>
      </c>
      <c r="B9">
        <f>2*B7*B8/(B7+B8)</f>
        <v>0.61538461538461531</v>
      </c>
      <c r="C9">
        <f t="shared" ref="C9:G9" si="5">2*C7*C8/(C7+C8)</f>
        <v>0.54545454545454541</v>
      </c>
      <c r="D9">
        <f t="shared" si="5"/>
        <v>0.8</v>
      </c>
      <c r="E9">
        <f t="shared" si="5"/>
        <v>0.44444444444444448</v>
      </c>
      <c r="G9">
        <f t="shared" si="5"/>
        <v>0.60465116279069775</v>
      </c>
      <c r="H9">
        <f>AVERAGE(B9:E9)</f>
        <v>0.60132090132090132</v>
      </c>
    </row>
    <row r="10" spans="1:8">
      <c r="A10" t="s">
        <v>8</v>
      </c>
      <c r="B10">
        <f>B2/(B2+(B3+B4)/2)</f>
        <v>0.61538461538461542</v>
      </c>
      <c r="C10">
        <f t="shared" ref="C10:G10" si="6">C2/(C2+(C3+C4)/2)</f>
        <v>0.54545454545454541</v>
      </c>
      <c r="D10">
        <f t="shared" si="6"/>
        <v>0.8</v>
      </c>
      <c r="E10">
        <f t="shared" si="6"/>
        <v>0.44444444444444442</v>
      </c>
      <c r="G10">
        <f t="shared" si="6"/>
        <v>0.60465116279069764</v>
      </c>
      <c r="H10">
        <f t="shared" si="4"/>
        <v>0.60132090132090132</v>
      </c>
    </row>
    <row r="12" spans="1:8">
      <c r="G12" t="s">
        <v>10</v>
      </c>
      <c r="H1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>
      <selection activeCell="C17" sqref="C17"/>
    </sheetView>
  </sheetViews>
  <sheetFormatPr defaultRowHeight="15"/>
  <cols>
    <col min="2" max="2" width="11.140625" customWidth="1"/>
    <col min="3" max="3" width="13" customWidth="1"/>
    <col min="5" max="5" width="16.5703125" customWidth="1"/>
  </cols>
  <sheetData>
    <row r="1" spans="1:11">
      <c r="A1" t="s">
        <v>12</v>
      </c>
      <c r="B1" t="s">
        <v>13</v>
      </c>
      <c r="C1" t="s">
        <v>14</v>
      </c>
      <c r="F1">
        <v>0.5</v>
      </c>
      <c r="G1">
        <v>0.7</v>
      </c>
      <c r="H1">
        <v>0.8</v>
      </c>
      <c r="I1">
        <v>0.9</v>
      </c>
    </row>
    <row r="2" spans="1:11">
      <c r="A2">
        <v>1</v>
      </c>
      <c r="B2">
        <v>1</v>
      </c>
      <c r="C2">
        <v>0.5</v>
      </c>
      <c r="E2" t="s">
        <v>0</v>
      </c>
      <c r="F2">
        <v>2</v>
      </c>
      <c r="G2">
        <v>1</v>
      </c>
      <c r="H2">
        <v>1</v>
      </c>
      <c r="I2">
        <v>1</v>
      </c>
      <c r="K2">
        <f>SUM(F2:I2)</f>
        <v>5</v>
      </c>
    </row>
    <row r="3" spans="1:11">
      <c r="A3">
        <v>2</v>
      </c>
      <c r="B3">
        <v>1</v>
      </c>
      <c r="C3">
        <v>0.7</v>
      </c>
      <c r="E3" t="s">
        <v>1</v>
      </c>
      <c r="F3">
        <v>1</v>
      </c>
      <c r="G3">
        <v>1</v>
      </c>
      <c r="H3">
        <v>0</v>
      </c>
      <c r="I3">
        <v>0</v>
      </c>
      <c r="K3">
        <f>SUM(F3:I3)</f>
        <v>2</v>
      </c>
    </row>
    <row r="4" spans="1:11">
      <c r="A4">
        <v>1</v>
      </c>
      <c r="B4">
        <v>2</v>
      </c>
      <c r="C4">
        <v>0.8</v>
      </c>
      <c r="E4" t="s">
        <v>2</v>
      </c>
      <c r="F4">
        <v>1</v>
      </c>
      <c r="G4">
        <v>2</v>
      </c>
      <c r="H4">
        <v>2</v>
      </c>
      <c r="I4">
        <v>2</v>
      </c>
      <c r="K4">
        <f>SUM(F4:I4)</f>
        <v>7</v>
      </c>
    </row>
    <row r="5" spans="1:11">
      <c r="A5">
        <v>1</v>
      </c>
      <c r="B5">
        <v>1</v>
      </c>
      <c r="C5">
        <v>0.9</v>
      </c>
      <c r="E5" t="s">
        <v>3</v>
      </c>
      <c r="F5">
        <v>0</v>
      </c>
      <c r="G5">
        <v>0</v>
      </c>
      <c r="H5">
        <v>1</v>
      </c>
      <c r="I5">
        <v>1</v>
      </c>
      <c r="K5">
        <f>SUM(F5:I5)</f>
        <v>2</v>
      </c>
    </row>
    <row r="7" spans="1:11">
      <c r="D7" t="s">
        <v>15</v>
      </c>
      <c r="E7">
        <v>0</v>
      </c>
      <c r="F7">
        <f t="shared" ref="F7:I7" si="0">F2/(F2+F3)</f>
        <v>0.66666666666666663</v>
      </c>
      <c r="G7">
        <f t="shared" si="0"/>
        <v>0.5</v>
      </c>
      <c r="H7">
        <f t="shared" si="0"/>
        <v>1</v>
      </c>
      <c r="I7">
        <f t="shared" si="0"/>
        <v>1</v>
      </c>
      <c r="J7">
        <v>1</v>
      </c>
    </row>
    <row r="8" spans="1:11">
      <c r="D8" t="s">
        <v>16</v>
      </c>
      <c r="E8">
        <v>1</v>
      </c>
      <c r="F8">
        <f t="shared" ref="F8:I8" si="1">F2/(F2+F4)</f>
        <v>0.66666666666666663</v>
      </c>
      <c r="G8">
        <f t="shared" si="1"/>
        <v>0.33333333333333331</v>
      </c>
      <c r="H8">
        <f t="shared" si="1"/>
        <v>0.33333333333333331</v>
      </c>
      <c r="I8">
        <f t="shared" si="1"/>
        <v>0.33333333333333331</v>
      </c>
      <c r="J8">
        <v>0</v>
      </c>
    </row>
    <row r="9" spans="1:11">
      <c r="E9">
        <v>0</v>
      </c>
      <c r="F9">
        <v>0.5</v>
      </c>
      <c r="G9">
        <v>0.7</v>
      </c>
      <c r="H9">
        <v>0.8</v>
      </c>
      <c r="I9">
        <v>0.9</v>
      </c>
      <c r="J9">
        <v>1</v>
      </c>
    </row>
    <row r="11" spans="1:11">
      <c r="E11" t="s">
        <v>17</v>
      </c>
      <c r="F11">
        <f>E8-F8</f>
        <v>0.33333333333333337</v>
      </c>
      <c r="G11">
        <f>F8-G8</f>
        <v>0.33333333333333331</v>
      </c>
      <c r="H11">
        <f t="shared" ref="H11:J11" si="2">G8-H8</f>
        <v>0</v>
      </c>
      <c r="I11">
        <f t="shared" si="2"/>
        <v>0</v>
      </c>
      <c r="J11">
        <f t="shared" si="2"/>
        <v>0.33333333333333331</v>
      </c>
    </row>
    <row r="12" spans="1:11">
      <c r="E12" t="s">
        <v>18</v>
      </c>
      <c r="F12">
        <f>(E7+F7)/2</f>
        <v>0.33333333333333331</v>
      </c>
      <c r="G12">
        <f>(F7+G7)/2</f>
        <v>0.58333333333333326</v>
      </c>
      <c r="H12">
        <f t="shared" ref="H12:J12" si="3">(G7+H7)/2</f>
        <v>0.75</v>
      </c>
      <c r="I12">
        <f t="shared" si="3"/>
        <v>1</v>
      </c>
      <c r="J12">
        <f t="shared" si="3"/>
        <v>1</v>
      </c>
    </row>
    <row r="13" spans="1:11">
      <c r="E13" t="s">
        <v>19</v>
      </c>
      <c r="F13">
        <f>F11*F12</f>
        <v>0.11111111111111112</v>
      </c>
      <c r="G13">
        <f>G11*G12</f>
        <v>0.19444444444444442</v>
      </c>
      <c r="H13">
        <f t="shared" ref="H13:J13" si="4">H11*H12</f>
        <v>0</v>
      </c>
      <c r="I13">
        <f t="shared" si="4"/>
        <v>0</v>
      </c>
      <c r="J13">
        <f t="shared" si="4"/>
        <v>0.33333333333333331</v>
      </c>
      <c r="K13">
        <f>SUM(F13:J13)</f>
        <v>0.63888888888888884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Classification Metrics</vt:lpstr>
      <vt:lpstr>Precision Recall Curve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2023-03-28T05:18:48Z</dcterms:created>
  <dcterms:modified xsi:type="dcterms:W3CDTF">2023-03-31T08:44:56Z</dcterms:modified>
</cp:coreProperties>
</file>