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studos\Programacao\Estudos_Senac\S1\Organização de Estudos\"/>
    </mc:Choice>
  </mc:AlternateContent>
  <xr:revisionPtr revIDLastSave="0" documentId="13_ncr:1_{963F2B58-569F-4739-8205-5D78E2C3BAFF}" xr6:coauthVersionLast="47" xr6:coauthVersionMax="47" xr10:uidLastSave="{00000000-0000-0000-0000-000000000000}"/>
  <bookViews>
    <workbookView xWindow="-23148" yWindow="528" windowWidth="23256" windowHeight="12456" xr2:uid="{00000000-000D-0000-FFFF-FFFF00000000}"/>
  </bookViews>
  <sheets>
    <sheet name="DISCIPLINAS" sheetId="1" r:id="rId1"/>
    <sheet name="Planilha2" sheetId="2" state="hidden" r:id="rId2"/>
  </sheets>
  <calcPr calcId="181029"/>
  <extLst>
    <ext uri="GoogleSheetsCustomDataVersion1">
      <go:sheetsCustomData xmlns:go="http://customooxmlschemas.google.com/" r:id="rId6" roundtripDataSignature="AMtx7mgKlWSTYzrk0GUkecIdiv6EaoN2zw=="/>
    </ext>
  </extLst>
</workbook>
</file>

<file path=xl/calcChain.xml><?xml version="1.0" encoding="utf-8"?>
<calcChain xmlns="http://schemas.openxmlformats.org/spreadsheetml/2006/main">
  <c r="D10" i="2" l="1"/>
  <c r="D47" i="2" l="1"/>
  <c r="C47" i="2"/>
  <c r="D28" i="2"/>
  <c r="C28" i="2"/>
  <c r="C10" i="2"/>
  <c r="D53" i="2"/>
  <c r="C53" i="2"/>
  <c r="B53" i="2"/>
  <c r="D50" i="2"/>
  <c r="C50" i="2"/>
  <c r="B50" i="2"/>
  <c r="B47" i="2"/>
  <c r="D43" i="2"/>
  <c r="C43" i="2"/>
  <c r="B43" i="2"/>
  <c r="D34" i="2"/>
  <c r="C34" i="2"/>
  <c r="B34" i="2"/>
  <c r="D31" i="2"/>
  <c r="C31" i="2"/>
  <c r="B31" i="2"/>
  <c r="B28" i="2"/>
  <c r="D24" i="2"/>
  <c r="C24" i="2"/>
  <c r="B24" i="2"/>
  <c r="D16" i="2"/>
  <c r="C16" i="2"/>
  <c r="B16" i="2"/>
  <c r="D13" i="2"/>
  <c r="C13" i="2"/>
  <c r="B13" i="2"/>
  <c r="B10" i="2"/>
  <c r="D6" i="2"/>
  <c r="C6" i="2"/>
  <c r="B6" i="2"/>
  <c r="G53" i="1"/>
  <c r="F51" i="1" s="1"/>
  <c r="D51" i="1"/>
  <c r="D48" i="1"/>
  <c r="G34" i="1"/>
  <c r="F32" i="1" s="1"/>
  <c r="D32" i="1"/>
  <c r="D29" i="1"/>
  <c r="G17" i="1"/>
  <c r="F12" i="1" s="1"/>
  <c r="D15" i="1"/>
  <c r="D12" i="1"/>
  <c r="E24" i="2" l="1"/>
  <c r="F24" i="2" s="1"/>
  <c r="G24" i="2" s="1"/>
  <c r="E31" i="2"/>
  <c r="F31" i="2" s="1"/>
  <c r="G31" i="2" s="1"/>
  <c r="E50" i="2"/>
  <c r="F50" i="2" s="1"/>
  <c r="G50" i="2" s="1"/>
  <c r="E13" i="2"/>
  <c r="F13" i="2" s="1"/>
  <c r="G13" i="2" s="1"/>
  <c r="E43" i="2"/>
  <c r="F43" i="2" s="1"/>
  <c r="G43" i="2" s="1"/>
  <c r="E28" i="2"/>
  <c r="F28" i="2" s="1"/>
  <c r="G28" i="2" s="1"/>
  <c r="E10" i="2"/>
  <c r="F10" i="2" s="1"/>
  <c r="G10" i="2" s="1"/>
  <c r="E6" i="2"/>
  <c r="F6" i="2" s="1"/>
  <c r="G6" i="2" s="1"/>
  <c r="F15" i="1"/>
  <c r="F48" i="1"/>
  <c r="E16" i="2"/>
  <c r="F16" i="2" s="1"/>
  <c r="G16" i="2" s="1"/>
  <c r="F29" i="1"/>
  <c r="E47" i="2"/>
  <c r="F47" i="2" s="1"/>
  <c r="G47" i="2" s="1"/>
  <c r="E53" i="2"/>
  <c r="F53" i="2" s="1"/>
  <c r="G53" i="2" s="1"/>
  <c r="E34" i="2"/>
  <c r="F34" i="2" s="1"/>
  <c r="G34" i="2" s="1"/>
</calcChain>
</file>

<file path=xl/sharedStrings.xml><?xml version="1.0" encoding="utf-8"?>
<sst xmlns="http://schemas.openxmlformats.org/spreadsheetml/2006/main" count="243" uniqueCount="44">
  <si>
    <t>Aula 1</t>
  </si>
  <si>
    <t>Aula 2</t>
  </si>
  <si>
    <t>Aula 3</t>
  </si>
  <si>
    <t>Aula 4</t>
  </si>
  <si>
    <t>Aula 5</t>
  </si>
  <si>
    <t>Aula 6</t>
  </si>
  <si>
    <t>Aula 7</t>
  </si>
  <si>
    <t>Aula 8</t>
  </si>
  <si>
    <t>Aula 9</t>
  </si>
  <si>
    <t>Aula 10</t>
  </si>
  <si>
    <t>Aula 11</t>
  </si>
  <si>
    <t>Aula 12</t>
  </si>
  <si>
    <t>Aula 13</t>
  </si>
  <si>
    <t>Aula 14</t>
  </si>
  <si>
    <t>Aula 15</t>
  </si>
  <si>
    <t>Aula 16</t>
  </si>
  <si>
    <t>Pendente</t>
  </si>
  <si>
    <t>Web 1</t>
  </si>
  <si>
    <t>Web 2</t>
  </si>
  <si>
    <t>Web 3</t>
  </si>
  <si>
    <t>Web 4</t>
  </si>
  <si>
    <t>Web 5</t>
  </si>
  <si>
    <t>Web 6</t>
  </si>
  <si>
    <t>Web 7</t>
  </si>
  <si>
    <t>Faltam</t>
  </si>
  <si>
    <t>dias</t>
  </si>
  <si>
    <t>Q U I Z</t>
  </si>
  <si>
    <r>
      <rPr>
        <b/>
        <sz val="11"/>
        <color theme="1"/>
        <rFont val="Calibri"/>
        <family val="2"/>
      </rPr>
      <t>Digite</t>
    </r>
    <r>
      <rPr>
        <sz val="11"/>
        <color theme="1"/>
        <rFont val="Calibri"/>
        <family val="2"/>
      </rPr>
      <t xml:space="preserve"> a data limite para entrega do QUIZ</t>
    </r>
  </si>
  <si>
    <t>Digite a data limite para entrega da PTI</t>
  </si>
  <si>
    <t>Digite a data limite para entrega do QUIZ</t>
  </si>
  <si>
    <t>pendente</t>
  </si>
  <si>
    <t>andamento</t>
  </si>
  <si>
    <t>concluído</t>
  </si>
  <si>
    <t>total</t>
  </si>
  <si>
    <t>Progresso</t>
  </si>
  <si>
    <t>falta</t>
  </si>
  <si>
    <t>PTI  ou P. virtual</t>
  </si>
  <si>
    <r>
      <rPr>
        <b/>
        <sz val="11"/>
        <color theme="1"/>
        <rFont val="Calibri"/>
        <family val="2"/>
      </rPr>
      <t>Digite</t>
    </r>
    <r>
      <rPr>
        <sz val="11"/>
        <color theme="1"/>
        <rFont val="Calibri"/>
        <family val="2"/>
      </rPr>
      <t xml:space="preserve"> a data limite para entrega da PTI </t>
    </r>
  </si>
  <si>
    <t>Não teremos</t>
  </si>
  <si>
    <t>Pensamento Computacional</t>
  </si>
  <si>
    <t>Concluído</t>
  </si>
  <si>
    <t>Em andamento</t>
  </si>
  <si>
    <t>Fundamentos da Administração</t>
  </si>
  <si>
    <t>Pesquisa, Tecnologia e Sociedade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</si>
</sst>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Arial"/>
    </font>
    <font>
      <sz val="11"/>
      <color theme="1"/>
      <name val="Calibri"/>
      <family val="2"/>
    </font>
    <font>
      <b/>
      <sz val="18"/>
      <color theme="1"/>
      <name val="Bodoni"/>
    </font>
    <font>
      <sz val="11"/>
      <name val="Arial"/>
      <family val="2"/>
    </font>
    <font>
      <b/>
      <sz val="11"/>
      <color theme="1"/>
      <name val="Bodoni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0"/>
      <name val="Bodoni"/>
    </font>
    <font>
      <sz val="11"/>
      <color theme="0"/>
      <name val="Arial"/>
      <family val="2"/>
    </font>
    <font>
      <b/>
      <sz val="8"/>
      <color theme="1"/>
      <name val="Bodon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4" fillId="2" borderId="5" xfId="0" applyFont="1" applyFill="1" applyBorder="1" applyAlignment="1">
      <alignment horizontal="center" vertical="center"/>
    </xf>
    <xf numFmtId="0" fontId="1" fillId="0" borderId="6" xfId="0" applyFont="1" applyBorder="1"/>
    <xf numFmtId="14" fontId="7" fillId="0" borderId="0" xfId="0" applyNumberFormat="1" applyFont="1"/>
    <xf numFmtId="16" fontId="1" fillId="0" borderId="0" xfId="0" applyNumberFormat="1" applyFont="1"/>
    <xf numFmtId="0" fontId="1" fillId="0" borderId="8" xfId="0" applyFont="1" applyBorder="1"/>
    <xf numFmtId="0" fontId="1" fillId="0" borderId="9" xfId="0" applyFont="1" applyBorder="1"/>
    <xf numFmtId="0" fontId="8" fillId="0" borderId="6" xfId="0" applyFont="1" applyBorder="1"/>
    <xf numFmtId="0" fontId="8" fillId="0" borderId="3" xfId="0" applyFont="1" applyBorder="1"/>
    <xf numFmtId="0" fontId="7" fillId="0" borderId="0" xfId="0" applyFont="1"/>
    <xf numFmtId="0" fontId="10" fillId="0" borderId="0" xfId="0" applyFont="1" applyAlignment="1">
      <alignment horizontal="center" vertical="center"/>
    </xf>
    <xf numFmtId="9" fontId="7" fillId="0" borderId="0" xfId="0" applyNumberFormat="1" applyFont="1" applyAlignment="1">
      <alignment horizontal="center"/>
    </xf>
    <xf numFmtId="10" fontId="7" fillId="0" borderId="0" xfId="0" applyNumberFormat="1" applyFont="1"/>
    <xf numFmtId="0" fontId="7" fillId="0" borderId="0" xfId="0" applyFont="1" applyAlignment="1">
      <alignment horizontal="center"/>
    </xf>
    <xf numFmtId="0" fontId="12" fillId="2" borderId="5" xfId="0" applyFont="1" applyFill="1" applyBorder="1" applyAlignment="1">
      <alignment horizontal="center" vertical="center"/>
    </xf>
    <xf numFmtId="0" fontId="11" fillId="0" borderId="0" xfId="0" applyFont="1"/>
    <xf numFmtId="16" fontId="6" fillId="0" borderId="10" xfId="0" applyNumberFormat="1" applyFont="1" applyBorder="1" applyAlignment="1" applyProtection="1">
      <alignment horizontal="center" vertical="center"/>
      <protection locked="0"/>
    </xf>
    <xf numFmtId="16" fontId="9" fillId="0" borderId="1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3" fillId="0" borderId="8" xfId="0" applyFont="1" applyBorder="1"/>
    <xf numFmtId="0" fontId="1" fillId="0" borderId="3" xfId="0" applyFont="1" applyBorder="1" applyAlignment="1">
      <alignment horizontal="left" vertical="center"/>
    </xf>
    <xf numFmtId="0" fontId="3" fillId="0" borderId="9" xfId="0" applyFont="1" applyBorder="1"/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" fontId="5" fillId="0" borderId="0" xfId="0" applyNumberFormat="1" applyFont="1" applyAlignment="1">
      <alignment horizontal="left" vertical="center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6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0" borderId="0" xfId="0" applyFont="1"/>
  </cellXfs>
  <cellStyles count="1">
    <cellStyle name="Normal" xfId="0" builtinId="0"/>
  </cellStyles>
  <dxfs count="72">
    <dxf>
      <fill>
        <patternFill patternType="solid">
          <fgColor rgb="FFFFFF00"/>
          <bgColor rgb="FFFFFF0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theme="0"/>
          <bgColor theme="0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CB18-4341-A836-461450F50B69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CB18-4341-A836-461450F50B69}"/>
              </c:ext>
            </c:extLst>
          </c:dPt>
          <c:val>
            <c:numRef>
              <c:f>Planilha2!$F$6:$G$6</c:f>
              <c:numCache>
                <c:formatCode>0.00%</c:formatCode>
                <c:ptCount val="2"/>
                <c:pt idx="0" formatCode="0%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8-4341-A836-461450F50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726-4C93-9A81-A824F78E57C4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3726-4C93-9A81-A824F78E57C4}"/>
              </c:ext>
            </c:extLst>
          </c:dPt>
          <c:val>
            <c:numRef>
              <c:f>Planilha2!$F$47:$G$47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6-4C93-9A81-A824F78E5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0FC1-411C-8EA9-CA2C5FD17B9A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C8C5-438C-8C86-38E5BE7402E3}"/>
              </c:ext>
            </c:extLst>
          </c:dPt>
          <c:val>
            <c:numRef>
              <c:f>Planilha2!$F$50:$G$50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1-411C-8EA9-CA2C5FD1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047-4705-AE41-67653DAF332B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047-4705-AE41-67653DAF332B}"/>
              </c:ext>
            </c:extLst>
          </c:dPt>
          <c:val>
            <c:numRef>
              <c:f>Planilha2!$F$53:$G$53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7-4705-AE41-67653DAF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</c:spPr>
          <c:explosion val="2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BA27-46B8-B822-D713F00E2F34}"/>
              </c:ext>
            </c:extLst>
          </c:dPt>
          <c:val>
            <c:numRef>
              <c:f>Planilha2!$F$10:$G$10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7-46B8-B822-D713F00E2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C27-4948-AA60-EAA75D42E624}"/>
              </c:ext>
            </c:extLst>
          </c:dPt>
          <c:val>
            <c:numRef>
              <c:f>Planilha2!$F$13:$G$13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27-4948-AA60-EAA75D42E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65EA-4A5A-8B43-D3483066ACB9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65EA-4A5A-8B43-D3483066ACB9}"/>
              </c:ext>
            </c:extLst>
          </c:dPt>
          <c:val>
            <c:numRef>
              <c:f>Planilha2!$F$16:$G$16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A-4A5A-8B43-D3483066A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EFFF-4309-AB2B-97475B102849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EFFF-4309-AB2B-97475B102849}"/>
              </c:ext>
            </c:extLst>
          </c:dPt>
          <c:val>
            <c:numRef>
              <c:f>Planilha2!$F$24:$G$24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F-4309-AB2B-97475B10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673-4D2B-ABEF-1B453FDC29BE}"/>
              </c:ext>
            </c:extLst>
          </c:dPt>
          <c:val>
            <c:numRef>
              <c:f>Planilha2!$F$28:$G$28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3-4D2B-ABEF-1B453FDC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B050"/>
            </a:solidFill>
            <a:ln>
              <a:noFill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FA05-4820-907E-A8F8F9898563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2-E2C5-46D3-AF57-DE02094A1AC5}"/>
              </c:ext>
            </c:extLst>
          </c:dPt>
          <c:val>
            <c:numRef>
              <c:f>Planilha2!$F$31:$G$31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5-4820-907E-A8F8F9898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EEF8-4972-965D-A84B70A1B1B5}"/>
              </c:ext>
            </c:extLst>
          </c:dPt>
          <c:val>
            <c:numRef>
              <c:f>Planilha2!$F$34:$G$34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8-4972-965D-A84B70A1B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bg1">
                <a:lumMod val="95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987-4FC7-B70C-6E5BFD055C20}"/>
              </c:ext>
            </c:extLst>
          </c:dPt>
          <c:val>
            <c:numRef>
              <c:f>Planilha2!$F$43:$G$43</c:f>
              <c:numCache>
                <c:formatCode>0.00%</c:formatCode>
                <c:ptCount val="2"/>
                <c:pt idx="0" formatCode="0%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7-4FC7-B70C-6E5BFD055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11</xdr:row>
      <xdr:rowOff>76200</xdr:rowOff>
    </xdr:from>
    <xdr:ext cx="2076450" cy="1390650"/>
    <xdr:graphicFrame macro="">
      <xdr:nvGraphicFramePr>
        <xdr:cNvPr id="656055425" name="Chart 1">
          <a:extLst>
            <a:ext uri="{FF2B5EF4-FFF2-40B4-BE49-F238E27FC236}">
              <a16:creationId xmlns:a16="http://schemas.microsoft.com/office/drawing/2014/main" id="{00000000-0008-0000-0000-0000819C1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514350</xdr:colOff>
      <xdr:row>11</xdr:row>
      <xdr:rowOff>76200</xdr:rowOff>
    </xdr:from>
    <xdr:ext cx="2066925" cy="1390650"/>
    <xdr:graphicFrame macro="">
      <xdr:nvGraphicFramePr>
        <xdr:cNvPr id="1934892953" name="Chart 2">
          <a:extLst>
            <a:ext uri="{FF2B5EF4-FFF2-40B4-BE49-F238E27FC236}">
              <a16:creationId xmlns:a16="http://schemas.microsoft.com/office/drawing/2014/main" id="{00000000-0008-0000-0000-0000991F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866775</xdr:colOff>
      <xdr:row>11</xdr:row>
      <xdr:rowOff>76200</xdr:rowOff>
    </xdr:from>
    <xdr:ext cx="2066925" cy="1390650"/>
    <xdr:graphicFrame macro="">
      <xdr:nvGraphicFramePr>
        <xdr:cNvPr id="1017940722" name="Chart 3">
          <a:extLst>
            <a:ext uri="{FF2B5EF4-FFF2-40B4-BE49-F238E27FC236}">
              <a16:creationId xmlns:a16="http://schemas.microsoft.com/office/drawing/2014/main" id="{00000000-0008-0000-0000-0000F28AA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276225</xdr:colOff>
      <xdr:row>11</xdr:row>
      <xdr:rowOff>76200</xdr:rowOff>
    </xdr:from>
    <xdr:ext cx="2066925" cy="1390650"/>
    <xdr:graphicFrame macro="">
      <xdr:nvGraphicFramePr>
        <xdr:cNvPr id="1796012648" name="Chart 4">
          <a:extLst>
            <a:ext uri="{FF2B5EF4-FFF2-40B4-BE49-F238E27FC236}">
              <a16:creationId xmlns:a16="http://schemas.microsoft.com/office/drawing/2014/main" id="{00000000-0008-0000-0000-000068FA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238125</xdr:colOff>
      <xdr:row>29</xdr:row>
      <xdr:rowOff>104775</xdr:rowOff>
    </xdr:from>
    <xdr:ext cx="2066925" cy="1381125"/>
    <xdr:graphicFrame macro="">
      <xdr:nvGraphicFramePr>
        <xdr:cNvPr id="1663452443" name="Chart 5">
          <a:extLst>
            <a:ext uri="{FF2B5EF4-FFF2-40B4-BE49-F238E27FC236}">
              <a16:creationId xmlns:a16="http://schemas.microsoft.com/office/drawing/2014/main" id="{00000000-0008-0000-0000-00001B452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10</xdr:col>
      <xdr:colOff>590550</xdr:colOff>
      <xdr:row>29</xdr:row>
      <xdr:rowOff>95250</xdr:rowOff>
    </xdr:from>
    <xdr:ext cx="2066925" cy="1381125"/>
    <xdr:graphicFrame macro="">
      <xdr:nvGraphicFramePr>
        <xdr:cNvPr id="2024492756" name="Chart 6">
          <a:extLst>
            <a:ext uri="{FF2B5EF4-FFF2-40B4-BE49-F238E27FC236}">
              <a16:creationId xmlns:a16="http://schemas.microsoft.com/office/drawing/2014/main" id="{00000000-0008-0000-0000-0000D44E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942975</xdr:colOff>
      <xdr:row>29</xdr:row>
      <xdr:rowOff>104775</xdr:rowOff>
    </xdr:from>
    <xdr:ext cx="2066925" cy="1381125"/>
    <xdr:graphicFrame macro="">
      <xdr:nvGraphicFramePr>
        <xdr:cNvPr id="1363419203" name="Chart 7">
          <a:extLst>
            <a:ext uri="{FF2B5EF4-FFF2-40B4-BE49-F238E27FC236}">
              <a16:creationId xmlns:a16="http://schemas.microsoft.com/office/drawing/2014/main" id="{00000000-0008-0000-0000-000043204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352425</xdr:colOff>
      <xdr:row>29</xdr:row>
      <xdr:rowOff>104775</xdr:rowOff>
    </xdr:from>
    <xdr:ext cx="2066925" cy="1381125"/>
    <xdr:graphicFrame macro="">
      <xdr:nvGraphicFramePr>
        <xdr:cNvPr id="1442376228" name="Chart 8">
          <a:extLst>
            <a:ext uri="{FF2B5EF4-FFF2-40B4-BE49-F238E27FC236}">
              <a16:creationId xmlns:a16="http://schemas.microsoft.com/office/drawing/2014/main" id="{00000000-0008-0000-0000-000024EAF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8</xdr:col>
      <xdr:colOff>95250</xdr:colOff>
      <xdr:row>47</xdr:row>
      <xdr:rowOff>114300</xdr:rowOff>
    </xdr:from>
    <xdr:ext cx="2076450" cy="1390650"/>
    <xdr:graphicFrame macro="">
      <xdr:nvGraphicFramePr>
        <xdr:cNvPr id="795008555" name="Chart 9">
          <a:extLst>
            <a:ext uri="{FF2B5EF4-FFF2-40B4-BE49-F238E27FC236}">
              <a16:creationId xmlns:a16="http://schemas.microsoft.com/office/drawing/2014/main" id="{00000000-0008-0000-0000-00002BDE6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10</xdr:col>
      <xdr:colOff>495300</xdr:colOff>
      <xdr:row>47</xdr:row>
      <xdr:rowOff>104775</xdr:rowOff>
    </xdr:from>
    <xdr:ext cx="2066925" cy="1390650"/>
    <xdr:graphicFrame macro="">
      <xdr:nvGraphicFramePr>
        <xdr:cNvPr id="1096925666" name="Chart 10">
          <a:extLst>
            <a:ext uri="{FF2B5EF4-FFF2-40B4-BE49-F238E27FC236}">
              <a16:creationId xmlns:a16="http://schemas.microsoft.com/office/drawing/2014/main" id="{00000000-0008-0000-0000-0000E2C16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12</xdr:col>
      <xdr:colOff>847725</xdr:colOff>
      <xdr:row>47</xdr:row>
      <xdr:rowOff>104775</xdr:rowOff>
    </xdr:from>
    <xdr:ext cx="2066925" cy="1390650"/>
    <xdr:graphicFrame macro="">
      <xdr:nvGraphicFramePr>
        <xdr:cNvPr id="1726143860" name="Chart 11">
          <a:extLst>
            <a:ext uri="{FF2B5EF4-FFF2-40B4-BE49-F238E27FC236}">
              <a16:creationId xmlns:a16="http://schemas.microsoft.com/office/drawing/2014/main" id="{00000000-0008-0000-0000-000074DD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15</xdr:col>
      <xdr:colOff>257175</xdr:colOff>
      <xdr:row>47</xdr:row>
      <xdr:rowOff>114300</xdr:rowOff>
    </xdr:from>
    <xdr:ext cx="2066925" cy="1390650"/>
    <xdr:graphicFrame macro="">
      <xdr:nvGraphicFramePr>
        <xdr:cNvPr id="726623858" name="Chart 12">
          <a:extLst>
            <a:ext uri="{FF2B5EF4-FFF2-40B4-BE49-F238E27FC236}">
              <a16:creationId xmlns:a16="http://schemas.microsoft.com/office/drawing/2014/main" id="{00000000-0008-0000-0000-000072664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9</xdr:col>
      <xdr:colOff>66675</xdr:colOff>
      <xdr:row>13</xdr:row>
      <xdr:rowOff>104775</xdr:rowOff>
    </xdr:from>
    <xdr:ext cx="533400" cy="352425"/>
    <xdr:sp macro="" textlink="Planilha2!F6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15425" y="2609850"/>
          <a:ext cx="533400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9DE94070-6696-4442-8E06-26AE40EE596C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50%</a:t>
          </a:fld>
          <a:endParaRPr sz="1600" b="1" i="0" u="none" strike="noStrike">
            <a:solidFill>
              <a:sysClr val="windowText" lastClr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828675</xdr:colOff>
      <xdr:row>15</xdr:row>
      <xdr:rowOff>19050</xdr:rowOff>
    </xdr:from>
    <xdr:ext cx="771525" cy="266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915400" y="2905125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11</xdr:col>
      <xdr:colOff>361950</xdr:colOff>
      <xdr:row>13</xdr:row>
      <xdr:rowOff>95250</xdr:rowOff>
    </xdr:from>
    <xdr:ext cx="657225" cy="314325"/>
    <xdr:sp macro="" textlink="Planilha2!F10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334750" y="2600325"/>
          <a:ext cx="6572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79311760-829E-4740-9985-CF66730C82C1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219075</xdr:colOff>
      <xdr:row>15</xdr:row>
      <xdr:rowOff>9525</xdr:rowOff>
    </xdr:from>
    <xdr:ext cx="771525" cy="2667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1191875" y="2895600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13</xdr:col>
      <xdr:colOff>742950</xdr:colOff>
      <xdr:row>13</xdr:row>
      <xdr:rowOff>104775</xdr:rowOff>
    </xdr:from>
    <xdr:ext cx="666750" cy="314325"/>
    <xdr:sp macro="" textlink="Planilha2!F13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3639800" y="2609850"/>
          <a:ext cx="6667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05FBF631-8645-43F2-8F50-6A17C6C67355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571500</xdr:colOff>
      <xdr:row>15</xdr:row>
      <xdr:rowOff>9525</xdr:rowOff>
    </xdr:from>
    <xdr:ext cx="771525" cy="2667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468350" y="2895600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16</xdr:col>
      <xdr:colOff>152400</xdr:colOff>
      <xdr:row>13</xdr:row>
      <xdr:rowOff>76200</xdr:rowOff>
    </xdr:from>
    <xdr:ext cx="666750" cy="314325"/>
    <xdr:sp macro="" textlink="Planilha2!F16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935325" y="2581275"/>
          <a:ext cx="6667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BF889198-14C5-48F3-9242-35165D3ABFCE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15</xdr:col>
      <xdr:colOff>952500</xdr:colOff>
      <xdr:row>15</xdr:row>
      <xdr:rowOff>19050</xdr:rowOff>
    </xdr:from>
    <xdr:ext cx="771525" cy="2667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5773400" y="2905125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9</xdr:col>
      <xdr:colOff>104775</xdr:colOff>
      <xdr:row>31</xdr:row>
      <xdr:rowOff>95250</xdr:rowOff>
    </xdr:from>
    <xdr:ext cx="742950" cy="361950"/>
    <xdr:sp macro="" textlink="Planilha2!F24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9153525" y="6038850"/>
          <a:ext cx="7429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7E6BAF2C-E30B-4825-AA76-05483879404D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904875</xdr:colOff>
      <xdr:row>33</xdr:row>
      <xdr:rowOff>47625</xdr:rowOff>
    </xdr:from>
    <xdr:ext cx="771525" cy="2667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8991600" y="6372225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11</xdr:col>
      <xdr:colOff>466725</xdr:colOff>
      <xdr:row>31</xdr:row>
      <xdr:rowOff>85725</xdr:rowOff>
    </xdr:from>
    <xdr:ext cx="657225" cy="314325"/>
    <xdr:sp macro="" textlink="Planilha2!F28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439525" y="6029325"/>
          <a:ext cx="6572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B3DF7E7E-00EC-4E79-9E23-93A89F387FD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295275</xdr:colOff>
      <xdr:row>33</xdr:row>
      <xdr:rowOff>38100</xdr:rowOff>
    </xdr:from>
    <xdr:ext cx="771525" cy="2667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1268075" y="6362700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13</xdr:col>
      <xdr:colOff>800100</xdr:colOff>
      <xdr:row>31</xdr:row>
      <xdr:rowOff>133350</xdr:rowOff>
    </xdr:from>
    <xdr:ext cx="666750" cy="314325"/>
    <xdr:sp macro="" textlink="Planilha2!F31">
      <xdr:nvSpPr>
        <xdr:cNvPr id="15" name="Shape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3696950" y="6076950"/>
          <a:ext cx="6667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17EB27A9-CED6-4D21-950D-C8AC874F1B14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647700</xdr:colOff>
      <xdr:row>33</xdr:row>
      <xdr:rowOff>47625</xdr:rowOff>
    </xdr:from>
    <xdr:ext cx="771525" cy="26670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3544550" y="6372225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16</xdr:col>
      <xdr:colOff>209550</xdr:colOff>
      <xdr:row>31</xdr:row>
      <xdr:rowOff>133350</xdr:rowOff>
    </xdr:from>
    <xdr:ext cx="666750" cy="314325"/>
    <xdr:sp macro="" textlink="Planilha2!F34">
      <xdr:nvSpPr>
        <xdr:cNvPr id="17" name="Shape 1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5992475" y="6076950"/>
          <a:ext cx="6667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96FEEF77-22C9-4752-8010-0874AAEFE307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16</xdr:col>
      <xdr:colOff>66675</xdr:colOff>
      <xdr:row>33</xdr:row>
      <xdr:rowOff>47625</xdr:rowOff>
    </xdr:from>
    <xdr:ext cx="771525" cy="26670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5849600" y="6372225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8</xdr:col>
      <xdr:colOff>942975</xdr:colOff>
      <xdr:row>49</xdr:row>
      <xdr:rowOff>161925</xdr:rowOff>
    </xdr:from>
    <xdr:ext cx="742950" cy="361950"/>
    <xdr:sp macro="" textlink="Planilha2!F43">
      <xdr:nvSpPr>
        <xdr:cNvPr id="19" name="Shape 1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029700" y="9563100"/>
          <a:ext cx="742950" cy="361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F57616AF-8F16-41E3-ACBC-533AEED93798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8</xdr:col>
      <xdr:colOff>790575</xdr:colOff>
      <xdr:row>51</xdr:row>
      <xdr:rowOff>47625</xdr:rowOff>
    </xdr:from>
    <xdr:ext cx="771525" cy="2667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8877300" y="9829800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11</xdr:col>
      <xdr:colOff>371475</xdr:colOff>
      <xdr:row>49</xdr:row>
      <xdr:rowOff>123825</xdr:rowOff>
    </xdr:from>
    <xdr:ext cx="657225" cy="314325"/>
    <xdr:sp macro="" textlink="Planilha2!F47">
      <xdr:nvSpPr>
        <xdr:cNvPr id="21" name="Shape 2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344275" y="9525000"/>
          <a:ext cx="6572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D6A4D001-138E-4E4F-85E2-37EC2F6B383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11</xdr:col>
      <xdr:colOff>200025</xdr:colOff>
      <xdr:row>51</xdr:row>
      <xdr:rowOff>38100</xdr:rowOff>
    </xdr:from>
    <xdr:ext cx="771525" cy="2667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172825" y="9820275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13</xdr:col>
      <xdr:colOff>714375</xdr:colOff>
      <xdr:row>49</xdr:row>
      <xdr:rowOff>133350</xdr:rowOff>
    </xdr:from>
    <xdr:ext cx="666750" cy="314325"/>
    <xdr:sp macro="" textlink="Planilha2!F50">
      <xdr:nvSpPr>
        <xdr:cNvPr id="23" name="Shape 2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611225" y="9534525"/>
          <a:ext cx="6667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036F50AE-AE0B-48D7-8D7F-A04FD8AC2D66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13</xdr:col>
      <xdr:colOff>552450</xdr:colOff>
      <xdr:row>51</xdr:row>
      <xdr:rowOff>47625</xdr:rowOff>
    </xdr:from>
    <xdr:ext cx="771525" cy="26670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3449300" y="9829800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16</xdr:col>
      <xdr:colOff>142875</xdr:colOff>
      <xdr:row>49</xdr:row>
      <xdr:rowOff>142875</xdr:rowOff>
    </xdr:from>
    <xdr:ext cx="666750" cy="314325"/>
    <xdr:sp macro="" textlink="Planilha2!F53">
      <xdr:nvSpPr>
        <xdr:cNvPr id="25" name="Shape 25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5925800" y="9544050"/>
          <a:ext cx="666750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fld id="{2C2C31F1-F133-4DF4-8391-E6EF8680B6AF}" type="TxLink">
            <a:rPr lang="en-US" sz="1100" b="1" i="0" u="none" strike="noStrike">
              <a:solidFill>
                <a:srgbClr val="000000"/>
              </a:solidFill>
              <a:latin typeface="Calibri"/>
              <a:cs typeface="Calibri"/>
            </a:rPr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t>0%</a:t>
          </a:fld>
          <a:endParaRPr sz="1600" b="1" i="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15</xdr:col>
      <xdr:colOff>933450</xdr:colOff>
      <xdr:row>51</xdr:row>
      <xdr:rowOff>47625</xdr:rowOff>
    </xdr:from>
    <xdr:ext cx="771525" cy="266700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5754350" y="9829800"/>
          <a:ext cx="7715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Concluído</a:t>
          </a:r>
          <a:endParaRPr sz="1400"/>
        </a:p>
      </xdr:txBody>
    </xdr:sp>
    <xdr:clientData fLocksWithSheet="0"/>
  </xdr:oneCellAnchor>
  <xdr:oneCellAnchor>
    <xdr:from>
      <xdr:col>8</xdr:col>
      <xdr:colOff>952500</xdr:colOff>
      <xdr:row>10</xdr:row>
      <xdr:rowOff>9525</xdr:rowOff>
    </xdr:from>
    <xdr:ext cx="581025" cy="266700"/>
    <xdr:sp macro="" textlink="">
      <xdr:nvSpPr>
        <xdr:cNvPr id="27" name="Shape 27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039225" y="1943100"/>
          <a:ext cx="5810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AULAS</a:t>
          </a:r>
          <a:endParaRPr sz="1400"/>
        </a:p>
      </xdr:txBody>
    </xdr:sp>
    <xdr:clientData fLocksWithSheet="0"/>
  </xdr:oneCellAnchor>
  <xdr:oneCellAnchor>
    <xdr:from>
      <xdr:col>11</xdr:col>
      <xdr:colOff>342900</xdr:colOff>
      <xdr:row>9</xdr:row>
      <xdr:rowOff>171450</xdr:rowOff>
    </xdr:from>
    <xdr:ext cx="533400" cy="266700"/>
    <xdr:sp macro="" textlink="">
      <xdr:nvSpPr>
        <xdr:cNvPr id="28" name="Shape 28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15700" y="1914525"/>
          <a:ext cx="5334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WEBS</a:t>
          </a:r>
          <a:endParaRPr sz="1400"/>
        </a:p>
      </xdr:txBody>
    </xdr:sp>
    <xdr:clientData fLocksWithSheet="0"/>
  </xdr:oneCellAnchor>
  <xdr:oneCellAnchor>
    <xdr:from>
      <xdr:col>13</xdr:col>
      <xdr:colOff>762000</xdr:colOff>
      <xdr:row>9</xdr:row>
      <xdr:rowOff>180975</xdr:rowOff>
    </xdr:from>
    <xdr:ext cx="371475" cy="26670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658850" y="1924050"/>
          <a:ext cx="3714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PTI</a:t>
          </a:r>
          <a:endParaRPr sz="1400"/>
        </a:p>
      </xdr:txBody>
    </xdr:sp>
    <xdr:clientData fLocksWithSheet="0"/>
  </xdr:oneCellAnchor>
  <xdr:oneCellAnchor>
    <xdr:from>
      <xdr:col>16</xdr:col>
      <xdr:colOff>180975</xdr:colOff>
      <xdr:row>9</xdr:row>
      <xdr:rowOff>180975</xdr:rowOff>
    </xdr:from>
    <xdr:ext cx="485775" cy="2667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5963900" y="1924050"/>
          <a:ext cx="4857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QUIZ</a:t>
          </a:r>
          <a:endParaRPr sz="1400"/>
        </a:p>
      </xdr:txBody>
    </xdr:sp>
    <xdr:clientData fLocksWithSheet="0"/>
  </xdr:oneCellAnchor>
  <xdr:oneCellAnchor>
    <xdr:from>
      <xdr:col>9</xdr:col>
      <xdr:colOff>0</xdr:colOff>
      <xdr:row>28</xdr:row>
      <xdr:rowOff>66675</xdr:rowOff>
    </xdr:from>
    <xdr:ext cx="581025" cy="266700"/>
    <xdr:sp macro="" textlink="">
      <xdr:nvSpPr>
        <xdr:cNvPr id="31" name="Shape 3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48750" y="5438775"/>
          <a:ext cx="5810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AULAS</a:t>
          </a:r>
          <a:endParaRPr sz="1400"/>
        </a:p>
      </xdr:txBody>
    </xdr:sp>
    <xdr:clientData fLocksWithSheet="0"/>
  </xdr:oneCellAnchor>
  <xdr:oneCellAnchor>
    <xdr:from>
      <xdr:col>11</xdr:col>
      <xdr:colOff>352425</xdr:colOff>
      <xdr:row>28</xdr:row>
      <xdr:rowOff>47625</xdr:rowOff>
    </xdr:from>
    <xdr:ext cx="533400" cy="266700"/>
    <xdr:sp macro="" textlink="">
      <xdr:nvSpPr>
        <xdr:cNvPr id="32" name="Shape 3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1325225" y="5419725"/>
          <a:ext cx="5334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WEBS</a:t>
          </a:r>
          <a:endParaRPr sz="1400"/>
        </a:p>
      </xdr:txBody>
    </xdr:sp>
    <xdr:clientData fLocksWithSheet="0"/>
  </xdr:oneCellAnchor>
  <xdr:oneCellAnchor>
    <xdr:from>
      <xdr:col>13</xdr:col>
      <xdr:colOff>762000</xdr:colOff>
      <xdr:row>28</xdr:row>
      <xdr:rowOff>47625</xdr:rowOff>
    </xdr:from>
    <xdr:ext cx="371475" cy="266700"/>
    <xdr:sp macro="" textlink="">
      <xdr:nvSpPr>
        <xdr:cNvPr id="33" name="Shape 3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3658850" y="5419725"/>
          <a:ext cx="3714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PTI</a:t>
          </a:r>
          <a:endParaRPr sz="1400"/>
        </a:p>
      </xdr:txBody>
    </xdr:sp>
    <xdr:clientData fLocksWithSheet="0"/>
  </xdr:oneCellAnchor>
  <xdr:oneCellAnchor>
    <xdr:from>
      <xdr:col>16</xdr:col>
      <xdr:colOff>190500</xdr:colOff>
      <xdr:row>28</xdr:row>
      <xdr:rowOff>47625</xdr:rowOff>
    </xdr:from>
    <xdr:ext cx="485775" cy="266700"/>
    <xdr:sp macro="" textlink="">
      <xdr:nvSpPr>
        <xdr:cNvPr id="34" name="Shape 34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5973425" y="5419725"/>
          <a:ext cx="4857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QUIZ</a:t>
          </a:r>
          <a:endParaRPr sz="1400"/>
        </a:p>
      </xdr:txBody>
    </xdr:sp>
    <xdr:clientData fLocksWithSheet="0"/>
  </xdr:oneCellAnchor>
  <xdr:oneCellAnchor>
    <xdr:from>
      <xdr:col>8</xdr:col>
      <xdr:colOff>876300</xdr:colOff>
      <xdr:row>46</xdr:row>
      <xdr:rowOff>66675</xdr:rowOff>
    </xdr:from>
    <xdr:ext cx="581025" cy="266700"/>
    <xdr:sp macro="" textlink="">
      <xdr:nvSpPr>
        <xdr:cNvPr id="35" name="Shape 3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8963025" y="8896350"/>
          <a:ext cx="58102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AULAS</a:t>
          </a:r>
          <a:endParaRPr sz="1400"/>
        </a:p>
      </xdr:txBody>
    </xdr:sp>
    <xdr:clientData fLocksWithSheet="0"/>
  </xdr:oneCellAnchor>
  <xdr:oneCellAnchor>
    <xdr:from>
      <xdr:col>11</xdr:col>
      <xdr:colOff>266700</xdr:colOff>
      <xdr:row>46</xdr:row>
      <xdr:rowOff>38100</xdr:rowOff>
    </xdr:from>
    <xdr:ext cx="533400" cy="266700"/>
    <xdr:sp macro="" textlink="">
      <xdr:nvSpPr>
        <xdr:cNvPr id="36" name="Shape 3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239500" y="8867775"/>
          <a:ext cx="5334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WEBS</a:t>
          </a:r>
          <a:endParaRPr sz="1400"/>
        </a:p>
      </xdr:txBody>
    </xdr:sp>
    <xdr:clientData fLocksWithSheet="0"/>
  </xdr:oneCellAnchor>
  <xdr:oneCellAnchor>
    <xdr:from>
      <xdr:col>13</xdr:col>
      <xdr:colOff>685800</xdr:colOff>
      <xdr:row>46</xdr:row>
      <xdr:rowOff>47625</xdr:rowOff>
    </xdr:from>
    <xdr:ext cx="371475" cy="266700"/>
    <xdr:sp macro="" textlink="">
      <xdr:nvSpPr>
        <xdr:cNvPr id="37" name="Shape 3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582650" y="8877300"/>
          <a:ext cx="3714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PTI</a:t>
          </a:r>
          <a:endParaRPr sz="1400"/>
        </a:p>
      </xdr:txBody>
    </xdr:sp>
    <xdr:clientData fLocksWithSheet="0"/>
  </xdr:oneCellAnchor>
  <xdr:oneCellAnchor>
    <xdr:from>
      <xdr:col>16</xdr:col>
      <xdr:colOff>114300</xdr:colOff>
      <xdr:row>46</xdr:row>
      <xdr:rowOff>38100</xdr:rowOff>
    </xdr:from>
    <xdr:ext cx="485775" cy="266700"/>
    <xdr:sp macro="" textlink="">
      <xdr:nvSpPr>
        <xdr:cNvPr id="38" name="Shape 38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5897225" y="8867775"/>
          <a:ext cx="485775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QUIZ</a:t>
          </a:r>
          <a:endParaRPr sz="1400"/>
        </a:p>
      </xdr:txBody>
    </xdr:sp>
    <xdr:clientData fLocksWithSheet="0"/>
  </xdr:oneCellAnchor>
  <xdr:twoCellAnchor>
    <xdr:from>
      <xdr:col>5</xdr:col>
      <xdr:colOff>190500</xdr:colOff>
      <xdr:row>35</xdr:row>
      <xdr:rowOff>28575</xdr:rowOff>
    </xdr:from>
    <xdr:to>
      <xdr:col>5</xdr:col>
      <xdr:colOff>723900</xdr:colOff>
      <xdr:row>35</xdr:row>
      <xdr:rowOff>161925</xdr:rowOff>
    </xdr:to>
    <xdr:sp macro="" textlink="">
      <xdr:nvSpPr>
        <xdr:cNvPr id="50" name="Seta para a Direita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5810250" y="6734175"/>
          <a:ext cx="5334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190500</xdr:colOff>
      <xdr:row>36</xdr:row>
      <xdr:rowOff>76200</xdr:rowOff>
    </xdr:from>
    <xdr:to>
      <xdr:col>5</xdr:col>
      <xdr:colOff>723900</xdr:colOff>
      <xdr:row>37</xdr:row>
      <xdr:rowOff>9525</xdr:rowOff>
    </xdr:to>
    <xdr:sp macro="" textlink="">
      <xdr:nvSpPr>
        <xdr:cNvPr id="63" name="Seta para a Direita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5810250" y="6972300"/>
          <a:ext cx="5334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247650</xdr:colOff>
      <xdr:row>53</xdr:row>
      <xdr:rowOff>38100</xdr:rowOff>
    </xdr:from>
    <xdr:to>
      <xdr:col>5</xdr:col>
      <xdr:colOff>781050</xdr:colOff>
      <xdr:row>53</xdr:row>
      <xdr:rowOff>171450</xdr:rowOff>
    </xdr:to>
    <xdr:sp macro="" textlink="">
      <xdr:nvSpPr>
        <xdr:cNvPr id="64" name="Seta para a Direita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5867400" y="10201275"/>
          <a:ext cx="5334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257175</xdr:colOff>
      <xdr:row>54</xdr:row>
      <xdr:rowOff>47625</xdr:rowOff>
    </xdr:from>
    <xdr:to>
      <xdr:col>5</xdr:col>
      <xdr:colOff>790575</xdr:colOff>
      <xdr:row>54</xdr:row>
      <xdr:rowOff>180975</xdr:rowOff>
    </xdr:to>
    <xdr:sp macro="" textlink="">
      <xdr:nvSpPr>
        <xdr:cNvPr id="65" name="Seta para a Direita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>
          <a:off x="5876925" y="10401300"/>
          <a:ext cx="5334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161925</xdr:colOff>
      <xdr:row>17</xdr:row>
      <xdr:rowOff>0</xdr:rowOff>
    </xdr:from>
    <xdr:to>
      <xdr:col>5</xdr:col>
      <xdr:colOff>695325</xdr:colOff>
      <xdr:row>17</xdr:row>
      <xdr:rowOff>133350</xdr:rowOff>
    </xdr:to>
    <xdr:sp macro="" textlink="">
      <xdr:nvSpPr>
        <xdr:cNvPr id="66" name="Seta para a Direita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5362575" y="3267075"/>
          <a:ext cx="5334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142875</xdr:colOff>
      <xdr:row>18</xdr:row>
      <xdr:rowOff>66675</xdr:rowOff>
    </xdr:from>
    <xdr:to>
      <xdr:col>5</xdr:col>
      <xdr:colOff>676275</xdr:colOff>
      <xdr:row>19</xdr:row>
      <xdr:rowOff>9525</xdr:rowOff>
    </xdr:to>
    <xdr:sp macro="" textlink="">
      <xdr:nvSpPr>
        <xdr:cNvPr id="67" name="Seta para a Direita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5343525" y="3524250"/>
          <a:ext cx="533400" cy="13335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8"/>
  <sheetViews>
    <sheetView showGridLines="0" showRowColHeaders="0" tabSelected="1" zoomScaleNormal="100" workbookViewId="0">
      <selection activeCell="K3" sqref="K3"/>
    </sheetView>
  </sheetViews>
  <sheetFormatPr defaultColWidth="12.625" defaultRowHeight="15" customHeight="1"/>
  <cols>
    <col min="1" max="1" width="2.5" customWidth="1"/>
    <col min="2" max="2" width="27.875" customWidth="1"/>
    <col min="3" max="18" width="12.625" customWidth="1"/>
    <col min="19" max="19" width="8" customWidth="1"/>
    <col min="20" max="26" width="7.625" customWidth="1"/>
  </cols>
  <sheetData>
    <row r="1" spans="2:21">
      <c r="T1" s="1"/>
      <c r="U1" s="1"/>
    </row>
    <row r="2" spans="2:21">
      <c r="T2" s="1"/>
      <c r="U2" s="1"/>
    </row>
    <row r="3" spans="2:21">
      <c r="T3" s="1"/>
      <c r="U3" s="1"/>
    </row>
    <row r="4" spans="2:21">
      <c r="B4" s="26" t="s">
        <v>39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1"/>
      <c r="U4" s="1"/>
    </row>
    <row r="5" spans="2:21" ht="22.5" customHeight="1">
      <c r="B5" s="27"/>
      <c r="C5" s="4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S5" s="5"/>
      <c r="T5" s="1"/>
      <c r="U5" s="1"/>
    </row>
    <row r="6" spans="2:21" ht="19.5" customHeight="1">
      <c r="B6" s="27"/>
      <c r="C6" s="21" t="s">
        <v>40</v>
      </c>
      <c r="D6" s="21" t="s">
        <v>40</v>
      </c>
      <c r="E6" s="21" t="s">
        <v>40</v>
      </c>
      <c r="F6" s="21" t="s">
        <v>40</v>
      </c>
      <c r="G6" s="21" t="s">
        <v>41</v>
      </c>
      <c r="H6" s="21" t="s">
        <v>16</v>
      </c>
      <c r="I6" s="21" t="s">
        <v>16</v>
      </c>
      <c r="J6" s="21" t="s">
        <v>16</v>
      </c>
      <c r="K6" s="21" t="s">
        <v>38</v>
      </c>
      <c r="L6" s="21" t="s">
        <v>38</v>
      </c>
      <c r="M6" s="21" t="s">
        <v>38</v>
      </c>
      <c r="N6" s="21" t="s">
        <v>38</v>
      </c>
      <c r="O6" s="21" t="s">
        <v>38</v>
      </c>
      <c r="P6" s="21" t="s">
        <v>38</v>
      </c>
      <c r="Q6" s="21" t="s">
        <v>38</v>
      </c>
      <c r="R6" s="21" t="s">
        <v>38</v>
      </c>
      <c r="S6" s="5"/>
      <c r="T6" s="1"/>
      <c r="U6" s="1"/>
    </row>
    <row r="7" spans="2:21" ht="5.25" customHeight="1">
      <c r="B7" s="27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5"/>
      <c r="T7" s="1"/>
      <c r="U7" s="1"/>
    </row>
    <row r="8" spans="2:21" ht="15" customHeight="1">
      <c r="B8" s="27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5"/>
      <c r="T8" s="1"/>
      <c r="U8" s="1"/>
    </row>
    <row r="9" spans="2:21" ht="15" customHeight="1">
      <c r="B9" s="27"/>
      <c r="C9" s="4" t="s">
        <v>17</v>
      </c>
      <c r="D9" s="4" t="s">
        <v>18</v>
      </c>
      <c r="E9" s="4" t="s">
        <v>19</v>
      </c>
      <c r="F9" s="4" t="s">
        <v>20</v>
      </c>
      <c r="G9" s="4" t="s">
        <v>21</v>
      </c>
      <c r="H9" s="4" t="s">
        <v>22</v>
      </c>
      <c r="I9" s="4" t="s">
        <v>23</v>
      </c>
      <c r="J9" s="1"/>
      <c r="K9" s="1"/>
      <c r="L9" s="1"/>
      <c r="M9" s="1"/>
      <c r="N9" s="1"/>
      <c r="O9" s="1"/>
      <c r="P9" s="1"/>
      <c r="Q9" s="1"/>
      <c r="R9" s="1"/>
      <c r="S9" s="5"/>
      <c r="T9" s="1"/>
      <c r="U9" s="1"/>
    </row>
    <row r="10" spans="2:21" ht="15" customHeight="1">
      <c r="B10" s="27"/>
      <c r="C10" s="21" t="s">
        <v>16</v>
      </c>
      <c r="D10" s="21" t="s">
        <v>16</v>
      </c>
      <c r="E10" s="21" t="s">
        <v>16</v>
      </c>
      <c r="F10" s="21" t="s">
        <v>16</v>
      </c>
      <c r="G10" s="21" t="s">
        <v>16</v>
      </c>
      <c r="H10" s="21" t="s">
        <v>16</v>
      </c>
      <c r="I10" s="21" t="s">
        <v>16</v>
      </c>
      <c r="J10" s="1"/>
      <c r="K10" s="1"/>
      <c r="L10" s="1"/>
      <c r="M10" s="1"/>
      <c r="N10" s="1"/>
      <c r="O10" s="1"/>
      <c r="P10" s="1"/>
      <c r="Q10" s="1"/>
      <c r="R10" s="1"/>
      <c r="S10" s="5"/>
      <c r="T10" s="1"/>
      <c r="U10" s="1"/>
    </row>
    <row r="11" spans="2:21" ht="15" customHeight="1"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5"/>
      <c r="T11" s="1"/>
      <c r="U11" s="1"/>
    </row>
    <row r="12" spans="2:21" ht="15" customHeight="1">
      <c r="B12" s="27"/>
      <c r="C12" s="17" t="s">
        <v>36</v>
      </c>
      <c r="D12" s="29">
        <f>G18</f>
        <v>0</v>
      </c>
      <c r="E12" s="31" t="s">
        <v>24</v>
      </c>
      <c r="F12" s="33">
        <f ca="1">G18-G17</f>
        <v>-45880</v>
      </c>
      <c r="G12" s="24" t="s">
        <v>25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"/>
      <c r="T12" s="1"/>
      <c r="U12" s="1"/>
    </row>
    <row r="13" spans="2:21" ht="15" customHeight="1">
      <c r="B13" s="27"/>
      <c r="C13" s="21" t="s">
        <v>16</v>
      </c>
      <c r="D13" s="30"/>
      <c r="E13" s="32"/>
      <c r="F13" s="23"/>
      <c r="G13" s="2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5"/>
      <c r="T13" s="1"/>
      <c r="U13" s="1"/>
    </row>
    <row r="14" spans="2:21" ht="15" customHeight="1">
      <c r="B14" s="2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5"/>
      <c r="T14" s="1"/>
      <c r="U14" s="1"/>
    </row>
    <row r="15" spans="2:21" ht="15" customHeight="1">
      <c r="B15" s="27"/>
      <c r="C15" s="4" t="s">
        <v>26</v>
      </c>
      <c r="D15" s="29">
        <f>G19</f>
        <v>0</v>
      </c>
      <c r="E15" s="31" t="s">
        <v>24</v>
      </c>
      <c r="F15" s="33">
        <f ca="1">G19-G17</f>
        <v>-45880</v>
      </c>
      <c r="G15" s="24" t="s">
        <v>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5"/>
      <c r="T15" s="1"/>
      <c r="U15" s="1"/>
    </row>
    <row r="16" spans="2:21" ht="15" customHeight="1">
      <c r="B16" s="27"/>
      <c r="C16" s="21" t="s">
        <v>16</v>
      </c>
      <c r="D16" s="30"/>
      <c r="E16" s="32"/>
      <c r="F16" s="23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5"/>
      <c r="T16" s="1"/>
      <c r="U16" s="1"/>
    </row>
    <row r="17" spans="1:21" ht="15" customHeight="1">
      <c r="B17" s="27"/>
      <c r="C17" s="1"/>
      <c r="D17" s="1"/>
      <c r="E17" s="1"/>
      <c r="F17" s="1"/>
      <c r="G17" s="6">
        <f ca="1">TODAY()</f>
        <v>45880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5"/>
      <c r="T17" s="1"/>
      <c r="U17" s="1"/>
    </row>
    <row r="18" spans="1:21" ht="15" customHeight="1">
      <c r="B18" s="27"/>
      <c r="C18" s="1" t="s">
        <v>37</v>
      </c>
      <c r="F18" s="1"/>
      <c r="G18" s="19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5"/>
      <c r="T18" s="1"/>
      <c r="U18" s="1"/>
    </row>
    <row r="19" spans="1:21" ht="15" customHeight="1">
      <c r="B19" s="27"/>
      <c r="C19" s="1" t="s">
        <v>27</v>
      </c>
      <c r="E19" s="1"/>
      <c r="F19" s="1"/>
      <c r="G19" s="19"/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5"/>
      <c r="T19" s="1"/>
      <c r="U19" s="1"/>
    </row>
    <row r="20" spans="1:21" ht="15.75" customHeight="1">
      <c r="B20" s="2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1"/>
      <c r="U20" s="1"/>
    </row>
    <row r="21" spans="1:21" ht="15" customHeight="1">
      <c r="B21" s="26" t="s">
        <v>43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0"/>
      <c r="T21" s="1"/>
      <c r="U21" s="1"/>
    </row>
    <row r="22" spans="1:21" ht="15" customHeight="1">
      <c r="A22" s="1"/>
      <c r="B22" s="27"/>
      <c r="C22" s="4" t="s">
        <v>0</v>
      </c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  <c r="I22" s="4" t="s">
        <v>6</v>
      </c>
      <c r="J22" s="4" t="s">
        <v>7</v>
      </c>
      <c r="K22" s="4" t="s">
        <v>8</v>
      </c>
      <c r="L22" s="4" t="s">
        <v>9</v>
      </c>
      <c r="M22" s="4" t="s">
        <v>10</v>
      </c>
      <c r="N22" s="4" t="s">
        <v>11</v>
      </c>
      <c r="O22" s="4" t="s">
        <v>12</v>
      </c>
      <c r="P22" s="4" t="s">
        <v>13</v>
      </c>
      <c r="Q22" s="4" t="s">
        <v>14</v>
      </c>
      <c r="R22" s="4" t="s">
        <v>15</v>
      </c>
      <c r="S22" s="10"/>
      <c r="T22" s="1"/>
      <c r="U22" s="1"/>
    </row>
    <row r="23" spans="1:21" ht="15" customHeight="1">
      <c r="B23" s="27"/>
      <c r="C23" s="21" t="s">
        <v>16</v>
      </c>
      <c r="D23" s="21" t="s">
        <v>16</v>
      </c>
      <c r="E23" s="21" t="s">
        <v>16</v>
      </c>
      <c r="F23" s="21" t="s">
        <v>16</v>
      </c>
      <c r="G23" s="21" t="s">
        <v>16</v>
      </c>
      <c r="H23" s="21" t="s">
        <v>16</v>
      </c>
      <c r="I23" s="21" t="s">
        <v>16</v>
      </c>
      <c r="J23" s="21" t="s">
        <v>16</v>
      </c>
      <c r="K23" s="21" t="s">
        <v>16</v>
      </c>
      <c r="L23" s="21" t="s">
        <v>16</v>
      </c>
      <c r="M23" s="21" t="s">
        <v>16</v>
      </c>
      <c r="N23" s="21" t="s">
        <v>16</v>
      </c>
      <c r="O23" s="21" t="s">
        <v>16</v>
      </c>
      <c r="P23" s="21" t="s">
        <v>16</v>
      </c>
      <c r="Q23" s="21" t="s">
        <v>16</v>
      </c>
      <c r="R23" s="21" t="s">
        <v>16</v>
      </c>
      <c r="S23" s="10"/>
      <c r="T23" s="1"/>
      <c r="U23" s="1"/>
    </row>
    <row r="24" spans="1:21" ht="15" customHeight="1">
      <c r="B24" s="2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0"/>
      <c r="T24" s="1"/>
      <c r="U24" s="1"/>
    </row>
    <row r="25" spans="1:21" ht="15" customHeight="1">
      <c r="B25" s="2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0"/>
      <c r="T25" s="1"/>
      <c r="U25" s="1"/>
    </row>
    <row r="26" spans="1:21" ht="15" customHeight="1">
      <c r="B26" s="27"/>
      <c r="C26" s="4" t="s">
        <v>17</v>
      </c>
      <c r="D26" s="4" t="s">
        <v>18</v>
      </c>
      <c r="E26" s="4" t="s">
        <v>19</v>
      </c>
      <c r="F26" s="4" t="s">
        <v>20</v>
      </c>
      <c r="G26" s="4" t="s">
        <v>21</v>
      </c>
      <c r="H26" s="4" t="s">
        <v>22</v>
      </c>
      <c r="I26" s="4" t="s">
        <v>23</v>
      </c>
      <c r="J26" s="1"/>
      <c r="K26" s="1"/>
      <c r="L26" s="1"/>
      <c r="M26" s="1"/>
      <c r="N26" s="1"/>
      <c r="O26" s="1"/>
      <c r="P26" s="1"/>
      <c r="Q26" s="1"/>
      <c r="R26" s="1"/>
      <c r="S26" s="10"/>
      <c r="T26" s="1"/>
      <c r="U26" s="1"/>
    </row>
    <row r="27" spans="1:21" ht="15" customHeight="1">
      <c r="B27" s="27"/>
      <c r="C27" s="21" t="s">
        <v>16</v>
      </c>
      <c r="D27" s="21" t="s">
        <v>16</v>
      </c>
      <c r="E27" s="21" t="s">
        <v>16</v>
      </c>
      <c r="F27" s="21" t="s">
        <v>16</v>
      </c>
      <c r="G27" s="21" t="s">
        <v>16</v>
      </c>
      <c r="H27" s="21" t="s">
        <v>16</v>
      </c>
      <c r="I27" s="21" t="s">
        <v>38</v>
      </c>
      <c r="J27" s="1"/>
      <c r="K27" s="1"/>
      <c r="L27" s="1"/>
      <c r="M27" s="1"/>
      <c r="N27" s="1"/>
      <c r="O27" s="1"/>
      <c r="P27" s="1"/>
      <c r="Q27" s="1"/>
      <c r="R27" s="1"/>
      <c r="S27" s="10"/>
      <c r="T27" s="1"/>
      <c r="U27" s="1"/>
    </row>
    <row r="28" spans="1:21" ht="15" customHeight="1">
      <c r="B28" s="2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0"/>
      <c r="T28" s="1"/>
      <c r="U28" s="1"/>
    </row>
    <row r="29" spans="1:21" ht="15" customHeight="1">
      <c r="B29" s="27"/>
      <c r="C29" s="17" t="s">
        <v>36</v>
      </c>
      <c r="D29" s="29">
        <f>G36</f>
        <v>45428</v>
      </c>
      <c r="E29" s="31" t="s">
        <v>24</v>
      </c>
      <c r="F29" s="22">
        <f ca="1">G36-G34</f>
        <v>-452</v>
      </c>
      <c r="G29" s="24" t="s">
        <v>25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0"/>
      <c r="T29" s="1"/>
      <c r="U29" s="1"/>
    </row>
    <row r="30" spans="1:21" ht="15" customHeight="1">
      <c r="B30" s="27"/>
      <c r="C30" s="21" t="s">
        <v>16</v>
      </c>
      <c r="D30" s="30"/>
      <c r="E30" s="32"/>
      <c r="F30" s="23"/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0"/>
      <c r="T30" s="1"/>
      <c r="U30" s="1"/>
    </row>
    <row r="31" spans="1:21" ht="15" customHeight="1">
      <c r="B31" s="2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0"/>
      <c r="T31" s="1"/>
      <c r="U31" s="1"/>
    </row>
    <row r="32" spans="1:21" ht="15" customHeight="1">
      <c r="B32" s="27"/>
      <c r="C32" s="4" t="s">
        <v>26</v>
      </c>
      <c r="D32" s="29">
        <f>G37</f>
        <v>45378</v>
      </c>
      <c r="E32" s="31" t="s">
        <v>24</v>
      </c>
      <c r="F32" s="22">
        <f ca="1">G37-G34</f>
        <v>-502</v>
      </c>
      <c r="G32" s="24" t="s">
        <v>25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0"/>
      <c r="T32" s="1"/>
      <c r="U32" s="1"/>
    </row>
    <row r="33" spans="2:21" ht="15" customHeight="1">
      <c r="B33" s="27"/>
      <c r="C33" s="21" t="s">
        <v>16</v>
      </c>
      <c r="D33" s="30"/>
      <c r="E33" s="32"/>
      <c r="F33" s="23"/>
      <c r="G33" s="2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0"/>
      <c r="T33" s="1"/>
      <c r="U33" s="1"/>
    </row>
    <row r="34" spans="2:21" ht="15" customHeight="1">
      <c r="B34" s="27"/>
      <c r="C34" s="1"/>
      <c r="D34" s="1"/>
      <c r="E34" s="1"/>
      <c r="F34" s="1"/>
      <c r="G34" s="6">
        <f ca="1">TODAY()</f>
        <v>45880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0"/>
      <c r="T34" s="1"/>
      <c r="U34" s="1"/>
    </row>
    <row r="35" spans="2:21" ht="15" customHeight="1">
      <c r="B35" s="27"/>
      <c r="C35" s="1"/>
      <c r="D35" s="1"/>
      <c r="E35" s="1"/>
      <c r="F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0"/>
      <c r="T35" s="1"/>
      <c r="U35" s="1"/>
    </row>
    <row r="36" spans="2:21" ht="15" customHeight="1">
      <c r="B36" s="27"/>
      <c r="C36" s="1" t="s">
        <v>28</v>
      </c>
      <c r="F36" s="1"/>
      <c r="G36" s="20">
        <v>45428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0"/>
      <c r="T36" s="1"/>
      <c r="U36" s="1"/>
    </row>
    <row r="37" spans="2:21" ht="15.75" customHeight="1">
      <c r="B37" s="27"/>
      <c r="C37" s="1" t="s">
        <v>29</v>
      </c>
      <c r="E37" s="1"/>
      <c r="F37" s="1"/>
      <c r="G37" s="19">
        <v>45378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0"/>
      <c r="T37" s="1"/>
      <c r="U37" s="1"/>
    </row>
    <row r="38" spans="2:21" ht="15.75" customHeight="1">
      <c r="B38" s="27"/>
      <c r="E38" s="1"/>
      <c r="F38" s="1"/>
      <c r="G38" s="1"/>
      <c r="H38" s="1"/>
      <c r="I38" s="1"/>
      <c r="S38" s="5"/>
      <c r="T38" s="1"/>
      <c r="U38" s="1"/>
    </row>
    <row r="39" spans="2:21" ht="15.75" customHeight="1">
      <c r="B39" s="28"/>
      <c r="E39" s="1"/>
      <c r="F39" s="1"/>
      <c r="G39" s="1"/>
      <c r="H39" s="1"/>
      <c r="I39" s="1"/>
      <c r="S39" s="5"/>
      <c r="T39" s="1"/>
      <c r="U39" s="1"/>
    </row>
    <row r="40" spans="2:21" ht="15" customHeight="1">
      <c r="B40" s="26" t="s">
        <v>42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1"/>
      <c r="T40" s="1"/>
      <c r="U40" s="1"/>
    </row>
    <row r="41" spans="2:21" ht="15" customHeight="1">
      <c r="B41" s="27"/>
      <c r="C41" s="4" t="s">
        <v>0</v>
      </c>
      <c r="D41" s="4" t="s">
        <v>1</v>
      </c>
      <c r="E41" s="4" t="s">
        <v>2</v>
      </c>
      <c r="F41" s="4" t="s">
        <v>3</v>
      </c>
      <c r="G41" s="4" t="s">
        <v>4</v>
      </c>
      <c r="H41" s="4" t="s">
        <v>5</v>
      </c>
      <c r="I41" s="4" t="s">
        <v>6</v>
      </c>
      <c r="J41" s="4" t="s">
        <v>7</v>
      </c>
      <c r="K41" s="4" t="s">
        <v>8</v>
      </c>
      <c r="L41" s="4" t="s">
        <v>9</v>
      </c>
      <c r="M41" s="4" t="s">
        <v>10</v>
      </c>
      <c r="N41" s="4" t="s">
        <v>11</v>
      </c>
      <c r="O41" s="4" t="s">
        <v>12</v>
      </c>
      <c r="P41" s="4" t="s">
        <v>13</v>
      </c>
      <c r="Q41" s="4" t="s">
        <v>14</v>
      </c>
      <c r="R41" s="4" t="s">
        <v>15</v>
      </c>
      <c r="S41" s="10"/>
      <c r="T41" s="1"/>
      <c r="U41" s="1"/>
    </row>
    <row r="42" spans="2:21" ht="15" customHeight="1">
      <c r="B42" s="27"/>
      <c r="C42" s="21" t="s">
        <v>16</v>
      </c>
      <c r="D42" s="21" t="s">
        <v>16</v>
      </c>
      <c r="E42" s="21" t="s">
        <v>16</v>
      </c>
      <c r="F42" s="21" t="s">
        <v>16</v>
      </c>
      <c r="G42" s="21" t="s">
        <v>16</v>
      </c>
      <c r="H42" s="21" t="s">
        <v>16</v>
      </c>
      <c r="I42" s="21" t="s">
        <v>16</v>
      </c>
      <c r="J42" s="21" t="s">
        <v>16</v>
      </c>
      <c r="K42" s="21" t="s">
        <v>16</v>
      </c>
      <c r="L42" s="21" t="s">
        <v>16</v>
      </c>
      <c r="M42" s="21" t="s">
        <v>16</v>
      </c>
      <c r="N42" s="21" t="s">
        <v>16</v>
      </c>
      <c r="O42" s="21" t="s">
        <v>16</v>
      </c>
      <c r="P42" s="21" t="s">
        <v>16</v>
      </c>
      <c r="Q42" s="21" t="s">
        <v>16</v>
      </c>
      <c r="R42" s="21" t="s">
        <v>16</v>
      </c>
      <c r="S42" s="10"/>
      <c r="T42" s="1"/>
      <c r="U42" s="1"/>
    </row>
    <row r="43" spans="2:21" ht="15" customHeight="1">
      <c r="B43" s="2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0"/>
      <c r="T43" s="1"/>
      <c r="U43" s="1"/>
    </row>
    <row r="44" spans="2:21" ht="15" customHeight="1">
      <c r="B44" s="2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0"/>
      <c r="T44" s="1"/>
      <c r="U44" s="1"/>
    </row>
    <row r="45" spans="2:21" ht="15" customHeight="1">
      <c r="B45" s="27"/>
      <c r="C45" s="4" t="s">
        <v>17</v>
      </c>
      <c r="D45" s="4" t="s">
        <v>18</v>
      </c>
      <c r="E45" s="4" t="s">
        <v>19</v>
      </c>
      <c r="F45" s="4" t="s">
        <v>20</v>
      </c>
      <c r="G45" s="4" t="s">
        <v>21</v>
      </c>
      <c r="H45" s="4" t="s">
        <v>22</v>
      </c>
      <c r="I45" s="4" t="s">
        <v>23</v>
      </c>
      <c r="J45" s="1"/>
      <c r="K45" s="1"/>
      <c r="L45" s="1"/>
      <c r="M45" s="1"/>
      <c r="N45" s="1"/>
      <c r="O45" s="1"/>
      <c r="P45" s="1"/>
      <c r="Q45" s="1"/>
      <c r="R45" s="1"/>
      <c r="S45" s="10"/>
      <c r="T45" s="1"/>
      <c r="U45" s="1"/>
    </row>
    <row r="46" spans="2:21" ht="15" customHeight="1">
      <c r="B46" s="27"/>
      <c r="C46" s="21" t="s">
        <v>16</v>
      </c>
      <c r="D46" s="21" t="s">
        <v>16</v>
      </c>
      <c r="E46" s="21" t="s">
        <v>16</v>
      </c>
      <c r="F46" s="21" t="s">
        <v>16</v>
      </c>
      <c r="G46" s="21" t="s">
        <v>16</v>
      </c>
      <c r="H46" s="21" t="s">
        <v>16</v>
      </c>
      <c r="I46" s="21" t="s">
        <v>16</v>
      </c>
      <c r="J46" s="1"/>
      <c r="K46" s="1"/>
      <c r="L46" s="1"/>
      <c r="M46" s="1"/>
      <c r="N46" s="1"/>
      <c r="O46" s="1"/>
      <c r="P46" s="1"/>
      <c r="Q46" s="1"/>
      <c r="R46" s="1"/>
      <c r="S46" s="10"/>
      <c r="T46" s="1"/>
      <c r="U46" s="1"/>
    </row>
    <row r="47" spans="2:21" ht="15" customHeight="1">
      <c r="B47" s="2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0"/>
      <c r="T47" s="1"/>
      <c r="U47" s="1"/>
    </row>
    <row r="48" spans="2:21" ht="15" customHeight="1">
      <c r="B48" s="27"/>
      <c r="C48" s="17" t="s">
        <v>36</v>
      </c>
      <c r="D48" s="29">
        <f>G54</f>
        <v>0</v>
      </c>
      <c r="E48" s="31" t="s">
        <v>24</v>
      </c>
      <c r="F48" s="22">
        <f ca="1">G54-G53</f>
        <v>-45880</v>
      </c>
      <c r="G48" s="24" t="s">
        <v>25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0"/>
      <c r="T48" s="1"/>
      <c r="U48" s="1"/>
    </row>
    <row r="49" spans="2:21" ht="15" customHeight="1">
      <c r="B49" s="27"/>
      <c r="C49" s="21" t="s">
        <v>16</v>
      </c>
      <c r="D49" s="30"/>
      <c r="E49" s="32"/>
      <c r="F49" s="23"/>
      <c r="G49" s="2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0"/>
      <c r="T49" s="1"/>
      <c r="U49" s="1"/>
    </row>
    <row r="50" spans="2:21" ht="15" customHeight="1">
      <c r="B50" s="2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0"/>
      <c r="T50" s="1"/>
      <c r="U50" s="1"/>
    </row>
    <row r="51" spans="2:21" ht="15" customHeight="1">
      <c r="B51" s="27"/>
      <c r="C51" s="4" t="s">
        <v>26</v>
      </c>
      <c r="D51" s="29">
        <f>G55</f>
        <v>0</v>
      </c>
      <c r="E51" s="31" t="s">
        <v>24</v>
      </c>
      <c r="F51" s="22">
        <f ca="1">G55-G53</f>
        <v>-45880</v>
      </c>
      <c r="G51" s="24" t="s">
        <v>25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5"/>
      <c r="T51" s="1"/>
      <c r="U51" s="1"/>
    </row>
    <row r="52" spans="2:21" ht="15" customHeight="1">
      <c r="B52" s="27"/>
      <c r="C52" s="21" t="s">
        <v>16</v>
      </c>
      <c r="D52" s="30"/>
      <c r="E52" s="32"/>
      <c r="F52" s="23"/>
      <c r="G52" s="2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5"/>
      <c r="T52" s="1"/>
      <c r="U52" s="1"/>
    </row>
    <row r="53" spans="2:21" ht="15" customHeight="1">
      <c r="B53" s="27"/>
      <c r="C53" s="1"/>
      <c r="D53" s="1"/>
      <c r="E53" s="1"/>
      <c r="F53" s="1"/>
      <c r="G53" s="6">
        <f ca="1">TODAY()</f>
        <v>45880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5"/>
      <c r="T53" s="1"/>
      <c r="U53" s="1"/>
    </row>
    <row r="54" spans="2:21" ht="15" customHeight="1">
      <c r="B54" s="27"/>
      <c r="C54" s="1" t="s">
        <v>28</v>
      </c>
      <c r="D54" s="1"/>
      <c r="E54" s="1"/>
      <c r="F54" s="1"/>
      <c r="G54" s="19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5"/>
      <c r="T54" s="1"/>
      <c r="U54" s="1"/>
    </row>
    <row r="55" spans="2:21" ht="15" customHeight="1">
      <c r="B55" s="27"/>
      <c r="C55" s="1" t="s">
        <v>29</v>
      </c>
      <c r="D55" s="1"/>
      <c r="E55" s="1"/>
      <c r="F55" s="1"/>
      <c r="G55" s="19"/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5"/>
      <c r="T55" s="1"/>
      <c r="U55" s="1"/>
    </row>
    <row r="56" spans="2:21" ht="15.75" customHeight="1">
      <c r="B56" s="2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  <c r="T56" s="1"/>
      <c r="U56" s="1"/>
    </row>
    <row r="57" spans="2:21" ht="15.75" customHeight="1">
      <c r="T57" s="1"/>
      <c r="U57" s="1"/>
    </row>
    <row r="58" spans="2:21" ht="15.75" customHeight="1">
      <c r="T58" s="1"/>
      <c r="U58" s="1"/>
    </row>
    <row r="59" spans="2:21" ht="15.75" customHeight="1">
      <c r="T59" s="1"/>
      <c r="U59" s="1"/>
    </row>
    <row r="60" spans="2:21" ht="15.75" customHeight="1">
      <c r="T60" s="1"/>
      <c r="U60" s="1"/>
    </row>
    <row r="61" spans="2:21" ht="15.75" customHeight="1">
      <c r="T61" s="1"/>
      <c r="U61" s="1"/>
    </row>
    <row r="62" spans="2:21" ht="15.75" customHeight="1">
      <c r="T62" s="1"/>
      <c r="U62" s="1"/>
    </row>
    <row r="63" spans="2:21" ht="15.75" customHeight="1">
      <c r="T63" s="1"/>
      <c r="U63" s="1"/>
    </row>
    <row r="64" spans="2:21" ht="15.75" customHeight="1">
      <c r="T64" s="1"/>
      <c r="U64" s="1"/>
    </row>
    <row r="65" spans="20:21" ht="15.75" customHeight="1">
      <c r="T65" s="1"/>
      <c r="U65" s="1"/>
    </row>
    <row r="66" spans="20:21" ht="15.75" customHeight="1">
      <c r="T66" s="1"/>
      <c r="U66" s="1"/>
    </row>
    <row r="67" spans="20:21" ht="15.75" customHeight="1">
      <c r="T67" s="1"/>
      <c r="U67" s="1"/>
    </row>
    <row r="68" spans="20:21" ht="15.75" customHeight="1">
      <c r="T68" s="1"/>
      <c r="U68" s="1"/>
    </row>
    <row r="69" spans="20:21" ht="15.75" customHeight="1">
      <c r="T69" s="1"/>
      <c r="U69" s="1"/>
    </row>
    <row r="70" spans="20:21" ht="15.75" customHeight="1">
      <c r="T70" s="1"/>
      <c r="U70" s="1"/>
    </row>
    <row r="71" spans="20:21" ht="15.75" customHeight="1">
      <c r="T71" s="1"/>
      <c r="U71" s="1"/>
    </row>
    <row r="72" spans="20:21" ht="15.75" customHeight="1">
      <c r="T72" s="1"/>
      <c r="U72" s="1"/>
    </row>
    <row r="73" spans="20:21" ht="15.75" customHeight="1">
      <c r="T73" s="1"/>
      <c r="U73" s="1"/>
    </row>
    <row r="74" spans="20:21" ht="15.75" customHeight="1">
      <c r="T74" s="1"/>
      <c r="U74" s="1"/>
    </row>
    <row r="75" spans="20:21" ht="15.75" customHeight="1">
      <c r="T75" s="1"/>
      <c r="U75" s="1"/>
    </row>
    <row r="76" spans="20:21" ht="15.75" customHeight="1">
      <c r="T76" s="1"/>
      <c r="U76" s="1"/>
    </row>
    <row r="77" spans="20:21" ht="15.75" customHeight="1">
      <c r="T77" s="1"/>
      <c r="U77" s="1"/>
    </row>
    <row r="78" spans="20:21" ht="15.75" customHeight="1">
      <c r="T78" s="1"/>
      <c r="U78" s="1"/>
    </row>
    <row r="79" spans="20:21" ht="15.75" customHeight="1">
      <c r="T79" s="1"/>
      <c r="U79" s="1"/>
    </row>
    <row r="80" spans="20:21" ht="15.75" customHeight="1">
      <c r="T80" s="1"/>
      <c r="U80" s="1"/>
    </row>
    <row r="81" spans="20:21" ht="15.75" customHeight="1">
      <c r="T81" s="1"/>
      <c r="U81" s="1"/>
    </row>
    <row r="82" spans="20:21" ht="15.75" customHeight="1">
      <c r="T82" s="1"/>
      <c r="U82" s="1"/>
    </row>
    <row r="83" spans="20:21" ht="15.75" customHeight="1">
      <c r="T83" s="1"/>
      <c r="U83" s="1"/>
    </row>
    <row r="84" spans="20:21" ht="15.75" customHeight="1">
      <c r="T84" s="1"/>
      <c r="U84" s="1"/>
    </row>
    <row r="85" spans="20:21" ht="15.75" customHeight="1">
      <c r="T85" s="1"/>
      <c r="U85" s="1"/>
    </row>
    <row r="86" spans="20:21" ht="15.75" customHeight="1">
      <c r="T86" s="1"/>
      <c r="U86" s="1"/>
    </row>
    <row r="87" spans="20:21" ht="15.75" customHeight="1">
      <c r="T87" s="1"/>
      <c r="U87" s="1"/>
    </row>
    <row r="88" spans="20:21" ht="15.75" customHeight="1">
      <c r="T88" s="1"/>
      <c r="U88" s="1"/>
    </row>
    <row r="89" spans="20:21" ht="15.75" customHeight="1">
      <c r="T89" s="1"/>
      <c r="U89" s="1"/>
    </row>
    <row r="90" spans="20:21" ht="15.75" customHeight="1">
      <c r="T90" s="1"/>
      <c r="U90" s="1"/>
    </row>
    <row r="91" spans="20:21" ht="15.75" customHeight="1">
      <c r="T91" s="1"/>
      <c r="U91" s="1"/>
    </row>
    <row r="92" spans="20:21" ht="15.75" customHeight="1">
      <c r="T92" s="1"/>
      <c r="U92" s="1"/>
    </row>
    <row r="93" spans="20:21" ht="15.75" customHeight="1">
      <c r="T93" s="1"/>
      <c r="U93" s="1"/>
    </row>
    <row r="94" spans="20:21" ht="15.75" customHeight="1">
      <c r="T94" s="1"/>
      <c r="U94" s="1"/>
    </row>
    <row r="95" spans="20:21" ht="15.75" customHeight="1">
      <c r="T95" s="1"/>
      <c r="U95" s="1"/>
    </row>
    <row r="96" spans="20:21" ht="15.75" customHeight="1">
      <c r="T96" s="1"/>
      <c r="U96" s="1"/>
    </row>
    <row r="97" spans="20:21" ht="15.75" customHeight="1">
      <c r="T97" s="1"/>
      <c r="U97" s="1"/>
    </row>
    <row r="98" spans="20:21" ht="15.75" customHeight="1">
      <c r="T98" s="1"/>
      <c r="U98" s="1"/>
    </row>
    <row r="99" spans="20:21" ht="15.75" customHeight="1">
      <c r="T99" s="1"/>
      <c r="U99" s="1"/>
    </row>
    <row r="100" spans="20:21" ht="15.75" customHeight="1">
      <c r="T100" s="1"/>
      <c r="U100" s="1"/>
    </row>
    <row r="101" spans="20:21" ht="15.75" customHeight="1">
      <c r="T101" s="1"/>
      <c r="U101" s="1"/>
    </row>
    <row r="102" spans="20:21" ht="15.75" customHeight="1">
      <c r="T102" s="1"/>
      <c r="U102" s="1"/>
    </row>
    <row r="103" spans="20:21" ht="15.75" customHeight="1">
      <c r="T103" s="1"/>
      <c r="U103" s="1"/>
    </row>
    <row r="104" spans="20:21" ht="15.75" customHeight="1">
      <c r="T104" s="1"/>
      <c r="U104" s="1"/>
    </row>
    <row r="105" spans="20:21" ht="15.75" customHeight="1">
      <c r="T105" s="1"/>
      <c r="U105" s="1"/>
    </row>
    <row r="106" spans="20:21" ht="15.75" customHeight="1">
      <c r="T106" s="1"/>
      <c r="U106" s="1"/>
    </row>
    <row r="107" spans="20:21" ht="15.75" customHeight="1">
      <c r="T107" s="1"/>
      <c r="U107" s="1"/>
    </row>
    <row r="108" spans="20:21" ht="15.75" customHeight="1">
      <c r="T108" s="1"/>
      <c r="U108" s="1"/>
    </row>
    <row r="109" spans="20:21" ht="15.75" customHeight="1">
      <c r="T109" s="1"/>
      <c r="U109" s="1"/>
    </row>
    <row r="110" spans="20:21" ht="15.75" customHeight="1">
      <c r="T110" s="1"/>
      <c r="U110" s="1"/>
    </row>
    <row r="111" spans="20:21" ht="15.75" customHeight="1">
      <c r="T111" s="1"/>
      <c r="U111" s="1"/>
    </row>
    <row r="112" spans="20:21" ht="15.75" customHeight="1">
      <c r="T112" s="1"/>
      <c r="U112" s="1"/>
    </row>
    <row r="113" spans="20:21" ht="15.75" customHeight="1">
      <c r="T113" s="1"/>
      <c r="U113" s="1"/>
    </row>
    <row r="114" spans="20:21" ht="15.75" customHeight="1">
      <c r="T114" s="1"/>
      <c r="U114" s="1"/>
    </row>
    <row r="115" spans="20:21" ht="15.75" customHeight="1">
      <c r="T115" s="1"/>
      <c r="U115" s="1"/>
    </row>
    <row r="116" spans="20:21" ht="15.75" customHeight="1">
      <c r="T116" s="1"/>
      <c r="U116" s="1"/>
    </row>
    <row r="117" spans="20:21" ht="15.75" customHeight="1">
      <c r="T117" s="1"/>
      <c r="U117" s="1"/>
    </row>
    <row r="118" spans="20:21" ht="15.75" customHeight="1">
      <c r="T118" s="1"/>
      <c r="U118" s="1"/>
    </row>
    <row r="119" spans="20:21" ht="15.75" customHeight="1">
      <c r="T119" s="1"/>
      <c r="U119" s="1"/>
    </row>
    <row r="120" spans="20:21" ht="15.75" customHeight="1">
      <c r="T120" s="1"/>
      <c r="U120" s="1"/>
    </row>
    <row r="121" spans="20:21" ht="15.75" customHeight="1">
      <c r="T121" s="1"/>
      <c r="U121" s="1"/>
    </row>
    <row r="122" spans="20:21" ht="15.75" customHeight="1">
      <c r="T122" s="1"/>
      <c r="U122" s="1"/>
    </row>
    <row r="123" spans="20:21" ht="15.75" customHeight="1">
      <c r="T123" s="1"/>
      <c r="U123" s="1"/>
    </row>
    <row r="124" spans="20:21" ht="15.75" customHeight="1">
      <c r="T124" s="1"/>
      <c r="U124" s="1"/>
    </row>
    <row r="125" spans="20:21" ht="15.75" customHeight="1">
      <c r="T125" s="1"/>
      <c r="U125" s="1"/>
    </row>
    <row r="126" spans="20:21" ht="15.75" customHeight="1">
      <c r="T126" s="1"/>
      <c r="U126" s="1"/>
    </row>
    <row r="127" spans="20:21" ht="15.75" customHeight="1">
      <c r="T127" s="1"/>
      <c r="U127" s="1"/>
    </row>
    <row r="128" spans="20:21" ht="15.75" customHeight="1">
      <c r="T128" s="1"/>
      <c r="U128" s="1"/>
    </row>
    <row r="129" spans="20:21" ht="15.75" customHeight="1">
      <c r="T129" s="1"/>
      <c r="U129" s="1"/>
    </row>
    <row r="130" spans="20:21" ht="15.75" customHeight="1">
      <c r="T130" s="1"/>
      <c r="U130" s="1"/>
    </row>
    <row r="131" spans="20:21" ht="15.75" customHeight="1">
      <c r="T131" s="1"/>
      <c r="U131" s="1"/>
    </row>
    <row r="132" spans="20:21" ht="15.75" customHeight="1">
      <c r="T132" s="1"/>
      <c r="U132" s="1"/>
    </row>
    <row r="133" spans="20:21" ht="15.75" customHeight="1">
      <c r="T133" s="1"/>
      <c r="U133" s="1"/>
    </row>
    <row r="134" spans="20:21" ht="15.75" customHeight="1">
      <c r="T134" s="1"/>
      <c r="U134" s="1"/>
    </row>
    <row r="135" spans="20:21" ht="15.75" customHeight="1">
      <c r="T135" s="1"/>
      <c r="U135" s="1"/>
    </row>
    <row r="136" spans="20:21" ht="15.75" customHeight="1">
      <c r="T136" s="1"/>
      <c r="U136" s="1"/>
    </row>
    <row r="137" spans="20:21" ht="15.75" customHeight="1">
      <c r="T137" s="1"/>
      <c r="U137" s="1"/>
    </row>
    <row r="138" spans="20:21" ht="15.75" customHeight="1">
      <c r="T138" s="1"/>
      <c r="U138" s="1"/>
    </row>
    <row r="139" spans="20:21" ht="15.75" customHeight="1">
      <c r="T139" s="1"/>
      <c r="U139" s="1"/>
    </row>
    <row r="140" spans="20:21" ht="15.75" customHeight="1">
      <c r="T140" s="1"/>
      <c r="U140" s="1"/>
    </row>
    <row r="141" spans="20:21" ht="15.75" customHeight="1">
      <c r="T141" s="1"/>
      <c r="U141" s="1"/>
    </row>
    <row r="142" spans="20:21" ht="15.75" customHeight="1">
      <c r="T142" s="1"/>
      <c r="U142" s="1"/>
    </row>
    <row r="143" spans="20:21" ht="15.75" customHeight="1">
      <c r="T143" s="1"/>
      <c r="U143" s="1"/>
    </row>
    <row r="144" spans="20:21" ht="15.75" customHeight="1">
      <c r="T144" s="1"/>
      <c r="U144" s="1"/>
    </row>
    <row r="145" spans="20:21" ht="15.75" customHeight="1">
      <c r="T145" s="1"/>
      <c r="U145" s="1"/>
    </row>
    <row r="146" spans="20:21" ht="15.75" customHeight="1">
      <c r="T146" s="1"/>
      <c r="U146" s="1"/>
    </row>
    <row r="147" spans="20:21" ht="15.75" customHeight="1">
      <c r="T147" s="1"/>
      <c r="U147" s="1"/>
    </row>
    <row r="148" spans="20:21" ht="15.75" customHeight="1">
      <c r="T148" s="1"/>
      <c r="U148" s="1"/>
    </row>
    <row r="149" spans="20:21" ht="15.75" customHeight="1">
      <c r="T149" s="1"/>
      <c r="U149" s="1"/>
    </row>
    <row r="150" spans="20:21" ht="15.75" customHeight="1">
      <c r="T150" s="1"/>
      <c r="U150" s="1"/>
    </row>
    <row r="151" spans="20:21" ht="15.75" customHeight="1">
      <c r="T151" s="1"/>
      <c r="U151" s="1"/>
    </row>
    <row r="152" spans="20:21" ht="15.75" customHeight="1">
      <c r="T152" s="1"/>
      <c r="U152" s="1"/>
    </row>
    <row r="153" spans="20:21" ht="15.75" customHeight="1">
      <c r="T153" s="1"/>
      <c r="U153" s="1"/>
    </row>
    <row r="154" spans="20:21" ht="15.75" customHeight="1">
      <c r="T154" s="1"/>
      <c r="U154" s="1"/>
    </row>
    <row r="155" spans="20:21" ht="15.75" customHeight="1">
      <c r="T155" s="1"/>
      <c r="U155" s="1"/>
    </row>
    <row r="156" spans="20:21" ht="15.75" customHeight="1">
      <c r="T156" s="1"/>
      <c r="U156" s="1"/>
    </row>
    <row r="157" spans="20:21" ht="15.75" customHeight="1">
      <c r="T157" s="1"/>
      <c r="U157" s="1"/>
    </row>
    <row r="158" spans="20:21" ht="15.75" customHeight="1">
      <c r="T158" s="1"/>
      <c r="U158" s="1"/>
    </row>
    <row r="159" spans="20:21" ht="15.75" customHeight="1">
      <c r="T159" s="1"/>
      <c r="U159" s="1"/>
    </row>
    <row r="160" spans="20:21" ht="15.75" customHeight="1">
      <c r="T160" s="1"/>
      <c r="U160" s="1"/>
    </row>
    <row r="161" spans="20:21" ht="15.75" customHeight="1">
      <c r="T161" s="1"/>
      <c r="U161" s="1"/>
    </row>
    <row r="162" spans="20:21" ht="15.75" customHeight="1">
      <c r="T162" s="1"/>
      <c r="U162" s="1"/>
    </row>
    <row r="163" spans="20:21" ht="15.75" customHeight="1">
      <c r="T163" s="1"/>
      <c r="U163" s="1"/>
    </row>
    <row r="164" spans="20:21" ht="15.75" customHeight="1">
      <c r="T164" s="1"/>
      <c r="U164" s="1"/>
    </row>
    <row r="165" spans="20:21" ht="15.75" customHeight="1">
      <c r="T165" s="1"/>
      <c r="U165" s="1"/>
    </row>
    <row r="166" spans="20:21" ht="15.75" customHeight="1">
      <c r="T166" s="1"/>
      <c r="U166" s="1"/>
    </row>
    <row r="167" spans="20:21" ht="15.75" customHeight="1">
      <c r="T167" s="1"/>
      <c r="U167" s="1"/>
    </row>
    <row r="168" spans="20:21" ht="15.75" customHeight="1">
      <c r="T168" s="1"/>
      <c r="U168" s="1"/>
    </row>
    <row r="169" spans="20:21" ht="15.75" customHeight="1">
      <c r="T169" s="1"/>
      <c r="U169" s="1"/>
    </row>
    <row r="170" spans="20:21" ht="15.75" customHeight="1">
      <c r="T170" s="1"/>
      <c r="U170" s="1"/>
    </row>
    <row r="171" spans="20:21" ht="15.75" customHeight="1">
      <c r="T171" s="1"/>
      <c r="U171" s="1"/>
    </row>
    <row r="172" spans="20:21" ht="15.75" customHeight="1">
      <c r="T172" s="1"/>
      <c r="U172" s="1"/>
    </row>
    <row r="173" spans="20:21" ht="15.75" customHeight="1">
      <c r="T173" s="1"/>
      <c r="U173" s="1"/>
    </row>
    <row r="174" spans="20:21" ht="15.75" customHeight="1">
      <c r="T174" s="1"/>
      <c r="U174" s="1"/>
    </row>
    <row r="175" spans="20:21" ht="15.75" customHeight="1">
      <c r="T175" s="1"/>
      <c r="U175" s="1"/>
    </row>
    <row r="176" spans="20:21" ht="15.75" customHeight="1">
      <c r="T176" s="1"/>
      <c r="U176" s="1"/>
    </row>
    <row r="177" spans="20:21" ht="15.75" customHeight="1">
      <c r="T177" s="1"/>
      <c r="U177" s="1"/>
    </row>
    <row r="178" spans="20:21" ht="15.75" customHeight="1">
      <c r="T178" s="1"/>
      <c r="U178" s="1"/>
    </row>
    <row r="179" spans="20:21" ht="15.75" customHeight="1">
      <c r="T179" s="1"/>
      <c r="U179" s="1"/>
    </row>
    <row r="180" spans="20:21" ht="15.75" customHeight="1">
      <c r="T180" s="1"/>
      <c r="U180" s="1"/>
    </row>
    <row r="181" spans="20:21" ht="15.75" customHeight="1">
      <c r="T181" s="1"/>
      <c r="U181" s="1"/>
    </row>
    <row r="182" spans="20:21" ht="15.75" customHeight="1">
      <c r="T182" s="1"/>
      <c r="U182" s="1"/>
    </row>
    <row r="183" spans="20:21" ht="15.75" customHeight="1">
      <c r="T183" s="1"/>
      <c r="U183" s="1"/>
    </row>
    <row r="184" spans="20:21" ht="15.75" customHeight="1">
      <c r="T184" s="1"/>
      <c r="U184" s="1"/>
    </row>
    <row r="185" spans="20:21" ht="15.75" customHeight="1">
      <c r="T185" s="1"/>
      <c r="U185" s="1"/>
    </row>
    <row r="186" spans="20:21" ht="15.75" customHeight="1">
      <c r="T186" s="1"/>
      <c r="U186" s="1"/>
    </row>
    <row r="187" spans="20:21" ht="15.75" customHeight="1">
      <c r="T187" s="1"/>
      <c r="U187" s="1"/>
    </row>
    <row r="188" spans="20:21" ht="15.75" customHeight="1">
      <c r="T188" s="1"/>
      <c r="U188" s="1"/>
    </row>
    <row r="189" spans="20:21" ht="15.75" customHeight="1">
      <c r="T189" s="1"/>
      <c r="U189" s="1"/>
    </row>
    <row r="190" spans="20:21" ht="15.75" customHeight="1">
      <c r="T190" s="1"/>
      <c r="U190" s="1"/>
    </row>
    <row r="191" spans="20:21" ht="15.75" customHeight="1">
      <c r="T191" s="1"/>
      <c r="U191" s="1"/>
    </row>
    <row r="192" spans="20:21" ht="15.75" customHeight="1">
      <c r="T192" s="1"/>
      <c r="U192" s="1"/>
    </row>
    <row r="193" spans="20:21" ht="15.75" customHeight="1">
      <c r="T193" s="1"/>
      <c r="U193" s="1"/>
    </row>
    <row r="194" spans="20:21" ht="15.75" customHeight="1">
      <c r="T194" s="1"/>
      <c r="U194" s="1"/>
    </row>
    <row r="195" spans="20:21" ht="15.75" customHeight="1">
      <c r="T195" s="1"/>
      <c r="U195" s="1"/>
    </row>
    <row r="196" spans="20:21" ht="15.75" customHeight="1">
      <c r="T196" s="1"/>
      <c r="U196" s="1"/>
    </row>
    <row r="197" spans="20:21" ht="15.75" customHeight="1">
      <c r="T197" s="1"/>
      <c r="U197" s="1"/>
    </row>
    <row r="198" spans="20:21" ht="15.75" customHeight="1">
      <c r="T198" s="1"/>
      <c r="U198" s="1"/>
    </row>
    <row r="199" spans="20:21" ht="15.75" customHeight="1">
      <c r="T199" s="1"/>
      <c r="U199" s="1"/>
    </row>
    <row r="200" spans="20:21" ht="15.75" customHeight="1">
      <c r="T200" s="1"/>
      <c r="U200" s="1"/>
    </row>
    <row r="201" spans="20:21" ht="15.75" customHeight="1">
      <c r="T201" s="1"/>
      <c r="U201" s="1"/>
    </row>
    <row r="202" spans="20:21" ht="15.75" customHeight="1">
      <c r="T202" s="1"/>
      <c r="U202" s="1"/>
    </row>
    <row r="203" spans="20:21" ht="15.75" customHeight="1">
      <c r="T203" s="1"/>
      <c r="U203" s="1"/>
    </row>
    <row r="204" spans="20:21" ht="15.75" customHeight="1">
      <c r="T204" s="1"/>
      <c r="U204" s="1"/>
    </row>
    <row r="205" spans="20:21" ht="15.75" customHeight="1">
      <c r="T205" s="1"/>
      <c r="U205" s="1"/>
    </row>
    <row r="206" spans="20:21" ht="15.75" customHeight="1">
      <c r="T206" s="1"/>
      <c r="U206" s="1"/>
    </row>
    <row r="207" spans="20:21" ht="15.75" customHeight="1">
      <c r="T207" s="1"/>
      <c r="U207" s="1"/>
    </row>
    <row r="208" spans="20:21" ht="15.75" customHeight="1">
      <c r="T208" s="1"/>
      <c r="U208" s="1"/>
    </row>
    <row r="209" spans="20:21" ht="15.75" customHeight="1">
      <c r="T209" s="1"/>
      <c r="U209" s="1"/>
    </row>
    <row r="210" spans="20:21" ht="15.75" customHeight="1">
      <c r="T210" s="1"/>
      <c r="U210" s="1"/>
    </row>
    <row r="211" spans="20:21" ht="15.75" customHeight="1">
      <c r="T211" s="1"/>
      <c r="U211" s="1"/>
    </row>
    <row r="212" spans="20:21" ht="15.75" customHeight="1">
      <c r="T212" s="1"/>
      <c r="U212" s="1"/>
    </row>
    <row r="213" spans="20:21" ht="15.75" customHeight="1">
      <c r="T213" s="1"/>
      <c r="U213" s="1"/>
    </row>
    <row r="214" spans="20:21" ht="15.75" customHeight="1">
      <c r="T214" s="1"/>
      <c r="U214" s="1"/>
    </row>
    <row r="215" spans="20:21" ht="15.75" customHeight="1">
      <c r="T215" s="1"/>
      <c r="U215" s="1"/>
    </row>
    <row r="216" spans="20:21" ht="15.75" customHeight="1">
      <c r="T216" s="1"/>
      <c r="U216" s="1"/>
    </row>
    <row r="217" spans="20:21" ht="15.75" customHeight="1">
      <c r="T217" s="1"/>
      <c r="U217" s="1"/>
    </row>
    <row r="218" spans="20:21" ht="15.75" customHeight="1">
      <c r="T218" s="1"/>
      <c r="U218" s="1"/>
    </row>
    <row r="219" spans="20:21" ht="15.75" customHeight="1">
      <c r="T219" s="1"/>
      <c r="U219" s="1"/>
    </row>
    <row r="220" spans="20:21" ht="15.75" customHeight="1">
      <c r="T220" s="1"/>
      <c r="U220" s="1"/>
    </row>
    <row r="221" spans="20:21" ht="15.75" customHeight="1">
      <c r="T221" s="1"/>
      <c r="U221" s="1"/>
    </row>
    <row r="222" spans="20:21" ht="15.75" customHeight="1">
      <c r="T222" s="1"/>
      <c r="U222" s="1"/>
    </row>
    <row r="223" spans="20:21" ht="15.75" customHeight="1">
      <c r="T223" s="1"/>
      <c r="U223" s="1"/>
    </row>
    <row r="224" spans="20:21" ht="15.75" customHeight="1">
      <c r="T224" s="1"/>
      <c r="U224" s="1"/>
    </row>
    <row r="225" spans="20:21" ht="15.75" customHeight="1">
      <c r="T225" s="1"/>
      <c r="U225" s="1"/>
    </row>
    <row r="226" spans="20:21" ht="15.75" customHeight="1">
      <c r="T226" s="1"/>
      <c r="U226" s="1"/>
    </row>
    <row r="227" spans="20:21" ht="15.75" customHeight="1">
      <c r="T227" s="1"/>
      <c r="U227" s="1"/>
    </row>
    <row r="228" spans="20:21" ht="15.75" customHeight="1">
      <c r="T228" s="1"/>
      <c r="U228" s="1"/>
    </row>
    <row r="229" spans="20:21" ht="15.75" customHeight="1">
      <c r="T229" s="1"/>
      <c r="U229" s="1"/>
    </row>
    <row r="230" spans="20:21" ht="15.75" customHeight="1">
      <c r="T230" s="1"/>
      <c r="U230" s="1"/>
    </row>
    <row r="231" spans="20:21" ht="15.75" customHeight="1">
      <c r="T231" s="1"/>
      <c r="U231" s="1"/>
    </row>
    <row r="232" spans="20:21" ht="15.75" customHeight="1">
      <c r="T232" s="1"/>
      <c r="U232" s="1"/>
    </row>
    <row r="233" spans="20:21" ht="15.75" customHeight="1">
      <c r="T233" s="1"/>
      <c r="U233" s="1"/>
    </row>
    <row r="234" spans="20:21" ht="15.75" customHeight="1">
      <c r="T234" s="1"/>
      <c r="U234" s="1"/>
    </row>
    <row r="235" spans="20:21" ht="15.75" customHeight="1">
      <c r="T235" s="1"/>
      <c r="U235" s="1"/>
    </row>
    <row r="236" spans="20:21" ht="15.75" customHeight="1">
      <c r="T236" s="1"/>
      <c r="U236" s="1"/>
    </row>
    <row r="237" spans="20:21" ht="15.75" customHeight="1">
      <c r="T237" s="1"/>
      <c r="U237" s="1"/>
    </row>
    <row r="238" spans="20:21" ht="15.75" customHeight="1">
      <c r="T238" s="1"/>
      <c r="U238" s="1"/>
    </row>
    <row r="239" spans="20:21" ht="15.75" customHeight="1">
      <c r="T239" s="1"/>
      <c r="U239" s="1"/>
    </row>
    <row r="240" spans="20:21" ht="15.75" customHeight="1">
      <c r="T240" s="1"/>
      <c r="U240" s="1"/>
    </row>
    <row r="241" spans="20:21" ht="15.75" customHeight="1">
      <c r="T241" s="1"/>
      <c r="U241" s="1"/>
    </row>
    <row r="242" spans="20:21" ht="15.75" customHeight="1">
      <c r="T242" s="1"/>
      <c r="U242" s="1"/>
    </row>
    <row r="243" spans="20:21" ht="15.75" customHeight="1">
      <c r="T243" s="1"/>
      <c r="U243" s="1"/>
    </row>
    <row r="244" spans="20:21" ht="15.75" customHeight="1">
      <c r="T244" s="1"/>
      <c r="U244" s="1"/>
    </row>
    <row r="245" spans="20:21" ht="15.75" customHeight="1">
      <c r="T245" s="1"/>
      <c r="U245" s="1"/>
    </row>
    <row r="246" spans="20:21" ht="15.75" customHeight="1">
      <c r="T246" s="1"/>
      <c r="U246" s="1"/>
    </row>
    <row r="247" spans="20:21" ht="15.75" customHeight="1">
      <c r="T247" s="1"/>
      <c r="U247" s="1"/>
    </row>
    <row r="248" spans="20:21" ht="15.75" customHeight="1">
      <c r="T248" s="1"/>
      <c r="U248" s="1"/>
    </row>
    <row r="249" spans="20:21" ht="15.75" customHeight="1">
      <c r="T249" s="1"/>
      <c r="U249" s="1"/>
    </row>
    <row r="250" spans="20:21" ht="15.75" customHeight="1">
      <c r="T250" s="1"/>
      <c r="U250" s="1"/>
    </row>
    <row r="251" spans="20:21" ht="15.75" customHeight="1">
      <c r="T251" s="1"/>
      <c r="U251" s="1"/>
    </row>
    <row r="252" spans="20:21" ht="15.75" customHeight="1">
      <c r="T252" s="1"/>
      <c r="U252" s="1"/>
    </row>
    <row r="253" spans="20:21" ht="15.75" customHeight="1">
      <c r="T253" s="1"/>
      <c r="U253" s="1"/>
    </row>
    <row r="254" spans="20:21" ht="15.75" customHeight="1">
      <c r="T254" s="1"/>
      <c r="U254" s="1"/>
    </row>
    <row r="255" spans="20:21" ht="15.75" customHeight="1">
      <c r="T255" s="1"/>
      <c r="U255" s="1"/>
    </row>
    <row r="256" spans="20:21" ht="15.75" customHeight="1">
      <c r="T256" s="1"/>
      <c r="U256" s="1"/>
    </row>
    <row r="257" spans="20:21" ht="15.75" customHeight="1">
      <c r="T257" s="1"/>
      <c r="U257" s="1"/>
    </row>
    <row r="258" spans="20:21" ht="15.75" customHeight="1">
      <c r="T258" s="1"/>
      <c r="U258" s="1"/>
    </row>
    <row r="259" spans="20:21" ht="15.75" customHeight="1">
      <c r="T259" s="1"/>
      <c r="U259" s="1"/>
    </row>
    <row r="260" spans="20:21" ht="15.75" customHeight="1">
      <c r="T260" s="1"/>
      <c r="U260" s="1"/>
    </row>
    <row r="261" spans="20:21" ht="15.75" customHeight="1">
      <c r="T261" s="1"/>
      <c r="U261" s="1"/>
    </row>
    <row r="262" spans="20:21" ht="15.75" customHeight="1">
      <c r="T262" s="1"/>
      <c r="U262" s="1"/>
    </row>
    <row r="263" spans="20:21" ht="15.75" customHeight="1">
      <c r="T263" s="1"/>
      <c r="U263" s="1"/>
    </row>
    <row r="264" spans="20:21" ht="15.75" customHeight="1">
      <c r="T264" s="1"/>
      <c r="U264" s="1"/>
    </row>
    <row r="265" spans="20:21" ht="15.75" customHeight="1">
      <c r="T265" s="1"/>
      <c r="U265" s="1"/>
    </row>
    <row r="266" spans="20:21" ht="15.75" customHeight="1">
      <c r="T266" s="1"/>
      <c r="U266" s="1"/>
    </row>
    <row r="267" spans="20:21" ht="15.75" customHeight="1">
      <c r="T267" s="1"/>
      <c r="U267" s="1"/>
    </row>
    <row r="268" spans="20:21" ht="15.75" customHeight="1">
      <c r="T268" s="1"/>
      <c r="U268" s="1"/>
    </row>
    <row r="269" spans="20:21" ht="15.75" customHeight="1">
      <c r="T269" s="1"/>
      <c r="U269" s="1"/>
    </row>
    <row r="270" spans="20:21" ht="15.75" customHeight="1">
      <c r="T270" s="1"/>
      <c r="U270" s="1"/>
    </row>
    <row r="271" spans="20:21" ht="15.75" customHeight="1">
      <c r="T271" s="1"/>
      <c r="U271" s="1"/>
    </row>
    <row r="272" spans="20:21" ht="15.75" customHeight="1">
      <c r="T272" s="1"/>
      <c r="U272" s="1"/>
    </row>
    <row r="273" spans="20:21" ht="15.75" customHeight="1">
      <c r="T273" s="1"/>
      <c r="U273" s="1"/>
    </row>
    <row r="274" spans="20:21" ht="15.75" customHeight="1">
      <c r="T274" s="1"/>
      <c r="U274" s="1"/>
    </row>
    <row r="275" spans="20:21" ht="15.75" customHeight="1">
      <c r="T275" s="1"/>
      <c r="U275" s="1"/>
    </row>
    <row r="276" spans="20:21" ht="15.75" customHeight="1">
      <c r="T276" s="1"/>
      <c r="U276" s="1"/>
    </row>
    <row r="277" spans="20:21" ht="15.75" customHeight="1">
      <c r="T277" s="1"/>
      <c r="U277" s="1"/>
    </row>
    <row r="278" spans="20:21" ht="15.75" customHeight="1">
      <c r="T278" s="1"/>
      <c r="U278" s="1"/>
    </row>
    <row r="279" spans="20:21" ht="15.75" customHeight="1">
      <c r="T279" s="1"/>
      <c r="U279" s="1"/>
    </row>
    <row r="280" spans="20:21" ht="15.75" customHeight="1">
      <c r="T280" s="1"/>
      <c r="U280" s="1"/>
    </row>
    <row r="281" spans="20:21" ht="15.75" customHeight="1">
      <c r="T281" s="1"/>
      <c r="U281" s="1"/>
    </row>
    <row r="282" spans="20:21" ht="15.75" customHeight="1">
      <c r="T282" s="1"/>
      <c r="U282" s="1"/>
    </row>
    <row r="283" spans="20:21" ht="15.75" customHeight="1">
      <c r="T283" s="1"/>
      <c r="U283" s="1"/>
    </row>
    <row r="284" spans="20:21" ht="15.75" customHeight="1">
      <c r="T284" s="1"/>
      <c r="U284" s="1"/>
    </row>
    <row r="285" spans="20:21" ht="15.75" customHeight="1">
      <c r="T285" s="1"/>
      <c r="U285" s="1"/>
    </row>
    <row r="286" spans="20:21" ht="15.75" customHeight="1">
      <c r="T286" s="1"/>
      <c r="U286" s="1"/>
    </row>
    <row r="287" spans="20:21" ht="15.75" customHeight="1">
      <c r="T287" s="1"/>
      <c r="U287" s="1"/>
    </row>
    <row r="288" spans="20:21" ht="15.75" customHeight="1">
      <c r="T288" s="1"/>
      <c r="U288" s="1"/>
    </row>
    <row r="289" spans="20:21" ht="15.75" customHeight="1">
      <c r="T289" s="1"/>
      <c r="U289" s="1"/>
    </row>
    <row r="290" spans="20:21" ht="15.75" customHeight="1">
      <c r="T290" s="1"/>
      <c r="U290" s="1"/>
    </row>
    <row r="291" spans="20:21" ht="15.75" customHeight="1">
      <c r="T291" s="1"/>
      <c r="U291" s="1"/>
    </row>
    <row r="292" spans="20:21" ht="15.75" customHeight="1">
      <c r="T292" s="1"/>
      <c r="U292" s="1"/>
    </row>
    <row r="293" spans="20:21" ht="15.75" customHeight="1">
      <c r="T293" s="1"/>
      <c r="U293" s="1"/>
    </row>
    <row r="294" spans="20:21" ht="15.75" customHeight="1">
      <c r="T294" s="1"/>
      <c r="U294" s="1"/>
    </row>
    <row r="295" spans="20:21" ht="15.75" customHeight="1">
      <c r="T295" s="1"/>
      <c r="U295" s="1"/>
    </row>
    <row r="296" spans="20:21" ht="15.75" customHeight="1">
      <c r="T296" s="1"/>
      <c r="U296" s="1"/>
    </row>
    <row r="297" spans="20:21" ht="15.75" customHeight="1">
      <c r="T297" s="1"/>
      <c r="U297" s="1"/>
    </row>
    <row r="298" spans="20:21" ht="15.75" customHeight="1">
      <c r="T298" s="1"/>
      <c r="U298" s="1"/>
    </row>
    <row r="299" spans="20:21" ht="15.75" customHeight="1">
      <c r="T299" s="1"/>
      <c r="U299" s="1"/>
    </row>
    <row r="300" spans="20:21" ht="15.75" customHeight="1">
      <c r="T300" s="1"/>
      <c r="U300" s="1"/>
    </row>
    <row r="301" spans="20:21" ht="15.75" customHeight="1">
      <c r="T301" s="1"/>
      <c r="U301" s="1"/>
    </row>
    <row r="302" spans="20:21" ht="15.75" customHeight="1">
      <c r="T302" s="1"/>
      <c r="U302" s="1"/>
    </row>
    <row r="303" spans="20:21" ht="15.75" customHeight="1">
      <c r="T303" s="1"/>
      <c r="U303" s="1"/>
    </row>
    <row r="304" spans="20:21" ht="15.75" customHeight="1">
      <c r="T304" s="1"/>
      <c r="U304" s="1"/>
    </row>
    <row r="305" spans="20:21" ht="15.75" customHeight="1">
      <c r="T305" s="1"/>
      <c r="U305" s="1"/>
    </row>
    <row r="306" spans="20:21" ht="15.75" customHeight="1">
      <c r="T306" s="1"/>
      <c r="U306" s="1"/>
    </row>
    <row r="307" spans="20:21" ht="15.75" customHeight="1">
      <c r="T307" s="1"/>
      <c r="U307" s="1"/>
    </row>
    <row r="308" spans="20:21" ht="15.75" customHeight="1">
      <c r="T308" s="1"/>
      <c r="U308" s="1"/>
    </row>
    <row r="309" spans="20:21" ht="15.75" customHeight="1">
      <c r="T309" s="1"/>
      <c r="U309" s="1"/>
    </row>
    <row r="310" spans="20:21" ht="15.75" customHeight="1">
      <c r="T310" s="1"/>
      <c r="U310" s="1"/>
    </row>
    <row r="311" spans="20:21" ht="15.75" customHeight="1">
      <c r="T311" s="1"/>
      <c r="U311" s="1"/>
    </row>
    <row r="312" spans="20:21" ht="15.75" customHeight="1">
      <c r="T312" s="1"/>
      <c r="U312" s="1"/>
    </row>
    <row r="313" spans="20:21" ht="15.75" customHeight="1">
      <c r="T313" s="1"/>
      <c r="U313" s="1"/>
    </row>
    <row r="314" spans="20:21" ht="15.75" customHeight="1">
      <c r="T314" s="1"/>
      <c r="U314" s="1"/>
    </row>
    <row r="315" spans="20:21" ht="15.75" customHeight="1">
      <c r="T315" s="1"/>
      <c r="U315" s="1"/>
    </row>
    <row r="316" spans="20:21" ht="15.75" customHeight="1">
      <c r="T316" s="1"/>
      <c r="U316" s="1"/>
    </row>
    <row r="317" spans="20:21" ht="15.75" customHeight="1">
      <c r="T317" s="1"/>
      <c r="U317" s="1"/>
    </row>
    <row r="318" spans="20:21" ht="15.75" customHeight="1">
      <c r="T318" s="1"/>
      <c r="U318" s="1"/>
    </row>
    <row r="319" spans="20:21" ht="15.75" customHeight="1">
      <c r="T319" s="1"/>
      <c r="U319" s="1"/>
    </row>
    <row r="320" spans="20:21" ht="15.75" customHeight="1">
      <c r="T320" s="1"/>
      <c r="U320" s="1"/>
    </row>
    <row r="321" spans="20:21" ht="15.75" customHeight="1">
      <c r="T321" s="1"/>
      <c r="U321" s="1"/>
    </row>
    <row r="322" spans="20:21" ht="15.75" customHeight="1">
      <c r="T322" s="1"/>
      <c r="U322" s="1"/>
    </row>
    <row r="323" spans="20:21" ht="15.75" customHeight="1">
      <c r="T323" s="1"/>
      <c r="U323" s="1"/>
    </row>
    <row r="324" spans="20:21" ht="15.75" customHeight="1">
      <c r="T324" s="1"/>
      <c r="U324" s="1"/>
    </row>
    <row r="325" spans="20:21" ht="15.75" customHeight="1">
      <c r="T325" s="1"/>
      <c r="U325" s="1"/>
    </row>
    <row r="326" spans="20:21" ht="15.75" customHeight="1">
      <c r="T326" s="1"/>
      <c r="U326" s="1"/>
    </row>
    <row r="327" spans="20:21" ht="15.75" customHeight="1">
      <c r="T327" s="1"/>
      <c r="U327" s="1"/>
    </row>
    <row r="328" spans="20:21" ht="15.75" customHeight="1">
      <c r="T328" s="1"/>
      <c r="U328" s="1"/>
    </row>
    <row r="329" spans="20:21" ht="15.75" customHeight="1">
      <c r="T329" s="1"/>
      <c r="U329" s="1"/>
    </row>
    <row r="330" spans="20:21" ht="15.75" customHeight="1">
      <c r="T330" s="1"/>
      <c r="U330" s="1"/>
    </row>
    <row r="331" spans="20:21" ht="15.75" customHeight="1">
      <c r="T331" s="1"/>
      <c r="U331" s="1"/>
    </row>
    <row r="332" spans="20:21" ht="15.75" customHeight="1">
      <c r="T332" s="1"/>
      <c r="U332" s="1"/>
    </row>
    <row r="333" spans="20:21" ht="15.75" customHeight="1">
      <c r="T333" s="1"/>
      <c r="U333" s="1"/>
    </row>
    <row r="334" spans="20:21" ht="15.75" customHeight="1">
      <c r="T334" s="1"/>
      <c r="U334" s="1"/>
    </row>
    <row r="335" spans="20:21" ht="15.75" customHeight="1">
      <c r="T335" s="1"/>
      <c r="U335" s="1"/>
    </row>
    <row r="336" spans="20:21" ht="15.75" customHeight="1">
      <c r="T336" s="1"/>
      <c r="U336" s="1"/>
    </row>
    <row r="337" spans="20:21" ht="15.75" customHeight="1">
      <c r="T337" s="1"/>
      <c r="U337" s="1"/>
    </row>
    <row r="338" spans="20:21" ht="15.75" customHeight="1">
      <c r="T338" s="1"/>
      <c r="U338" s="1"/>
    </row>
    <row r="339" spans="20:21" ht="15.75" customHeight="1">
      <c r="T339" s="1"/>
      <c r="U339" s="1"/>
    </row>
    <row r="340" spans="20:21" ht="15.75" customHeight="1">
      <c r="T340" s="1"/>
      <c r="U340" s="1"/>
    </row>
    <row r="341" spans="20:21" ht="15.75" customHeight="1">
      <c r="T341" s="1"/>
      <c r="U341" s="1"/>
    </row>
    <row r="342" spans="20:21" ht="15.75" customHeight="1">
      <c r="T342" s="1"/>
      <c r="U342" s="1"/>
    </row>
    <row r="343" spans="20:21" ht="15.75" customHeight="1">
      <c r="T343" s="1"/>
      <c r="U343" s="1"/>
    </row>
    <row r="344" spans="20:21" ht="15.75" customHeight="1">
      <c r="T344" s="1"/>
      <c r="U344" s="1"/>
    </row>
    <row r="345" spans="20:21" ht="15.75" customHeight="1">
      <c r="T345" s="1"/>
      <c r="U345" s="1"/>
    </row>
    <row r="346" spans="20:21" ht="15.75" customHeight="1">
      <c r="T346" s="1"/>
      <c r="U346" s="1"/>
    </row>
    <row r="347" spans="20:21" ht="15.75" customHeight="1">
      <c r="T347" s="1"/>
      <c r="U347" s="1"/>
    </row>
    <row r="348" spans="20:21" ht="15.75" customHeight="1">
      <c r="T348" s="1"/>
      <c r="U348" s="1"/>
    </row>
    <row r="349" spans="20:21" ht="15.75" customHeight="1">
      <c r="T349" s="1"/>
      <c r="U349" s="1"/>
    </row>
    <row r="350" spans="20:21" ht="15.75" customHeight="1">
      <c r="T350" s="1"/>
      <c r="U350" s="1"/>
    </row>
    <row r="351" spans="20:21" ht="15.75" customHeight="1">
      <c r="T351" s="1"/>
      <c r="U351" s="1"/>
    </row>
    <row r="352" spans="20:21" ht="15.75" customHeight="1">
      <c r="T352" s="1"/>
      <c r="U352" s="1"/>
    </row>
    <row r="353" spans="20:21" ht="15.75" customHeight="1">
      <c r="T353" s="1"/>
      <c r="U353" s="1"/>
    </row>
    <row r="354" spans="20:21" ht="15.75" customHeight="1">
      <c r="T354" s="1"/>
      <c r="U354" s="1"/>
    </row>
    <row r="355" spans="20:21" ht="15.75" customHeight="1">
      <c r="T355" s="1"/>
      <c r="U355" s="1"/>
    </row>
    <row r="356" spans="20:21" ht="15.75" customHeight="1">
      <c r="T356" s="1"/>
      <c r="U356" s="1"/>
    </row>
    <row r="357" spans="20:21" ht="15.75" customHeight="1">
      <c r="T357" s="1"/>
      <c r="U357" s="1"/>
    </row>
    <row r="358" spans="20:21" ht="15.75" customHeight="1">
      <c r="T358" s="1"/>
      <c r="U358" s="1"/>
    </row>
    <row r="359" spans="20:21" ht="15.75" customHeight="1">
      <c r="T359" s="1"/>
      <c r="U359" s="1"/>
    </row>
    <row r="360" spans="20:21" ht="15.75" customHeight="1">
      <c r="T360" s="1"/>
      <c r="U360" s="1"/>
    </row>
    <row r="361" spans="20:21" ht="15.75" customHeight="1">
      <c r="T361" s="1"/>
      <c r="U361" s="1"/>
    </row>
    <row r="362" spans="20:21" ht="15.75" customHeight="1">
      <c r="T362" s="1"/>
      <c r="U362" s="1"/>
    </row>
    <row r="363" spans="20:21" ht="15.75" customHeight="1">
      <c r="T363" s="1"/>
      <c r="U363" s="1"/>
    </row>
    <row r="364" spans="20:21" ht="15.75" customHeight="1">
      <c r="T364" s="1"/>
      <c r="U364" s="1"/>
    </row>
    <row r="365" spans="20:21" ht="15.75" customHeight="1">
      <c r="T365" s="1"/>
      <c r="U365" s="1"/>
    </row>
    <row r="366" spans="20:21" ht="15.75" customHeight="1">
      <c r="T366" s="1"/>
      <c r="U366" s="1"/>
    </row>
    <row r="367" spans="20:21" ht="15.75" customHeight="1">
      <c r="T367" s="1"/>
      <c r="U367" s="1"/>
    </row>
    <row r="368" spans="20:21" ht="15.75" customHeight="1">
      <c r="T368" s="1"/>
      <c r="U368" s="1"/>
    </row>
    <row r="369" spans="20:21" ht="15.75" customHeight="1">
      <c r="T369" s="1"/>
      <c r="U369" s="1"/>
    </row>
    <row r="370" spans="20:21" ht="15.75" customHeight="1">
      <c r="T370" s="1"/>
      <c r="U370" s="1"/>
    </row>
    <row r="371" spans="20:21" ht="15.75" customHeight="1">
      <c r="T371" s="1"/>
      <c r="U371" s="1"/>
    </row>
    <row r="372" spans="20:21" ht="15.75" customHeight="1">
      <c r="T372" s="1"/>
      <c r="U372" s="1"/>
    </row>
    <row r="373" spans="20:21" ht="15.75" customHeight="1">
      <c r="T373" s="1"/>
      <c r="U373" s="1"/>
    </row>
    <row r="374" spans="20:21" ht="15.75" customHeight="1">
      <c r="T374" s="1"/>
      <c r="U374" s="1"/>
    </row>
    <row r="375" spans="20:21" ht="15.75" customHeight="1">
      <c r="T375" s="1"/>
      <c r="U375" s="1"/>
    </row>
    <row r="376" spans="20:21" ht="15.75" customHeight="1">
      <c r="T376" s="1"/>
      <c r="U376" s="1"/>
    </row>
    <row r="377" spans="20:21" ht="15.75" customHeight="1">
      <c r="T377" s="1"/>
      <c r="U377" s="1"/>
    </row>
    <row r="378" spans="20:21" ht="15.75" customHeight="1">
      <c r="T378" s="1"/>
      <c r="U378" s="1"/>
    </row>
    <row r="379" spans="20:21" ht="15.75" customHeight="1">
      <c r="T379" s="1"/>
      <c r="U379" s="1"/>
    </row>
    <row r="380" spans="20:21" ht="15.75" customHeight="1">
      <c r="T380" s="1"/>
      <c r="U380" s="1"/>
    </row>
    <row r="381" spans="20:21" ht="15.75" customHeight="1">
      <c r="T381" s="1"/>
      <c r="U381" s="1"/>
    </row>
    <row r="382" spans="20:21" ht="15.75" customHeight="1">
      <c r="T382" s="1"/>
      <c r="U382" s="1"/>
    </row>
    <row r="383" spans="20:21" ht="15.75" customHeight="1">
      <c r="T383" s="1"/>
      <c r="U383" s="1"/>
    </row>
    <row r="384" spans="20:21" ht="15.75" customHeight="1">
      <c r="T384" s="1"/>
      <c r="U384" s="1"/>
    </row>
    <row r="385" spans="20:21" ht="15.75" customHeight="1">
      <c r="T385" s="1"/>
      <c r="U385" s="1"/>
    </row>
    <row r="386" spans="20:21" ht="15.75" customHeight="1">
      <c r="T386" s="1"/>
      <c r="U386" s="1"/>
    </row>
    <row r="387" spans="20:21" ht="15.75" customHeight="1">
      <c r="T387" s="1"/>
      <c r="U387" s="1"/>
    </row>
    <row r="388" spans="20:21" ht="15.75" customHeight="1">
      <c r="T388" s="1"/>
      <c r="U388" s="1"/>
    </row>
    <row r="389" spans="20:21" ht="15.75" customHeight="1">
      <c r="T389" s="1"/>
      <c r="U389" s="1"/>
    </row>
    <row r="390" spans="20:21" ht="15.75" customHeight="1">
      <c r="T390" s="1"/>
      <c r="U390" s="1"/>
    </row>
    <row r="391" spans="20:21" ht="15.75" customHeight="1">
      <c r="T391" s="1"/>
      <c r="U391" s="1"/>
    </row>
    <row r="392" spans="20:21" ht="15.75" customHeight="1">
      <c r="T392" s="1"/>
      <c r="U392" s="1"/>
    </row>
    <row r="393" spans="20:21" ht="15.75" customHeight="1">
      <c r="T393" s="1"/>
      <c r="U393" s="1"/>
    </row>
    <row r="394" spans="20:21" ht="15.75" customHeight="1">
      <c r="T394" s="1"/>
      <c r="U394" s="1"/>
    </row>
    <row r="395" spans="20:21" ht="15.75" customHeight="1">
      <c r="T395" s="1"/>
      <c r="U395" s="1"/>
    </row>
    <row r="396" spans="20:21" ht="15.75" customHeight="1">
      <c r="T396" s="1"/>
      <c r="U396" s="1"/>
    </row>
    <row r="397" spans="20:21" ht="15.75" customHeight="1">
      <c r="T397" s="1"/>
      <c r="U397" s="1"/>
    </row>
    <row r="398" spans="20:21" ht="15.75" customHeight="1">
      <c r="T398" s="1"/>
      <c r="U398" s="1"/>
    </row>
    <row r="399" spans="20:21" ht="15.75" customHeight="1">
      <c r="T399" s="1"/>
      <c r="U399" s="1"/>
    </row>
    <row r="400" spans="20:21" ht="15.75" customHeight="1">
      <c r="T400" s="1"/>
      <c r="U400" s="1"/>
    </row>
    <row r="401" spans="20:21" ht="15.75" customHeight="1">
      <c r="T401" s="1"/>
      <c r="U401" s="1"/>
    </row>
    <row r="402" spans="20:21" ht="15.75" customHeight="1">
      <c r="T402" s="1"/>
      <c r="U402" s="1"/>
    </row>
    <row r="403" spans="20:21" ht="15.75" customHeight="1">
      <c r="T403" s="1"/>
      <c r="U403" s="1"/>
    </row>
    <row r="404" spans="20:21" ht="15.75" customHeight="1">
      <c r="T404" s="1"/>
      <c r="U404" s="1"/>
    </row>
    <row r="405" spans="20:21" ht="15.75" customHeight="1">
      <c r="T405" s="1"/>
      <c r="U405" s="1"/>
    </row>
    <row r="406" spans="20:21" ht="15.75" customHeight="1">
      <c r="T406" s="1"/>
      <c r="U406" s="1"/>
    </row>
    <row r="407" spans="20:21" ht="15.75" customHeight="1">
      <c r="T407" s="1"/>
      <c r="U407" s="1"/>
    </row>
    <row r="408" spans="20:21" ht="15.75" customHeight="1">
      <c r="T408" s="1"/>
      <c r="U408" s="1"/>
    </row>
    <row r="409" spans="20:21" ht="15.75" customHeight="1">
      <c r="T409" s="1"/>
      <c r="U409" s="1"/>
    </row>
    <row r="410" spans="20:21" ht="15.75" customHeight="1">
      <c r="T410" s="1"/>
      <c r="U410" s="1"/>
    </row>
    <row r="411" spans="20:21" ht="15.75" customHeight="1">
      <c r="T411" s="1"/>
      <c r="U411" s="1"/>
    </row>
    <row r="412" spans="20:21" ht="15.75" customHeight="1">
      <c r="T412" s="1"/>
      <c r="U412" s="1"/>
    </row>
    <row r="413" spans="20:21" ht="15.75" customHeight="1">
      <c r="T413" s="1"/>
      <c r="U413" s="1"/>
    </row>
    <row r="414" spans="20:21" ht="15.75" customHeight="1">
      <c r="T414" s="1"/>
      <c r="U414" s="1"/>
    </row>
    <row r="415" spans="20:21" ht="15.75" customHeight="1">
      <c r="T415" s="1"/>
      <c r="U415" s="1"/>
    </row>
    <row r="416" spans="20:21" ht="15.75" customHeight="1">
      <c r="T416" s="1"/>
      <c r="U416" s="1"/>
    </row>
    <row r="417" spans="20:21" ht="15.75" customHeight="1">
      <c r="T417" s="1"/>
      <c r="U417" s="1"/>
    </row>
    <row r="418" spans="20:21" ht="15.75" customHeight="1">
      <c r="T418" s="1"/>
      <c r="U418" s="1"/>
    </row>
    <row r="419" spans="20:21" ht="15.75" customHeight="1">
      <c r="T419" s="1"/>
      <c r="U419" s="1"/>
    </row>
    <row r="420" spans="20:21" ht="15.75" customHeight="1">
      <c r="T420" s="1"/>
      <c r="U420" s="1"/>
    </row>
    <row r="421" spans="20:21" ht="15.75" customHeight="1">
      <c r="T421" s="1"/>
      <c r="U421" s="1"/>
    </row>
    <row r="422" spans="20:21" ht="15.75" customHeight="1">
      <c r="T422" s="1"/>
      <c r="U422" s="1"/>
    </row>
    <row r="423" spans="20:21" ht="15.75" customHeight="1">
      <c r="T423" s="1"/>
      <c r="U423" s="1"/>
    </row>
    <row r="424" spans="20:21" ht="15.75" customHeight="1">
      <c r="T424" s="1"/>
      <c r="U424" s="1"/>
    </row>
    <row r="425" spans="20:21" ht="15.75" customHeight="1">
      <c r="T425" s="1"/>
      <c r="U425" s="1"/>
    </row>
    <row r="426" spans="20:21" ht="15.75" customHeight="1">
      <c r="T426" s="1"/>
      <c r="U426" s="1"/>
    </row>
    <row r="427" spans="20:21" ht="15.75" customHeight="1">
      <c r="T427" s="1"/>
      <c r="U427" s="1"/>
    </row>
    <row r="428" spans="20:21" ht="15.75" customHeight="1">
      <c r="T428" s="1"/>
      <c r="U428" s="1"/>
    </row>
    <row r="429" spans="20:21" ht="15.75" customHeight="1">
      <c r="T429" s="1"/>
      <c r="U429" s="1"/>
    </row>
    <row r="430" spans="20:21" ht="15.75" customHeight="1">
      <c r="T430" s="1"/>
      <c r="U430" s="1"/>
    </row>
    <row r="431" spans="20:21" ht="15.75" customHeight="1">
      <c r="T431" s="1"/>
      <c r="U431" s="1"/>
    </row>
    <row r="432" spans="20:21" ht="15.75" customHeight="1">
      <c r="T432" s="1"/>
      <c r="U432" s="1"/>
    </row>
    <row r="433" spans="20:21" ht="15.75" customHeight="1">
      <c r="T433" s="1"/>
      <c r="U433" s="1"/>
    </row>
    <row r="434" spans="20:21" ht="15.75" customHeight="1">
      <c r="T434" s="1"/>
      <c r="U434" s="1"/>
    </row>
    <row r="435" spans="20:21" ht="15.75" customHeight="1">
      <c r="T435" s="1"/>
      <c r="U435" s="1"/>
    </row>
    <row r="436" spans="20:21" ht="15.75" customHeight="1">
      <c r="T436" s="1"/>
      <c r="U436" s="1"/>
    </row>
    <row r="437" spans="20:21" ht="15.75" customHeight="1">
      <c r="T437" s="1"/>
      <c r="U437" s="1"/>
    </row>
    <row r="438" spans="20:21" ht="15.75" customHeight="1">
      <c r="T438" s="1"/>
      <c r="U438" s="1"/>
    </row>
    <row r="439" spans="20:21" ht="15.75" customHeight="1">
      <c r="T439" s="1"/>
      <c r="U439" s="1"/>
    </row>
    <row r="440" spans="20:21" ht="15.75" customHeight="1">
      <c r="T440" s="1"/>
      <c r="U440" s="1"/>
    </row>
    <row r="441" spans="20:21" ht="15.75" customHeight="1">
      <c r="T441" s="1"/>
      <c r="U441" s="1"/>
    </row>
    <row r="442" spans="20:21" ht="15.75" customHeight="1">
      <c r="T442" s="1"/>
      <c r="U442" s="1"/>
    </row>
    <row r="443" spans="20:21" ht="15.75" customHeight="1">
      <c r="T443" s="1"/>
      <c r="U443" s="1"/>
    </row>
    <row r="444" spans="20:21" ht="15.75" customHeight="1">
      <c r="T444" s="1"/>
      <c r="U444" s="1"/>
    </row>
    <row r="445" spans="20:21" ht="15.75" customHeight="1">
      <c r="T445" s="1"/>
      <c r="U445" s="1"/>
    </row>
    <row r="446" spans="20:21" ht="15.75" customHeight="1">
      <c r="T446" s="1"/>
      <c r="U446" s="1"/>
    </row>
    <row r="447" spans="20:21" ht="15.75" customHeight="1">
      <c r="T447" s="1"/>
      <c r="U447" s="1"/>
    </row>
    <row r="448" spans="20:21" ht="15.75" customHeight="1">
      <c r="T448" s="1"/>
      <c r="U448" s="1"/>
    </row>
    <row r="449" spans="20:21" ht="15.75" customHeight="1">
      <c r="T449" s="1"/>
      <c r="U449" s="1"/>
    </row>
    <row r="450" spans="20:21" ht="15.75" customHeight="1">
      <c r="T450" s="1"/>
      <c r="U450" s="1"/>
    </row>
    <row r="451" spans="20:21" ht="15.75" customHeight="1">
      <c r="T451" s="1"/>
      <c r="U451" s="1"/>
    </row>
    <row r="452" spans="20:21" ht="15.75" customHeight="1">
      <c r="T452" s="1"/>
      <c r="U452" s="1"/>
    </row>
    <row r="453" spans="20:21" ht="15.75" customHeight="1">
      <c r="T453" s="1"/>
      <c r="U453" s="1"/>
    </row>
    <row r="454" spans="20:21" ht="15.75" customHeight="1">
      <c r="T454" s="1"/>
      <c r="U454" s="1"/>
    </row>
    <row r="455" spans="20:21" ht="15.75" customHeight="1">
      <c r="T455" s="1"/>
      <c r="U455" s="1"/>
    </row>
    <row r="456" spans="20:21" ht="15.75" customHeight="1">
      <c r="T456" s="1"/>
      <c r="U456" s="1"/>
    </row>
    <row r="457" spans="20:21" ht="15.75" customHeight="1">
      <c r="T457" s="1"/>
      <c r="U457" s="1"/>
    </row>
    <row r="458" spans="20:21" ht="15.75" customHeight="1">
      <c r="T458" s="1"/>
      <c r="U458" s="1"/>
    </row>
    <row r="459" spans="20:21" ht="15.75" customHeight="1">
      <c r="T459" s="1"/>
      <c r="U459" s="1"/>
    </row>
    <row r="460" spans="20:21" ht="15.75" customHeight="1">
      <c r="T460" s="1"/>
      <c r="U460" s="1"/>
    </row>
    <row r="461" spans="20:21" ht="15.75" customHeight="1">
      <c r="T461" s="1"/>
      <c r="U461" s="1"/>
    </row>
    <row r="462" spans="20:21" ht="15.75" customHeight="1">
      <c r="T462" s="1"/>
      <c r="U462" s="1"/>
    </row>
    <row r="463" spans="20:21" ht="15.75" customHeight="1">
      <c r="T463" s="1"/>
      <c r="U463" s="1"/>
    </row>
    <row r="464" spans="20:21" ht="15.75" customHeight="1">
      <c r="T464" s="1"/>
      <c r="U464" s="1"/>
    </row>
    <row r="465" spans="20:21" ht="15.75" customHeight="1">
      <c r="T465" s="1"/>
      <c r="U465" s="1"/>
    </row>
    <row r="466" spans="20:21" ht="15.75" customHeight="1">
      <c r="T466" s="1"/>
      <c r="U466" s="1"/>
    </row>
    <row r="467" spans="20:21" ht="15.75" customHeight="1">
      <c r="T467" s="1"/>
      <c r="U467" s="1"/>
    </row>
    <row r="468" spans="20:21" ht="15.75" customHeight="1">
      <c r="T468" s="1"/>
      <c r="U468" s="1"/>
    </row>
    <row r="469" spans="20:21" ht="15.75" customHeight="1">
      <c r="T469" s="1"/>
      <c r="U469" s="1"/>
    </row>
    <row r="470" spans="20:21" ht="15.75" customHeight="1">
      <c r="T470" s="1"/>
      <c r="U470" s="1"/>
    </row>
    <row r="471" spans="20:21" ht="15.75" customHeight="1">
      <c r="T471" s="1"/>
      <c r="U471" s="1"/>
    </row>
    <row r="472" spans="20:21" ht="15.75" customHeight="1">
      <c r="T472" s="1"/>
      <c r="U472" s="1"/>
    </row>
    <row r="473" spans="20:21" ht="15.75" customHeight="1">
      <c r="T473" s="1"/>
      <c r="U473" s="1"/>
    </row>
    <row r="474" spans="20:21" ht="15.75" customHeight="1">
      <c r="T474" s="1"/>
      <c r="U474" s="1"/>
    </row>
    <row r="475" spans="20:21" ht="15.75" customHeight="1">
      <c r="T475" s="1"/>
      <c r="U475" s="1"/>
    </row>
    <row r="476" spans="20:21" ht="15.75" customHeight="1">
      <c r="T476" s="1"/>
      <c r="U476" s="1"/>
    </row>
    <row r="477" spans="20:21" ht="15.75" customHeight="1">
      <c r="T477" s="1"/>
      <c r="U477" s="1"/>
    </row>
    <row r="478" spans="20:21" ht="15.75" customHeight="1">
      <c r="T478" s="1"/>
      <c r="U478" s="1"/>
    </row>
    <row r="479" spans="20:21" ht="15.75" customHeight="1">
      <c r="T479" s="1"/>
      <c r="U479" s="1"/>
    </row>
    <row r="480" spans="20:21" ht="15.75" customHeight="1">
      <c r="T480" s="1"/>
      <c r="U480" s="1"/>
    </row>
    <row r="481" spans="20:21" ht="15.75" customHeight="1">
      <c r="T481" s="1"/>
      <c r="U481" s="1"/>
    </row>
    <row r="482" spans="20:21" ht="15.75" customHeight="1">
      <c r="T482" s="1"/>
      <c r="U482" s="1"/>
    </row>
    <row r="483" spans="20:21" ht="15.75" customHeight="1">
      <c r="T483" s="1"/>
      <c r="U483" s="1"/>
    </row>
    <row r="484" spans="20:21" ht="15.75" customHeight="1">
      <c r="T484" s="1"/>
      <c r="U484" s="1"/>
    </row>
    <row r="485" spans="20:21" ht="15.75" customHeight="1">
      <c r="T485" s="1"/>
      <c r="U485" s="1"/>
    </row>
    <row r="486" spans="20:21" ht="15.75" customHeight="1">
      <c r="T486" s="1"/>
      <c r="U486" s="1"/>
    </row>
    <row r="487" spans="20:21" ht="15.75" customHeight="1">
      <c r="T487" s="1"/>
      <c r="U487" s="1"/>
    </row>
    <row r="488" spans="20:21" ht="15.75" customHeight="1">
      <c r="T488" s="1"/>
      <c r="U488" s="1"/>
    </row>
    <row r="489" spans="20:21" ht="15.75" customHeight="1">
      <c r="T489" s="1"/>
      <c r="U489" s="1"/>
    </row>
    <row r="490" spans="20:21" ht="15.75" customHeight="1">
      <c r="T490" s="1"/>
      <c r="U490" s="1"/>
    </row>
    <row r="491" spans="20:21" ht="15.75" customHeight="1">
      <c r="T491" s="1"/>
      <c r="U491" s="1"/>
    </row>
    <row r="492" spans="20:21" ht="15.75" customHeight="1">
      <c r="T492" s="1"/>
      <c r="U492" s="1"/>
    </row>
    <row r="493" spans="20:21" ht="15.75" customHeight="1">
      <c r="T493" s="1"/>
      <c r="U493" s="1"/>
    </row>
    <row r="494" spans="20:21" ht="15.75" customHeight="1">
      <c r="T494" s="1"/>
      <c r="U494" s="1"/>
    </row>
    <row r="495" spans="20:21" ht="15.75" customHeight="1">
      <c r="T495" s="1"/>
      <c r="U495" s="1"/>
    </row>
    <row r="496" spans="20:21" ht="15.75" customHeight="1">
      <c r="T496" s="1"/>
      <c r="U496" s="1"/>
    </row>
    <row r="497" spans="20:21" ht="15.75" customHeight="1">
      <c r="T497" s="1"/>
      <c r="U497" s="1"/>
    </row>
    <row r="498" spans="20:21" ht="15.75" customHeight="1">
      <c r="T498" s="1"/>
      <c r="U498" s="1"/>
    </row>
    <row r="499" spans="20:21" ht="15.75" customHeight="1">
      <c r="T499" s="1"/>
      <c r="U499" s="1"/>
    </row>
    <row r="500" spans="20:21" ht="15.75" customHeight="1">
      <c r="T500" s="1"/>
      <c r="U500" s="1"/>
    </row>
    <row r="501" spans="20:21" ht="15.75" customHeight="1">
      <c r="T501" s="1"/>
      <c r="U501" s="1"/>
    </row>
    <row r="502" spans="20:21" ht="15.75" customHeight="1">
      <c r="T502" s="1"/>
      <c r="U502" s="1"/>
    </row>
    <row r="503" spans="20:21" ht="15.75" customHeight="1">
      <c r="T503" s="1"/>
      <c r="U503" s="1"/>
    </row>
    <row r="504" spans="20:21" ht="15.75" customHeight="1">
      <c r="T504" s="1"/>
      <c r="U504" s="1"/>
    </row>
    <row r="505" spans="20:21" ht="15.75" customHeight="1">
      <c r="T505" s="1"/>
      <c r="U505" s="1"/>
    </row>
    <row r="506" spans="20:21" ht="15.75" customHeight="1">
      <c r="T506" s="1"/>
      <c r="U506" s="1"/>
    </row>
    <row r="507" spans="20:21" ht="15.75" customHeight="1">
      <c r="T507" s="1"/>
      <c r="U507" s="1"/>
    </row>
    <row r="508" spans="20:21" ht="15.75" customHeight="1">
      <c r="T508" s="1"/>
      <c r="U508" s="1"/>
    </row>
    <row r="509" spans="20:21" ht="15.75" customHeight="1">
      <c r="T509" s="1"/>
      <c r="U509" s="1"/>
    </row>
    <row r="510" spans="20:21" ht="15.75" customHeight="1">
      <c r="T510" s="1"/>
      <c r="U510" s="1"/>
    </row>
    <row r="511" spans="20:21" ht="15.75" customHeight="1">
      <c r="T511" s="1"/>
      <c r="U511" s="1"/>
    </row>
    <row r="512" spans="20:21" ht="15.75" customHeight="1">
      <c r="T512" s="1"/>
      <c r="U512" s="1"/>
    </row>
    <row r="513" spans="20:21" ht="15.75" customHeight="1">
      <c r="T513" s="1"/>
      <c r="U513" s="1"/>
    </row>
    <row r="514" spans="20:21" ht="15.75" customHeight="1">
      <c r="T514" s="1"/>
      <c r="U514" s="1"/>
    </row>
    <row r="515" spans="20:21" ht="15.75" customHeight="1">
      <c r="T515" s="1"/>
      <c r="U515" s="1"/>
    </row>
    <row r="516" spans="20:21" ht="15.75" customHeight="1">
      <c r="T516" s="1"/>
      <c r="U516" s="1"/>
    </row>
    <row r="517" spans="20:21" ht="15.75" customHeight="1">
      <c r="T517" s="1"/>
      <c r="U517" s="1"/>
    </row>
    <row r="518" spans="20:21" ht="15.75" customHeight="1">
      <c r="T518" s="1"/>
      <c r="U518" s="1"/>
    </row>
    <row r="519" spans="20:21" ht="15.75" customHeight="1">
      <c r="T519" s="1"/>
      <c r="U519" s="1"/>
    </row>
    <row r="520" spans="20:21" ht="15.75" customHeight="1">
      <c r="T520" s="1"/>
      <c r="U520" s="1"/>
    </row>
    <row r="521" spans="20:21" ht="15.75" customHeight="1">
      <c r="T521" s="1"/>
      <c r="U521" s="1"/>
    </row>
    <row r="522" spans="20:21" ht="15.75" customHeight="1">
      <c r="T522" s="1"/>
      <c r="U522" s="1"/>
    </row>
    <row r="523" spans="20:21" ht="15.75" customHeight="1">
      <c r="T523" s="1"/>
      <c r="U523" s="1"/>
    </row>
    <row r="524" spans="20:21" ht="15.75" customHeight="1">
      <c r="T524" s="1"/>
      <c r="U524" s="1"/>
    </row>
    <row r="525" spans="20:21" ht="15.75" customHeight="1">
      <c r="T525" s="1"/>
      <c r="U525" s="1"/>
    </row>
    <row r="526" spans="20:21" ht="15.75" customHeight="1">
      <c r="T526" s="1"/>
      <c r="U526" s="1"/>
    </row>
    <row r="527" spans="20:21" ht="15.75" customHeight="1">
      <c r="T527" s="1"/>
      <c r="U527" s="1"/>
    </row>
    <row r="528" spans="20:21" ht="15.75" customHeight="1">
      <c r="T528" s="1"/>
      <c r="U528" s="1"/>
    </row>
    <row r="529" spans="20:21" ht="15.75" customHeight="1">
      <c r="T529" s="1"/>
      <c r="U529" s="1"/>
    </row>
    <row r="530" spans="20:21" ht="15.75" customHeight="1">
      <c r="T530" s="1"/>
      <c r="U530" s="1"/>
    </row>
    <row r="531" spans="20:21" ht="15.75" customHeight="1">
      <c r="T531" s="1"/>
      <c r="U531" s="1"/>
    </row>
    <row r="532" spans="20:21" ht="15.75" customHeight="1">
      <c r="T532" s="1"/>
      <c r="U532" s="1"/>
    </row>
    <row r="533" spans="20:21" ht="15.75" customHeight="1">
      <c r="T533" s="1"/>
      <c r="U533" s="1"/>
    </row>
    <row r="534" spans="20:21" ht="15.75" customHeight="1">
      <c r="T534" s="1"/>
      <c r="U534" s="1"/>
    </row>
    <row r="535" spans="20:21" ht="15.75" customHeight="1">
      <c r="T535" s="1"/>
      <c r="U535" s="1"/>
    </row>
    <row r="536" spans="20:21" ht="15.75" customHeight="1">
      <c r="T536" s="1"/>
      <c r="U536" s="1"/>
    </row>
    <row r="537" spans="20:21" ht="15.75" customHeight="1">
      <c r="T537" s="1"/>
      <c r="U537" s="1"/>
    </row>
    <row r="538" spans="20:21" ht="15.75" customHeight="1">
      <c r="T538" s="1"/>
      <c r="U538" s="1"/>
    </row>
    <row r="539" spans="20:21" ht="15.75" customHeight="1">
      <c r="T539" s="1"/>
      <c r="U539" s="1"/>
    </row>
    <row r="540" spans="20:21" ht="15.75" customHeight="1">
      <c r="T540" s="1"/>
      <c r="U540" s="1"/>
    </row>
    <row r="541" spans="20:21" ht="15.75" customHeight="1">
      <c r="T541" s="1"/>
      <c r="U541" s="1"/>
    </row>
    <row r="542" spans="20:21" ht="15.75" customHeight="1">
      <c r="T542" s="1"/>
      <c r="U542" s="1"/>
    </row>
    <row r="543" spans="20:21" ht="15.75" customHeight="1">
      <c r="T543" s="1"/>
      <c r="U543" s="1"/>
    </row>
    <row r="544" spans="20:21" ht="15.75" customHeight="1">
      <c r="T544" s="1"/>
      <c r="U544" s="1"/>
    </row>
    <row r="545" spans="20:21" ht="15.75" customHeight="1">
      <c r="T545" s="1"/>
      <c r="U545" s="1"/>
    </row>
    <row r="546" spans="20:21" ht="15.75" customHeight="1">
      <c r="T546" s="1"/>
      <c r="U546" s="1"/>
    </row>
    <row r="547" spans="20:21" ht="15.75" customHeight="1">
      <c r="T547" s="1"/>
      <c r="U547" s="1"/>
    </row>
    <row r="548" spans="20:21" ht="15.75" customHeight="1">
      <c r="T548" s="1"/>
      <c r="U548" s="1"/>
    </row>
    <row r="549" spans="20:21" ht="15.75" customHeight="1">
      <c r="T549" s="1"/>
      <c r="U549" s="1"/>
    </row>
    <row r="550" spans="20:21" ht="15.75" customHeight="1">
      <c r="T550" s="1"/>
      <c r="U550" s="1"/>
    </row>
    <row r="551" spans="20:21" ht="15.75" customHeight="1">
      <c r="T551" s="1"/>
      <c r="U551" s="1"/>
    </row>
    <row r="552" spans="20:21" ht="15.75" customHeight="1">
      <c r="T552" s="1"/>
      <c r="U552" s="1"/>
    </row>
    <row r="553" spans="20:21" ht="15.75" customHeight="1">
      <c r="T553" s="1"/>
      <c r="U553" s="1"/>
    </row>
    <row r="554" spans="20:21" ht="15.75" customHeight="1">
      <c r="T554" s="1"/>
      <c r="U554" s="1"/>
    </row>
    <row r="555" spans="20:21" ht="15.75" customHeight="1">
      <c r="T555" s="1"/>
      <c r="U555" s="1"/>
    </row>
    <row r="556" spans="20:21" ht="15.75" customHeight="1">
      <c r="T556" s="1"/>
      <c r="U556" s="1"/>
    </row>
    <row r="557" spans="20:21" ht="15.75" customHeight="1">
      <c r="T557" s="1"/>
      <c r="U557" s="1"/>
    </row>
    <row r="558" spans="20:21" ht="15.75" customHeight="1">
      <c r="T558" s="1"/>
      <c r="U558" s="1"/>
    </row>
    <row r="559" spans="20:21" ht="15.75" customHeight="1">
      <c r="T559" s="1"/>
      <c r="U559" s="1"/>
    </row>
    <row r="560" spans="20:21" ht="15.75" customHeight="1">
      <c r="T560" s="1"/>
      <c r="U560" s="1"/>
    </row>
    <row r="561" spans="20:21" ht="15.75" customHeight="1">
      <c r="T561" s="1"/>
      <c r="U561" s="1"/>
    </row>
    <row r="562" spans="20:21" ht="15.75" customHeight="1">
      <c r="T562" s="1"/>
      <c r="U562" s="1"/>
    </row>
    <row r="563" spans="20:21" ht="15.75" customHeight="1">
      <c r="T563" s="1"/>
      <c r="U563" s="1"/>
    </row>
    <row r="564" spans="20:21" ht="15.75" customHeight="1">
      <c r="T564" s="1"/>
      <c r="U564" s="1"/>
    </row>
    <row r="565" spans="20:21" ht="15.75" customHeight="1">
      <c r="T565" s="1"/>
      <c r="U565" s="1"/>
    </row>
    <row r="566" spans="20:21" ht="15.75" customHeight="1">
      <c r="T566" s="1"/>
      <c r="U566" s="1"/>
    </row>
    <row r="567" spans="20:21" ht="15.75" customHeight="1">
      <c r="T567" s="1"/>
      <c r="U567" s="1"/>
    </row>
    <row r="568" spans="20:21" ht="15.75" customHeight="1">
      <c r="T568" s="1"/>
      <c r="U568" s="1"/>
    </row>
    <row r="569" spans="20:21" ht="15.75" customHeight="1">
      <c r="T569" s="1"/>
      <c r="U569" s="1"/>
    </row>
    <row r="570" spans="20:21" ht="15.75" customHeight="1">
      <c r="T570" s="1"/>
      <c r="U570" s="1"/>
    </row>
    <row r="571" spans="20:21" ht="15.75" customHeight="1">
      <c r="T571" s="1"/>
      <c r="U571" s="1"/>
    </row>
    <row r="572" spans="20:21" ht="15.75" customHeight="1">
      <c r="T572" s="1"/>
      <c r="U572" s="1"/>
    </row>
    <row r="573" spans="20:21" ht="15.75" customHeight="1">
      <c r="T573" s="1"/>
      <c r="U573" s="1"/>
    </row>
    <row r="574" spans="20:21" ht="15.75" customHeight="1">
      <c r="T574" s="1"/>
      <c r="U574" s="1"/>
    </row>
    <row r="575" spans="20:21" ht="15.75" customHeight="1">
      <c r="T575" s="1"/>
      <c r="U575" s="1"/>
    </row>
    <row r="576" spans="20:21" ht="15.75" customHeight="1">
      <c r="T576" s="1"/>
      <c r="U576" s="1"/>
    </row>
    <row r="577" spans="20:21" ht="15.75" customHeight="1">
      <c r="T577" s="1"/>
      <c r="U577" s="1"/>
    </row>
    <row r="578" spans="20:21" ht="15.75" customHeight="1">
      <c r="T578" s="1"/>
      <c r="U578" s="1"/>
    </row>
    <row r="579" spans="20:21" ht="15.75" customHeight="1">
      <c r="T579" s="1"/>
      <c r="U579" s="1"/>
    </row>
    <row r="580" spans="20:21" ht="15.75" customHeight="1">
      <c r="T580" s="1"/>
      <c r="U580" s="1"/>
    </row>
    <row r="581" spans="20:21" ht="15.75" customHeight="1">
      <c r="T581" s="1"/>
      <c r="U581" s="1"/>
    </row>
    <row r="582" spans="20:21" ht="15.75" customHeight="1">
      <c r="T582" s="1"/>
      <c r="U582" s="1"/>
    </row>
    <row r="583" spans="20:21" ht="15.75" customHeight="1">
      <c r="T583" s="1"/>
      <c r="U583" s="1"/>
    </row>
    <row r="584" spans="20:21" ht="15.75" customHeight="1">
      <c r="T584" s="1"/>
      <c r="U584" s="1"/>
    </row>
    <row r="585" spans="20:21" ht="15.75" customHeight="1">
      <c r="T585" s="1"/>
      <c r="U585" s="1"/>
    </row>
    <row r="586" spans="20:21" ht="15.75" customHeight="1">
      <c r="T586" s="1"/>
      <c r="U586" s="1"/>
    </row>
    <row r="587" spans="20:21" ht="15.75" customHeight="1">
      <c r="T587" s="1"/>
      <c r="U587" s="1"/>
    </row>
    <row r="588" spans="20:21" ht="15.75" customHeight="1">
      <c r="T588" s="1"/>
      <c r="U588" s="1"/>
    </row>
    <row r="589" spans="20:21" ht="15.75" customHeight="1">
      <c r="T589" s="1"/>
      <c r="U589" s="1"/>
    </row>
    <row r="590" spans="20:21" ht="15.75" customHeight="1">
      <c r="T590" s="1"/>
      <c r="U590" s="1"/>
    </row>
    <row r="591" spans="20:21" ht="15.75" customHeight="1">
      <c r="T591" s="1"/>
      <c r="U591" s="1"/>
    </row>
    <row r="592" spans="20:21" ht="15.75" customHeight="1">
      <c r="T592" s="1"/>
      <c r="U592" s="1"/>
    </row>
    <row r="593" spans="20:21" ht="15.75" customHeight="1">
      <c r="T593" s="1"/>
      <c r="U593" s="1"/>
    </row>
    <row r="594" spans="20:21" ht="15.75" customHeight="1">
      <c r="T594" s="1"/>
      <c r="U594" s="1"/>
    </row>
    <row r="595" spans="20:21" ht="15.75" customHeight="1">
      <c r="T595" s="1"/>
      <c r="U595" s="1"/>
    </row>
    <row r="596" spans="20:21" ht="15.75" customHeight="1">
      <c r="T596" s="1"/>
      <c r="U596" s="1"/>
    </row>
    <row r="597" spans="20:21" ht="15.75" customHeight="1">
      <c r="T597" s="1"/>
      <c r="U597" s="1"/>
    </row>
    <row r="598" spans="20:21" ht="15.75" customHeight="1">
      <c r="T598" s="1"/>
      <c r="U598" s="1"/>
    </row>
    <row r="599" spans="20:21" ht="15.75" customHeight="1">
      <c r="T599" s="1"/>
      <c r="U599" s="1"/>
    </row>
    <row r="600" spans="20:21" ht="15.75" customHeight="1">
      <c r="T600" s="1"/>
      <c r="U600" s="1"/>
    </row>
    <row r="601" spans="20:21" ht="15.75" customHeight="1">
      <c r="T601" s="1"/>
      <c r="U601" s="1"/>
    </row>
    <row r="602" spans="20:21" ht="15.75" customHeight="1">
      <c r="T602" s="1"/>
      <c r="U602" s="1"/>
    </row>
    <row r="603" spans="20:21" ht="15.75" customHeight="1">
      <c r="T603" s="1"/>
      <c r="U603" s="1"/>
    </row>
    <row r="604" spans="20:21" ht="15.75" customHeight="1">
      <c r="T604" s="1"/>
      <c r="U604" s="1"/>
    </row>
    <row r="605" spans="20:21" ht="15.75" customHeight="1">
      <c r="T605" s="1"/>
      <c r="U605" s="1"/>
    </row>
    <row r="606" spans="20:21" ht="15.75" customHeight="1">
      <c r="T606" s="1"/>
      <c r="U606" s="1"/>
    </row>
    <row r="607" spans="20:21" ht="15.75" customHeight="1">
      <c r="T607" s="1"/>
      <c r="U607" s="1"/>
    </row>
    <row r="608" spans="20:21" ht="15.75" customHeight="1">
      <c r="T608" s="1"/>
      <c r="U608" s="1"/>
    </row>
    <row r="609" spans="20:21" ht="15.75" customHeight="1">
      <c r="T609" s="1"/>
      <c r="U609" s="1"/>
    </row>
    <row r="610" spans="20:21" ht="15.75" customHeight="1">
      <c r="T610" s="1"/>
      <c r="U610" s="1"/>
    </row>
    <row r="611" spans="20:21" ht="15.75" customHeight="1">
      <c r="T611" s="1"/>
      <c r="U611" s="1"/>
    </row>
    <row r="612" spans="20:21" ht="15.75" customHeight="1">
      <c r="T612" s="1"/>
      <c r="U612" s="1"/>
    </row>
    <row r="613" spans="20:21" ht="15.75" customHeight="1">
      <c r="T613" s="1"/>
      <c r="U613" s="1"/>
    </row>
    <row r="614" spans="20:21" ht="15.75" customHeight="1">
      <c r="T614" s="1"/>
      <c r="U614" s="1"/>
    </row>
    <row r="615" spans="20:21" ht="15.75" customHeight="1">
      <c r="T615" s="1"/>
      <c r="U615" s="1"/>
    </row>
    <row r="616" spans="20:21" ht="15.75" customHeight="1">
      <c r="T616" s="1"/>
      <c r="U616" s="1"/>
    </row>
    <row r="617" spans="20:21" ht="15.75" customHeight="1">
      <c r="T617" s="1"/>
      <c r="U617" s="1"/>
    </row>
    <row r="618" spans="20:21" ht="15.75" customHeight="1">
      <c r="T618" s="1"/>
      <c r="U618" s="1"/>
    </row>
    <row r="619" spans="20:21" ht="15.75" customHeight="1">
      <c r="T619" s="1"/>
      <c r="U619" s="1"/>
    </row>
    <row r="620" spans="20:21" ht="15.75" customHeight="1">
      <c r="T620" s="1"/>
      <c r="U620" s="1"/>
    </row>
    <row r="621" spans="20:21" ht="15.75" customHeight="1">
      <c r="T621" s="1"/>
      <c r="U621" s="1"/>
    </row>
    <row r="622" spans="20:21" ht="15.75" customHeight="1">
      <c r="T622" s="1"/>
      <c r="U622" s="1"/>
    </row>
    <row r="623" spans="20:21" ht="15.75" customHeight="1">
      <c r="T623" s="1"/>
      <c r="U623" s="1"/>
    </row>
    <row r="624" spans="20:21" ht="15.75" customHeight="1">
      <c r="T624" s="1"/>
      <c r="U624" s="1"/>
    </row>
    <row r="625" spans="20:21" ht="15.75" customHeight="1">
      <c r="T625" s="1"/>
      <c r="U625" s="1"/>
    </row>
    <row r="626" spans="20:21" ht="15.75" customHeight="1">
      <c r="T626" s="1"/>
      <c r="U626" s="1"/>
    </row>
    <row r="627" spans="20:21" ht="15.75" customHeight="1">
      <c r="T627" s="1"/>
      <c r="U627" s="1"/>
    </row>
    <row r="628" spans="20:21" ht="15.75" customHeight="1">
      <c r="T628" s="1"/>
      <c r="U628" s="1"/>
    </row>
    <row r="629" spans="20:21" ht="15.75" customHeight="1">
      <c r="T629" s="1"/>
      <c r="U629" s="1"/>
    </row>
    <row r="630" spans="20:21" ht="15.75" customHeight="1">
      <c r="T630" s="1"/>
      <c r="U630" s="1"/>
    </row>
    <row r="631" spans="20:21" ht="15.75" customHeight="1">
      <c r="T631" s="1"/>
      <c r="U631" s="1"/>
    </row>
    <row r="632" spans="20:21" ht="15.75" customHeight="1">
      <c r="T632" s="1"/>
      <c r="U632" s="1"/>
    </row>
    <row r="633" spans="20:21" ht="15.75" customHeight="1">
      <c r="T633" s="1"/>
      <c r="U633" s="1"/>
    </row>
    <row r="634" spans="20:21" ht="15.75" customHeight="1">
      <c r="T634" s="1"/>
      <c r="U634" s="1"/>
    </row>
    <row r="635" spans="20:21" ht="15.75" customHeight="1">
      <c r="T635" s="1"/>
      <c r="U635" s="1"/>
    </row>
    <row r="636" spans="20:21" ht="15.75" customHeight="1">
      <c r="T636" s="1"/>
      <c r="U636" s="1"/>
    </row>
    <row r="637" spans="20:21" ht="15.75" customHeight="1">
      <c r="T637" s="1"/>
      <c r="U637" s="1"/>
    </row>
    <row r="638" spans="20:21" ht="15.75" customHeight="1">
      <c r="T638" s="1"/>
      <c r="U638" s="1"/>
    </row>
    <row r="639" spans="20:21" ht="15.75" customHeight="1">
      <c r="T639" s="1"/>
      <c r="U639" s="1"/>
    </row>
    <row r="640" spans="20:21" ht="15.75" customHeight="1">
      <c r="T640" s="1"/>
      <c r="U640" s="1"/>
    </row>
    <row r="641" spans="20:21" ht="15.75" customHeight="1">
      <c r="T641" s="1"/>
      <c r="U641" s="1"/>
    </row>
    <row r="642" spans="20:21" ht="15.75" customHeight="1">
      <c r="T642" s="1"/>
      <c r="U642" s="1"/>
    </row>
    <row r="643" spans="20:21" ht="15.75" customHeight="1">
      <c r="T643" s="1"/>
      <c r="U643" s="1"/>
    </row>
    <row r="644" spans="20:21" ht="15.75" customHeight="1">
      <c r="T644" s="1"/>
      <c r="U644" s="1"/>
    </row>
    <row r="645" spans="20:21" ht="15.75" customHeight="1">
      <c r="T645" s="1"/>
      <c r="U645" s="1"/>
    </row>
    <row r="646" spans="20:21" ht="15.75" customHeight="1">
      <c r="T646" s="1"/>
      <c r="U646" s="1"/>
    </row>
    <row r="647" spans="20:21" ht="15.75" customHeight="1">
      <c r="T647" s="1"/>
      <c r="U647" s="1"/>
    </row>
    <row r="648" spans="20:21" ht="15.75" customHeight="1">
      <c r="T648" s="1"/>
      <c r="U648" s="1"/>
    </row>
    <row r="649" spans="20:21" ht="15.75" customHeight="1">
      <c r="T649" s="1"/>
      <c r="U649" s="1"/>
    </row>
    <row r="650" spans="20:21" ht="15.75" customHeight="1">
      <c r="T650" s="1"/>
      <c r="U650" s="1"/>
    </row>
    <row r="651" spans="20:21" ht="15.75" customHeight="1">
      <c r="T651" s="1"/>
      <c r="U651" s="1"/>
    </row>
    <row r="652" spans="20:21" ht="15.75" customHeight="1">
      <c r="T652" s="1"/>
      <c r="U652" s="1"/>
    </row>
    <row r="653" spans="20:21" ht="15.75" customHeight="1">
      <c r="T653" s="1"/>
      <c r="U653" s="1"/>
    </row>
    <row r="654" spans="20:21" ht="15.75" customHeight="1">
      <c r="T654" s="1"/>
      <c r="U654" s="1"/>
    </row>
    <row r="655" spans="20:21" ht="15.75" customHeight="1">
      <c r="T655" s="1"/>
      <c r="U655" s="1"/>
    </row>
    <row r="656" spans="20:21" ht="15.75" customHeight="1">
      <c r="T656" s="1"/>
      <c r="U656" s="1"/>
    </row>
    <row r="657" spans="20:21" ht="15.75" customHeight="1">
      <c r="T657" s="1"/>
      <c r="U657" s="1"/>
    </row>
    <row r="658" spans="20:21" ht="15.75" customHeight="1">
      <c r="T658" s="1"/>
      <c r="U658" s="1"/>
    </row>
    <row r="659" spans="20:21" ht="15.75" customHeight="1">
      <c r="T659" s="1"/>
      <c r="U659" s="1"/>
    </row>
    <row r="660" spans="20:21" ht="15.75" customHeight="1">
      <c r="T660" s="1"/>
      <c r="U660" s="1"/>
    </row>
    <row r="661" spans="20:21" ht="15.75" customHeight="1">
      <c r="T661" s="1"/>
      <c r="U661" s="1"/>
    </row>
    <row r="662" spans="20:21" ht="15.75" customHeight="1">
      <c r="T662" s="1"/>
      <c r="U662" s="1"/>
    </row>
    <row r="663" spans="20:21" ht="15.75" customHeight="1">
      <c r="T663" s="1"/>
      <c r="U663" s="1"/>
    </row>
    <row r="664" spans="20:21" ht="15.75" customHeight="1">
      <c r="T664" s="1"/>
      <c r="U664" s="1"/>
    </row>
    <row r="665" spans="20:21" ht="15.75" customHeight="1">
      <c r="T665" s="1"/>
      <c r="U665" s="1"/>
    </row>
    <row r="666" spans="20:21" ht="15.75" customHeight="1">
      <c r="T666" s="1"/>
      <c r="U666" s="1"/>
    </row>
    <row r="667" spans="20:21" ht="15.75" customHeight="1">
      <c r="T667" s="1"/>
      <c r="U667" s="1"/>
    </row>
    <row r="668" spans="20:21" ht="15.75" customHeight="1">
      <c r="T668" s="1"/>
      <c r="U668" s="1"/>
    </row>
    <row r="669" spans="20:21" ht="15.75" customHeight="1">
      <c r="T669" s="1"/>
      <c r="U669" s="1"/>
    </row>
    <row r="670" spans="20:21" ht="15.75" customHeight="1">
      <c r="T670" s="1"/>
      <c r="U670" s="1"/>
    </row>
    <row r="671" spans="20:21" ht="15.75" customHeight="1">
      <c r="T671" s="1"/>
      <c r="U671" s="1"/>
    </row>
    <row r="672" spans="20:21" ht="15.75" customHeight="1">
      <c r="T672" s="1"/>
      <c r="U672" s="1"/>
    </row>
    <row r="673" spans="20:21" ht="15.75" customHeight="1">
      <c r="T673" s="1"/>
      <c r="U673" s="1"/>
    </row>
    <row r="674" spans="20:21" ht="15.75" customHeight="1">
      <c r="T674" s="1"/>
      <c r="U674" s="1"/>
    </row>
    <row r="675" spans="20:21" ht="15.75" customHeight="1">
      <c r="T675" s="1"/>
      <c r="U675" s="1"/>
    </row>
    <row r="676" spans="20:21" ht="15.75" customHeight="1">
      <c r="T676" s="1"/>
      <c r="U676" s="1"/>
    </row>
    <row r="677" spans="20:21" ht="15.75" customHeight="1">
      <c r="T677" s="1"/>
      <c r="U677" s="1"/>
    </row>
    <row r="678" spans="20:21" ht="15.75" customHeight="1">
      <c r="T678" s="1"/>
      <c r="U678" s="1"/>
    </row>
    <row r="679" spans="20:21" ht="15.75" customHeight="1">
      <c r="T679" s="1"/>
      <c r="U679" s="1"/>
    </row>
    <row r="680" spans="20:21" ht="15.75" customHeight="1">
      <c r="T680" s="1"/>
      <c r="U680" s="1"/>
    </row>
    <row r="681" spans="20:21" ht="15.75" customHeight="1">
      <c r="T681" s="1"/>
      <c r="U681" s="1"/>
    </row>
    <row r="682" spans="20:21" ht="15.75" customHeight="1">
      <c r="T682" s="1"/>
      <c r="U682" s="1"/>
    </row>
    <row r="683" spans="20:21" ht="15.75" customHeight="1">
      <c r="T683" s="1"/>
      <c r="U683" s="1"/>
    </row>
    <row r="684" spans="20:21" ht="15.75" customHeight="1">
      <c r="T684" s="1"/>
      <c r="U684" s="1"/>
    </row>
    <row r="685" spans="20:21" ht="15.75" customHeight="1">
      <c r="T685" s="1"/>
      <c r="U685" s="1"/>
    </row>
    <row r="686" spans="20:21" ht="15.75" customHeight="1">
      <c r="T686" s="1"/>
      <c r="U686" s="1"/>
    </row>
    <row r="687" spans="20:21" ht="15.75" customHeight="1">
      <c r="T687" s="1"/>
      <c r="U687" s="1"/>
    </row>
    <row r="688" spans="20:21" ht="15.75" customHeight="1">
      <c r="T688" s="1"/>
      <c r="U688" s="1"/>
    </row>
    <row r="689" spans="20:21" ht="15.75" customHeight="1">
      <c r="T689" s="1"/>
      <c r="U689" s="1"/>
    </row>
    <row r="690" spans="20:21" ht="15.75" customHeight="1">
      <c r="T690" s="1"/>
      <c r="U690" s="1"/>
    </row>
    <row r="691" spans="20:21" ht="15.75" customHeight="1">
      <c r="T691" s="1"/>
      <c r="U691" s="1"/>
    </row>
    <row r="692" spans="20:21" ht="15.75" customHeight="1">
      <c r="T692" s="1"/>
      <c r="U692" s="1"/>
    </row>
    <row r="693" spans="20:21" ht="15.75" customHeight="1">
      <c r="T693" s="1"/>
      <c r="U693" s="1"/>
    </row>
    <row r="694" spans="20:21" ht="15.75" customHeight="1">
      <c r="T694" s="1"/>
      <c r="U694" s="1"/>
    </row>
    <row r="695" spans="20:21" ht="15.75" customHeight="1">
      <c r="T695" s="1"/>
      <c r="U695" s="1"/>
    </row>
    <row r="696" spans="20:21" ht="15.75" customHeight="1">
      <c r="T696" s="1"/>
      <c r="U696" s="1"/>
    </row>
    <row r="697" spans="20:21" ht="15.75" customHeight="1">
      <c r="T697" s="1"/>
      <c r="U697" s="1"/>
    </row>
    <row r="698" spans="20:21" ht="15.75" customHeight="1">
      <c r="T698" s="1"/>
      <c r="U698" s="1"/>
    </row>
    <row r="699" spans="20:21" ht="15.75" customHeight="1">
      <c r="T699" s="1"/>
      <c r="U699" s="1"/>
    </row>
    <row r="700" spans="20:21" ht="15.75" customHeight="1">
      <c r="T700" s="1"/>
      <c r="U700" s="1"/>
    </row>
    <row r="701" spans="20:21" ht="15.75" customHeight="1">
      <c r="T701" s="1"/>
      <c r="U701" s="1"/>
    </row>
    <row r="702" spans="20:21" ht="15.75" customHeight="1">
      <c r="T702" s="1"/>
      <c r="U702" s="1"/>
    </row>
    <row r="703" spans="20:21" ht="15.75" customHeight="1">
      <c r="T703" s="1"/>
      <c r="U703" s="1"/>
    </row>
    <row r="704" spans="20:21" ht="15.75" customHeight="1">
      <c r="T704" s="1"/>
      <c r="U704" s="1"/>
    </row>
    <row r="705" spans="20:21" ht="15.75" customHeight="1">
      <c r="T705" s="1"/>
      <c r="U705" s="1"/>
    </row>
    <row r="706" spans="20:21" ht="15.75" customHeight="1">
      <c r="T706" s="1"/>
      <c r="U706" s="1"/>
    </row>
    <row r="707" spans="20:21" ht="15.75" customHeight="1">
      <c r="T707" s="1"/>
      <c r="U707" s="1"/>
    </row>
    <row r="708" spans="20:21" ht="15.75" customHeight="1">
      <c r="T708" s="1"/>
      <c r="U708" s="1"/>
    </row>
    <row r="709" spans="20:21" ht="15.75" customHeight="1">
      <c r="T709" s="1"/>
      <c r="U709" s="1"/>
    </row>
    <row r="710" spans="20:21" ht="15.75" customHeight="1">
      <c r="T710" s="1"/>
      <c r="U710" s="1"/>
    </row>
    <row r="711" spans="20:21" ht="15.75" customHeight="1">
      <c r="T711" s="1"/>
      <c r="U711" s="1"/>
    </row>
    <row r="712" spans="20:21" ht="15.75" customHeight="1">
      <c r="T712" s="1"/>
      <c r="U712" s="1"/>
    </row>
    <row r="713" spans="20:21" ht="15.75" customHeight="1">
      <c r="T713" s="1"/>
      <c r="U713" s="1"/>
    </row>
    <row r="714" spans="20:21" ht="15.75" customHeight="1">
      <c r="T714" s="1"/>
      <c r="U714" s="1"/>
    </row>
    <row r="715" spans="20:21" ht="15.75" customHeight="1">
      <c r="T715" s="1"/>
      <c r="U715" s="1"/>
    </row>
    <row r="716" spans="20:21" ht="15.75" customHeight="1">
      <c r="T716" s="1"/>
      <c r="U716" s="1"/>
    </row>
    <row r="717" spans="20:21" ht="15.75" customHeight="1">
      <c r="T717" s="1"/>
      <c r="U717" s="1"/>
    </row>
    <row r="718" spans="20:21" ht="15.75" customHeight="1">
      <c r="T718" s="1"/>
      <c r="U718" s="1"/>
    </row>
    <row r="719" spans="20:21" ht="15.75" customHeight="1">
      <c r="T719" s="1"/>
      <c r="U719" s="1"/>
    </row>
    <row r="720" spans="20:21" ht="15.75" customHeight="1">
      <c r="T720" s="1"/>
      <c r="U720" s="1"/>
    </row>
    <row r="721" spans="20:21" ht="15.75" customHeight="1">
      <c r="T721" s="1"/>
      <c r="U721" s="1"/>
    </row>
    <row r="722" spans="20:21" ht="15.75" customHeight="1">
      <c r="T722" s="1"/>
      <c r="U722" s="1"/>
    </row>
    <row r="723" spans="20:21" ht="15.75" customHeight="1">
      <c r="T723" s="1"/>
      <c r="U723" s="1"/>
    </row>
    <row r="724" spans="20:21" ht="15.75" customHeight="1">
      <c r="T724" s="1"/>
      <c r="U724" s="1"/>
    </row>
    <row r="725" spans="20:21" ht="15.75" customHeight="1">
      <c r="T725" s="1"/>
      <c r="U725" s="1"/>
    </row>
    <row r="726" spans="20:21" ht="15.75" customHeight="1">
      <c r="T726" s="1"/>
      <c r="U726" s="1"/>
    </row>
    <row r="727" spans="20:21" ht="15.75" customHeight="1">
      <c r="T727" s="1"/>
      <c r="U727" s="1"/>
    </row>
    <row r="728" spans="20:21" ht="15.75" customHeight="1">
      <c r="T728" s="1"/>
      <c r="U728" s="1"/>
    </row>
    <row r="729" spans="20:21" ht="15.75" customHeight="1">
      <c r="T729" s="1"/>
      <c r="U729" s="1"/>
    </row>
    <row r="730" spans="20:21" ht="15.75" customHeight="1">
      <c r="T730" s="1"/>
      <c r="U730" s="1"/>
    </row>
    <row r="731" spans="20:21" ht="15.75" customHeight="1">
      <c r="T731" s="1"/>
      <c r="U731" s="1"/>
    </row>
    <row r="732" spans="20:21" ht="15.75" customHeight="1">
      <c r="T732" s="1"/>
      <c r="U732" s="1"/>
    </row>
    <row r="733" spans="20:21" ht="15.75" customHeight="1">
      <c r="T733" s="1"/>
      <c r="U733" s="1"/>
    </row>
    <row r="734" spans="20:21" ht="15.75" customHeight="1">
      <c r="T734" s="1"/>
      <c r="U734" s="1"/>
    </row>
    <row r="735" spans="20:21" ht="15.75" customHeight="1">
      <c r="T735" s="1"/>
      <c r="U735" s="1"/>
    </row>
    <row r="736" spans="20:21" ht="15.75" customHeight="1">
      <c r="T736" s="1"/>
      <c r="U736" s="1"/>
    </row>
    <row r="737" spans="20:21" ht="15.75" customHeight="1">
      <c r="T737" s="1"/>
      <c r="U737" s="1"/>
    </row>
    <row r="738" spans="20:21" ht="15.75" customHeight="1">
      <c r="T738" s="1"/>
      <c r="U738" s="1"/>
    </row>
    <row r="739" spans="20:21" ht="15.75" customHeight="1">
      <c r="T739" s="1"/>
      <c r="U739" s="1"/>
    </row>
    <row r="740" spans="20:21" ht="15.75" customHeight="1">
      <c r="T740" s="1"/>
      <c r="U740" s="1"/>
    </row>
    <row r="741" spans="20:21" ht="15.75" customHeight="1">
      <c r="T741" s="1"/>
      <c r="U741" s="1"/>
    </row>
    <row r="742" spans="20:21" ht="15.75" customHeight="1">
      <c r="T742" s="1"/>
      <c r="U742" s="1"/>
    </row>
    <row r="743" spans="20:21" ht="15.75" customHeight="1">
      <c r="T743" s="1"/>
      <c r="U743" s="1"/>
    </row>
    <row r="744" spans="20:21" ht="15.75" customHeight="1">
      <c r="T744" s="1"/>
      <c r="U744" s="1"/>
    </row>
    <row r="745" spans="20:21" ht="15.75" customHeight="1">
      <c r="T745" s="1"/>
      <c r="U745" s="1"/>
    </row>
    <row r="746" spans="20:21" ht="15.75" customHeight="1">
      <c r="T746" s="1"/>
      <c r="U746" s="1"/>
    </row>
    <row r="747" spans="20:21" ht="15.75" customHeight="1">
      <c r="T747" s="1"/>
      <c r="U747" s="1"/>
    </row>
    <row r="748" spans="20:21" ht="15.75" customHeight="1">
      <c r="T748" s="1"/>
      <c r="U748" s="1"/>
    </row>
    <row r="749" spans="20:21" ht="15.75" customHeight="1">
      <c r="T749" s="1"/>
      <c r="U749" s="1"/>
    </row>
    <row r="750" spans="20:21" ht="15.75" customHeight="1">
      <c r="T750" s="1"/>
      <c r="U750" s="1"/>
    </row>
    <row r="751" spans="20:21" ht="15.75" customHeight="1">
      <c r="T751" s="1"/>
      <c r="U751" s="1"/>
    </row>
    <row r="752" spans="20:21" ht="15.75" customHeight="1">
      <c r="T752" s="1"/>
      <c r="U752" s="1"/>
    </row>
    <row r="753" spans="20:21" ht="15.75" customHeight="1">
      <c r="T753" s="1"/>
      <c r="U753" s="1"/>
    </row>
    <row r="754" spans="20:21" ht="15.75" customHeight="1">
      <c r="T754" s="1"/>
      <c r="U754" s="1"/>
    </row>
    <row r="755" spans="20:21" ht="15.75" customHeight="1">
      <c r="T755" s="1"/>
      <c r="U755" s="1"/>
    </row>
    <row r="756" spans="20:21" ht="15.75" customHeight="1">
      <c r="T756" s="1"/>
      <c r="U756" s="1"/>
    </row>
    <row r="757" spans="20:21" ht="15.75" customHeight="1">
      <c r="T757" s="1"/>
      <c r="U757" s="1"/>
    </row>
    <row r="758" spans="20:21" ht="15.75" customHeight="1">
      <c r="T758" s="1"/>
      <c r="U758" s="1"/>
    </row>
    <row r="759" spans="20:21" ht="15.75" customHeight="1">
      <c r="T759" s="1"/>
      <c r="U759" s="1"/>
    </row>
    <row r="760" spans="20:21" ht="15.75" customHeight="1">
      <c r="T760" s="1"/>
      <c r="U760" s="1"/>
    </row>
    <row r="761" spans="20:21" ht="15.75" customHeight="1">
      <c r="T761" s="1"/>
      <c r="U761" s="1"/>
    </row>
    <row r="762" spans="20:21" ht="15.75" customHeight="1">
      <c r="T762" s="1"/>
      <c r="U762" s="1"/>
    </row>
    <row r="763" spans="20:21" ht="15.75" customHeight="1">
      <c r="T763" s="1"/>
      <c r="U763" s="1"/>
    </row>
    <row r="764" spans="20:21" ht="15.75" customHeight="1">
      <c r="T764" s="1"/>
      <c r="U764" s="1"/>
    </row>
    <row r="765" spans="20:21" ht="15.75" customHeight="1">
      <c r="T765" s="1"/>
      <c r="U765" s="1"/>
    </row>
    <row r="766" spans="20:21" ht="15.75" customHeight="1">
      <c r="T766" s="1"/>
      <c r="U766" s="1"/>
    </row>
    <row r="767" spans="20:21" ht="15.75" customHeight="1">
      <c r="T767" s="1"/>
      <c r="U767" s="1"/>
    </row>
    <row r="768" spans="20:21" ht="15.75" customHeight="1">
      <c r="T768" s="1"/>
      <c r="U768" s="1"/>
    </row>
    <row r="769" spans="20:21" ht="15.75" customHeight="1">
      <c r="T769" s="1"/>
      <c r="U769" s="1"/>
    </row>
    <row r="770" spans="20:21" ht="15.75" customHeight="1">
      <c r="T770" s="1"/>
      <c r="U770" s="1"/>
    </row>
    <row r="771" spans="20:21" ht="15.75" customHeight="1">
      <c r="T771" s="1"/>
      <c r="U771" s="1"/>
    </row>
    <row r="772" spans="20:21" ht="15.75" customHeight="1">
      <c r="T772" s="1"/>
      <c r="U772" s="1"/>
    </row>
    <row r="773" spans="20:21" ht="15.75" customHeight="1">
      <c r="T773" s="1"/>
      <c r="U773" s="1"/>
    </row>
    <row r="774" spans="20:21" ht="15.75" customHeight="1">
      <c r="T774" s="1"/>
      <c r="U774" s="1"/>
    </row>
    <row r="775" spans="20:21" ht="15.75" customHeight="1">
      <c r="T775" s="1"/>
      <c r="U775" s="1"/>
    </row>
    <row r="776" spans="20:21" ht="15.75" customHeight="1">
      <c r="T776" s="1"/>
      <c r="U776" s="1"/>
    </row>
    <row r="777" spans="20:21" ht="15.75" customHeight="1">
      <c r="T777" s="1"/>
      <c r="U777" s="1"/>
    </row>
    <row r="778" spans="20:21" ht="15.75" customHeight="1">
      <c r="T778" s="1"/>
      <c r="U778" s="1"/>
    </row>
    <row r="779" spans="20:21" ht="15.75" customHeight="1">
      <c r="T779" s="1"/>
      <c r="U779" s="1"/>
    </row>
    <row r="780" spans="20:21" ht="15.75" customHeight="1">
      <c r="T780" s="1"/>
      <c r="U780" s="1"/>
    </row>
    <row r="781" spans="20:21" ht="15.75" customHeight="1">
      <c r="T781" s="1"/>
      <c r="U781" s="1"/>
    </row>
    <row r="782" spans="20:21" ht="15.75" customHeight="1">
      <c r="T782" s="1"/>
      <c r="U782" s="1"/>
    </row>
    <row r="783" spans="20:21" ht="15.75" customHeight="1">
      <c r="T783" s="1"/>
      <c r="U783" s="1"/>
    </row>
    <row r="784" spans="20:21" ht="15.75" customHeight="1">
      <c r="T784" s="1"/>
      <c r="U784" s="1"/>
    </row>
    <row r="785" spans="20:21" ht="15.75" customHeight="1">
      <c r="T785" s="1"/>
      <c r="U785" s="1"/>
    </row>
    <row r="786" spans="20:21" ht="15.75" customHeight="1">
      <c r="T786" s="1"/>
      <c r="U786" s="1"/>
    </row>
    <row r="787" spans="20:21" ht="15.75" customHeight="1">
      <c r="T787" s="1"/>
      <c r="U787" s="1"/>
    </row>
    <row r="788" spans="20:21" ht="15.75" customHeight="1">
      <c r="T788" s="1"/>
      <c r="U788" s="1"/>
    </row>
    <row r="789" spans="20:21" ht="15.75" customHeight="1">
      <c r="T789" s="1"/>
      <c r="U789" s="1"/>
    </row>
    <row r="790" spans="20:21" ht="15.75" customHeight="1">
      <c r="T790" s="1"/>
      <c r="U790" s="1"/>
    </row>
    <row r="791" spans="20:21" ht="15.75" customHeight="1">
      <c r="T791" s="1"/>
      <c r="U791" s="1"/>
    </row>
    <row r="792" spans="20:21" ht="15.75" customHeight="1">
      <c r="T792" s="1"/>
      <c r="U792" s="1"/>
    </row>
    <row r="793" spans="20:21" ht="15.75" customHeight="1">
      <c r="T793" s="1"/>
      <c r="U793" s="1"/>
    </row>
    <row r="794" spans="20:21" ht="15.75" customHeight="1">
      <c r="T794" s="1"/>
      <c r="U794" s="1"/>
    </row>
    <row r="795" spans="20:21" ht="15.75" customHeight="1">
      <c r="T795" s="1"/>
      <c r="U795" s="1"/>
    </row>
    <row r="796" spans="20:21" ht="15.75" customHeight="1">
      <c r="T796" s="1"/>
      <c r="U796" s="1"/>
    </row>
    <row r="797" spans="20:21" ht="15.75" customHeight="1">
      <c r="T797" s="1"/>
      <c r="U797" s="1"/>
    </row>
    <row r="798" spans="20:21" ht="15.75" customHeight="1">
      <c r="T798" s="1"/>
      <c r="U798" s="1"/>
    </row>
    <row r="799" spans="20:21" ht="15.75" customHeight="1">
      <c r="T799" s="1"/>
      <c r="U799" s="1"/>
    </row>
    <row r="800" spans="20:21" ht="15.75" customHeight="1">
      <c r="T800" s="1"/>
      <c r="U800" s="1"/>
    </row>
    <row r="801" spans="20:21" ht="15.75" customHeight="1">
      <c r="T801" s="1"/>
      <c r="U801" s="1"/>
    </row>
    <row r="802" spans="20:21" ht="15.75" customHeight="1">
      <c r="T802" s="1"/>
      <c r="U802" s="1"/>
    </row>
    <row r="803" spans="20:21" ht="15.75" customHeight="1">
      <c r="T803" s="1"/>
      <c r="U803" s="1"/>
    </row>
    <row r="804" spans="20:21" ht="15.75" customHeight="1">
      <c r="T804" s="1"/>
      <c r="U804" s="1"/>
    </row>
    <row r="805" spans="20:21" ht="15.75" customHeight="1">
      <c r="T805" s="1"/>
      <c r="U805" s="1"/>
    </row>
    <row r="806" spans="20:21" ht="15.75" customHeight="1">
      <c r="T806" s="1"/>
      <c r="U806" s="1"/>
    </row>
    <row r="807" spans="20:21" ht="15.75" customHeight="1">
      <c r="T807" s="1"/>
      <c r="U807" s="1"/>
    </row>
    <row r="808" spans="20:21" ht="15.75" customHeight="1">
      <c r="T808" s="1"/>
      <c r="U808" s="1"/>
    </row>
    <row r="809" spans="20:21" ht="15.75" customHeight="1">
      <c r="T809" s="1"/>
      <c r="U809" s="1"/>
    </row>
    <row r="810" spans="20:21" ht="15.75" customHeight="1">
      <c r="T810" s="1"/>
      <c r="U810" s="1"/>
    </row>
    <row r="811" spans="20:21" ht="15.75" customHeight="1">
      <c r="T811" s="1"/>
      <c r="U811" s="1"/>
    </row>
    <row r="812" spans="20:21" ht="15.75" customHeight="1">
      <c r="T812" s="1"/>
      <c r="U812" s="1"/>
    </row>
    <row r="813" spans="20:21" ht="15.75" customHeight="1">
      <c r="T813" s="1"/>
      <c r="U813" s="1"/>
    </row>
    <row r="814" spans="20:21" ht="15.75" customHeight="1">
      <c r="T814" s="1"/>
      <c r="U814" s="1"/>
    </row>
    <row r="815" spans="20:21" ht="15.75" customHeight="1">
      <c r="T815" s="1"/>
      <c r="U815" s="1"/>
    </row>
    <row r="816" spans="20:21" ht="15.75" customHeight="1">
      <c r="T816" s="1"/>
      <c r="U816" s="1"/>
    </row>
    <row r="817" spans="20:21" ht="15.75" customHeight="1">
      <c r="T817" s="1"/>
      <c r="U817" s="1"/>
    </row>
    <row r="818" spans="20:21" ht="15.75" customHeight="1">
      <c r="T818" s="1"/>
      <c r="U818" s="1"/>
    </row>
    <row r="819" spans="20:21" ht="15.75" customHeight="1">
      <c r="T819" s="1"/>
      <c r="U819" s="1"/>
    </row>
    <row r="820" spans="20:21" ht="15.75" customHeight="1">
      <c r="T820" s="1"/>
      <c r="U820" s="1"/>
    </row>
    <row r="821" spans="20:21" ht="15.75" customHeight="1">
      <c r="T821" s="1"/>
      <c r="U821" s="1"/>
    </row>
    <row r="822" spans="20:21" ht="15.75" customHeight="1">
      <c r="T822" s="1"/>
      <c r="U822" s="1"/>
    </row>
    <row r="823" spans="20:21" ht="15.75" customHeight="1">
      <c r="T823" s="1"/>
      <c r="U823" s="1"/>
    </row>
    <row r="824" spans="20:21" ht="15.75" customHeight="1">
      <c r="T824" s="1"/>
      <c r="U824" s="1"/>
    </row>
    <row r="825" spans="20:21" ht="15.75" customHeight="1">
      <c r="T825" s="1"/>
      <c r="U825" s="1"/>
    </row>
    <row r="826" spans="20:21" ht="15.75" customHeight="1">
      <c r="T826" s="1"/>
      <c r="U826" s="1"/>
    </row>
    <row r="827" spans="20:21" ht="15.75" customHeight="1">
      <c r="T827" s="1"/>
      <c r="U827" s="1"/>
    </row>
    <row r="828" spans="20:21" ht="15.75" customHeight="1">
      <c r="T828" s="1"/>
      <c r="U828" s="1"/>
    </row>
    <row r="829" spans="20:21" ht="15.75" customHeight="1">
      <c r="T829" s="1"/>
      <c r="U829" s="1"/>
    </row>
    <row r="830" spans="20:21" ht="15.75" customHeight="1">
      <c r="T830" s="1"/>
      <c r="U830" s="1"/>
    </row>
    <row r="831" spans="20:21" ht="15.75" customHeight="1">
      <c r="T831" s="1"/>
      <c r="U831" s="1"/>
    </row>
    <row r="832" spans="20:21" ht="15.75" customHeight="1">
      <c r="T832" s="1"/>
      <c r="U832" s="1"/>
    </row>
    <row r="833" spans="20:21" ht="15.75" customHeight="1">
      <c r="T833" s="1"/>
      <c r="U833" s="1"/>
    </row>
    <row r="834" spans="20:21" ht="15.75" customHeight="1">
      <c r="T834" s="1"/>
      <c r="U834" s="1"/>
    </row>
    <row r="835" spans="20:21" ht="15.75" customHeight="1">
      <c r="T835" s="1"/>
      <c r="U835" s="1"/>
    </row>
    <row r="836" spans="20:21" ht="15.75" customHeight="1">
      <c r="T836" s="1"/>
      <c r="U836" s="1"/>
    </row>
    <row r="837" spans="20:21" ht="15.75" customHeight="1">
      <c r="T837" s="1"/>
      <c r="U837" s="1"/>
    </row>
    <row r="838" spans="20:21" ht="15.75" customHeight="1">
      <c r="T838" s="1"/>
      <c r="U838" s="1"/>
    </row>
    <row r="839" spans="20:21" ht="15.75" customHeight="1">
      <c r="T839" s="1"/>
      <c r="U839" s="1"/>
    </row>
    <row r="840" spans="20:21" ht="15.75" customHeight="1">
      <c r="T840" s="1"/>
      <c r="U840" s="1"/>
    </row>
    <row r="841" spans="20:21" ht="15.75" customHeight="1">
      <c r="T841" s="1"/>
      <c r="U841" s="1"/>
    </row>
    <row r="842" spans="20:21" ht="15.75" customHeight="1">
      <c r="T842" s="1"/>
      <c r="U842" s="1"/>
    </row>
    <row r="843" spans="20:21" ht="15.75" customHeight="1">
      <c r="T843" s="1"/>
      <c r="U843" s="1"/>
    </row>
    <row r="844" spans="20:21" ht="15.75" customHeight="1">
      <c r="T844" s="1"/>
      <c r="U844" s="1"/>
    </row>
    <row r="845" spans="20:21" ht="15.75" customHeight="1">
      <c r="T845" s="1"/>
      <c r="U845" s="1"/>
    </row>
    <row r="846" spans="20:21" ht="15.75" customHeight="1">
      <c r="T846" s="1"/>
      <c r="U846" s="1"/>
    </row>
    <row r="847" spans="20:21" ht="15.75" customHeight="1">
      <c r="T847" s="1"/>
      <c r="U847" s="1"/>
    </row>
    <row r="848" spans="20:21" ht="15.75" customHeight="1">
      <c r="T848" s="1"/>
      <c r="U848" s="1"/>
    </row>
    <row r="849" spans="20:21" ht="15.75" customHeight="1">
      <c r="T849" s="1"/>
      <c r="U849" s="1"/>
    </row>
    <row r="850" spans="20:21" ht="15.75" customHeight="1">
      <c r="T850" s="1"/>
      <c r="U850" s="1"/>
    </row>
    <row r="851" spans="20:21" ht="15.75" customHeight="1">
      <c r="T851" s="1"/>
      <c r="U851" s="1"/>
    </row>
    <row r="852" spans="20:21" ht="15.75" customHeight="1">
      <c r="T852" s="1"/>
      <c r="U852" s="1"/>
    </row>
    <row r="853" spans="20:21" ht="15.75" customHeight="1">
      <c r="T853" s="1"/>
      <c r="U853" s="1"/>
    </row>
    <row r="854" spans="20:21" ht="15.75" customHeight="1">
      <c r="T854" s="1"/>
      <c r="U854" s="1"/>
    </row>
    <row r="855" spans="20:21" ht="15.75" customHeight="1">
      <c r="T855" s="1"/>
      <c r="U855" s="1"/>
    </row>
    <row r="856" spans="20:21" ht="15.75" customHeight="1">
      <c r="T856" s="1"/>
      <c r="U856" s="1"/>
    </row>
    <row r="857" spans="20:21" ht="15.75" customHeight="1">
      <c r="T857" s="1"/>
      <c r="U857" s="1"/>
    </row>
    <row r="858" spans="20:21" ht="15.75" customHeight="1">
      <c r="T858" s="1"/>
      <c r="U858" s="1"/>
    </row>
    <row r="859" spans="20:21" ht="15.75" customHeight="1">
      <c r="T859" s="1"/>
      <c r="U859" s="1"/>
    </row>
    <row r="860" spans="20:21" ht="15.75" customHeight="1">
      <c r="T860" s="1"/>
      <c r="U860" s="1"/>
    </row>
    <row r="861" spans="20:21" ht="15.75" customHeight="1">
      <c r="T861" s="1"/>
      <c r="U861" s="1"/>
    </row>
    <row r="862" spans="20:21" ht="15.75" customHeight="1">
      <c r="T862" s="1"/>
      <c r="U862" s="1"/>
    </row>
    <row r="863" spans="20:21" ht="15.75" customHeight="1">
      <c r="T863" s="1"/>
      <c r="U863" s="1"/>
    </row>
    <row r="864" spans="20:21" ht="15.75" customHeight="1">
      <c r="T864" s="1"/>
      <c r="U864" s="1"/>
    </row>
    <row r="865" spans="20:21" ht="15.75" customHeight="1">
      <c r="T865" s="1"/>
      <c r="U865" s="1"/>
    </row>
    <row r="866" spans="20:21" ht="15.75" customHeight="1">
      <c r="T866" s="1"/>
      <c r="U866" s="1"/>
    </row>
    <row r="867" spans="20:21" ht="15.75" customHeight="1">
      <c r="T867" s="1"/>
      <c r="U867" s="1"/>
    </row>
    <row r="868" spans="20:21" ht="15.75" customHeight="1">
      <c r="T868" s="1"/>
      <c r="U868" s="1"/>
    </row>
    <row r="869" spans="20:21" ht="15.75" customHeight="1">
      <c r="T869" s="1"/>
      <c r="U869" s="1"/>
    </row>
    <row r="870" spans="20:21" ht="15.75" customHeight="1">
      <c r="T870" s="1"/>
      <c r="U870" s="1"/>
    </row>
    <row r="871" spans="20:21" ht="15.75" customHeight="1">
      <c r="T871" s="1"/>
      <c r="U871" s="1"/>
    </row>
    <row r="872" spans="20:21" ht="15.75" customHeight="1">
      <c r="T872" s="1"/>
      <c r="U872" s="1"/>
    </row>
    <row r="873" spans="20:21" ht="15.75" customHeight="1">
      <c r="T873" s="1"/>
      <c r="U873" s="1"/>
    </row>
    <row r="874" spans="20:21" ht="15.75" customHeight="1">
      <c r="T874" s="1"/>
      <c r="U874" s="1"/>
    </row>
    <row r="875" spans="20:21" ht="15.75" customHeight="1">
      <c r="T875" s="1"/>
      <c r="U875" s="1"/>
    </row>
    <row r="876" spans="20:21" ht="15.75" customHeight="1">
      <c r="T876" s="1"/>
      <c r="U876" s="1"/>
    </row>
    <row r="877" spans="20:21" ht="15.75" customHeight="1">
      <c r="T877" s="1"/>
      <c r="U877" s="1"/>
    </row>
    <row r="878" spans="20:21" ht="15.75" customHeight="1">
      <c r="T878" s="1"/>
      <c r="U878" s="1"/>
    </row>
    <row r="879" spans="20:21" ht="15.75" customHeight="1">
      <c r="T879" s="1"/>
      <c r="U879" s="1"/>
    </row>
    <row r="880" spans="20:21" ht="15.75" customHeight="1">
      <c r="T880" s="1"/>
      <c r="U880" s="1"/>
    </row>
    <row r="881" spans="20:21" ht="15.75" customHeight="1">
      <c r="T881" s="1"/>
      <c r="U881" s="1"/>
    </row>
    <row r="882" spans="20:21" ht="15.75" customHeight="1">
      <c r="T882" s="1"/>
      <c r="U882" s="1"/>
    </row>
    <row r="883" spans="20:21" ht="15.75" customHeight="1">
      <c r="T883" s="1"/>
      <c r="U883" s="1"/>
    </row>
    <row r="884" spans="20:21" ht="15.75" customHeight="1">
      <c r="T884" s="1"/>
      <c r="U884" s="1"/>
    </row>
    <row r="885" spans="20:21" ht="15.75" customHeight="1">
      <c r="T885" s="1"/>
      <c r="U885" s="1"/>
    </row>
    <row r="886" spans="20:21" ht="15.75" customHeight="1">
      <c r="T886" s="1"/>
      <c r="U886" s="1"/>
    </row>
    <row r="887" spans="20:21" ht="15.75" customHeight="1">
      <c r="T887" s="1"/>
      <c r="U887" s="1"/>
    </row>
    <row r="888" spans="20:21" ht="15.75" customHeight="1">
      <c r="T888" s="1"/>
      <c r="U888" s="1"/>
    </row>
    <row r="889" spans="20:21" ht="15.75" customHeight="1">
      <c r="T889" s="1"/>
      <c r="U889" s="1"/>
    </row>
    <row r="890" spans="20:21" ht="15.75" customHeight="1">
      <c r="T890" s="1"/>
      <c r="U890" s="1"/>
    </row>
    <row r="891" spans="20:21" ht="15.75" customHeight="1">
      <c r="T891" s="1"/>
      <c r="U891" s="1"/>
    </row>
    <row r="892" spans="20:21" ht="15.75" customHeight="1">
      <c r="T892" s="1"/>
      <c r="U892" s="1"/>
    </row>
    <row r="893" spans="20:21" ht="15.75" customHeight="1">
      <c r="T893" s="1"/>
      <c r="U893" s="1"/>
    </row>
    <row r="894" spans="20:21" ht="15.75" customHeight="1">
      <c r="T894" s="1"/>
      <c r="U894" s="1"/>
    </row>
    <row r="895" spans="20:21" ht="15.75" customHeight="1">
      <c r="T895" s="1"/>
      <c r="U895" s="1"/>
    </row>
    <row r="896" spans="20:21" ht="15.75" customHeight="1">
      <c r="T896" s="1"/>
      <c r="U896" s="1"/>
    </row>
    <row r="897" spans="20:21" ht="15.75" customHeight="1">
      <c r="T897" s="1"/>
      <c r="U897" s="1"/>
    </row>
    <row r="898" spans="20:21" ht="15.75" customHeight="1">
      <c r="T898" s="1"/>
      <c r="U898" s="1"/>
    </row>
    <row r="899" spans="20:21" ht="15.75" customHeight="1">
      <c r="T899" s="1"/>
      <c r="U899" s="1"/>
    </row>
    <row r="900" spans="20:21" ht="15.75" customHeight="1">
      <c r="T900" s="1"/>
      <c r="U900" s="1"/>
    </row>
    <row r="901" spans="20:21" ht="15.75" customHeight="1">
      <c r="T901" s="1"/>
      <c r="U901" s="1"/>
    </row>
    <row r="902" spans="20:21" ht="15.75" customHeight="1">
      <c r="T902" s="1"/>
      <c r="U902" s="1"/>
    </row>
    <row r="903" spans="20:21" ht="15.75" customHeight="1">
      <c r="T903" s="1"/>
      <c r="U903" s="1"/>
    </row>
    <row r="904" spans="20:21" ht="15.75" customHeight="1">
      <c r="T904" s="1"/>
      <c r="U904" s="1"/>
    </row>
    <row r="905" spans="20:21" ht="15.75" customHeight="1">
      <c r="T905" s="1"/>
      <c r="U905" s="1"/>
    </row>
    <row r="906" spans="20:21" ht="15.75" customHeight="1">
      <c r="T906" s="1"/>
      <c r="U906" s="1"/>
    </row>
    <row r="907" spans="20:21" ht="15.75" customHeight="1">
      <c r="T907" s="1"/>
      <c r="U907" s="1"/>
    </row>
    <row r="908" spans="20:21" ht="15.75" customHeight="1">
      <c r="T908" s="1"/>
      <c r="U908" s="1"/>
    </row>
    <row r="909" spans="20:21" ht="15.75" customHeight="1">
      <c r="T909" s="1"/>
      <c r="U909" s="1"/>
    </row>
    <row r="910" spans="20:21" ht="15.75" customHeight="1">
      <c r="T910" s="1"/>
      <c r="U910" s="1"/>
    </row>
    <row r="911" spans="20:21" ht="15.75" customHeight="1">
      <c r="T911" s="1"/>
      <c r="U911" s="1"/>
    </row>
    <row r="912" spans="20:21" ht="15.75" customHeight="1">
      <c r="T912" s="1"/>
      <c r="U912" s="1"/>
    </row>
    <row r="913" spans="20:21" ht="15.75" customHeight="1">
      <c r="T913" s="1"/>
      <c r="U913" s="1"/>
    </row>
    <row r="914" spans="20:21" ht="15.75" customHeight="1">
      <c r="T914" s="1"/>
      <c r="U914" s="1"/>
    </row>
    <row r="915" spans="20:21" ht="15.75" customHeight="1">
      <c r="T915" s="1"/>
      <c r="U915" s="1"/>
    </row>
    <row r="916" spans="20:21" ht="15.75" customHeight="1">
      <c r="T916" s="1"/>
      <c r="U916" s="1"/>
    </row>
    <row r="917" spans="20:21" ht="15.75" customHeight="1">
      <c r="T917" s="1"/>
      <c r="U917" s="1"/>
    </row>
    <row r="918" spans="20:21" ht="15.75" customHeight="1">
      <c r="T918" s="1"/>
      <c r="U918" s="1"/>
    </row>
    <row r="919" spans="20:21" ht="15.75" customHeight="1">
      <c r="T919" s="1"/>
      <c r="U919" s="1"/>
    </row>
    <row r="920" spans="20:21" ht="15.75" customHeight="1">
      <c r="T920" s="1"/>
      <c r="U920" s="1"/>
    </row>
    <row r="921" spans="20:21" ht="15.75" customHeight="1">
      <c r="T921" s="1"/>
      <c r="U921" s="1"/>
    </row>
    <row r="922" spans="20:21" ht="15.75" customHeight="1">
      <c r="T922" s="1"/>
      <c r="U922" s="1"/>
    </row>
    <row r="923" spans="20:21" ht="15.75" customHeight="1">
      <c r="T923" s="1"/>
      <c r="U923" s="1"/>
    </row>
    <row r="924" spans="20:21" ht="15.75" customHeight="1">
      <c r="T924" s="1"/>
      <c r="U924" s="1"/>
    </row>
    <row r="925" spans="20:21" ht="15.75" customHeight="1">
      <c r="T925" s="1"/>
      <c r="U925" s="1"/>
    </row>
    <row r="926" spans="20:21" ht="15.75" customHeight="1">
      <c r="T926" s="1"/>
      <c r="U926" s="1"/>
    </row>
    <row r="927" spans="20:21" ht="15.75" customHeight="1">
      <c r="T927" s="1"/>
      <c r="U927" s="1"/>
    </row>
    <row r="928" spans="20:21" ht="15.75" customHeight="1">
      <c r="T928" s="1"/>
      <c r="U928" s="1"/>
    </row>
    <row r="929" spans="20:21" ht="15.75" customHeight="1">
      <c r="T929" s="1"/>
      <c r="U929" s="1"/>
    </row>
    <row r="930" spans="20:21" ht="15.75" customHeight="1">
      <c r="T930" s="1"/>
      <c r="U930" s="1"/>
    </row>
    <row r="931" spans="20:21" ht="15.75" customHeight="1">
      <c r="T931" s="1"/>
      <c r="U931" s="1"/>
    </row>
    <row r="932" spans="20:21" ht="15.75" customHeight="1">
      <c r="T932" s="1"/>
      <c r="U932" s="1"/>
    </row>
    <row r="933" spans="20:21" ht="15.75" customHeight="1">
      <c r="T933" s="1"/>
      <c r="U933" s="1"/>
    </row>
    <row r="934" spans="20:21" ht="15.75" customHeight="1">
      <c r="T934" s="1"/>
      <c r="U934" s="1"/>
    </row>
    <row r="935" spans="20:21" ht="15.75" customHeight="1">
      <c r="T935" s="1"/>
      <c r="U935" s="1"/>
    </row>
    <row r="936" spans="20:21" ht="15.75" customHeight="1">
      <c r="T936" s="1"/>
      <c r="U936" s="1"/>
    </row>
    <row r="937" spans="20:21" ht="15.75" customHeight="1">
      <c r="T937" s="1"/>
      <c r="U937" s="1"/>
    </row>
    <row r="938" spans="20:21" ht="15.75" customHeight="1">
      <c r="T938" s="1"/>
      <c r="U938" s="1"/>
    </row>
    <row r="939" spans="20:21" ht="15.75" customHeight="1">
      <c r="T939" s="1"/>
      <c r="U939" s="1"/>
    </row>
    <row r="940" spans="20:21" ht="15.75" customHeight="1">
      <c r="T940" s="1"/>
      <c r="U940" s="1"/>
    </row>
    <row r="941" spans="20:21" ht="15.75" customHeight="1">
      <c r="T941" s="1"/>
      <c r="U941" s="1"/>
    </row>
    <row r="942" spans="20:21" ht="15.75" customHeight="1">
      <c r="T942" s="1"/>
      <c r="U942" s="1"/>
    </row>
    <row r="943" spans="20:21" ht="15.75" customHeight="1">
      <c r="T943" s="1"/>
      <c r="U943" s="1"/>
    </row>
    <row r="944" spans="20:21" ht="15.75" customHeight="1">
      <c r="T944" s="1"/>
      <c r="U944" s="1"/>
    </row>
    <row r="945" spans="20:21" ht="15.75" customHeight="1">
      <c r="T945" s="1"/>
      <c r="U945" s="1"/>
    </row>
    <row r="946" spans="20:21" ht="15.75" customHeight="1">
      <c r="T946" s="1"/>
      <c r="U946" s="1"/>
    </row>
    <row r="947" spans="20:21" ht="15.75" customHeight="1">
      <c r="T947" s="1"/>
      <c r="U947" s="1"/>
    </row>
    <row r="948" spans="20:21" ht="15.75" customHeight="1">
      <c r="T948" s="1"/>
      <c r="U948" s="1"/>
    </row>
    <row r="949" spans="20:21" ht="15.75" customHeight="1">
      <c r="T949" s="1"/>
      <c r="U949" s="1"/>
    </row>
    <row r="950" spans="20:21" ht="15.75" customHeight="1">
      <c r="T950" s="1"/>
      <c r="U950" s="1"/>
    </row>
    <row r="951" spans="20:21" ht="15.75" customHeight="1">
      <c r="T951" s="1"/>
      <c r="U951" s="1"/>
    </row>
    <row r="952" spans="20:21" ht="15.75" customHeight="1">
      <c r="T952" s="1"/>
      <c r="U952" s="1"/>
    </row>
    <row r="953" spans="20:21" ht="15.75" customHeight="1">
      <c r="T953" s="1"/>
      <c r="U953" s="1"/>
    </row>
    <row r="954" spans="20:21" ht="15.75" customHeight="1">
      <c r="T954" s="1"/>
      <c r="U954" s="1"/>
    </row>
    <row r="955" spans="20:21" ht="15.75" customHeight="1">
      <c r="T955" s="1"/>
      <c r="U955" s="1"/>
    </row>
    <row r="956" spans="20:21" ht="15.75" customHeight="1">
      <c r="T956" s="1"/>
      <c r="U956" s="1"/>
    </row>
    <row r="957" spans="20:21" ht="15.75" customHeight="1">
      <c r="T957" s="1"/>
      <c r="U957" s="1"/>
    </row>
    <row r="958" spans="20:21" ht="15.75" customHeight="1">
      <c r="T958" s="1"/>
      <c r="U958" s="1"/>
    </row>
    <row r="959" spans="20:21" ht="15.75" customHeight="1">
      <c r="T959" s="1"/>
      <c r="U959" s="1"/>
    </row>
    <row r="960" spans="20:21" ht="15.75" customHeight="1">
      <c r="T960" s="1"/>
      <c r="U960" s="1"/>
    </row>
    <row r="961" spans="20:21" ht="15.75" customHeight="1">
      <c r="T961" s="1"/>
      <c r="U961" s="1"/>
    </row>
    <row r="962" spans="20:21" ht="15.75" customHeight="1">
      <c r="T962" s="1"/>
      <c r="U962" s="1"/>
    </row>
    <row r="963" spans="20:21" ht="15.75" customHeight="1">
      <c r="T963" s="1"/>
      <c r="U963" s="1"/>
    </row>
    <row r="964" spans="20:21" ht="15.75" customHeight="1">
      <c r="T964" s="1"/>
      <c r="U964" s="1"/>
    </row>
    <row r="965" spans="20:21" ht="15.75" customHeight="1">
      <c r="T965" s="1"/>
      <c r="U965" s="1"/>
    </row>
    <row r="966" spans="20:21" ht="15.75" customHeight="1">
      <c r="T966" s="1"/>
      <c r="U966" s="1"/>
    </row>
    <row r="967" spans="20:21" ht="15.75" customHeight="1">
      <c r="T967" s="1"/>
      <c r="U967" s="1"/>
    </row>
    <row r="968" spans="20:21" ht="15.75" customHeight="1">
      <c r="T968" s="1"/>
      <c r="U968" s="1"/>
    </row>
    <row r="969" spans="20:21" ht="15.75" customHeight="1">
      <c r="T969" s="1"/>
      <c r="U969" s="1"/>
    </row>
    <row r="970" spans="20:21" ht="15.75" customHeight="1">
      <c r="T970" s="1"/>
      <c r="U970" s="1"/>
    </row>
    <row r="971" spans="20:21" ht="15.75" customHeight="1">
      <c r="T971" s="1"/>
      <c r="U971" s="1"/>
    </row>
    <row r="972" spans="20:21" ht="15.75" customHeight="1">
      <c r="T972" s="1"/>
      <c r="U972" s="1"/>
    </row>
    <row r="973" spans="20:21" ht="15.75" customHeight="1">
      <c r="T973" s="1"/>
      <c r="U973" s="1"/>
    </row>
    <row r="974" spans="20:21" ht="15.75" customHeight="1">
      <c r="T974" s="1"/>
      <c r="U974" s="1"/>
    </row>
    <row r="975" spans="20:21" ht="15.75" customHeight="1">
      <c r="T975" s="1"/>
      <c r="U975" s="1"/>
    </row>
    <row r="976" spans="20:21" ht="15.75" customHeight="1">
      <c r="T976" s="1"/>
      <c r="U976" s="1"/>
    </row>
    <row r="977" spans="20:21" ht="15.75" customHeight="1">
      <c r="T977" s="1"/>
      <c r="U977" s="1"/>
    </row>
    <row r="978" spans="20:21" ht="15.75" customHeight="1">
      <c r="T978" s="1"/>
      <c r="U978" s="1"/>
    </row>
    <row r="979" spans="20:21" ht="15.75" customHeight="1">
      <c r="T979" s="1"/>
      <c r="U979" s="1"/>
    </row>
    <row r="980" spans="20:21" ht="15.75" customHeight="1">
      <c r="T980" s="1"/>
      <c r="U980" s="1"/>
    </row>
    <row r="981" spans="20:21" ht="15.75" customHeight="1">
      <c r="T981" s="1"/>
      <c r="U981" s="1"/>
    </row>
    <row r="982" spans="20:21" ht="15.75" customHeight="1">
      <c r="T982" s="1"/>
      <c r="U982" s="1"/>
    </row>
    <row r="983" spans="20:21" ht="15.75" customHeight="1">
      <c r="T983" s="1"/>
      <c r="U983" s="1"/>
    </row>
    <row r="984" spans="20:21" ht="15.75" customHeight="1">
      <c r="T984" s="1"/>
      <c r="U984" s="1"/>
    </row>
    <row r="985" spans="20:21" ht="15.75" customHeight="1">
      <c r="T985" s="1"/>
      <c r="U985" s="1"/>
    </row>
    <row r="986" spans="20:21" ht="15.75" customHeight="1">
      <c r="T986" s="1"/>
      <c r="U986" s="1"/>
    </row>
    <row r="987" spans="20:21" ht="15.75" customHeight="1">
      <c r="T987" s="1"/>
      <c r="U987" s="1"/>
    </row>
    <row r="988" spans="20:21" ht="15.75" customHeight="1">
      <c r="T988" s="1"/>
      <c r="U988" s="1"/>
    </row>
    <row r="989" spans="20:21" ht="15.75" customHeight="1">
      <c r="T989" s="1"/>
      <c r="U989" s="1"/>
    </row>
    <row r="990" spans="20:21" ht="15.75" customHeight="1">
      <c r="T990" s="1"/>
      <c r="U990" s="1"/>
    </row>
    <row r="991" spans="20:21" ht="15.75" customHeight="1">
      <c r="T991" s="1"/>
      <c r="U991" s="1"/>
    </row>
    <row r="992" spans="20:21" ht="15.75" customHeight="1">
      <c r="T992" s="1"/>
      <c r="U992" s="1"/>
    </row>
    <row r="993" spans="20:21" ht="15.75" customHeight="1">
      <c r="T993" s="1"/>
      <c r="U993" s="1"/>
    </row>
    <row r="994" spans="20:21" ht="15.75" customHeight="1">
      <c r="T994" s="1"/>
      <c r="U994" s="1"/>
    </row>
    <row r="995" spans="20:21" ht="15.75" customHeight="1">
      <c r="T995" s="1"/>
      <c r="U995" s="1"/>
    </row>
    <row r="996" spans="20:21" ht="15.75" customHeight="1">
      <c r="T996" s="1"/>
      <c r="U996" s="1"/>
    </row>
    <row r="997" spans="20:21" ht="15.75" customHeight="1">
      <c r="T997" s="1"/>
      <c r="U997" s="1"/>
    </row>
    <row r="998" spans="20:21" ht="15.75" customHeight="1">
      <c r="T998" s="1"/>
      <c r="U998" s="1"/>
    </row>
  </sheetData>
  <sheetProtection algorithmName="SHA-512" hashValue="EC3520EwwrAM3R/c6CPVUHBptXq6tHRA/hwsJXX6fLJ9cPSLcVGSJ8BVDdWmX610bgRvPYfvlpkYGZIRku3gbg==" saltValue="IEpfXhtXjQgwqIRpi/xU5w==" spinCount="100000" sheet="1" objects="1" scenarios="1"/>
  <mergeCells count="27">
    <mergeCell ref="D32:D33"/>
    <mergeCell ref="E32:E33"/>
    <mergeCell ref="B40:B56"/>
    <mergeCell ref="F51:F52"/>
    <mergeCell ref="G51:G52"/>
    <mergeCell ref="D48:D49"/>
    <mergeCell ref="E48:E49"/>
    <mergeCell ref="F48:F49"/>
    <mergeCell ref="G48:G49"/>
    <mergeCell ref="D51:D52"/>
    <mergeCell ref="E51:E52"/>
    <mergeCell ref="F32:F33"/>
    <mergeCell ref="G32:G33"/>
    <mergeCell ref="B21:B39"/>
    <mergeCell ref="D29:D30"/>
    <mergeCell ref="E29:E30"/>
    <mergeCell ref="F29:F30"/>
    <mergeCell ref="G29:G30"/>
    <mergeCell ref="B4:B20"/>
    <mergeCell ref="D12:D13"/>
    <mergeCell ref="E12:E13"/>
    <mergeCell ref="F12:F13"/>
    <mergeCell ref="G12:G13"/>
    <mergeCell ref="E15:E16"/>
    <mergeCell ref="F15:F16"/>
    <mergeCell ref="G15:G16"/>
    <mergeCell ref="D15:D16"/>
  </mergeCells>
  <conditionalFormatting sqref="C13">
    <cfRule type="containsText" dxfId="71" priority="5" operator="containsText" text="Concluído">
      <formula>NOT(ISERROR(SEARCH(("Concluído"),(C13))))</formula>
    </cfRule>
    <cfRule type="containsText" dxfId="70" priority="6" operator="containsText" text="Pendente">
      <formula>NOT(ISERROR(SEARCH(("Pendente"),(C13))))</formula>
    </cfRule>
    <cfRule type="containsText" dxfId="69" priority="7" operator="containsText" text="Em andamento">
      <formula>NOT(ISERROR(SEARCH(("Em andamento"),(C13))))</formula>
    </cfRule>
    <cfRule type="containsBlanks" dxfId="68" priority="8">
      <formula>LEN(TRIM(C13))=0</formula>
    </cfRule>
  </conditionalFormatting>
  <conditionalFormatting sqref="C16">
    <cfRule type="containsText" dxfId="67" priority="1" operator="containsText" text="Concluído">
      <formula>NOT(ISERROR(SEARCH(("Concluído"),(C16))))</formula>
    </cfRule>
    <cfRule type="containsText" dxfId="66" priority="2" operator="containsText" text="Pendente">
      <formula>NOT(ISERROR(SEARCH(("Pendente"),(C16))))</formula>
    </cfRule>
    <cfRule type="containsText" dxfId="65" priority="3" operator="containsText" text="Em andamento">
      <formula>NOT(ISERROR(SEARCH(("Em andamento"),(C16))))</formula>
    </cfRule>
    <cfRule type="containsBlanks" dxfId="64" priority="4">
      <formula>LEN(TRIM(C16))=0</formula>
    </cfRule>
  </conditionalFormatting>
  <conditionalFormatting sqref="C30">
    <cfRule type="containsText" dxfId="63" priority="65" operator="containsText" text="Concluído">
      <formula>NOT(ISERROR(SEARCH(("Concluído"),(C30))))</formula>
    </cfRule>
    <cfRule type="containsText" dxfId="62" priority="66" operator="containsText" text="Pendente">
      <formula>NOT(ISERROR(SEARCH(("Pendente"),(C30))))</formula>
    </cfRule>
    <cfRule type="containsText" dxfId="61" priority="67" operator="containsText" text="Em andamento">
      <formula>NOT(ISERROR(SEARCH(("Em andamento"),(C30))))</formula>
    </cfRule>
    <cfRule type="containsBlanks" dxfId="60" priority="68">
      <formula>LEN(TRIM(C30))=0</formula>
    </cfRule>
  </conditionalFormatting>
  <conditionalFormatting sqref="C33">
    <cfRule type="containsText" dxfId="59" priority="27" operator="containsText" text="Em andamento">
      <formula>NOT(ISERROR(SEARCH(("Em andamento"),(C33))))</formula>
    </cfRule>
    <cfRule type="containsText" dxfId="58" priority="25" operator="containsText" text="Concluído">
      <formula>NOT(ISERROR(SEARCH(("Concluído"),(C33))))</formula>
    </cfRule>
    <cfRule type="containsText" dxfId="57" priority="26" operator="containsText" text="Pendente">
      <formula>NOT(ISERROR(SEARCH(("Pendente"),(C33))))</formula>
    </cfRule>
    <cfRule type="containsBlanks" dxfId="56" priority="28">
      <formula>LEN(TRIM(C33))=0</formula>
    </cfRule>
  </conditionalFormatting>
  <conditionalFormatting sqref="C49">
    <cfRule type="containsBlanks" dxfId="55" priority="80">
      <formula>LEN(TRIM(C49))=0</formula>
    </cfRule>
    <cfRule type="containsText" dxfId="54" priority="79" operator="containsText" text="Em andamento">
      <formula>NOT(ISERROR(SEARCH(("Em andamento"),(C49))))</formula>
    </cfRule>
    <cfRule type="containsText" dxfId="53" priority="78" operator="containsText" text="Pendente">
      <formula>NOT(ISERROR(SEARCH(("Pendente"),(C49))))</formula>
    </cfRule>
    <cfRule type="containsText" dxfId="52" priority="77" operator="containsText" text="Concluído">
      <formula>NOT(ISERROR(SEARCH(("Concluído"),(C49))))</formula>
    </cfRule>
  </conditionalFormatting>
  <conditionalFormatting sqref="C52">
    <cfRule type="containsText" dxfId="51" priority="81" operator="containsText" text="Concluído">
      <formula>NOT(ISERROR(SEARCH(("Concluído"),(C52))))</formula>
    </cfRule>
    <cfRule type="containsBlanks" dxfId="50" priority="84">
      <formula>LEN(TRIM(C52))=0</formula>
    </cfRule>
    <cfRule type="containsText" dxfId="49" priority="83" operator="containsText" text="Em andamento">
      <formula>NOT(ISERROR(SEARCH(("Em andamento"),(C52))))</formula>
    </cfRule>
    <cfRule type="containsText" dxfId="48" priority="82" operator="containsText" text="Pendente">
      <formula>NOT(ISERROR(SEARCH(("Pendente"),(C52))))</formula>
    </cfRule>
  </conditionalFormatting>
  <conditionalFormatting sqref="C10:I10">
    <cfRule type="containsText" dxfId="47" priority="9" operator="containsText" text="Concluído">
      <formula>NOT(ISERROR(SEARCH(("Concluído"),(C10))))</formula>
    </cfRule>
    <cfRule type="containsText" dxfId="46" priority="11" operator="containsText" text="Em andamento">
      <formula>NOT(ISERROR(SEARCH(("Em andamento"),(C10))))</formula>
    </cfRule>
    <cfRule type="containsBlanks" dxfId="45" priority="12">
      <formula>LEN(TRIM(C10))=0</formula>
    </cfRule>
    <cfRule type="containsText" dxfId="44" priority="10" operator="containsText" text="Pendente">
      <formula>NOT(ISERROR(SEARCH(("Pendente"),(C10))))</formula>
    </cfRule>
  </conditionalFormatting>
  <conditionalFormatting sqref="C27:I27">
    <cfRule type="containsText" dxfId="43" priority="29" operator="containsText" text="Concluído">
      <formula>NOT(ISERROR(SEARCH(("Concluído"),(C27))))</formula>
    </cfRule>
    <cfRule type="containsText" dxfId="42" priority="30" operator="containsText" text="Pendente">
      <formula>NOT(ISERROR(SEARCH(("Pendente"),(C27))))</formula>
    </cfRule>
    <cfRule type="containsText" dxfId="41" priority="31" operator="containsText" text="Em andamento">
      <formula>NOT(ISERROR(SEARCH(("Em andamento"),(C27))))</formula>
    </cfRule>
    <cfRule type="containsBlanks" dxfId="40" priority="32">
      <formula>LEN(TRIM(C27))=0</formula>
    </cfRule>
  </conditionalFormatting>
  <conditionalFormatting sqref="C46:I46">
    <cfRule type="containsText" dxfId="39" priority="90" operator="containsText" text="Pendente">
      <formula>NOT(ISERROR(SEARCH(("Pendente"),(C46))))</formula>
    </cfRule>
    <cfRule type="containsText" dxfId="38" priority="89" operator="containsText" text="Concluído">
      <formula>NOT(ISERROR(SEARCH(("Concluído"),(C46))))</formula>
    </cfRule>
    <cfRule type="containsText" dxfId="37" priority="91" operator="containsText" text="Em andamento">
      <formula>NOT(ISERROR(SEARCH(("Em andamento"),(C46))))</formula>
    </cfRule>
    <cfRule type="containsBlanks" dxfId="36" priority="92">
      <formula>LEN(TRIM(C46))=0</formula>
    </cfRule>
  </conditionalFormatting>
  <conditionalFormatting sqref="C6:R6">
    <cfRule type="containsText" dxfId="35" priority="13" operator="containsText" text="Concluído">
      <formula>NOT(ISERROR(SEARCH(("Concluído"),(C6))))</formula>
    </cfRule>
    <cfRule type="containsText" dxfId="34" priority="14" operator="containsText" text="Pendente">
      <formula>NOT(ISERROR(SEARCH(("Pendente"),(C6))))</formula>
    </cfRule>
    <cfRule type="containsText" dxfId="33" priority="15" operator="containsText" text="Em andamento">
      <formula>NOT(ISERROR(SEARCH(("Em andamento"),(C6))))</formula>
    </cfRule>
    <cfRule type="containsBlanks" dxfId="32" priority="16">
      <formula>LEN(TRIM(C6))=0</formula>
    </cfRule>
  </conditionalFormatting>
  <conditionalFormatting sqref="C23:R23">
    <cfRule type="containsText" dxfId="31" priority="35" operator="containsText" text="Em andamento">
      <formula>NOT(ISERROR(SEARCH(("Em andamento"),(C23))))</formula>
    </cfRule>
    <cfRule type="containsText" dxfId="30" priority="34" operator="containsText" text="Pendente">
      <formula>NOT(ISERROR(SEARCH(("Pendente"),(C23))))</formula>
    </cfRule>
    <cfRule type="containsText" dxfId="29" priority="33" operator="containsText" text="Concluído">
      <formula>NOT(ISERROR(SEARCH(("Concluído"),(C23))))</formula>
    </cfRule>
    <cfRule type="containsBlanks" dxfId="28" priority="36">
      <formula>LEN(TRIM(C23))=0</formula>
    </cfRule>
  </conditionalFormatting>
  <conditionalFormatting sqref="C42:R42">
    <cfRule type="containsText" dxfId="27" priority="73" operator="containsText" text="Concluído">
      <formula>NOT(ISERROR(SEARCH(("Concluído"),(C42))))</formula>
    </cfRule>
    <cfRule type="containsBlanks" dxfId="26" priority="76">
      <formula>LEN(TRIM(C42))=0</formula>
    </cfRule>
    <cfRule type="containsText" dxfId="25" priority="75" operator="containsText" text="Em andamento">
      <formula>NOT(ISERROR(SEARCH(("Em andamento"),(C42))))</formula>
    </cfRule>
    <cfRule type="containsText" dxfId="24" priority="74" operator="containsText" text="Pendente">
      <formula>NOT(ISERROR(SEARCH(("Pendente"),(C42))))</formula>
    </cfRule>
  </conditionalFormatting>
  <conditionalFormatting sqref="D12:D13">
    <cfRule type="expression" dxfId="23" priority="211">
      <formula>$G$18=""</formula>
    </cfRule>
  </conditionalFormatting>
  <conditionalFormatting sqref="D15:D16">
    <cfRule type="expression" dxfId="22" priority="212">
      <formula>$G$19=""</formula>
    </cfRule>
  </conditionalFormatting>
  <conditionalFormatting sqref="D29:D30">
    <cfRule type="expression" dxfId="21" priority="213">
      <formula>$G$36=""</formula>
    </cfRule>
  </conditionalFormatting>
  <conditionalFormatting sqref="D32:D33">
    <cfRule type="expression" dxfId="20" priority="214">
      <formula>$G$37=""</formula>
    </cfRule>
  </conditionalFormatting>
  <conditionalFormatting sqref="D48:D49">
    <cfRule type="expression" dxfId="19" priority="215">
      <formula>$G$54=""</formula>
    </cfRule>
  </conditionalFormatting>
  <conditionalFormatting sqref="D51:D52">
    <cfRule type="expression" dxfId="18" priority="216">
      <formula>$G$55=""</formula>
    </cfRule>
  </conditionalFormatting>
  <conditionalFormatting sqref="F12:F13">
    <cfRule type="expression" dxfId="17" priority="193">
      <formula>$F$12&lt;0</formula>
    </cfRule>
    <cfRule type="expression" dxfId="16" priority="194">
      <formula>$F$12&lt;6</formula>
    </cfRule>
    <cfRule type="expression" dxfId="15" priority="195">
      <formula>$F$12&lt;10</formula>
    </cfRule>
  </conditionalFormatting>
  <conditionalFormatting sqref="F15:F16">
    <cfRule type="expression" dxfId="14" priority="202">
      <formula>$F$15&lt;0</formula>
    </cfRule>
    <cfRule type="expression" dxfId="13" priority="203">
      <formula>$F$15&lt;6</formula>
    </cfRule>
    <cfRule type="expression" dxfId="12" priority="204">
      <formula>$F$15&lt;10</formula>
    </cfRule>
  </conditionalFormatting>
  <conditionalFormatting sqref="F29:F30">
    <cfRule type="expression" dxfId="11" priority="196">
      <formula>$F$29&lt;0</formula>
    </cfRule>
    <cfRule type="expression" dxfId="10" priority="197">
      <formula>$F$29&lt;6</formula>
    </cfRule>
    <cfRule type="expression" dxfId="9" priority="198">
      <formula>$F$29&lt;10</formula>
    </cfRule>
  </conditionalFormatting>
  <conditionalFormatting sqref="F32:F33">
    <cfRule type="expression" dxfId="8" priority="208">
      <formula>$F$32&lt;0</formula>
    </cfRule>
    <cfRule type="expression" dxfId="7" priority="209">
      <formula>$F$29&lt;6</formula>
    </cfRule>
    <cfRule type="expression" dxfId="6" priority="210">
      <formula>$F$29&lt;10</formula>
    </cfRule>
  </conditionalFormatting>
  <conditionalFormatting sqref="F48:F49">
    <cfRule type="expression" dxfId="5" priority="199">
      <formula>$F$48&lt;0</formula>
    </cfRule>
    <cfRule type="expression" dxfId="4" priority="200">
      <formula>$F$48&lt;6</formula>
    </cfRule>
    <cfRule type="expression" dxfId="3" priority="201">
      <formula>$F$48&lt;10</formula>
    </cfRule>
  </conditionalFormatting>
  <conditionalFormatting sqref="F51:F52">
    <cfRule type="expression" dxfId="2" priority="206">
      <formula>$F$51&lt;6</formula>
    </cfRule>
    <cfRule type="expression" dxfId="1" priority="205">
      <formula>$F$51&lt;0</formula>
    </cfRule>
    <cfRule type="expression" dxfId="0" priority="207">
      <formula>$F$51&lt;10</formula>
    </cfRule>
  </conditionalFormatting>
  <dataValidations count="2">
    <dataValidation type="list" allowBlank="1" showErrorMessage="1" sqref="C6:R6 C10:I10 C23:R23 C27:I27 C42:R42 C46:I46" xr:uid="{00000000-0002-0000-0000-000000000000}">
      <formula1>"Pendente,Em andamento,Concluído,Não teremos"</formula1>
    </dataValidation>
    <dataValidation type="list" allowBlank="1" showErrorMessage="1" sqref="C16 C13 C33 C30 C52 C49" xr:uid="{00000000-0002-0000-0000-000001000000}">
      <formula1>"Pendente,Em andamento,Concluído"</formula1>
    </dataValidation>
  </dataValidations>
  <pageMargins left="0.511811024" right="0.511811024" top="0.78740157499999996" bottom="0.78740157499999996" header="0" footer="0"/>
  <pageSetup paperSize="9" scale="3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J20" sqref="J20"/>
    </sheetView>
  </sheetViews>
  <sheetFormatPr defaultColWidth="12.625" defaultRowHeight="15" customHeight="1"/>
  <cols>
    <col min="1" max="1" width="8" style="18" customWidth="1"/>
    <col min="2" max="2" width="9.375" style="18" bestFit="1" customWidth="1"/>
    <col min="3" max="3" width="10.625" style="18" bestFit="1" customWidth="1"/>
    <col min="4" max="4" width="9.5" style="18" bestFit="1" customWidth="1"/>
    <col min="5" max="5" width="4.75" style="18" bestFit="1" customWidth="1"/>
    <col min="6" max="6" width="10.125" style="18" bestFit="1" customWidth="1"/>
    <col min="7" max="7" width="7.125" style="18" bestFit="1" customWidth="1"/>
    <col min="8" max="26" width="7.625" style="18" customWidth="1"/>
    <col min="27" max="16384" width="12.625" style="18"/>
  </cols>
  <sheetData>
    <row r="1" spans="1:2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34">
        <v>1</v>
      </c>
      <c r="C3" s="35"/>
      <c r="D3" s="35"/>
      <c r="E3" s="35"/>
      <c r="F3" s="35"/>
      <c r="G3" s="35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2"/>
      <c r="B5" s="13" t="s">
        <v>30</v>
      </c>
      <c r="C5" s="13" t="s">
        <v>31</v>
      </c>
      <c r="D5" s="13" t="s">
        <v>32</v>
      </c>
      <c r="E5" s="13" t="s">
        <v>33</v>
      </c>
      <c r="F5" s="13" t="s">
        <v>34</v>
      </c>
      <c r="G5" s="13" t="s">
        <v>35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6">
        <f>COUNTIF(DISCIPLINAS!$C$6:$R$6,"pendente")</f>
        <v>3</v>
      </c>
      <c r="C6" s="16">
        <f>COUNTIF(DISCIPLINAS!$C$6:$R$6,"em andamento")</f>
        <v>1</v>
      </c>
      <c r="D6" s="16">
        <f>COUNTIF(DISCIPLINAS!$C$6:$R$6,"concluído")</f>
        <v>4</v>
      </c>
      <c r="E6" s="16">
        <f>D6+C6+B6</f>
        <v>8</v>
      </c>
      <c r="F6" s="14">
        <f>D6/E6</f>
        <v>0.5</v>
      </c>
      <c r="G6" s="15">
        <f>100%-F6</f>
        <v>0.5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3" t="s">
        <v>30</v>
      </c>
      <c r="C9" s="13" t="s">
        <v>31</v>
      </c>
      <c r="D9" s="13" t="s">
        <v>32</v>
      </c>
      <c r="E9" s="13" t="s">
        <v>33</v>
      </c>
      <c r="F9" s="13" t="s">
        <v>34</v>
      </c>
      <c r="G9" s="13" t="s">
        <v>35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6">
        <f>COUNTIF(DISCIPLINAS!$C$10:$I$10,"pendente")</f>
        <v>7</v>
      </c>
      <c r="C10" s="16">
        <f>COUNTIF(DISCIPLINAS!$C$10:$I$10,"em andamento")</f>
        <v>0</v>
      </c>
      <c r="D10" s="16">
        <f>COUNTIF(DISCIPLINAS!$C$10:$I$10,"concluído")</f>
        <v>0</v>
      </c>
      <c r="E10" s="16">
        <f>D10+C10+B10</f>
        <v>7</v>
      </c>
      <c r="F10" s="14">
        <f>D10/E10</f>
        <v>0</v>
      </c>
      <c r="G10" s="15">
        <f>100%-F10</f>
        <v>1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3" t="s">
        <v>30</v>
      </c>
      <c r="C12" s="13" t="s">
        <v>31</v>
      </c>
      <c r="D12" s="13" t="s">
        <v>32</v>
      </c>
      <c r="E12" s="13" t="s">
        <v>33</v>
      </c>
      <c r="F12" s="13" t="s">
        <v>34</v>
      </c>
      <c r="G12" s="13" t="s">
        <v>35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6">
        <f>COUNTIF(DISCIPLINAS!$C$13,"pendente")</f>
        <v>1</v>
      </c>
      <c r="C13" s="16">
        <f>COUNTIF(DISCIPLINAS!$C$13,"em andamento")</f>
        <v>0</v>
      </c>
      <c r="D13" s="16">
        <f>COUNTIF(DISCIPLINAS!$C$13,"concluído")</f>
        <v>0</v>
      </c>
      <c r="E13" s="16">
        <f>D13+C13+B13</f>
        <v>1</v>
      </c>
      <c r="F13" s="14">
        <f>D13/E13</f>
        <v>0</v>
      </c>
      <c r="G13" s="15">
        <f>100%-F13</f>
        <v>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3" t="s">
        <v>30</v>
      </c>
      <c r="C15" s="13" t="s">
        <v>31</v>
      </c>
      <c r="D15" s="13" t="s">
        <v>32</v>
      </c>
      <c r="E15" s="13" t="s">
        <v>33</v>
      </c>
      <c r="F15" s="13" t="s">
        <v>34</v>
      </c>
      <c r="G15" s="13" t="s">
        <v>35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6">
        <f>COUNTIF(DISCIPLINAS!$C$16,"pendente")</f>
        <v>1</v>
      </c>
      <c r="C16" s="16">
        <f>COUNTIF(DISCIPLINAS!$C$16,"em andamento")</f>
        <v>0</v>
      </c>
      <c r="D16" s="16">
        <f>COUNTIF(DISCIPLINAS!$C$16,"concluído")</f>
        <v>0</v>
      </c>
      <c r="E16" s="16">
        <f>D16+C16+B16</f>
        <v>1</v>
      </c>
      <c r="F16" s="14">
        <f>D16/E16</f>
        <v>0</v>
      </c>
      <c r="G16" s="15">
        <f>100%-F16</f>
        <v>1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2"/>
      <c r="B21" s="34">
        <v>2</v>
      </c>
      <c r="C21" s="35"/>
      <c r="D21" s="35"/>
      <c r="E21" s="35"/>
      <c r="F21" s="35"/>
      <c r="G21" s="35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2"/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2"/>
      <c r="B24" s="16">
        <f>COUNTIF(DISCIPLINAS!$C$23:$R$23,"pendente")</f>
        <v>16</v>
      </c>
      <c r="C24" s="16">
        <f>COUNTIF(DISCIPLINAS!$C$23:$R$23,"em andamento")</f>
        <v>0</v>
      </c>
      <c r="D24" s="16">
        <f>COUNTIF(DISCIPLINAS!$C$23:$R$23,"concluído")</f>
        <v>0</v>
      </c>
      <c r="E24" s="16">
        <f>D24+C24+B24</f>
        <v>16</v>
      </c>
      <c r="F24" s="14">
        <f>D24/E24</f>
        <v>0</v>
      </c>
      <c r="G24" s="15">
        <f>100%-F24</f>
        <v>1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>
      <c r="A27" s="12"/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>
      <c r="A28" s="12"/>
      <c r="B28" s="16">
        <f>COUNTIF(DISCIPLINAS!$C$27:$I$27,"pendente")</f>
        <v>6</v>
      </c>
      <c r="C28" s="16">
        <f>COUNTIF(DISCIPLINAS!$C$27:$I$27,"em andamento")</f>
        <v>0</v>
      </c>
      <c r="D28" s="16">
        <f>COUNTIF(DISCIPLINAS!$C$27:$I$27,"concluído")</f>
        <v>0</v>
      </c>
      <c r="E28" s="16">
        <f>D28+C28+B28</f>
        <v>6</v>
      </c>
      <c r="F28" s="14">
        <f>D28/E28</f>
        <v>0</v>
      </c>
      <c r="G28" s="15">
        <f>100%-F28</f>
        <v>1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>
      <c r="A30" s="12"/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>
      <c r="A31" s="12"/>
      <c r="B31" s="16">
        <f>COUNTIF(DISCIPLINAS!$C$30,"pendente")</f>
        <v>1</v>
      </c>
      <c r="C31" s="16">
        <f>COUNTIF(DISCIPLINAS!$C$30,"em andamento")</f>
        <v>0</v>
      </c>
      <c r="D31" s="16">
        <f>COUNTIF(DISCIPLINAS!$C$30,"concluído")</f>
        <v>0</v>
      </c>
      <c r="E31" s="16">
        <f>D31+C31+B31</f>
        <v>1</v>
      </c>
      <c r="F31" s="14">
        <f>D31/E31</f>
        <v>0</v>
      </c>
      <c r="G31" s="15">
        <f>100%-F31</f>
        <v>1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>
      <c r="A33" s="12"/>
      <c r="B33" s="13" t="s">
        <v>30</v>
      </c>
      <c r="C33" s="13" t="s">
        <v>31</v>
      </c>
      <c r="D33" s="13" t="s">
        <v>32</v>
      </c>
      <c r="E33" s="13" t="s">
        <v>33</v>
      </c>
      <c r="F33" s="13" t="s">
        <v>34</v>
      </c>
      <c r="G33" s="13" t="s">
        <v>35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>
      <c r="A34" s="12"/>
      <c r="B34" s="16">
        <f>COUNTIF(DISCIPLINAS!$C$33,"pendente")</f>
        <v>1</v>
      </c>
      <c r="C34" s="16">
        <f>COUNTIF(DISCIPLINAS!$C$33,"em andamento")</f>
        <v>0</v>
      </c>
      <c r="D34" s="16">
        <f>COUNTIF(DISCIPLINAS!$C$33,"concluído")</f>
        <v>0</v>
      </c>
      <c r="E34" s="16">
        <f>D34+C34+B34</f>
        <v>1</v>
      </c>
      <c r="F34" s="14">
        <f>D34/E34</f>
        <v>0</v>
      </c>
      <c r="G34" s="15">
        <f>100%-F34</f>
        <v>1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>
      <c r="A40" s="12"/>
      <c r="B40" s="34">
        <v>3</v>
      </c>
      <c r="C40" s="35"/>
      <c r="D40" s="35"/>
      <c r="E40" s="35"/>
      <c r="F40" s="35"/>
      <c r="G40" s="35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>
      <c r="A42" s="12"/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>
      <c r="A43" s="12"/>
      <c r="B43" s="16">
        <f>COUNTIF(DISCIPLINAS!$C$42:$R$42,"pendente")</f>
        <v>16</v>
      </c>
      <c r="C43" s="16">
        <f>COUNTIF(DISCIPLINAS!$C$42:$R$42,"em andamento")</f>
        <v>0</v>
      </c>
      <c r="D43" s="16">
        <f>COUNTIF(DISCIPLINAS!$C$42:$R$42,"concluído")</f>
        <v>0</v>
      </c>
      <c r="E43" s="16">
        <f>D43+C43+B43</f>
        <v>16</v>
      </c>
      <c r="F43" s="14">
        <f>D43/E43</f>
        <v>0</v>
      </c>
      <c r="G43" s="15">
        <f>100%-F43</f>
        <v>1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>
      <c r="A46" s="12"/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>
      <c r="A47" s="12"/>
      <c r="B47" s="16">
        <f>COUNTIF(DISCIPLINAS!$C$46:$I$46,"pendente")</f>
        <v>7</v>
      </c>
      <c r="C47" s="16">
        <f>COUNTIF(DISCIPLINAS!$C$46:$I$46,"em andamento")</f>
        <v>0</v>
      </c>
      <c r="D47" s="16">
        <f>COUNTIF(DISCIPLINAS!$C$46:$I$46,"concluído")</f>
        <v>0</v>
      </c>
      <c r="E47" s="16">
        <f>D47+C47+B47</f>
        <v>7</v>
      </c>
      <c r="F47" s="14">
        <f>D47/E47</f>
        <v>0</v>
      </c>
      <c r="G47" s="15">
        <f>100%-F47</f>
        <v>1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>
      <c r="A49" s="12"/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>
      <c r="A50" s="12"/>
      <c r="B50" s="16">
        <f>COUNTIF(DISCIPLINAS!$C$49,"pendente")</f>
        <v>1</v>
      </c>
      <c r="C50" s="16">
        <f>COUNTIF(DISCIPLINAS!$C$49,"em andamento")</f>
        <v>0</v>
      </c>
      <c r="D50" s="16">
        <f>COUNTIF(DISCIPLINAS!$C$49,"concluído")</f>
        <v>0</v>
      </c>
      <c r="E50" s="16">
        <f>D50+C50+B50</f>
        <v>1</v>
      </c>
      <c r="F50" s="14">
        <f>D50/E50</f>
        <v>0</v>
      </c>
      <c r="G50" s="15">
        <f>100%-F50</f>
        <v>1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>
      <c r="A52" s="12"/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>
      <c r="A53" s="12"/>
      <c r="B53" s="16">
        <f>COUNTIF(DISCIPLINAS!$C$52,"pendente")</f>
        <v>1</v>
      </c>
      <c r="C53" s="16">
        <f>COUNTIF(DISCIPLINAS!$C$52,"em andamento")</f>
        <v>0</v>
      </c>
      <c r="D53" s="16">
        <f>COUNTIF(DISCIPLINAS!$C$52,"concluído")</f>
        <v>0</v>
      </c>
      <c r="E53" s="16">
        <f>D53+C53+B53</f>
        <v>1</v>
      </c>
      <c r="F53" s="14">
        <f>D53/E53</f>
        <v>0</v>
      </c>
      <c r="G53" s="15">
        <f>100%-F53</f>
        <v>1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sheetProtection algorithmName="SHA-512" hashValue="koIf4nC2oft+1lGrrtaW7fSNdFTeQhqVVLp3NZdaP4AJtI9SznMH04EcTJBd0eTXGJHS89EPz0HFFejgAlUqxQ==" saltValue="yqXjunZUy7X+iSsJL6qe6Q==" spinCount="100000" sheet="1" objects="1" scenarios="1"/>
  <mergeCells count="3">
    <mergeCell ref="B3:G3"/>
    <mergeCell ref="B21:G21"/>
    <mergeCell ref="B40:G40"/>
  </mergeCells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DISCIPLINAS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Soares Januario</dc:creator>
  <cp:lastModifiedBy>Vanessa Byork Ferreira Pinto</cp:lastModifiedBy>
  <dcterms:created xsi:type="dcterms:W3CDTF">2020-02-19T10:14:30Z</dcterms:created>
  <dcterms:modified xsi:type="dcterms:W3CDTF">2025-08-12T01:26:59Z</dcterms:modified>
</cp:coreProperties>
</file>