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eveu\Documents\GitHub\Neveu_2023\Neuron_Models\"/>
    </mc:Choice>
  </mc:AlternateContent>
  <xr:revisionPtr revIDLastSave="0" documentId="13_ncr:1_{C1763D61-AB5B-470C-A5B7-D7ABF81B3A86}" xr6:coauthVersionLast="47" xr6:coauthVersionMax="47" xr10:uidLastSave="{00000000-0000-0000-0000-000000000000}"/>
  <bookViews>
    <workbookView xWindow="-36220" yWindow="780" windowWidth="32930" windowHeight="19280" tabRatio="816" activeTab="19" xr2:uid="{00000000-000D-0000-FFFF-FFFF00000000}"/>
  </bookViews>
  <sheets>
    <sheet name="Neu" sheetId="3" r:id="rId1"/>
    <sheet name="rockon.smu" sheetId="13" r:id="rId2"/>
    <sheet name="rockon2.smu" sheetId="27" r:id="rId3"/>
    <sheet name="threshold.smu" sheetId="25" r:id="rId4"/>
    <sheet name="Kca.smu" sheetId="21" r:id="rId5"/>
    <sheet name="KTEA.smu" sheetId="26" r:id="rId6"/>
    <sheet name="K.smu" sheetId="20" r:id="rId7"/>
    <sheet name="KA.smu" sheetId="19" r:id="rId8"/>
    <sheet name="CaR2.smu" sheetId="18" r:id="rId9"/>
    <sheet name="CaR1.smu" sheetId="17" r:id="rId10"/>
    <sheet name="CaL.smu" sheetId="15" r:id="rId11"/>
    <sheet name="textv.smu" sheetId="14" r:id="rId12"/>
    <sheet name="Napp.smu" sheetId="12" r:id="rId13"/>
    <sheet name="IR.smu" sheetId="11" r:id="rId14"/>
    <sheet name="HCN.smu" sheetId="10" r:id="rId15"/>
    <sheet name="cs_g" sheetId="1" r:id="rId16"/>
    <sheet name="cs_E" sheetId="2" r:id="rId17"/>
    <sheet name="cs_FAT" sheetId="4" r:id="rId18"/>
    <sheet name="es" sheetId="5" r:id="rId19"/>
    <sheet name="noise" sheetId="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AL6" i="3"/>
  <c r="K6" i="3"/>
  <c r="W6" i="3"/>
  <c r="W5" i="3"/>
  <c r="FQ5" i="3"/>
  <c r="S6" i="3"/>
  <c r="S5" i="3"/>
  <c r="P6" i="3"/>
  <c r="P5" i="3"/>
  <c r="AE32" i="3"/>
  <c r="N6" i="3"/>
  <c r="N5" i="3"/>
  <c r="G6" i="3"/>
  <c r="G5" i="3"/>
  <c r="CW5" i="3"/>
  <c r="AM6" i="3"/>
  <c r="AM5" i="3"/>
  <c r="E33" i="27"/>
  <c r="E32" i="27"/>
  <c r="FR5" i="3"/>
  <c r="C3" i="26"/>
  <c r="T14" i="21"/>
  <c r="S14" i="21"/>
  <c r="R14" i="21"/>
  <c r="T13" i="21"/>
  <c r="T15" i="21" s="1"/>
  <c r="S13" i="21"/>
  <c r="S15" i="21" s="1"/>
  <c r="R13" i="21"/>
  <c r="R15" i="21" s="1"/>
  <c r="AD33" i="3"/>
  <c r="AC33" i="3"/>
  <c r="C3" i="21"/>
  <c r="FO6" i="3"/>
  <c r="FP6" i="3"/>
  <c r="FS6" i="3"/>
  <c r="FT6" i="3"/>
  <c r="E32" i="13" l="1"/>
  <c r="FO5" i="3"/>
  <c r="FP5" i="3"/>
  <c r="FS5" i="3"/>
  <c r="FT5" i="3"/>
  <c r="FN5" i="3"/>
  <c r="IH5" i="3"/>
  <c r="II5" i="3"/>
  <c r="IJ5" i="3"/>
  <c r="IK5" i="3"/>
  <c r="IL5" i="3"/>
  <c r="IM5" i="3"/>
  <c r="IN5" i="3"/>
  <c r="IO5" i="3"/>
  <c r="IH6" i="3"/>
  <c r="II6" i="3"/>
  <c r="IJ6" i="3"/>
  <c r="IK6" i="3"/>
  <c r="IL6" i="3"/>
  <c r="IM6" i="3"/>
  <c r="IN6" i="3"/>
  <c r="IO6" i="3"/>
  <c r="HP5" i="3"/>
  <c r="HQ5" i="3"/>
  <c r="HR5" i="3"/>
  <c r="HU5" i="3"/>
  <c r="HV5" i="3"/>
  <c r="ID5" i="3"/>
  <c r="IE5" i="3"/>
  <c r="IF5" i="3"/>
  <c r="IG5" i="3"/>
  <c r="HP6" i="3"/>
  <c r="HQ6" i="3"/>
  <c r="HR6" i="3"/>
  <c r="HT6" i="3"/>
  <c r="HU6" i="3"/>
  <c r="HV6" i="3"/>
  <c r="ID6" i="3"/>
  <c r="IE6" i="3"/>
  <c r="IF6" i="3"/>
  <c r="IG6" i="3"/>
  <c r="G32" i="3" l="1"/>
  <c r="G33" i="3"/>
  <c r="F32" i="3" l="1"/>
  <c r="E33" i="13"/>
  <c r="B4" i="7" l="1"/>
  <c r="B3" i="7"/>
  <c r="BD51" i="3" l="1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C3" i="15" l="1"/>
  <c r="A4" i="3"/>
  <c r="A5" i="3"/>
  <c r="A6" i="3"/>
  <c r="A7" i="3"/>
  <c r="G2" i="4"/>
  <c r="P3" i="5"/>
  <c r="M3" i="5"/>
  <c r="G3" i="5"/>
  <c r="D3" i="5"/>
  <c r="E3" i="5"/>
  <c r="F3" i="5"/>
  <c r="H3" i="5"/>
  <c r="I3" i="5"/>
  <c r="J3" i="5"/>
  <c r="K3" i="5"/>
  <c r="L3" i="5"/>
  <c r="N3" i="5"/>
  <c r="O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H7" i="5"/>
  <c r="I7" i="5"/>
  <c r="J7" i="5"/>
  <c r="K7" i="5"/>
  <c r="L7" i="5"/>
  <c r="M7" i="5"/>
  <c r="N7" i="5"/>
  <c r="O7" i="5"/>
  <c r="P7" i="5"/>
  <c r="Q7" i="5"/>
  <c r="R7" i="5"/>
  <c r="S7" i="5"/>
  <c r="T7" i="5"/>
  <c r="I8" i="5"/>
  <c r="J8" i="5"/>
  <c r="K8" i="5"/>
  <c r="L8" i="5"/>
  <c r="M8" i="5"/>
  <c r="N8" i="5"/>
  <c r="O8" i="5"/>
  <c r="P8" i="5"/>
  <c r="Q8" i="5"/>
  <c r="R8" i="5"/>
  <c r="S8" i="5"/>
  <c r="T8" i="5"/>
  <c r="J9" i="5"/>
  <c r="K9" i="5"/>
  <c r="L9" i="5"/>
  <c r="M9" i="5"/>
  <c r="N9" i="5"/>
  <c r="O9" i="5"/>
  <c r="P9" i="5"/>
  <c r="Q9" i="5"/>
  <c r="R9" i="5"/>
  <c r="S9" i="5"/>
  <c r="T9" i="5"/>
  <c r="K10" i="5"/>
  <c r="L10" i="5"/>
  <c r="M10" i="5"/>
  <c r="N10" i="5"/>
  <c r="O10" i="5"/>
  <c r="P10" i="5"/>
  <c r="Q10" i="5"/>
  <c r="R10" i="5"/>
  <c r="S10" i="5"/>
  <c r="T10" i="5"/>
  <c r="L11" i="5"/>
  <c r="M11" i="5"/>
  <c r="N11" i="5"/>
  <c r="O11" i="5"/>
  <c r="P11" i="5"/>
  <c r="Q11" i="5"/>
  <c r="R11" i="5"/>
  <c r="S11" i="5"/>
  <c r="T11" i="5"/>
  <c r="M12" i="5"/>
  <c r="N12" i="5"/>
  <c r="O12" i="5"/>
  <c r="P12" i="5"/>
  <c r="Q12" i="5"/>
  <c r="R12" i="5"/>
  <c r="S12" i="5"/>
  <c r="T12" i="5"/>
  <c r="N13" i="5"/>
  <c r="O13" i="5"/>
  <c r="P13" i="5"/>
  <c r="Q13" i="5"/>
  <c r="R13" i="5"/>
  <c r="S13" i="5"/>
  <c r="T13" i="5"/>
  <c r="O14" i="5"/>
  <c r="P14" i="5"/>
  <c r="Q14" i="5"/>
  <c r="R14" i="5"/>
  <c r="S14" i="5"/>
  <c r="T14" i="5"/>
  <c r="P15" i="5"/>
  <c r="Q15" i="5"/>
  <c r="R15" i="5"/>
  <c r="S15" i="5"/>
  <c r="T15" i="5"/>
  <c r="Q16" i="5"/>
  <c r="R16" i="5"/>
  <c r="S16" i="5"/>
  <c r="T16" i="5"/>
  <c r="R17" i="5"/>
  <c r="S17" i="5"/>
  <c r="T17" i="5"/>
  <c r="S18" i="5"/>
  <c r="T18" i="5"/>
  <c r="T19" i="5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4" i="2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4" i="1"/>
  <c r="B43" i="1" l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Y38" i="4"/>
  <c r="Y39" i="4"/>
  <c r="Y40" i="4"/>
  <c r="Y41" i="4"/>
  <c r="Y42" i="4"/>
  <c r="Y43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4" i="4"/>
  <c r="Y5" i="4"/>
  <c r="Y6" i="4"/>
  <c r="Y7" i="4"/>
  <c r="Y8" i="4"/>
  <c r="Y9" i="4"/>
  <c r="Y3" i="4"/>
  <c r="Z33" i="4" l="1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B3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F2" i="4"/>
  <c r="E2" i="4"/>
  <c r="D2" i="4"/>
  <c r="C2" i="4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B5" i="2"/>
  <c r="B3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W45" i="4" l="1"/>
  <c r="Z48" i="3"/>
  <c r="Z49" i="3"/>
  <c r="Z50" i="3"/>
  <c r="Z51" i="3"/>
  <c r="O48" i="3"/>
  <c r="O49" i="3"/>
  <c r="O50" i="3"/>
  <c r="O51" i="3"/>
  <c r="D48" i="3"/>
  <c r="D49" i="3"/>
  <c r="D50" i="3"/>
  <c r="D51" i="3"/>
  <c r="A24" i="3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B16" i="5"/>
  <c r="B17" i="5"/>
  <c r="B18" i="5"/>
  <c r="B19" i="5"/>
  <c r="B20" i="5"/>
  <c r="B21" i="5"/>
  <c r="B22" i="5"/>
  <c r="B23" i="5"/>
  <c r="W2" i="5"/>
  <c r="V2" i="5"/>
  <c r="U2" i="5"/>
  <c r="T2" i="5"/>
  <c r="S2" i="5"/>
  <c r="R2" i="5"/>
  <c r="Q2" i="5"/>
  <c r="P2" i="5"/>
  <c r="Z47" i="3" l="1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31" i="3"/>
  <c r="B15" i="5" l="1"/>
  <c r="B14" i="5"/>
  <c r="B13" i="5"/>
  <c r="B12" i="5"/>
  <c r="B11" i="5"/>
  <c r="B10" i="5"/>
  <c r="B9" i="5"/>
  <c r="B8" i="5"/>
  <c r="B7" i="5"/>
  <c r="B6" i="5"/>
  <c r="B5" i="5"/>
  <c r="B4" i="5"/>
  <c r="B3" i="5"/>
  <c r="O2" i="5"/>
  <c r="N2" i="5"/>
  <c r="M2" i="5"/>
  <c r="L2" i="5"/>
  <c r="K2" i="5"/>
  <c r="J2" i="5"/>
  <c r="I2" i="5"/>
  <c r="H2" i="5"/>
  <c r="G2" i="5"/>
  <c r="F2" i="5"/>
  <c r="E2" i="5"/>
  <c r="D2" i="5"/>
  <c r="C2" i="5"/>
</calcChain>
</file>

<file path=xl/sharedStrings.xml><?xml version="1.0" encoding="utf-8"?>
<sst xmlns="http://schemas.openxmlformats.org/spreadsheetml/2006/main" count="2723" uniqueCount="226">
  <si>
    <t>Name</t>
  </si>
  <si>
    <t>Template</t>
  </si>
  <si>
    <t>g</t>
  </si>
  <si>
    <t>E</t>
  </si>
  <si>
    <t>Postsynaptic</t>
  </si>
  <si>
    <t>Presynaptic</t>
  </si>
  <si>
    <t>u1</t>
  </si>
  <si>
    <t>u2</t>
  </si>
  <si>
    <t>h</t>
  </si>
  <si>
    <t>s</t>
  </si>
  <si>
    <t>p</t>
  </si>
  <si>
    <t>tx</t>
  </si>
  <si>
    <t>ud</t>
  </si>
  <si>
    <t>ur</t>
  </si>
  <si>
    <t>duration</t>
  </si>
  <si>
    <t>Amplitude</t>
  </si>
  <si>
    <t>step size</t>
  </si>
  <si>
    <t>jitter in step size</t>
  </si>
  <si>
    <t>votage-dependent conductance (.vdg)</t>
  </si>
  <si>
    <t>electrical synapse (.es)</t>
  </si>
  <si>
    <t>chemical synapse (.cs)</t>
  </si>
  <si>
    <t>smu</t>
  </si>
  <si>
    <t>name</t>
  </si>
  <si>
    <t>stepsize</t>
  </si>
  <si>
    <t>graph</t>
  </si>
  <si>
    <t>store</t>
  </si>
  <si>
    <t>method</t>
  </si>
  <si>
    <t>variable</t>
  </si>
  <si>
    <t>start</t>
  </si>
  <si>
    <t>stop</t>
  </si>
  <si>
    <t># ticks</t>
  </si>
  <si>
    <t>time</t>
  </si>
  <si>
    <t>min</t>
  </si>
  <si>
    <t>max</t>
  </si>
  <si>
    <t>color</t>
  </si>
  <si>
    <t>variable 1</t>
  </si>
  <si>
    <t>graph (ous)</t>
  </si>
  <si>
    <t>Current injection</t>
  </si>
  <si>
    <t>neuron</t>
  </si>
  <si>
    <t>magnitude</t>
  </si>
  <si>
    <t>Size</t>
  </si>
  <si>
    <t>variable 2</t>
  </si>
  <si>
    <t>variable 3</t>
  </si>
  <si>
    <t>variable 4</t>
  </si>
  <si>
    <t>V</t>
  </si>
  <si>
    <t>example</t>
  </si>
  <si>
    <t>example variables</t>
  </si>
  <si>
    <t>Ivd</t>
  </si>
  <si>
    <t>current by voltage gated conductance</t>
  </si>
  <si>
    <t>voltage</t>
  </si>
  <si>
    <t>A</t>
  </si>
  <si>
    <t>B</t>
  </si>
  <si>
    <t>activation of conductance</t>
  </si>
  <si>
    <t>Inactivation of conductance</t>
  </si>
  <si>
    <t>Ics</t>
  </si>
  <si>
    <t>Cion</t>
  </si>
  <si>
    <t>amount of ion</t>
  </si>
  <si>
    <t xml:space="preserve">    variable.conductance.neuron</t>
  </si>
  <si>
    <t xml:space="preserve">    Ivd.Na.N1</t>
  </si>
  <si>
    <t xml:space="preserve">    variable.neuron</t>
  </si>
  <si>
    <t xml:space="preserve">    V.N1</t>
  </si>
  <si>
    <t>conductance</t>
  </si>
  <si>
    <t xml:space="preserve">neuron </t>
  </si>
  <si>
    <t>red indicates simlation longer than graph duration</t>
  </si>
  <si>
    <t xml:space="preserve">                         stimulation (.trt)</t>
  </si>
  <si>
    <t>output variables</t>
  </si>
  <si>
    <t>type "all" in first cell to output all graphed variables or type individual channels</t>
  </si>
  <si>
    <t>potential</t>
  </si>
  <si>
    <t>Voltage clamp</t>
  </si>
  <si>
    <t>red</t>
  </si>
  <si>
    <t>syntax</t>
  </si>
  <si>
    <t>synapse</t>
  </si>
  <si>
    <t>variable.pre.post.type</t>
  </si>
  <si>
    <t>Ics.N1.N4.f_exc</t>
  </si>
  <si>
    <t>example synapses</t>
  </si>
  <si>
    <t>f_exc</t>
  </si>
  <si>
    <t>s_exc</t>
  </si>
  <si>
    <t>f_inh</t>
  </si>
  <si>
    <t>s_inh</t>
  </si>
  <si>
    <t>fast inhibitory</t>
  </si>
  <si>
    <t>fast excitatory</t>
  </si>
  <si>
    <t>slow inhibitory</t>
  </si>
  <si>
    <t>slow excitatory</t>
  </si>
  <si>
    <t>Ies.N1.N4</t>
  </si>
  <si>
    <t>chem syn current</t>
  </si>
  <si>
    <t>elec syn current</t>
  </si>
  <si>
    <t>Ies</t>
  </si>
  <si>
    <t>File</t>
  </si>
  <si>
    <t>leak</t>
  </si>
  <si>
    <t>vdg</t>
  </si>
  <si>
    <t>Na</t>
  </si>
  <si>
    <t>tmx</t>
  </si>
  <si>
    <t>tmin</t>
  </si>
  <si>
    <t>K</t>
  </si>
  <si>
    <t>all</t>
  </si>
  <si>
    <t>An</t>
  </si>
  <si>
    <t>Bn</t>
  </si>
  <si>
    <t>th1</t>
  </si>
  <si>
    <t>ts1</t>
  </si>
  <si>
    <t>tp1</t>
  </si>
  <si>
    <t>th2</t>
  </si>
  <si>
    <t>ts2</t>
  </si>
  <si>
    <t>tp2</t>
  </si>
  <si>
    <t>ion</t>
  </si>
  <si>
    <t>Ca</t>
  </si>
  <si>
    <t>K1</t>
  </si>
  <si>
    <t>K2</t>
  </si>
  <si>
    <t>ch</t>
  </si>
  <si>
    <t>Ion pools</t>
  </si>
  <si>
    <t>Conductance to ion</t>
  </si>
  <si>
    <t>Ion to conductance</t>
  </si>
  <si>
    <t>fBr = BR</t>
  </si>
  <si>
    <t>fBr = 1 + BR</t>
  </si>
  <si>
    <t>channel requires ion</t>
  </si>
  <si>
    <t>ion enhances channel only</t>
  </si>
  <si>
    <t>ion inhibits channel only</t>
  </si>
  <si>
    <t>b</t>
  </si>
  <si>
    <t>fBr = 1/(1 + b*(BR))</t>
  </si>
  <si>
    <t>Kca</t>
  </si>
  <si>
    <t>p1</t>
  </si>
  <si>
    <t>p2</t>
  </si>
  <si>
    <t>opt2</t>
  </si>
  <si>
    <t>opt1</t>
  </si>
  <si>
    <t xml:space="preserve">opt1  1: </t>
  </si>
  <si>
    <t xml:space="preserve"> 2: </t>
  </si>
  <si>
    <t xml:space="preserve">3: </t>
  </si>
  <si>
    <t xml:space="preserve">opt2  1: </t>
  </si>
  <si>
    <t xml:space="preserve">2: </t>
  </si>
  <si>
    <t xml:space="preserve">4: </t>
  </si>
  <si>
    <t xml:space="preserve">5: </t>
  </si>
  <si>
    <t>BR = ion/(p1 + ion)</t>
  </si>
  <si>
    <t>BR = ion/(p1+ ion) + 1</t>
  </si>
  <si>
    <t>BR = 1/(1 + p1*ion)</t>
  </si>
  <si>
    <t>BR = exp((p1+ ion)/p2)</t>
  </si>
  <si>
    <t>cm</t>
  </si>
  <si>
    <t>IVDxREG</t>
  </si>
  <si>
    <t>currrent by conductance and regulation</t>
  </si>
  <si>
    <t>CaL</t>
  </si>
  <si>
    <t>CaR</t>
  </si>
  <si>
    <t>KA</t>
  </si>
  <si>
    <t>Napp</t>
  </si>
  <si>
    <t>sIVD_reg</t>
  </si>
  <si>
    <t>for total current</t>
  </si>
  <si>
    <t>slex</t>
  </si>
  <si>
    <t>trt current</t>
  </si>
  <si>
    <t>d(ion)/dt = K1*(K2*sum(Ivd) - ion)</t>
  </si>
  <si>
    <t>HCN</t>
  </si>
  <si>
    <t>depression</t>
  </si>
  <si>
    <t>facilitation</t>
  </si>
  <si>
    <t>taus</t>
  </si>
  <si>
    <t>u</t>
  </si>
  <si>
    <t>fBR</t>
  </si>
  <si>
    <t>fBR.ion.ch.neuron</t>
  </si>
  <si>
    <t>minimum activation</t>
  </si>
  <si>
    <t>half in/activation</t>
  </si>
  <si>
    <t>slope</t>
  </si>
  <si>
    <t>power</t>
  </si>
  <si>
    <t>maximum tau</t>
  </si>
  <si>
    <t>minimum tau</t>
  </si>
  <si>
    <t>CaN</t>
  </si>
  <si>
    <t>B8</t>
  </si>
  <si>
    <t>V.B8</t>
  </si>
  <si>
    <t>green</t>
  </si>
  <si>
    <t>orange</t>
  </si>
  <si>
    <t>B51s</t>
  </si>
  <si>
    <t>B51a</t>
  </si>
  <si>
    <t>B64s</t>
  </si>
  <si>
    <t>K_pp</t>
  </si>
  <si>
    <t>white</t>
  </si>
  <si>
    <t>V.B51s</t>
  </si>
  <si>
    <t>V.B51a</t>
  </si>
  <si>
    <t>V.B64s</t>
  </si>
  <si>
    <t>if u2 is empty it is assumed equal to u1</t>
  </si>
  <si>
    <t>midrange</t>
  </si>
  <si>
    <t>Voltage dependence</t>
  </si>
  <si>
    <t>fast</t>
  </si>
  <si>
    <t>slow</t>
  </si>
  <si>
    <t>Ach</t>
  </si>
  <si>
    <t>cyan</t>
  </si>
  <si>
    <t>Colorbar</t>
  </si>
  <si>
    <t>sIvd_reg</t>
  </si>
  <si>
    <t>Ivd.HCN.B8</t>
  </si>
  <si>
    <t>Ivd.leak.B51s</t>
  </si>
  <si>
    <t>Ivd.leak.B64s</t>
  </si>
  <si>
    <t>IR</t>
  </si>
  <si>
    <t>Ivd.Napp.B51s</t>
  </si>
  <si>
    <t>Ivd.Napp.B64s</t>
  </si>
  <si>
    <t>Ivd.Napp.B8</t>
  </si>
  <si>
    <t>sIex.B51s</t>
  </si>
  <si>
    <t>IVDxREG.Kca.B51s</t>
  </si>
  <si>
    <t>rockon</t>
  </si>
  <si>
    <t>testv</t>
  </si>
  <si>
    <t>Ivd.Na.B51a</t>
  </si>
  <si>
    <t>Ivd.K.B51a</t>
  </si>
  <si>
    <t>Ivd.CaL.B51s</t>
  </si>
  <si>
    <t>Ivd.CaL.B64s</t>
  </si>
  <si>
    <t>Ivd.CaL.B8</t>
  </si>
  <si>
    <t>CaR1</t>
  </si>
  <si>
    <t>Ivd.CaR.B51s</t>
  </si>
  <si>
    <t>Ivd.CaR.B64s</t>
  </si>
  <si>
    <t>Ivd.CaR.B8</t>
  </si>
  <si>
    <t>CaR2</t>
  </si>
  <si>
    <t>Ivd.KA.B51s</t>
  </si>
  <si>
    <t>Ivd.KA.B64s</t>
  </si>
  <si>
    <t>Ivd.KA.B8</t>
  </si>
  <si>
    <t>black</t>
  </si>
  <si>
    <t>Ivd.K.B51s</t>
  </si>
  <si>
    <t>Ivd.K.B64s</t>
  </si>
  <si>
    <t>Ivd.K.B8</t>
  </si>
  <si>
    <t>IVDxREG.Kca.B8</t>
  </si>
  <si>
    <t>Initial voltage</t>
  </si>
  <si>
    <t>mV</t>
  </si>
  <si>
    <t>Cion.Ca2.B51s</t>
  </si>
  <si>
    <t>threshold</t>
  </si>
  <si>
    <t>Ivd.Kca.B51s</t>
  </si>
  <si>
    <t>fBR.Ca.Kca.B51s</t>
  </si>
  <si>
    <t>dBR/dt = (ion - BR)/p1  initial: p2</t>
  </si>
  <si>
    <t>Cion.Ca.B51s</t>
  </si>
  <si>
    <t>KTEA</t>
  </si>
  <si>
    <t>IVDxREG.KTEA.B51s</t>
  </si>
  <si>
    <t>Ivd.KTEA.B64s</t>
  </si>
  <si>
    <t>IVDxREG.KTEA.B8</t>
  </si>
  <si>
    <t>Ivd.Kca.B64s</t>
  </si>
  <si>
    <t>Ivd.KTEA.B51s</t>
  </si>
  <si>
    <t>Ivd.KTEA.B8</t>
  </si>
  <si>
    <t>rockon2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</si>
</sst>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D0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0" xfId="0" applyFill="1"/>
    <xf numFmtId="0" fontId="0" fillId="3" borderId="3" xfId="0" applyFill="1" applyBorder="1"/>
    <xf numFmtId="0" fontId="0" fillId="4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" xfId="0" applyFill="1" applyBorder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/>
    <xf numFmtId="0" fontId="0" fillId="3" borderId="0" xfId="0" applyFill="1" applyBorder="1" applyAlignment="1"/>
    <xf numFmtId="0" fontId="0" fillId="4" borderId="2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right"/>
    </xf>
    <xf numFmtId="0" fontId="0" fillId="3" borderId="0" xfId="0" applyFill="1" applyBorder="1"/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29" xfId="0" applyFill="1" applyBorder="1"/>
    <xf numFmtId="0" fontId="1" fillId="3" borderId="0" xfId="0" applyFont="1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/>
    <xf numFmtId="0" fontId="2" fillId="4" borderId="13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0" fillId="3" borderId="46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38" xfId="0" applyFill="1" applyBorder="1"/>
    <xf numFmtId="0" fontId="0" fillId="3" borderId="39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13" xfId="0" applyFill="1" applyBorder="1"/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4" borderId="51" xfId="0" applyNumberFormat="1" applyFont="1" applyFill="1" applyBorder="1" applyAlignment="1">
      <alignment horizontal="center" vertical="center"/>
    </xf>
    <xf numFmtId="0" fontId="3" fillId="4" borderId="63" xfId="0" applyNumberFormat="1" applyFont="1" applyFill="1" applyBorder="1" applyAlignment="1">
      <alignment horizontal="center" vertical="center"/>
    </xf>
    <xf numFmtId="0" fontId="3" fillId="2" borderId="51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3" fillId="2" borderId="41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6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4" borderId="67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/>
    </xf>
    <xf numFmtId="0" fontId="3" fillId="4" borderId="66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3" fillId="4" borderId="60" xfId="0" applyNumberFormat="1" applyFont="1" applyFill="1" applyBorder="1" applyAlignment="1">
      <alignment horizontal="center" vertical="center"/>
    </xf>
    <xf numFmtId="0" fontId="3" fillId="4" borderId="50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0" fontId="3" fillId="4" borderId="64" xfId="0" applyNumberFormat="1" applyFont="1" applyFill="1" applyBorder="1" applyAlignment="1">
      <alignment horizontal="center" vertical="center"/>
    </xf>
    <xf numFmtId="0" fontId="3" fillId="2" borderId="60" xfId="0" applyNumberFormat="1" applyFont="1" applyFill="1" applyBorder="1" applyAlignment="1">
      <alignment horizontal="center" vertical="center"/>
    </xf>
    <xf numFmtId="0" fontId="3" fillId="2" borderId="41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4" borderId="41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0" fontId="3" fillId="4" borderId="65" xfId="0" applyNumberFormat="1" applyFont="1" applyFill="1" applyBorder="1" applyAlignment="1">
      <alignment horizontal="center" vertical="center"/>
    </xf>
    <xf numFmtId="0" fontId="3" fillId="2" borderId="65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4" borderId="48" xfId="0" applyNumberFormat="1" applyFont="1" applyFill="1" applyBorder="1" applyAlignment="1">
      <alignment horizontal="center" vertical="center"/>
    </xf>
    <xf numFmtId="0" fontId="3" fillId="4" borderId="59" xfId="0" applyNumberFormat="1" applyFont="1" applyFill="1" applyBorder="1" applyAlignment="1">
      <alignment horizontal="center" vertical="center"/>
    </xf>
    <xf numFmtId="0" fontId="3" fillId="4" borderId="49" xfId="0" applyNumberFormat="1" applyFont="1" applyFill="1" applyBorder="1" applyAlignment="1">
      <alignment horizontal="center" vertical="center"/>
    </xf>
    <xf numFmtId="0" fontId="3" fillId="4" borderId="10" xfId="0" applyNumberFormat="1" applyFont="1" applyFill="1" applyBorder="1" applyAlignment="1">
      <alignment horizontal="center" vertical="center"/>
    </xf>
    <xf numFmtId="0" fontId="3" fillId="4" borderId="68" xfId="0" applyNumberFormat="1" applyFont="1" applyFill="1" applyBorder="1" applyAlignment="1">
      <alignment horizontal="center" vertical="center"/>
    </xf>
    <xf numFmtId="0" fontId="3" fillId="4" borderId="67" xfId="0" applyNumberFormat="1" applyFont="1" applyFill="1" applyBorder="1" applyAlignment="1">
      <alignment horizontal="center" vertical="center"/>
    </xf>
    <xf numFmtId="0" fontId="3" fillId="2" borderId="68" xfId="0" applyNumberFormat="1" applyFont="1" applyFill="1" applyBorder="1" applyAlignment="1">
      <alignment horizontal="center" vertical="center"/>
    </xf>
    <xf numFmtId="0" fontId="3" fillId="4" borderId="69" xfId="0" applyNumberFormat="1" applyFont="1" applyFill="1" applyBorder="1" applyAlignment="1">
      <alignment horizontal="center" vertical="center"/>
    </xf>
    <xf numFmtId="0" fontId="3" fillId="4" borderId="70" xfId="0" applyNumberFormat="1" applyFont="1" applyFill="1" applyBorder="1" applyAlignment="1">
      <alignment horizontal="center" vertical="center"/>
    </xf>
    <xf numFmtId="0" fontId="3" fillId="2" borderId="57" xfId="0" applyNumberFormat="1" applyFont="1" applyFill="1" applyBorder="1" applyAlignment="1">
      <alignment horizontal="center" vertical="center"/>
    </xf>
    <xf numFmtId="0" fontId="3" fillId="2" borderId="58" xfId="0" applyNumberFormat="1" applyFont="1" applyFill="1" applyBorder="1" applyAlignment="1">
      <alignment horizontal="center" vertical="center"/>
    </xf>
    <xf numFmtId="0" fontId="3" fillId="4" borderId="75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0" fillId="3" borderId="0" xfId="0" applyFill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0" fontId="0" fillId="3" borderId="2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26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2" xfId="0" applyFill="1" applyBorder="1"/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76" xfId="0" applyFill="1" applyBorder="1" applyAlignment="1">
      <alignment horizontal="center"/>
    </xf>
    <xf numFmtId="0" fontId="0" fillId="3" borderId="77" xfId="0" applyFill="1" applyBorder="1" applyAlignment="1">
      <alignment horizontal="center"/>
    </xf>
    <xf numFmtId="0" fontId="0" fillId="3" borderId="7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4" borderId="38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5" borderId="31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13" borderId="31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28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4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71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0" fillId="3" borderId="0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textRotation="90"/>
    </xf>
    <xf numFmtId="0" fontId="0" fillId="3" borderId="34" xfId="0" applyFill="1" applyBorder="1" applyAlignment="1">
      <alignment horizontal="center" vertical="center"/>
    </xf>
    <xf numFmtId="0" fontId="0" fillId="3" borderId="77" xfId="0" applyFill="1" applyBorder="1"/>
  </cellXfs>
  <cellStyles count="1">
    <cellStyle name="Normal" xfId="0" builtinId="0"/>
  </cellStyles>
  <dxfs count="1078">
    <dxf>
      <fill>
        <patternFill>
          <bgColor theme="4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fgColor theme="5" tint="-0.24994659260841701"/>
        </patternFill>
      </fill>
    </dxf>
    <dxf>
      <fill>
        <patternFill>
          <bgColor rgb="FFFF9B9D"/>
        </patternFill>
      </fill>
    </dxf>
    <dxf>
      <fill>
        <patternFill>
          <f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</dxfs>
  <tableStyles count="0" defaultTableStyle="TableStyleMedium2" defaultPivotStyle="PivotStyleLight16"/>
  <colors>
    <mruColors>
      <color rgb="FFFF6D6D"/>
      <color rgb="FFFFCCCC"/>
      <color rgb="FFFF9B9D"/>
      <color rgb="FFCCECFF"/>
      <color rgb="FFFFCDCD"/>
      <color rgb="FFFCD0FA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93134</xdr:colOff>
      <xdr:row>5</xdr:row>
      <xdr:rowOff>4762</xdr:rowOff>
    </xdr:from>
    <xdr:ext cx="2400300" cy="439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BC4F1E-2599-4944-89FF-E54D10E8010C}"/>
                </a:ext>
              </a:extLst>
            </xdr:cNvPr>
            <xdr:cNvSpPr txBox="1"/>
          </xdr:nvSpPr>
          <xdr:spPr>
            <a:xfrm>
              <a:off x="15661217" y="946679"/>
              <a:ext cx="2400300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𝑑𝐴𝑡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skw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𝑑𝐴𝑡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𝐴𝑡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BC4F1E-2599-4944-89FF-E54D10E8010C}"/>
                </a:ext>
              </a:extLst>
            </xdr:cNvPr>
            <xdr:cNvSpPr txBox="1"/>
          </xdr:nvSpPr>
          <xdr:spPr>
            <a:xfrm>
              <a:off x="15661217" y="946679"/>
              <a:ext cx="2400300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𝑑𝐴𝑡/𝑑𝑡=(𝑋𝑡 −(𝑢_1+𝑢_2 )(𝑑𝐴𝑡⁄𝑑𝑡)−𝐴𝑡)/(𝑢_1 𝑢_2 )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62"/>
  <sheetViews>
    <sheetView zoomScale="71" zoomScaleNormal="71" workbookViewId="0">
      <pane xSplit="1" topLeftCell="B1" activePane="topRight" state="frozen"/>
      <selection pane="topRight" activeCell="U56" sqref="U56"/>
    </sheetView>
  </sheetViews>
  <sheetFormatPr defaultRowHeight="15" x14ac:dyDescent="0.25"/>
  <cols>
    <col min="1" max="2" width="9.140625" style="14"/>
    <col min="3" max="3" width="10.42578125" style="14" customWidth="1"/>
    <col min="4" max="4" width="8.140625" style="14" customWidth="1"/>
    <col min="5" max="5" width="8.5703125" style="14" customWidth="1"/>
    <col min="6" max="6" width="6.28515625" style="14" customWidth="1"/>
    <col min="7" max="7" width="5.5703125" style="14" customWidth="1"/>
    <col min="8" max="8" width="6" style="14" customWidth="1"/>
    <col min="9" max="9" width="6.85546875" style="14" customWidth="1"/>
    <col min="10" max="10" width="6" style="14" customWidth="1"/>
    <col min="11" max="11" width="7" style="14" customWidth="1"/>
    <col min="12" max="13" width="6" style="14" customWidth="1"/>
    <col min="14" max="14" width="8.5703125" style="14" customWidth="1"/>
    <col min="15" max="15" width="10.140625" style="14" customWidth="1"/>
    <col min="16" max="25" width="6" style="14" customWidth="1"/>
    <col min="26" max="26" width="7.140625" style="14" customWidth="1"/>
    <col min="27" max="27" width="8.28515625" style="14" customWidth="1"/>
    <col min="28" max="33" width="6" style="14" customWidth="1"/>
    <col min="34" max="37" width="5.28515625" style="14" customWidth="1"/>
    <col min="38" max="38" width="6.42578125" style="14" customWidth="1"/>
    <col min="39" max="39" width="5.85546875" style="14" customWidth="1"/>
    <col min="40" max="40" width="5.28515625" style="14" customWidth="1"/>
    <col min="41" max="41" width="6.5703125" style="14" customWidth="1"/>
    <col min="42" max="42" width="8.28515625" style="14" customWidth="1"/>
    <col min="43" max="52" width="5.28515625" style="14" customWidth="1"/>
    <col min="53" max="54" width="6.5703125" style="14" customWidth="1"/>
    <col min="55" max="55" width="5.140625" style="14" customWidth="1"/>
    <col min="56" max="57" width="7.7109375" style="14" customWidth="1"/>
    <col min="58" max="59" width="5.140625" style="14" customWidth="1"/>
    <col min="60" max="60" width="3.85546875" style="14" customWidth="1"/>
    <col min="61" max="61" width="6.140625" style="14" customWidth="1"/>
    <col min="62" max="62" width="4" style="14" customWidth="1"/>
    <col min="63" max="66" width="6.140625" style="14" customWidth="1"/>
    <col min="67" max="67" width="3.85546875" style="14" customWidth="1"/>
    <col min="68" max="68" width="7.28515625" style="14" customWidth="1"/>
    <col min="69" max="69" width="7.85546875" style="14" customWidth="1"/>
    <col min="70" max="71" width="6.140625" style="14" customWidth="1"/>
    <col min="72" max="72" width="4" style="14" customWidth="1"/>
    <col min="73" max="74" width="6.140625" style="14" customWidth="1"/>
    <col min="75" max="75" width="3.5703125" style="14" customWidth="1"/>
    <col min="76" max="78" width="6.140625" style="14" customWidth="1"/>
    <col min="79" max="79" width="4" style="14" customWidth="1"/>
    <col min="80" max="80" width="7.140625" style="14" customWidth="1"/>
    <col min="81" max="81" width="7.7109375" style="14" customWidth="1"/>
    <col min="82" max="83" width="6.140625" style="14" customWidth="1"/>
    <col min="84" max="84" width="4.5703125" style="14" customWidth="1"/>
    <col min="85" max="86" width="6.140625" style="14" customWidth="1"/>
    <col min="87" max="87" width="4.28515625" style="14" customWidth="1"/>
    <col min="88" max="88" width="6.42578125" style="14" customWidth="1"/>
    <col min="89" max="89" width="2.85546875" style="14" customWidth="1"/>
    <col min="90" max="90" width="4.140625" style="14" customWidth="1"/>
    <col min="91" max="92" width="4.5703125" style="14" customWidth="1"/>
    <col min="93" max="93" width="5.5703125" style="14" customWidth="1"/>
    <col min="94" max="94" width="3" style="14" customWidth="1"/>
    <col min="95" max="95" width="7.28515625" style="14" customWidth="1"/>
    <col min="96" max="96" width="7.5703125" style="14" customWidth="1"/>
    <col min="97" max="97" width="5.85546875" style="14" customWidth="1"/>
    <col min="98" max="98" width="5.7109375" style="14" customWidth="1"/>
    <col min="99" max="99" width="4" style="14" customWidth="1"/>
    <col min="100" max="101" width="5.28515625" style="14" customWidth="1"/>
    <col min="102" max="102" width="4" style="14" customWidth="1"/>
    <col min="103" max="103" width="4.5703125" style="14" customWidth="1"/>
    <col min="104" max="104" width="6.85546875" style="14" customWidth="1"/>
    <col min="105" max="105" width="6.42578125" style="14" customWidth="1"/>
    <col min="106" max="106" width="3" style="14" customWidth="1"/>
    <col min="107" max="107" width="7.28515625" style="14" customWidth="1"/>
    <col min="108" max="108" width="7.42578125" style="14" customWidth="1"/>
    <col min="109" max="109" width="6.28515625" style="14" customWidth="1"/>
    <col min="110" max="110" width="5.7109375" style="14" customWidth="1"/>
    <col min="111" max="114" width="4" style="14" customWidth="1"/>
    <col min="115" max="115" width="6.140625" style="14" customWidth="1"/>
    <col min="116" max="116" width="4" style="14" customWidth="1"/>
    <col min="117" max="120" width="6.140625" style="14" customWidth="1"/>
    <col min="121" max="121" width="4" style="14" customWidth="1"/>
    <col min="122" max="122" width="8.42578125" style="14" customWidth="1"/>
    <col min="123" max="123" width="7.42578125" style="14" customWidth="1"/>
    <col min="124" max="125" width="6.140625" style="14" customWidth="1"/>
    <col min="126" max="126" width="4.28515625" style="14" customWidth="1"/>
    <col min="127" max="128" width="6.140625" style="14" customWidth="1"/>
    <col min="129" max="129" width="5" style="14" customWidth="1"/>
    <col min="130" max="130" width="6.140625" style="14" customWidth="1"/>
    <col min="131" max="131" width="7" style="14" customWidth="1"/>
    <col min="132" max="132" width="6.140625" style="14" customWidth="1"/>
    <col min="133" max="133" width="4.28515625" style="14" customWidth="1"/>
    <col min="134" max="134" width="7.140625" style="14" customWidth="1"/>
    <col min="135" max="135" width="8" style="14" customWidth="1"/>
    <col min="136" max="137" width="6.140625" style="14" customWidth="1"/>
    <col min="138" max="138" width="4.28515625" style="14" customWidth="1"/>
    <col min="139" max="140" width="6.140625" style="14" customWidth="1"/>
    <col min="141" max="141" width="4.85546875" style="14" customWidth="1"/>
    <col min="142" max="142" width="6.42578125" style="14" customWidth="1"/>
    <col min="143" max="143" width="2.85546875" style="14" customWidth="1"/>
    <col min="144" max="144" width="4.140625" style="14" customWidth="1"/>
    <col min="145" max="145" width="4.5703125" style="14" customWidth="1"/>
    <col min="146" max="146" width="5.28515625" style="14" customWidth="1"/>
    <col min="147" max="147" width="5.5703125" style="14" customWidth="1"/>
    <col min="148" max="148" width="3" style="14" customWidth="1"/>
    <col min="149" max="149" width="7.28515625" style="14" customWidth="1"/>
    <col min="150" max="150" width="7.5703125" style="14" customWidth="1"/>
    <col min="151" max="151" width="5.85546875" style="14" customWidth="1"/>
    <col min="152" max="152" width="5.7109375" style="14" customWidth="1"/>
    <col min="153" max="153" width="4" style="14" customWidth="1"/>
    <col min="154" max="155" width="5.28515625" style="14" customWidth="1"/>
    <col min="156" max="156" width="4" style="14" customWidth="1"/>
    <col min="157" max="157" width="4.5703125" style="14" customWidth="1"/>
    <col min="158" max="158" width="6.85546875" style="14" customWidth="1"/>
    <col min="159" max="159" width="6.42578125" style="14" customWidth="1"/>
    <col min="160" max="160" width="3" style="14" customWidth="1"/>
    <col min="161" max="161" width="7.28515625" style="14" customWidth="1"/>
    <col min="162" max="162" width="7.42578125" style="14" customWidth="1"/>
    <col min="163" max="163" width="6.28515625" style="14" customWidth="1"/>
    <col min="164" max="164" width="5.7109375" style="14" customWidth="1"/>
    <col min="165" max="165" width="4" style="14" customWidth="1"/>
    <col min="166" max="166" width="5.28515625" style="14" customWidth="1"/>
    <col min="167" max="168" width="4" style="14" customWidth="1"/>
    <col min="169" max="174" width="6.140625" style="14" customWidth="1"/>
    <col min="175" max="175" width="3.85546875" style="14" customWidth="1"/>
    <col min="176" max="177" width="7.5703125" style="14" customWidth="1"/>
    <col min="178" max="183" width="6.140625" style="14" customWidth="1"/>
    <col min="184" max="184" width="6.85546875" style="14" customWidth="1"/>
    <col min="185" max="186" width="6.140625" style="14" customWidth="1"/>
    <col min="187" max="187" width="4" style="14" customWidth="1"/>
    <col min="188" max="188" width="7.140625" style="14" customWidth="1"/>
    <col min="189" max="191" width="6.140625" style="14" customWidth="1"/>
    <col min="192" max="192" width="4.5703125" style="14" customWidth="1"/>
    <col min="193" max="194" width="6.140625" style="14" customWidth="1"/>
    <col min="195" max="195" width="4.28515625" style="14" customWidth="1"/>
    <col min="196" max="201" width="6.140625" style="14" customWidth="1"/>
    <col min="202" max="202" width="3.85546875" style="14" customWidth="1"/>
    <col min="203" max="203" width="7.140625" style="14" customWidth="1"/>
    <col min="204" max="210" width="6.140625" style="14" customWidth="1"/>
    <col min="211" max="211" width="6.85546875" style="14" customWidth="1"/>
    <col min="212" max="213" width="6.140625" style="14" customWidth="1"/>
    <col min="214" max="214" width="4" style="14" customWidth="1"/>
    <col min="215" max="215" width="7.140625" style="14" customWidth="1"/>
    <col min="216" max="218" width="6.140625" style="14" customWidth="1"/>
    <col min="219" max="219" width="6" style="14" customWidth="1"/>
    <col min="220" max="221" width="6.140625" style="14" customWidth="1"/>
    <col min="222" max="222" width="4.28515625" style="14" customWidth="1"/>
    <col min="223" max="228" width="6.140625" style="14" customWidth="1"/>
    <col min="229" max="229" width="3.85546875" style="14" customWidth="1"/>
    <col min="230" max="230" width="7.28515625" style="14" customWidth="1"/>
    <col min="231" max="231" width="7.5703125" style="14" customWidth="1"/>
    <col min="232" max="240" width="6.140625" style="14" customWidth="1"/>
    <col min="241" max="241" width="4" style="14" customWidth="1"/>
    <col min="242" max="242" width="7.140625" style="14" customWidth="1"/>
    <col min="243" max="245" width="6.140625" style="14" customWidth="1"/>
    <col min="246" max="246" width="4.5703125" style="14" customWidth="1"/>
    <col min="247" max="248" width="6.140625" style="14" customWidth="1"/>
    <col min="249" max="249" width="4.28515625" style="14" customWidth="1"/>
    <col min="250" max="250" width="6.85546875" style="14" customWidth="1"/>
    <col min="251" max="251" width="4.42578125" style="14" customWidth="1"/>
    <col min="252" max="255" width="7.5703125" style="14" customWidth="1"/>
    <col min="256" max="256" width="4.140625" style="14" customWidth="1"/>
    <col min="257" max="260" width="7.5703125" style="14" customWidth="1"/>
    <col min="261" max="261" width="5" style="14" customWidth="1"/>
    <col min="262" max="263" width="7.5703125" style="14" customWidth="1"/>
    <col min="264" max="264" width="5.42578125" style="14" customWidth="1"/>
    <col min="265" max="267" width="7.5703125" style="14" customWidth="1"/>
    <col min="268" max="268" width="4.85546875" style="14" customWidth="1"/>
    <col min="269" max="272" width="7.5703125" style="14" customWidth="1"/>
    <col min="273" max="273" width="5.5703125" style="14" customWidth="1"/>
    <col min="274" max="275" width="7.5703125" style="14" customWidth="1"/>
    <col min="276" max="276" width="5.42578125" style="14" customWidth="1"/>
    <col min="277" max="277" width="8" style="14" customWidth="1"/>
    <col min="278" max="278" width="5.140625" style="14" customWidth="1"/>
    <col min="279" max="282" width="8" style="14" customWidth="1"/>
    <col min="283" max="283" width="5.140625" style="14" customWidth="1"/>
    <col min="284" max="287" width="8" style="14" customWidth="1"/>
    <col min="288" max="288" width="5.140625" style="14" customWidth="1"/>
    <col min="289" max="290" width="8" style="14" customWidth="1"/>
    <col min="291" max="291" width="5.140625" style="14" customWidth="1"/>
    <col min="292" max="294" width="8" style="14" customWidth="1"/>
    <col min="295" max="295" width="5.140625" style="14" customWidth="1"/>
    <col min="296" max="299" width="8" style="14" customWidth="1"/>
    <col min="300" max="300" width="5.140625" style="14" customWidth="1"/>
    <col min="301" max="302" width="8" style="14" customWidth="1"/>
    <col min="303" max="303" width="5.140625" style="14" customWidth="1"/>
    <col min="304" max="16384" width="9.140625" style="14"/>
  </cols>
  <sheetData>
    <row r="1" spans="1:303" x14ac:dyDescent="0.25">
      <c r="D1" s="55" t="s">
        <v>87</v>
      </c>
      <c r="E1" s="227" t="s">
        <v>88</v>
      </c>
      <c r="F1" s="228"/>
      <c r="G1" s="252" t="s">
        <v>90</v>
      </c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4"/>
      <c r="AH1" s="232" t="s">
        <v>93</v>
      </c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3"/>
      <c r="BI1" s="249" t="s">
        <v>139</v>
      </c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1"/>
      <c r="CJ1" s="234" t="s">
        <v>137</v>
      </c>
      <c r="CK1" s="235"/>
      <c r="CL1" s="235"/>
      <c r="CM1" s="235"/>
      <c r="CN1" s="235"/>
      <c r="CO1" s="235"/>
      <c r="CP1" s="235"/>
      <c r="CQ1" s="235"/>
      <c r="CR1" s="235"/>
      <c r="CS1" s="235"/>
      <c r="CT1" s="235"/>
      <c r="CU1" s="235"/>
      <c r="CV1" s="235"/>
      <c r="CW1" s="235"/>
      <c r="CX1" s="235"/>
      <c r="CY1" s="235"/>
      <c r="CZ1" s="235"/>
      <c r="DA1" s="235"/>
      <c r="DB1" s="235"/>
      <c r="DC1" s="235"/>
      <c r="DD1" s="235"/>
      <c r="DE1" s="235"/>
      <c r="DF1" s="235"/>
      <c r="DG1" s="235"/>
      <c r="DH1" s="235"/>
      <c r="DI1" s="235"/>
      <c r="DJ1" s="236"/>
      <c r="DK1" s="229" t="s">
        <v>138</v>
      </c>
      <c r="DL1" s="230"/>
      <c r="DM1" s="230"/>
      <c r="DN1" s="230"/>
      <c r="DO1" s="230"/>
      <c r="DP1" s="230"/>
      <c r="DQ1" s="230"/>
      <c r="DR1" s="230"/>
      <c r="DS1" s="230"/>
      <c r="DT1" s="230"/>
      <c r="DU1" s="230"/>
      <c r="DV1" s="230"/>
      <c r="DW1" s="230"/>
      <c r="DX1" s="230"/>
      <c r="DY1" s="230"/>
      <c r="DZ1" s="230"/>
      <c r="EA1" s="230"/>
      <c r="EB1" s="230"/>
      <c r="EC1" s="230"/>
      <c r="ED1" s="230"/>
      <c r="EE1" s="230"/>
      <c r="EF1" s="230"/>
      <c r="EG1" s="230"/>
      <c r="EH1" s="230"/>
      <c r="EI1" s="230"/>
      <c r="EJ1" s="230"/>
      <c r="EK1" s="231"/>
      <c r="EL1" s="246" t="s">
        <v>159</v>
      </c>
      <c r="EM1" s="247"/>
      <c r="EN1" s="247"/>
      <c r="EO1" s="247"/>
      <c r="EP1" s="247"/>
      <c r="EQ1" s="247"/>
      <c r="ER1" s="247"/>
      <c r="ES1" s="247"/>
      <c r="ET1" s="247"/>
      <c r="EU1" s="247"/>
      <c r="EV1" s="247"/>
      <c r="EW1" s="247"/>
      <c r="EX1" s="247"/>
      <c r="EY1" s="247"/>
      <c r="EZ1" s="247"/>
      <c r="FA1" s="247"/>
      <c r="FB1" s="247"/>
      <c r="FC1" s="247"/>
      <c r="FD1" s="247"/>
      <c r="FE1" s="247"/>
      <c r="FF1" s="247"/>
      <c r="FG1" s="247"/>
      <c r="FH1" s="247"/>
      <c r="FI1" s="247"/>
      <c r="FJ1" s="247"/>
      <c r="FK1" s="247"/>
      <c r="FL1" s="248"/>
      <c r="FM1" s="240" t="s">
        <v>118</v>
      </c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2"/>
      <c r="GN1" s="255" t="s">
        <v>218</v>
      </c>
      <c r="GO1" s="256"/>
      <c r="GP1" s="256"/>
      <c r="GQ1" s="256"/>
      <c r="GR1" s="256"/>
      <c r="GS1" s="256"/>
      <c r="GT1" s="256"/>
      <c r="GU1" s="256"/>
      <c r="GV1" s="256"/>
      <c r="GW1" s="256"/>
      <c r="GX1" s="256"/>
      <c r="GY1" s="256"/>
      <c r="GZ1" s="256"/>
      <c r="HA1" s="256"/>
      <c r="HB1" s="256"/>
      <c r="HC1" s="256"/>
      <c r="HD1" s="256"/>
      <c r="HE1" s="256"/>
      <c r="HF1" s="256"/>
      <c r="HG1" s="256"/>
      <c r="HH1" s="256"/>
      <c r="HI1" s="256"/>
      <c r="HJ1" s="256"/>
      <c r="HK1" s="256"/>
      <c r="HL1" s="256"/>
      <c r="HM1" s="256"/>
      <c r="HN1" s="257"/>
      <c r="HO1" s="243" t="s">
        <v>140</v>
      </c>
      <c r="HP1" s="244"/>
      <c r="HQ1" s="244"/>
      <c r="HR1" s="244"/>
      <c r="HS1" s="244"/>
      <c r="HT1" s="244"/>
      <c r="HU1" s="244"/>
      <c r="HV1" s="244"/>
      <c r="HW1" s="244"/>
      <c r="HX1" s="244"/>
      <c r="HY1" s="244"/>
      <c r="HZ1" s="244"/>
      <c r="IA1" s="244"/>
      <c r="IB1" s="244"/>
      <c r="IC1" s="244"/>
      <c r="ID1" s="244"/>
      <c r="IE1" s="244"/>
      <c r="IF1" s="244"/>
      <c r="IG1" s="244"/>
      <c r="IH1" s="244"/>
      <c r="II1" s="244"/>
      <c r="IJ1" s="244"/>
      <c r="IK1" s="244"/>
      <c r="IL1" s="244"/>
      <c r="IM1" s="244"/>
      <c r="IN1" s="244"/>
      <c r="IO1" s="245"/>
      <c r="IP1" s="237" t="s">
        <v>146</v>
      </c>
      <c r="IQ1" s="238"/>
      <c r="IR1" s="238"/>
      <c r="IS1" s="238"/>
      <c r="IT1" s="238"/>
      <c r="IU1" s="238"/>
      <c r="IV1" s="238"/>
      <c r="IW1" s="238"/>
      <c r="IX1" s="238"/>
      <c r="IY1" s="238"/>
      <c r="IZ1" s="238"/>
      <c r="JA1" s="238"/>
      <c r="JB1" s="238"/>
      <c r="JC1" s="238"/>
      <c r="JD1" s="238"/>
      <c r="JE1" s="238"/>
      <c r="JF1" s="238"/>
      <c r="JG1" s="238"/>
      <c r="JH1" s="238"/>
      <c r="JI1" s="238"/>
      <c r="JJ1" s="238"/>
      <c r="JK1" s="238"/>
      <c r="JL1" s="238"/>
      <c r="JM1" s="238"/>
      <c r="JN1" s="238"/>
      <c r="JO1" s="238"/>
      <c r="JP1" s="239"/>
      <c r="JQ1" s="219" t="s">
        <v>167</v>
      </c>
      <c r="JR1" s="220"/>
      <c r="JS1" s="220"/>
      <c r="JT1" s="220"/>
      <c r="JU1" s="220"/>
      <c r="JV1" s="220"/>
      <c r="JW1" s="220"/>
      <c r="JX1" s="220"/>
      <c r="JY1" s="220"/>
      <c r="JZ1" s="220"/>
      <c r="KA1" s="220"/>
      <c r="KB1" s="220"/>
      <c r="KC1" s="220"/>
      <c r="KD1" s="220"/>
      <c r="KE1" s="220"/>
      <c r="KF1" s="220"/>
      <c r="KG1" s="220"/>
      <c r="KH1" s="220"/>
      <c r="KI1" s="220"/>
      <c r="KJ1" s="220"/>
      <c r="KK1" s="220"/>
      <c r="KL1" s="220"/>
      <c r="KM1" s="220"/>
      <c r="KN1" s="220"/>
      <c r="KO1" s="220"/>
      <c r="KP1" s="220"/>
      <c r="KQ1" s="221"/>
    </row>
    <row r="2" spans="1:303" ht="15.75" thickBot="1" x14ac:dyDescent="0.3">
      <c r="E2" s="222" t="s">
        <v>89</v>
      </c>
      <c r="F2" s="226"/>
      <c r="G2" s="222" t="s">
        <v>89</v>
      </c>
      <c r="H2" s="223"/>
      <c r="I2" s="224"/>
      <c r="J2" s="225" t="s">
        <v>50</v>
      </c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4"/>
      <c r="V2" s="225" t="s">
        <v>51</v>
      </c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6"/>
      <c r="AH2" s="223" t="s">
        <v>89</v>
      </c>
      <c r="AI2" s="223"/>
      <c r="AJ2" s="224"/>
      <c r="AK2" s="225" t="s">
        <v>50</v>
      </c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4"/>
      <c r="AW2" s="225" t="s">
        <v>51</v>
      </c>
      <c r="AX2" s="223"/>
      <c r="AY2" s="223"/>
      <c r="AZ2" s="223"/>
      <c r="BA2" s="223"/>
      <c r="BB2" s="223"/>
      <c r="BC2" s="223"/>
      <c r="BD2" s="223"/>
      <c r="BE2" s="223"/>
      <c r="BF2" s="223"/>
      <c r="BG2" s="223"/>
      <c r="BH2" s="226"/>
      <c r="BI2" s="222" t="s">
        <v>89</v>
      </c>
      <c r="BJ2" s="223"/>
      <c r="BK2" s="224"/>
      <c r="BL2" s="225" t="s">
        <v>50</v>
      </c>
      <c r="BM2" s="223"/>
      <c r="BN2" s="223"/>
      <c r="BO2" s="223"/>
      <c r="BP2" s="223"/>
      <c r="BQ2" s="223"/>
      <c r="BR2" s="223"/>
      <c r="BS2" s="223"/>
      <c r="BT2" s="223"/>
      <c r="BU2" s="223"/>
      <c r="BV2" s="223"/>
      <c r="BW2" s="224"/>
      <c r="BX2" s="225" t="s">
        <v>51</v>
      </c>
      <c r="BY2" s="223"/>
      <c r="BZ2" s="223"/>
      <c r="CA2" s="223"/>
      <c r="CB2" s="223"/>
      <c r="CC2" s="223"/>
      <c r="CD2" s="223"/>
      <c r="CE2" s="223"/>
      <c r="CF2" s="223"/>
      <c r="CG2" s="223"/>
      <c r="CH2" s="223"/>
      <c r="CI2" s="226"/>
      <c r="CJ2" s="222" t="s">
        <v>89</v>
      </c>
      <c r="CK2" s="223"/>
      <c r="CL2" s="224"/>
      <c r="CM2" s="225" t="s">
        <v>50</v>
      </c>
      <c r="CN2" s="223"/>
      <c r="CO2" s="223"/>
      <c r="CP2" s="223"/>
      <c r="CQ2" s="223"/>
      <c r="CR2" s="223"/>
      <c r="CS2" s="223"/>
      <c r="CT2" s="223"/>
      <c r="CU2" s="223"/>
      <c r="CV2" s="223"/>
      <c r="CW2" s="223"/>
      <c r="CX2" s="224"/>
      <c r="CY2" s="225" t="s">
        <v>51</v>
      </c>
      <c r="CZ2" s="223"/>
      <c r="DA2" s="223"/>
      <c r="DB2" s="223"/>
      <c r="DC2" s="223"/>
      <c r="DD2" s="223"/>
      <c r="DE2" s="223"/>
      <c r="DF2" s="223"/>
      <c r="DG2" s="223"/>
      <c r="DH2" s="223"/>
      <c r="DI2" s="223"/>
      <c r="DJ2" s="226"/>
      <c r="DK2" s="222" t="s">
        <v>89</v>
      </c>
      <c r="DL2" s="223"/>
      <c r="DM2" s="224"/>
      <c r="DN2" s="225" t="s">
        <v>50</v>
      </c>
      <c r="DO2" s="223"/>
      <c r="DP2" s="223"/>
      <c r="DQ2" s="223"/>
      <c r="DR2" s="223"/>
      <c r="DS2" s="223"/>
      <c r="DT2" s="223"/>
      <c r="DU2" s="223"/>
      <c r="DV2" s="223"/>
      <c r="DW2" s="223"/>
      <c r="DX2" s="223"/>
      <c r="DY2" s="224"/>
      <c r="DZ2" s="225" t="s">
        <v>51</v>
      </c>
      <c r="EA2" s="223"/>
      <c r="EB2" s="223"/>
      <c r="EC2" s="223"/>
      <c r="ED2" s="223"/>
      <c r="EE2" s="223"/>
      <c r="EF2" s="223"/>
      <c r="EG2" s="223"/>
      <c r="EH2" s="223"/>
      <c r="EI2" s="223"/>
      <c r="EJ2" s="223"/>
      <c r="EK2" s="226"/>
      <c r="EL2" s="222" t="s">
        <v>89</v>
      </c>
      <c r="EM2" s="223"/>
      <c r="EN2" s="224"/>
      <c r="EO2" s="225" t="s">
        <v>50</v>
      </c>
      <c r="EP2" s="223"/>
      <c r="EQ2" s="223"/>
      <c r="ER2" s="223"/>
      <c r="ES2" s="223"/>
      <c r="ET2" s="223"/>
      <c r="EU2" s="223"/>
      <c r="EV2" s="223"/>
      <c r="EW2" s="223"/>
      <c r="EX2" s="223"/>
      <c r="EY2" s="223"/>
      <c r="EZ2" s="224"/>
      <c r="FA2" s="225" t="s">
        <v>51</v>
      </c>
      <c r="FB2" s="223"/>
      <c r="FC2" s="223"/>
      <c r="FD2" s="223"/>
      <c r="FE2" s="223"/>
      <c r="FF2" s="223"/>
      <c r="FG2" s="223"/>
      <c r="FH2" s="223"/>
      <c r="FI2" s="223"/>
      <c r="FJ2" s="223"/>
      <c r="FK2" s="223"/>
      <c r="FL2" s="226"/>
      <c r="FM2" s="222" t="s">
        <v>89</v>
      </c>
      <c r="FN2" s="223"/>
      <c r="FO2" s="224"/>
      <c r="FP2" s="225" t="s">
        <v>50</v>
      </c>
      <c r="FQ2" s="223"/>
      <c r="FR2" s="223"/>
      <c r="FS2" s="223"/>
      <c r="FT2" s="223"/>
      <c r="FU2" s="223"/>
      <c r="FV2" s="223"/>
      <c r="FW2" s="223"/>
      <c r="FX2" s="223"/>
      <c r="FY2" s="223"/>
      <c r="FZ2" s="223"/>
      <c r="GA2" s="224"/>
      <c r="GB2" s="225" t="s">
        <v>51</v>
      </c>
      <c r="GC2" s="223"/>
      <c r="GD2" s="223"/>
      <c r="GE2" s="223"/>
      <c r="GF2" s="223"/>
      <c r="GG2" s="223"/>
      <c r="GH2" s="223"/>
      <c r="GI2" s="223"/>
      <c r="GJ2" s="223"/>
      <c r="GK2" s="223"/>
      <c r="GL2" s="223"/>
      <c r="GM2" s="226"/>
      <c r="GN2" s="222" t="s">
        <v>89</v>
      </c>
      <c r="GO2" s="223"/>
      <c r="GP2" s="224"/>
      <c r="GQ2" s="225" t="s">
        <v>50</v>
      </c>
      <c r="GR2" s="223"/>
      <c r="GS2" s="223"/>
      <c r="GT2" s="223"/>
      <c r="GU2" s="223"/>
      <c r="GV2" s="223"/>
      <c r="GW2" s="223"/>
      <c r="GX2" s="223"/>
      <c r="GY2" s="223"/>
      <c r="GZ2" s="223"/>
      <c r="HA2" s="223"/>
      <c r="HB2" s="224"/>
      <c r="HC2" s="225" t="s">
        <v>51</v>
      </c>
      <c r="HD2" s="223"/>
      <c r="HE2" s="223"/>
      <c r="HF2" s="223"/>
      <c r="HG2" s="223"/>
      <c r="HH2" s="223"/>
      <c r="HI2" s="223"/>
      <c r="HJ2" s="223"/>
      <c r="HK2" s="223"/>
      <c r="HL2" s="223"/>
      <c r="HM2" s="223"/>
      <c r="HN2" s="226"/>
      <c r="HO2" s="222" t="s">
        <v>89</v>
      </c>
      <c r="HP2" s="223"/>
      <c r="HQ2" s="224"/>
      <c r="HR2" s="225" t="s">
        <v>50</v>
      </c>
      <c r="HS2" s="223"/>
      <c r="HT2" s="223"/>
      <c r="HU2" s="223"/>
      <c r="HV2" s="223"/>
      <c r="HW2" s="223"/>
      <c r="HX2" s="223"/>
      <c r="HY2" s="223"/>
      <c r="HZ2" s="223"/>
      <c r="IA2" s="223"/>
      <c r="IB2" s="223"/>
      <c r="IC2" s="224"/>
      <c r="ID2" s="225" t="s">
        <v>51</v>
      </c>
      <c r="IE2" s="223"/>
      <c r="IF2" s="223"/>
      <c r="IG2" s="223"/>
      <c r="IH2" s="223"/>
      <c r="II2" s="223"/>
      <c r="IJ2" s="223"/>
      <c r="IK2" s="223"/>
      <c r="IL2" s="223"/>
      <c r="IM2" s="223"/>
      <c r="IN2" s="223"/>
      <c r="IO2" s="226"/>
      <c r="IP2" s="222" t="s">
        <v>89</v>
      </c>
      <c r="IQ2" s="223"/>
      <c r="IR2" s="224"/>
      <c r="IS2" s="225" t="s">
        <v>50</v>
      </c>
      <c r="IT2" s="223"/>
      <c r="IU2" s="223"/>
      <c r="IV2" s="223"/>
      <c r="IW2" s="223"/>
      <c r="IX2" s="223"/>
      <c r="IY2" s="223"/>
      <c r="IZ2" s="223"/>
      <c r="JA2" s="223"/>
      <c r="JB2" s="223"/>
      <c r="JC2" s="223"/>
      <c r="JD2" s="224"/>
      <c r="JE2" s="225" t="s">
        <v>51</v>
      </c>
      <c r="JF2" s="223"/>
      <c r="JG2" s="223"/>
      <c r="JH2" s="223"/>
      <c r="JI2" s="223"/>
      <c r="JJ2" s="223"/>
      <c r="JK2" s="223"/>
      <c r="JL2" s="223"/>
      <c r="JM2" s="223"/>
      <c r="JN2" s="223"/>
      <c r="JO2" s="223"/>
      <c r="JP2" s="226"/>
      <c r="JQ2" s="222" t="s">
        <v>89</v>
      </c>
      <c r="JR2" s="223"/>
      <c r="JS2" s="224"/>
      <c r="JT2" s="225" t="s">
        <v>50</v>
      </c>
      <c r="JU2" s="223"/>
      <c r="JV2" s="223"/>
      <c r="JW2" s="223"/>
      <c r="JX2" s="223"/>
      <c r="JY2" s="223"/>
      <c r="JZ2" s="223"/>
      <c r="KA2" s="223"/>
      <c r="KB2" s="223"/>
      <c r="KC2" s="223"/>
      <c r="KD2" s="223"/>
      <c r="KE2" s="224"/>
      <c r="KF2" s="225" t="s">
        <v>51</v>
      </c>
      <c r="KG2" s="223"/>
      <c r="KH2" s="223"/>
      <c r="KI2" s="223"/>
      <c r="KJ2" s="223"/>
      <c r="KK2" s="223"/>
      <c r="KL2" s="223"/>
      <c r="KM2" s="223"/>
      <c r="KN2" s="223"/>
      <c r="KO2" s="223"/>
      <c r="KP2" s="223"/>
      <c r="KQ2" s="226"/>
    </row>
    <row r="3" spans="1:303" ht="15.75" thickBot="1" x14ac:dyDescent="0.3">
      <c r="B3" s="93" t="s">
        <v>0</v>
      </c>
      <c r="C3" s="94" t="s">
        <v>1</v>
      </c>
      <c r="D3" s="59" t="s">
        <v>134</v>
      </c>
      <c r="E3" s="98" t="s">
        <v>2</v>
      </c>
      <c r="F3" s="99" t="s">
        <v>3</v>
      </c>
      <c r="G3" s="100" t="s">
        <v>2</v>
      </c>
      <c r="H3" s="101" t="s">
        <v>10</v>
      </c>
      <c r="I3" s="101" t="s">
        <v>3</v>
      </c>
      <c r="J3" s="101" t="s">
        <v>95</v>
      </c>
      <c r="K3" s="101" t="s">
        <v>8</v>
      </c>
      <c r="L3" s="101" t="s">
        <v>9</v>
      </c>
      <c r="M3" s="101" t="s">
        <v>10</v>
      </c>
      <c r="N3" s="101" t="s">
        <v>91</v>
      </c>
      <c r="O3" s="101" t="s">
        <v>92</v>
      </c>
      <c r="P3" s="101" t="s">
        <v>97</v>
      </c>
      <c r="Q3" s="101" t="s">
        <v>98</v>
      </c>
      <c r="R3" s="101" t="s">
        <v>99</v>
      </c>
      <c r="S3" s="101" t="s">
        <v>100</v>
      </c>
      <c r="T3" s="101" t="s">
        <v>101</v>
      </c>
      <c r="U3" s="101" t="s">
        <v>102</v>
      </c>
      <c r="V3" s="101" t="s">
        <v>96</v>
      </c>
      <c r="W3" s="101" t="s">
        <v>8</v>
      </c>
      <c r="X3" s="101" t="s">
        <v>9</v>
      </c>
      <c r="Y3" s="101" t="s">
        <v>10</v>
      </c>
      <c r="Z3" s="101" t="s">
        <v>91</v>
      </c>
      <c r="AA3" s="101" t="s">
        <v>92</v>
      </c>
      <c r="AB3" s="101" t="s">
        <v>97</v>
      </c>
      <c r="AC3" s="101" t="s">
        <v>98</v>
      </c>
      <c r="AD3" s="101" t="s">
        <v>99</v>
      </c>
      <c r="AE3" s="101" t="s">
        <v>100</v>
      </c>
      <c r="AF3" s="101" t="s">
        <v>101</v>
      </c>
      <c r="AG3" s="102" t="s">
        <v>102</v>
      </c>
      <c r="AH3" s="185" t="s">
        <v>2</v>
      </c>
      <c r="AI3" s="101" t="s">
        <v>10</v>
      </c>
      <c r="AJ3" s="101" t="s">
        <v>3</v>
      </c>
      <c r="AK3" s="101" t="s">
        <v>95</v>
      </c>
      <c r="AL3" s="101" t="s">
        <v>8</v>
      </c>
      <c r="AM3" s="101" t="s">
        <v>9</v>
      </c>
      <c r="AN3" s="101" t="s">
        <v>10</v>
      </c>
      <c r="AO3" s="101" t="s">
        <v>91</v>
      </c>
      <c r="AP3" s="101" t="s">
        <v>92</v>
      </c>
      <c r="AQ3" s="101" t="s">
        <v>97</v>
      </c>
      <c r="AR3" s="101" t="s">
        <v>98</v>
      </c>
      <c r="AS3" s="101" t="s">
        <v>99</v>
      </c>
      <c r="AT3" s="101" t="s">
        <v>100</v>
      </c>
      <c r="AU3" s="101" t="s">
        <v>101</v>
      </c>
      <c r="AV3" s="101" t="s">
        <v>102</v>
      </c>
      <c r="AW3" s="101" t="s">
        <v>96</v>
      </c>
      <c r="AX3" s="101" t="s">
        <v>8</v>
      </c>
      <c r="AY3" s="101" t="s">
        <v>9</v>
      </c>
      <c r="AZ3" s="101" t="s">
        <v>10</v>
      </c>
      <c r="BA3" s="101" t="s">
        <v>91</v>
      </c>
      <c r="BB3" s="101" t="s">
        <v>92</v>
      </c>
      <c r="BC3" s="101" t="s">
        <v>97</v>
      </c>
      <c r="BD3" s="101" t="s">
        <v>98</v>
      </c>
      <c r="BE3" s="101" t="s">
        <v>99</v>
      </c>
      <c r="BF3" s="101" t="s">
        <v>100</v>
      </c>
      <c r="BG3" s="101" t="s">
        <v>101</v>
      </c>
      <c r="BH3" s="102" t="s">
        <v>102</v>
      </c>
      <c r="BI3" s="100" t="s">
        <v>2</v>
      </c>
      <c r="BJ3" s="101" t="s">
        <v>10</v>
      </c>
      <c r="BK3" s="101" t="s">
        <v>3</v>
      </c>
      <c r="BL3" s="101" t="s">
        <v>95</v>
      </c>
      <c r="BM3" s="101" t="s">
        <v>8</v>
      </c>
      <c r="BN3" s="101" t="s">
        <v>9</v>
      </c>
      <c r="BO3" s="101" t="s">
        <v>10</v>
      </c>
      <c r="BP3" s="101" t="s">
        <v>91</v>
      </c>
      <c r="BQ3" s="101" t="s">
        <v>92</v>
      </c>
      <c r="BR3" s="101" t="s">
        <v>97</v>
      </c>
      <c r="BS3" s="101" t="s">
        <v>98</v>
      </c>
      <c r="BT3" s="101" t="s">
        <v>99</v>
      </c>
      <c r="BU3" s="101" t="s">
        <v>100</v>
      </c>
      <c r="BV3" s="101" t="s">
        <v>101</v>
      </c>
      <c r="BW3" s="101" t="s">
        <v>102</v>
      </c>
      <c r="BX3" s="101" t="s">
        <v>96</v>
      </c>
      <c r="BY3" s="101" t="s">
        <v>8</v>
      </c>
      <c r="BZ3" s="101" t="s">
        <v>9</v>
      </c>
      <c r="CA3" s="101" t="s">
        <v>10</v>
      </c>
      <c r="CB3" s="101" t="s">
        <v>91</v>
      </c>
      <c r="CC3" s="101" t="s">
        <v>92</v>
      </c>
      <c r="CD3" s="101" t="s">
        <v>97</v>
      </c>
      <c r="CE3" s="101" t="s">
        <v>98</v>
      </c>
      <c r="CF3" s="101" t="s">
        <v>99</v>
      </c>
      <c r="CG3" s="101" t="s">
        <v>100</v>
      </c>
      <c r="CH3" s="101" t="s">
        <v>101</v>
      </c>
      <c r="CI3" s="102" t="s">
        <v>102</v>
      </c>
      <c r="CJ3" s="100" t="s">
        <v>2</v>
      </c>
      <c r="CK3" s="101" t="s">
        <v>10</v>
      </c>
      <c r="CL3" s="101" t="s">
        <v>3</v>
      </c>
      <c r="CM3" s="101" t="s">
        <v>95</v>
      </c>
      <c r="CN3" s="101" t="s">
        <v>8</v>
      </c>
      <c r="CO3" s="101" t="s">
        <v>9</v>
      </c>
      <c r="CP3" s="101" t="s">
        <v>10</v>
      </c>
      <c r="CQ3" s="101" t="s">
        <v>91</v>
      </c>
      <c r="CR3" s="101" t="s">
        <v>92</v>
      </c>
      <c r="CS3" s="101" t="s">
        <v>97</v>
      </c>
      <c r="CT3" s="101" t="s">
        <v>98</v>
      </c>
      <c r="CU3" s="101" t="s">
        <v>99</v>
      </c>
      <c r="CV3" s="101" t="s">
        <v>100</v>
      </c>
      <c r="CW3" s="101" t="s">
        <v>101</v>
      </c>
      <c r="CX3" s="101" t="s">
        <v>102</v>
      </c>
      <c r="CY3" s="101" t="s">
        <v>96</v>
      </c>
      <c r="CZ3" s="101" t="s">
        <v>8</v>
      </c>
      <c r="DA3" s="101" t="s">
        <v>9</v>
      </c>
      <c r="DB3" s="101" t="s">
        <v>10</v>
      </c>
      <c r="DC3" s="101" t="s">
        <v>91</v>
      </c>
      <c r="DD3" s="101" t="s">
        <v>92</v>
      </c>
      <c r="DE3" s="101" t="s">
        <v>97</v>
      </c>
      <c r="DF3" s="101" t="s">
        <v>98</v>
      </c>
      <c r="DG3" s="101" t="s">
        <v>99</v>
      </c>
      <c r="DH3" s="101" t="s">
        <v>100</v>
      </c>
      <c r="DI3" s="101" t="s">
        <v>101</v>
      </c>
      <c r="DJ3" s="102" t="s">
        <v>102</v>
      </c>
      <c r="DK3" s="100" t="s">
        <v>2</v>
      </c>
      <c r="DL3" s="101" t="s">
        <v>10</v>
      </c>
      <c r="DM3" s="101" t="s">
        <v>3</v>
      </c>
      <c r="DN3" s="101" t="s">
        <v>95</v>
      </c>
      <c r="DO3" s="101" t="s">
        <v>8</v>
      </c>
      <c r="DP3" s="101" t="s">
        <v>9</v>
      </c>
      <c r="DQ3" s="101" t="s">
        <v>10</v>
      </c>
      <c r="DR3" s="101" t="s">
        <v>91</v>
      </c>
      <c r="DS3" s="101" t="s">
        <v>92</v>
      </c>
      <c r="DT3" s="101" t="s">
        <v>97</v>
      </c>
      <c r="DU3" s="101" t="s">
        <v>98</v>
      </c>
      <c r="DV3" s="101" t="s">
        <v>99</v>
      </c>
      <c r="DW3" s="101" t="s">
        <v>100</v>
      </c>
      <c r="DX3" s="101" t="s">
        <v>101</v>
      </c>
      <c r="DY3" s="101" t="s">
        <v>102</v>
      </c>
      <c r="DZ3" s="101" t="s">
        <v>96</v>
      </c>
      <c r="EA3" s="101" t="s">
        <v>8</v>
      </c>
      <c r="EB3" s="101" t="s">
        <v>9</v>
      </c>
      <c r="EC3" s="101" t="s">
        <v>10</v>
      </c>
      <c r="ED3" s="101" t="s">
        <v>91</v>
      </c>
      <c r="EE3" s="101" t="s">
        <v>92</v>
      </c>
      <c r="EF3" s="101" t="s">
        <v>97</v>
      </c>
      <c r="EG3" s="101" t="s">
        <v>98</v>
      </c>
      <c r="EH3" s="101" t="s">
        <v>99</v>
      </c>
      <c r="EI3" s="101" t="s">
        <v>100</v>
      </c>
      <c r="EJ3" s="101" t="s">
        <v>101</v>
      </c>
      <c r="EK3" s="102" t="s">
        <v>102</v>
      </c>
      <c r="EL3" s="100" t="s">
        <v>2</v>
      </c>
      <c r="EM3" s="101" t="s">
        <v>10</v>
      </c>
      <c r="EN3" s="101" t="s">
        <v>3</v>
      </c>
      <c r="EO3" s="101" t="s">
        <v>95</v>
      </c>
      <c r="EP3" s="101" t="s">
        <v>8</v>
      </c>
      <c r="EQ3" s="101" t="s">
        <v>9</v>
      </c>
      <c r="ER3" s="101" t="s">
        <v>10</v>
      </c>
      <c r="ES3" s="101" t="s">
        <v>91</v>
      </c>
      <c r="ET3" s="101" t="s">
        <v>92</v>
      </c>
      <c r="EU3" s="101" t="s">
        <v>97</v>
      </c>
      <c r="EV3" s="101" t="s">
        <v>98</v>
      </c>
      <c r="EW3" s="101" t="s">
        <v>99</v>
      </c>
      <c r="EX3" s="101" t="s">
        <v>100</v>
      </c>
      <c r="EY3" s="101" t="s">
        <v>101</v>
      </c>
      <c r="EZ3" s="101" t="s">
        <v>102</v>
      </c>
      <c r="FA3" s="101" t="s">
        <v>96</v>
      </c>
      <c r="FB3" s="101" t="s">
        <v>8</v>
      </c>
      <c r="FC3" s="101" t="s">
        <v>9</v>
      </c>
      <c r="FD3" s="101" t="s">
        <v>10</v>
      </c>
      <c r="FE3" s="101" t="s">
        <v>91</v>
      </c>
      <c r="FF3" s="101" t="s">
        <v>92</v>
      </c>
      <c r="FG3" s="101" t="s">
        <v>97</v>
      </c>
      <c r="FH3" s="101" t="s">
        <v>98</v>
      </c>
      <c r="FI3" s="101" t="s">
        <v>99</v>
      </c>
      <c r="FJ3" s="101" t="s">
        <v>100</v>
      </c>
      <c r="FK3" s="101" t="s">
        <v>101</v>
      </c>
      <c r="FL3" s="102" t="s">
        <v>102</v>
      </c>
      <c r="FM3" s="100" t="s">
        <v>2</v>
      </c>
      <c r="FN3" s="101" t="s">
        <v>10</v>
      </c>
      <c r="FO3" s="101" t="s">
        <v>3</v>
      </c>
      <c r="FP3" s="101" t="s">
        <v>95</v>
      </c>
      <c r="FQ3" s="101" t="s">
        <v>8</v>
      </c>
      <c r="FR3" s="101" t="s">
        <v>9</v>
      </c>
      <c r="FS3" s="101" t="s">
        <v>10</v>
      </c>
      <c r="FT3" s="101" t="s">
        <v>91</v>
      </c>
      <c r="FU3" s="101" t="s">
        <v>92</v>
      </c>
      <c r="FV3" s="101" t="s">
        <v>97</v>
      </c>
      <c r="FW3" s="101" t="s">
        <v>98</v>
      </c>
      <c r="FX3" s="101" t="s">
        <v>99</v>
      </c>
      <c r="FY3" s="101" t="s">
        <v>100</v>
      </c>
      <c r="FZ3" s="101" t="s">
        <v>101</v>
      </c>
      <c r="GA3" s="101" t="s">
        <v>102</v>
      </c>
      <c r="GB3" s="101" t="s">
        <v>96</v>
      </c>
      <c r="GC3" s="101" t="s">
        <v>8</v>
      </c>
      <c r="GD3" s="101" t="s">
        <v>9</v>
      </c>
      <c r="GE3" s="101" t="s">
        <v>10</v>
      </c>
      <c r="GF3" s="101" t="s">
        <v>91</v>
      </c>
      <c r="GG3" s="101" t="s">
        <v>92</v>
      </c>
      <c r="GH3" s="101" t="s">
        <v>97</v>
      </c>
      <c r="GI3" s="101" t="s">
        <v>98</v>
      </c>
      <c r="GJ3" s="101" t="s">
        <v>99</v>
      </c>
      <c r="GK3" s="101" t="s">
        <v>100</v>
      </c>
      <c r="GL3" s="101" t="s">
        <v>101</v>
      </c>
      <c r="GM3" s="102" t="s">
        <v>102</v>
      </c>
      <c r="GN3" s="100" t="s">
        <v>2</v>
      </c>
      <c r="GO3" s="101" t="s">
        <v>10</v>
      </c>
      <c r="GP3" s="101" t="s">
        <v>3</v>
      </c>
      <c r="GQ3" s="101" t="s">
        <v>95</v>
      </c>
      <c r="GR3" s="101" t="s">
        <v>8</v>
      </c>
      <c r="GS3" s="101" t="s">
        <v>9</v>
      </c>
      <c r="GT3" s="101" t="s">
        <v>10</v>
      </c>
      <c r="GU3" s="101" t="s">
        <v>91</v>
      </c>
      <c r="GV3" s="101" t="s">
        <v>92</v>
      </c>
      <c r="GW3" s="101" t="s">
        <v>97</v>
      </c>
      <c r="GX3" s="101" t="s">
        <v>98</v>
      </c>
      <c r="GY3" s="101" t="s">
        <v>99</v>
      </c>
      <c r="GZ3" s="101" t="s">
        <v>100</v>
      </c>
      <c r="HA3" s="101" t="s">
        <v>101</v>
      </c>
      <c r="HB3" s="101" t="s">
        <v>102</v>
      </c>
      <c r="HC3" s="101" t="s">
        <v>96</v>
      </c>
      <c r="HD3" s="101" t="s">
        <v>8</v>
      </c>
      <c r="HE3" s="101" t="s">
        <v>9</v>
      </c>
      <c r="HF3" s="101" t="s">
        <v>10</v>
      </c>
      <c r="HG3" s="101" t="s">
        <v>91</v>
      </c>
      <c r="HH3" s="101" t="s">
        <v>92</v>
      </c>
      <c r="HI3" s="101" t="s">
        <v>97</v>
      </c>
      <c r="HJ3" s="101" t="s">
        <v>98</v>
      </c>
      <c r="HK3" s="101" t="s">
        <v>99</v>
      </c>
      <c r="HL3" s="101" t="s">
        <v>100</v>
      </c>
      <c r="HM3" s="101" t="s">
        <v>101</v>
      </c>
      <c r="HN3" s="102" t="s">
        <v>102</v>
      </c>
      <c r="HO3" s="100" t="s">
        <v>2</v>
      </c>
      <c r="HP3" s="101" t="s">
        <v>10</v>
      </c>
      <c r="HQ3" s="101" t="s">
        <v>3</v>
      </c>
      <c r="HR3" s="101" t="s">
        <v>95</v>
      </c>
      <c r="HS3" s="101" t="s">
        <v>8</v>
      </c>
      <c r="HT3" s="101" t="s">
        <v>9</v>
      </c>
      <c r="HU3" s="101" t="s">
        <v>10</v>
      </c>
      <c r="HV3" s="101" t="s">
        <v>91</v>
      </c>
      <c r="HW3" s="101" t="s">
        <v>92</v>
      </c>
      <c r="HX3" s="101" t="s">
        <v>97</v>
      </c>
      <c r="HY3" s="101" t="s">
        <v>98</v>
      </c>
      <c r="HZ3" s="101" t="s">
        <v>99</v>
      </c>
      <c r="IA3" s="101" t="s">
        <v>100</v>
      </c>
      <c r="IB3" s="101" t="s">
        <v>101</v>
      </c>
      <c r="IC3" s="101" t="s">
        <v>102</v>
      </c>
      <c r="ID3" s="101" t="s">
        <v>96</v>
      </c>
      <c r="IE3" s="101" t="s">
        <v>8</v>
      </c>
      <c r="IF3" s="101" t="s">
        <v>9</v>
      </c>
      <c r="IG3" s="101" t="s">
        <v>10</v>
      </c>
      <c r="IH3" s="101" t="s">
        <v>91</v>
      </c>
      <c r="II3" s="101" t="s">
        <v>92</v>
      </c>
      <c r="IJ3" s="101" t="s">
        <v>97</v>
      </c>
      <c r="IK3" s="101" t="s">
        <v>98</v>
      </c>
      <c r="IL3" s="101" t="s">
        <v>99</v>
      </c>
      <c r="IM3" s="101" t="s">
        <v>100</v>
      </c>
      <c r="IN3" s="101" t="s">
        <v>101</v>
      </c>
      <c r="IO3" s="102" t="s">
        <v>102</v>
      </c>
      <c r="IP3" s="100" t="s">
        <v>2</v>
      </c>
      <c r="IQ3" s="101" t="s">
        <v>10</v>
      </c>
      <c r="IR3" s="101" t="s">
        <v>3</v>
      </c>
      <c r="IS3" s="101" t="s">
        <v>95</v>
      </c>
      <c r="IT3" s="101" t="s">
        <v>8</v>
      </c>
      <c r="IU3" s="101" t="s">
        <v>9</v>
      </c>
      <c r="IV3" s="101" t="s">
        <v>10</v>
      </c>
      <c r="IW3" s="101" t="s">
        <v>91</v>
      </c>
      <c r="IX3" s="101" t="s">
        <v>92</v>
      </c>
      <c r="IY3" s="101" t="s">
        <v>97</v>
      </c>
      <c r="IZ3" s="101" t="s">
        <v>98</v>
      </c>
      <c r="JA3" s="101" t="s">
        <v>99</v>
      </c>
      <c r="JB3" s="101" t="s">
        <v>100</v>
      </c>
      <c r="JC3" s="101" t="s">
        <v>101</v>
      </c>
      <c r="JD3" s="101" t="s">
        <v>102</v>
      </c>
      <c r="JE3" s="101" t="s">
        <v>96</v>
      </c>
      <c r="JF3" s="101" t="s">
        <v>8</v>
      </c>
      <c r="JG3" s="101" t="s">
        <v>9</v>
      </c>
      <c r="JH3" s="101" t="s">
        <v>10</v>
      </c>
      <c r="JI3" s="101" t="s">
        <v>91</v>
      </c>
      <c r="JJ3" s="101" t="s">
        <v>92</v>
      </c>
      <c r="JK3" s="101" t="s">
        <v>97</v>
      </c>
      <c r="JL3" s="101" t="s">
        <v>98</v>
      </c>
      <c r="JM3" s="101" t="s">
        <v>99</v>
      </c>
      <c r="JN3" s="101" t="s">
        <v>100</v>
      </c>
      <c r="JO3" s="101" t="s">
        <v>101</v>
      </c>
      <c r="JP3" s="102" t="s">
        <v>102</v>
      </c>
      <c r="JQ3" s="100" t="s">
        <v>2</v>
      </c>
      <c r="JR3" s="101" t="s">
        <v>10</v>
      </c>
      <c r="JS3" s="101" t="s">
        <v>3</v>
      </c>
      <c r="JT3" s="101" t="s">
        <v>95</v>
      </c>
      <c r="JU3" s="101" t="s">
        <v>8</v>
      </c>
      <c r="JV3" s="101" t="s">
        <v>9</v>
      </c>
      <c r="JW3" s="101" t="s">
        <v>10</v>
      </c>
      <c r="JX3" s="101" t="s">
        <v>91</v>
      </c>
      <c r="JY3" s="101" t="s">
        <v>92</v>
      </c>
      <c r="JZ3" s="101" t="s">
        <v>97</v>
      </c>
      <c r="KA3" s="101" t="s">
        <v>98</v>
      </c>
      <c r="KB3" s="101" t="s">
        <v>99</v>
      </c>
      <c r="KC3" s="101" t="s">
        <v>100</v>
      </c>
      <c r="KD3" s="101" t="s">
        <v>101</v>
      </c>
      <c r="KE3" s="101" t="s">
        <v>102</v>
      </c>
      <c r="KF3" s="101" t="s">
        <v>96</v>
      </c>
      <c r="KG3" s="101" t="s">
        <v>8</v>
      </c>
      <c r="KH3" s="101" t="s">
        <v>9</v>
      </c>
      <c r="KI3" s="101" t="s">
        <v>10</v>
      </c>
      <c r="KJ3" s="101" t="s">
        <v>91</v>
      </c>
      <c r="KK3" s="101" t="s">
        <v>92</v>
      </c>
      <c r="KL3" s="101" t="s">
        <v>97</v>
      </c>
      <c r="KM3" s="101" t="s">
        <v>98</v>
      </c>
      <c r="KN3" s="101" t="s">
        <v>99</v>
      </c>
      <c r="KO3" s="101" t="s">
        <v>100</v>
      </c>
      <c r="KP3" s="101" t="s">
        <v>101</v>
      </c>
      <c r="KQ3" s="102" t="s">
        <v>102</v>
      </c>
    </row>
    <row r="4" spans="1:303" x14ac:dyDescent="0.25">
      <c r="A4" s="175" t="str">
        <f>Neu!B4</f>
        <v>B51s</v>
      </c>
      <c r="B4" s="178" t="s">
        <v>164</v>
      </c>
      <c r="C4" s="20"/>
      <c r="D4" s="49">
        <v>2E-3</v>
      </c>
      <c r="E4" s="179">
        <v>4.5999999999999999E-2</v>
      </c>
      <c r="F4" s="181">
        <v>-63</v>
      </c>
      <c r="G4" s="216">
        <v>50</v>
      </c>
      <c r="H4" s="217">
        <v>3</v>
      </c>
      <c r="I4" s="217">
        <v>60</v>
      </c>
      <c r="J4" s="217">
        <v>0</v>
      </c>
      <c r="K4" s="217">
        <v>-16.600000000000001</v>
      </c>
      <c r="L4" s="217">
        <v>6.66</v>
      </c>
      <c r="M4" s="217">
        <v>1</v>
      </c>
      <c r="N4" s="217">
        <v>3.5000000000000003E-2</v>
      </c>
      <c r="O4" s="217">
        <v>2.4000000000000001E-4</v>
      </c>
      <c r="P4" s="217">
        <v>-30</v>
      </c>
      <c r="Q4" s="217">
        <v>5.3820000000000006</v>
      </c>
      <c r="R4" s="217">
        <v>1</v>
      </c>
      <c r="S4" s="217">
        <v>-17</v>
      </c>
      <c r="T4" s="217">
        <v>-9.9</v>
      </c>
      <c r="U4" s="217">
        <v>1</v>
      </c>
      <c r="V4" s="217">
        <v>0</v>
      </c>
      <c r="W4" s="217">
        <v>-24</v>
      </c>
      <c r="X4" s="217">
        <v>3.8070000000000004</v>
      </c>
      <c r="Y4" s="217">
        <v>1</v>
      </c>
      <c r="Z4" s="217">
        <v>4.2000000000000003E-2</v>
      </c>
      <c r="AA4" s="217">
        <v>1E-3</v>
      </c>
      <c r="AB4" s="217">
        <v>-32</v>
      </c>
      <c r="AC4" s="217">
        <v>14.472</v>
      </c>
      <c r="AD4" s="217">
        <v>1</v>
      </c>
      <c r="AE4" s="180"/>
      <c r="AF4" s="180"/>
      <c r="AG4" s="181"/>
      <c r="AH4" s="17">
        <v>1.9</v>
      </c>
      <c r="AI4" s="70">
        <v>1</v>
      </c>
      <c r="AJ4" s="70">
        <v>-70</v>
      </c>
      <c r="AK4" s="70">
        <v>0</v>
      </c>
      <c r="AL4" s="70">
        <v>2</v>
      </c>
      <c r="AM4" s="70">
        <v>8</v>
      </c>
      <c r="AN4" s="70">
        <v>1</v>
      </c>
      <c r="AO4" s="70">
        <v>0.01</v>
      </c>
      <c r="AP4" s="70"/>
      <c r="AQ4" s="70"/>
      <c r="AR4" s="70"/>
      <c r="AS4" s="70"/>
      <c r="AT4" s="70"/>
      <c r="AU4" s="70"/>
      <c r="AV4" s="70"/>
      <c r="AW4" s="70">
        <v>0.36399999999999999</v>
      </c>
      <c r="AX4" s="70">
        <v>-10.5</v>
      </c>
      <c r="AY4" s="70">
        <v>4.5999999999999996</v>
      </c>
      <c r="AZ4" s="70">
        <v>1</v>
      </c>
      <c r="BA4" s="70">
        <v>3</v>
      </c>
      <c r="BB4" s="70">
        <v>0.26</v>
      </c>
      <c r="BC4" s="70">
        <v>-14</v>
      </c>
      <c r="BD4" s="70">
        <v>7</v>
      </c>
      <c r="BE4" s="70">
        <v>1</v>
      </c>
      <c r="BF4" s="70"/>
      <c r="BG4" s="70"/>
      <c r="BH4" s="70"/>
      <c r="BI4" s="70">
        <v>1.4</v>
      </c>
      <c r="BJ4" s="70">
        <v>1</v>
      </c>
      <c r="BK4" s="70">
        <v>-70</v>
      </c>
      <c r="BL4" s="70">
        <v>0</v>
      </c>
      <c r="BM4" s="70">
        <v>-29</v>
      </c>
      <c r="BN4" s="70">
        <v>5.6</v>
      </c>
      <c r="BO4" s="70">
        <v>1</v>
      </c>
      <c r="BP4" s="70">
        <v>0.03</v>
      </c>
      <c r="BQ4" s="70">
        <v>1E-3</v>
      </c>
      <c r="BR4" s="70">
        <v>-30</v>
      </c>
      <c r="BS4" s="70">
        <v>5.7</v>
      </c>
      <c r="BT4" s="70">
        <v>1</v>
      </c>
      <c r="BU4" s="70"/>
      <c r="BV4" s="70"/>
      <c r="BW4" s="70"/>
      <c r="BX4" s="70">
        <v>0</v>
      </c>
      <c r="BY4" s="70">
        <v>-56</v>
      </c>
      <c r="BZ4" s="70">
        <v>4.3</v>
      </c>
      <c r="CA4" s="70">
        <v>1</v>
      </c>
      <c r="CB4" s="70">
        <v>3.5000000000000003E-2</v>
      </c>
      <c r="CC4" s="70"/>
      <c r="CD4" s="70"/>
      <c r="CE4" s="70"/>
      <c r="CF4" s="70"/>
      <c r="CG4" s="70"/>
      <c r="CH4" s="70"/>
      <c r="CI4" s="70"/>
      <c r="CJ4" s="215">
        <v>0.23</v>
      </c>
      <c r="CK4" s="70">
        <v>1</v>
      </c>
      <c r="CL4" s="70">
        <v>60</v>
      </c>
      <c r="CM4" s="70">
        <v>0</v>
      </c>
      <c r="CN4" s="70">
        <v>-8</v>
      </c>
      <c r="CO4" s="70">
        <v>7.89</v>
      </c>
      <c r="CP4" s="70">
        <v>1</v>
      </c>
      <c r="CQ4" s="70">
        <v>0.06</v>
      </c>
      <c r="CR4" s="70">
        <v>2E-3</v>
      </c>
      <c r="CS4" s="70">
        <v>-15</v>
      </c>
      <c r="CT4" s="70">
        <v>-13</v>
      </c>
      <c r="CU4" s="70">
        <v>1</v>
      </c>
      <c r="CV4" s="70">
        <v>5</v>
      </c>
      <c r="CW4" s="70">
        <v>13</v>
      </c>
      <c r="CX4" s="70">
        <v>1</v>
      </c>
      <c r="CY4" s="70">
        <v>0</v>
      </c>
      <c r="CZ4" s="70">
        <v>-22</v>
      </c>
      <c r="DA4" s="70">
        <v>0.95</v>
      </c>
      <c r="DB4" s="70">
        <v>1</v>
      </c>
      <c r="DC4" s="70">
        <v>0.12</v>
      </c>
      <c r="DD4" s="70"/>
      <c r="DE4" s="70"/>
      <c r="DF4" s="70"/>
      <c r="DG4" s="70"/>
      <c r="DH4" s="70"/>
      <c r="DI4" s="70"/>
      <c r="DJ4" s="70"/>
      <c r="DK4" s="215">
        <v>0.4</v>
      </c>
      <c r="DL4" s="70">
        <v>1</v>
      </c>
      <c r="DM4" s="70">
        <v>60</v>
      </c>
      <c r="DN4" s="70">
        <v>0</v>
      </c>
      <c r="DO4" s="70">
        <v>2</v>
      </c>
      <c r="DP4" s="70">
        <v>7.25</v>
      </c>
      <c r="DQ4" s="70">
        <v>1</v>
      </c>
      <c r="DR4" s="70">
        <v>0.03</v>
      </c>
      <c r="DS4" s="70">
        <v>1E-3</v>
      </c>
      <c r="DT4" s="70">
        <v>-10</v>
      </c>
      <c r="DU4" s="70">
        <v>-5.3</v>
      </c>
      <c r="DV4" s="70">
        <v>1</v>
      </c>
      <c r="DW4" s="70">
        <v>14</v>
      </c>
      <c r="DX4" s="70">
        <v>5.6</v>
      </c>
      <c r="DY4" s="70">
        <v>1</v>
      </c>
      <c r="DZ4" s="70">
        <v>0</v>
      </c>
      <c r="EA4" s="70">
        <v>-18.2</v>
      </c>
      <c r="EB4" s="70">
        <v>1.5</v>
      </c>
      <c r="EC4" s="70">
        <v>1</v>
      </c>
      <c r="ED4" s="70">
        <v>0.08</v>
      </c>
      <c r="EE4" s="70">
        <v>3.7999999999999999E-2</v>
      </c>
      <c r="EF4" s="70">
        <v>0</v>
      </c>
      <c r="EG4" s="70">
        <v>5</v>
      </c>
      <c r="EH4" s="70">
        <v>1</v>
      </c>
      <c r="EI4" s="70"/>
      <c r="EJ4" s="70"/>
      <c r="EK4" s="49"/>
      <c r="EL4" s="179"/>
      <c r="EM4" s="180"/>
      <c r="EN4" s="180"/>
      <c r="EO4" s="180"/>
      <c r="EP4" s="180"/>
      <c r="EQ4" s="180"/>
      <c r="ER4" s="180"/>
      <c r="ES4" s="180"/>
      <c r="ET4" s="180"/>
      <c r="EU4" s="180"/>
      <c r="EV4" s="180"/>
      <c r="EW4" s="180"/>
      <c r="EX4" s="180"/>
      <c r="EY4" s="180"/>
      <c r="EZ4" s="180"/>
      <c r="FA4" s="180"/>
      <c r="FB4" s="180"/>
      <c r="FC4" s="180"/>
      <c r="FD4" s="180"/>
      <c r="FE4" s="180"/>
      <c r="FF4" s="180"/>
      <c r="FG4" s="180"/>
      <c r="FH4" s="180"/>
      <c r="FI4" s="180"/>
      <c r="FJ4" s="180"/>
      <c r="FK4" s="180"/>
      <c r="FL4" s="181"/>
      <c r="FM4" s="17">
        <v>2.2999999999999998</v>
      </c>
      <c r="FN4" s="70">
        <v>1</v>
      </c>
      <c r="FO4" s="70">
        <v>-70</v>
      </c>
      <c r="FP4" s="70">
        <v>0</v>
      </c>
      <c r="FQ4" s="70">
        <v>-8</v>
      </c>
      <c r="FR4" s="70">
        <v>8</v>
      </c>
      <c r="FS4" s="70">
        <v>1</v>
      </c>
      <c r="FT4" s="70">
        <v>8.9999999999999993E-3</v>
      </c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49"/>
      <c r="GN4" s="179">
        <v>0.15</v>
      </c>
      <c r="GO4" s="180">
        <v>1</v>
      </c>
      <c r="GP4" s="180">
        <v>-70</v>
      </c>
      <c r="GQ4" s="180">
        <v>0</v>
      </c>
      <c r="GR4" s="180">
        <v>12</v>
      </c>
      <c r="GS4" s="180">
        <v>0.24</v>
      </c>
      <c r="GT4" s="180">
        <v>1</v>
      </c>
      <c r="GU4" s="180">
        <v>0.01</v>
      </c>
      <c r="GV4" s="180"/>
      <c r="GW4" s="180"/>
      <c r="GX4" s="180"/>
      <c r="GY4" s="180"/>
      <c r="GZ4" s="180"/>
      <c r="HA4" s="180"/>
      <c r="HB4" s="180"/>
      <c r="HC4" s="180">
        <v>0.1</v>
      </c>
      <c r="HD4" s="180">
        <v>-35</v>
      </c>
      <c r="HE4" s="180">
        <v>5</v>
      </c>
      <c r="HF4" s="180">
        <v>1</v>
      </c>
      <c r="HG4" s="180">
        <v>0.8</v>
      </c>
      <c r="HH4" s="180">
        <v>0.08</v>
      </c>
      <c r="HI4" s="180">
        <v>18</v>
      </c>
      <c r="HJ4" s="180">
        <v>-2</v>
      </c>
      <c r="HK4" s="180">
        <v>1</v>
      </c>
      <c r="HL4" s="180">
        <v>20</v>
      </c>
      <c r="HM4" s="180">
        <v>2</v>
      </c>
      <c r="HN4" s="181">
        <v>1</v>
      </c>
      <c r="HO4" s="188">
        <v>0.1</v>
      </c>
      <c r="HP4" s="180">
        <v>1</v>
      </c>
      <c r="HQ4" s="180">
        <v>60</v>
      </c>
      <c r="HR4" s="180">
        <v>0</v>
      </c>
      <c r="HS4" s="180">
        <v>-48</v>
      </c>
      <c r="HT4" s="180">
        <v>3</v>
      </c>
      <c r="HU4" s="180">
        <v>1</v>
      </c>
      <c r="HV4" s="180">
        <v>0.01</v>
      </c>
      <c r="HW4" s="180"/>
      <c r="HX4" s="180"/>
      <c r="HY4" s="180"/>
      <c r="HZ4" s="180"/>
      <c r="IA4" s="180"/>
      <c r="IB4" s="180"/>
      <c r="IC4" s="180"/>
      <c r="ID4" s="180">
        <v>0.6</v>
      </c>
      <c r="IE4" s="180">
        <v>-62</v>
      </c>
      <c r="IF4" s="180">
        <v>1</v>
      </c>
      <c r="IG4" s="180">
        <v>1</v>
      </c>
      <c r="IH4" s="191">
        <v>2.5</v>
      </c>
      <c r="II4" s="191">
        <v>0.25</v>
      </c>
      <c r="IJ4" s="191">
        <v>-55</v>
      </c>
      <c r="IK4" s="191">
        <v>-1.5</v>
      </c>
      <c r="IL4" s="191">
        <v>1</v>
      </c>
      <c r="IM4" s="191">
        <v>-42</v>
      </c>
      <c r="IN4" s="191">
        <v>1.5</v>
      </c>
      <c r="IO4" s="192">
        <v>1</v>
      </c>
      <c r="IP4" s="17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41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16"/>
    </row>
    <row r="5" spans="1:303" x14ac:dyDescent="0.25">
      <c r="A5" s="175" t="str">
        <f>Neu!B5</f>
        <v>B64s</v>
      </c>
      <c r="B5" s="178" t="s">
        <v>166</v>
      </c>
      <c r="C5" s="20"/>
      <c r="D5" s="49">
        <v>2.3E-3</v>
      </c>
      <c r="E5" s="41">
        <v>6.5000000000000002E-2</v>
      </c>
      <c r="F5" s="16">
        <v>-63</v>
      </c>
      <c r="G5" s="214">
        <f>G4</f>
        <v>50</v>
      </c>
      <c r="H5" s="215">
        <v>3</v>
      </c>
      <c r="I5" s="215">
        <v>60</v>
      </c>
      <c r="J5" s="215">
        <v>0</v>
      </c>
      <c r="K5" s="215">
        <f>K4</f>
        <v>-16.600000000000001</v>
      </c>
      <c r="L5" s="215">
        <v>6.66</v>
      </c>
      <c r="M5" s="215">
        <v>1</v>
      </c>
      <c r="N5" s="215">
        <f>N4</f>
        <v>3.5000000000000003E-2</v>
      </c>
      <c r="O5" s="215">
        <v>2.4000000000000001E-4</v>
      </c>
      <c r="P5" s="215">
        <f>P4</f>
        <v>-30</v>
      </c>
      <c r="Q5" s="215">
        <v>5.3820000000000006</v>
      </c>
      <c r="R5" s="215">
        <v>1</v>
      </c>
      <c r="S5" s="215">
        <f>S4</f>
        <v>-17</v>
      </c>
      <c r="T5" s="215">
        <v>-9.9</v>
      </c>
      <c r="U5" s="215">
        <v>1</v>
      </c>
      <c r="V5" s="215">
        <v>0</v>
      </c>
      <c r="W5" s="215">
        <f>W4</f>
        <v>-24</v>
      </c>
      <c r="X5" s="215">
        <v>3.8070000000000004</v>
      </c>
      <c r="Y5" s="215">
        <v>1</v>
      </c>
      <c r="Z5" s="215">
        <v>4.2000000000000003E-2</v>
      </c>
      <c r="AA5" s="215">
        <v>1E-3</v>
      </c>
      <c r="AB5" s="215">
        <v>-32</v>
      </c>
      <c r="AC5" s="215">
        <v>14.472</v>
      </c>
      <c r="AD5" s="215">
        <v>1</v>
      </c>
      <c r="AE5" s="190"/>
      <c r="AF5" s="190"/>
      <c r="AG5" s="16"/>
      <c r="AH5" s="17">
        <v>3.1</v>
      </c>
      <c r="AI5" s="190">
        <v>1</v>
      </c>
      <c r="AJ5" s="190">
        <v>-70</v>
      </c>
      <c r="AK5" s="190">
        <v>0</v>
      </c>
      <c r="AL5" s="190">
        <v>2</v>
      </c>
      <c r="AM5" s="190">
        <f>AM4</f>
        <v>8</v>
      </c>
      <c r="AN5" s="190">
        <v>1</v>
      </c>
      <c r="AO5" s="190">
        <v>0.01</v>
      </c>
      <c r="AP5" s="190"/>
      <c r="AQ5" s="190"/>
      <c r="AR5" s="190"/>
      <c r="AS5" s="190"/>
      <c r="AT5" s="190"/>
      <c r="AU5" s="190"/>
      <c r="AV5" s="190"/>
      <c r="AW5" s="190">
        <v>0.4</v>
      </c>
      <c r="AX5" s="190">
        <v>-10.5</v>
      </c>
      <c r="AY5" s="190">
        <v>4.5</v>
      </c>
      <c r="AZ5" s="190">
        <v>1</v>
      </c>
      <c r="BA5" s="190">
        <v>5.8</v>
      </c>
      <c r="BB5" s="190">
        <v>0.18</v>
      </c>
      <c r="BC5" s="190">
        <v>-60</v>
      </c>
      <c r="BD5" s="190">
        <v>15</v>
      </c>
      <c r="BE5" s="190">
        <v>1</v>
      </c>
      <c r="BF5" s="190"/>
      <c r="BG5" s="190"/>
      <c r="BH5" s="190"/>
      <c r="BI5" s="190">
        <v>0.9</v>
      </c>
      <c r="BJ5" s="190">
        <v>1</v>
      </c>
      <c r="BK5" s="190">
        <v>-70</v>
      </c>
      <c r="BL5" s="190">
        <v>0</v>
      </c>
      <c r="BM5" s="190">
        <v>-11</v>
      </c>
      <c r="BN5" s="190">
        <v>11.2</v>
      </c>
      <c r="BO5" s="190">
        <v>1</v>
      </c>
      <c r="BP5" s="190">
        <v>0.02</v>
      </c>
      <c r="BQ5" s="190">
        <v>2E-3</v>
      </c>
      <c r="BR5" s="190">
        <v>-20</v>
      </c>
      <c r="BS5" s="190">
        <v>5.7</v>
      </c>
      <c r="BT5" s="190">
        <v>1</v>
      </c>
      <c r="BU5" s="190"/>
      <c r="BV5" s="190"/>
      <c r="BW5" s="190"/>
      <c r="BX5" s="190">
        <v>0</v>
      </c>
      <c r="BY5" s="190">
        <v>-46.3</v>
      </c>
      <c r="BZ5" s="190">
        <v>7.38</v>
      </c>
      <c r="CA5" s="190">
        <v>1</v>
      </c>
      <c r="CB5" s="190">
        <v>3.5000000000000003E-2</v>
      </c>
      <c r="CC5" s="70"/>
      <c r="CD5" s="70"/>
      <c r="CE5" s="70"/>
      <c r="CF5" s="70"/>
      <c r="CG5" s="70"/>
      <c r="CH5" s="70"/>
      <c r="CI5" s="70"/>
      <c r="CJ5" s="215">
        <v>0.17799999999999999</v>
      </c>
      <c r="CK5" s="190">
        <v>1</v>
      </c>
      <c r="CL5" s="190">
        <v>60</v>
      </c>
      <c r="CM5" s="190">
        <v>0</v>
      </c>
      <c r="CN5" s="190">
        <v>-5</v>
      </c>
      <c r="CO5" s="190">
        <v>12.1</v>
      </c>
      <c r="CP5" s="190">
        <v>1</v>
      </c>
      <c r="CQ5" s="190">
        <v>8.8000000000000005E-3</v>
      </c>
      <c r="CR5" s="190">
        <v>2E-3</v>
      </c>
      <c r="CS5" s="190">
        <v>0</v>
      </c>
      <c r="CT5" s="190">
        <v>-4</v>
      </c>
      <c r="CU5" s="190">
        <v>1</v>
      </c>
      <c r="CV5" s="190">
        <v>35</v>
      </c>
      <c r="CW5" s="190">
        <f>-CT5</f>
        <v>4</v>
      </c>
      <c r="CX5" s="190">
        <v>1</v>
      </c>
      <c r="CY5" s="190">
        <v>0</v>
      </c>
      <c r="CZ5" s="190">
        <v>-26.5</v>
      </c>
      <c r="DA5" s="190">
        <v>7.47</v>
      </c>
      <c r="DB5" s="190">
        <v>1</v>
      </c>
      <c r="DC5" s="190">
        <v>0.14000000000000001</v>
      </c>
      <c r="DD5" s="70"/>
      <c r="DE5" s="70"/>
      <c r="DF5" s="70"/>
      <c r="DG5" s="70"/>
      <c r="DH5" s="70"/>
      <c r="DI5" s="70"/>
      <c r="DJ5" s="70"/>
      <c r="DK5" s="215">
        <v>0.7</v>
      </c>
      <c r="DL5" s="70">
        <v>1</v>
      </c>
      <c r="DM5" s="70">
        <v>60</v>
      </c>
      <c r="DN5" s="70">
        <v>0</v>
      </c>
      <c r="DO5" s="70">
        <v>2</v>
      </c>
      <c r="DP5" s="70">
        <v>8.1999999999999993</v>
      </c>
      <c r="DQ5" s="70">
        <v>1</v>
      </c>
      <c r="DR5" s="70">
        <v>0.02</v>
      </c>
      <c r="DS5" s="70">
        <v>1E-3</v>
      </c>
      <c r="DT5" s="70">
        <v>13</v>
      </c>
      <c r="DU5" s="70">
        <v>-12.7</v>
      </c>
      <c r="DV5" s="70">
        <v>1</v>
      </c>
      <c r="DW5" s="70">
        <v>25</v>
      </c>
      <c r="DX5" s="70">
        <v>13</v>
      </c>
      <c r="DY5" s="70">
        <v>1</v>
      </c>
      <c r="DZ5" s="70">
        <v>0</v>
      </c>
      <c r="EA5" s="70">
        <v>-25</v>
      </c>
      <c r="EB5" s="70">
        <v>6.71</v>
      </c>
      <c r="EC5" s="70">
        <v>1</v>
      </c>
      <c r="ED5" s="70">
        <v>3.5999999999999997E-2</v>
      </c>
      <c r="EE5" s="70">
        <v>2.5000000000000001E-2</v>
      </c>
      <c r="EF5" s="70">
        <v>0</v>
      </c>
      <c r="EG5" s="70">
        <v>0.46</v>
      </c>
      <c r="EH5" s="70">
        <v>1</v>
      </c>
      <c r="EI5" s="70"/>
      <c r="EJ5" s="70"/>
      <c r="EK5" s="49"/>
      <c r="EL5" s="41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16"/>
      <c r="FM5" s="17">
        <v>0</v>
      </c>
      <c r="FN5" s="190">
        <f>FN4</f>
        <v>1</v>
      </c>
      <c r="FO5" s="190">
        <f t="shared" ref="FO5:FT5" si="0">FO4</f>
        <v>-70</v>
      </c>
      <c r="FP5" s="190">
        <f t="shared" si="0"/>
        <v>0</v>
      </c>
      <c r="FQ5" s="190">
        <f>FQ4</f>
        <v>-8</v>
      </c>
      <c r="FR5" s="190">
        <f>FR4</f>
        <v>8</v>
      </c>
      <c r="FS5" s="190">
        <f t="shared" si="0"/>
        <v>1</v>
      </c>
      <c r="FT5" s="190">
        <f t="shared" si="0"/>
        <v>8.9999999999999993E-3</v>
      </c>
      <c r="FU5" s="190"/>
      <c r="FV5" s="190"/>
      <c r="FW5" s="190"/>
      <c r="FX5" s="190"/>
      <c r="FY5" s="190"/>
      <c r="FZ5" s="190"/>
      <c r="GA5" s="190"/>
      <c r="GB5" s="190"/>
      <c r="GC5" s="190"/>
      <c r="GD5" s="190"/>
      <c r="GE5" s="190"/>
      <c r="GF5" s="190"/>
      <c r="GG5" s="70"/>
      <c r="GH5" s="70"/>
      <c r="GI5" s="70"/>
      <c r="GJ5" s="70"/>
      <c r="GK5" s="70"/>
      <c r="GL5" s="70"/>
      <c r="GM5" s="49"/>
      <c r="GN5" s="41">
        <v>0.26</v>
      </c>
      <c r="GO5" s="70">
        <v>1</v>
      </c>
      <c r="GP5" s="70">
        <v>-70</v>
      </c>
      <c r="GQ5" s="70">
        <v>0</v>
      </c>
      <c r="GR5" s="70">
        <v>9</v>
      </c>
      <c r="GS5" s="70">
        <v>4.5999999999999996</v>
      </c>
      <c r="GT5" s="70">
        <v>1</v>
      </c>
      <c r="GU5" s="70">
        <v>0.01</v>
      </c>
      <c r="GV5" s="70"/>
      <c r="GW5" s="70"/>
      <c r="GX5" s="70"/>
      <c r="GY5" s="70"/>
      <c r="GZ5" s="70"/>
      <c r="HA5" s="70"/>
      <c r="HB5" s="70"/>
      <c r="HC5" s="70">
        <v>0</v>
      </c>
      <c r="HD5" s="70">
        <v>-5</v>
      </c>
      <c r="HE5" s="70">
        <v>5</v>
      </c>
      <c r="HF5" s="70">
        <v>1</v>
      </c>
      <c r="HG5" s="70">
        <v>1.1000000000000001</v>
      </c>
      <c r="HH5" s="70">
        <v>0.2</v>
      </c>
      <c r="HI5" s="70">
        <v>-13</v>
      </c>
      <c r="HJ5" s="70">
        <v>-2</v>
      </c>
      <c r="HK5" s="70">
        <v>1</v>
      </c>
      <c r="HL5" s="70">
        <v>-6</v>
      </c>
      <c r="HM5" s="70">
        <v>2</v>
      </c>
      <c r="HN5" s="16">
        <v>1</v>
      </c>
      <c r="HO5" s="189">
        <v>0.12</v>
      </c>
      <c r="HP5" s="190">
        <f t="shared" ref="HP5:IO5" si="1">HP4</f>
        <v>1</v>
      </c>
      <c r="HQ5" s="190">
        <f t="shared" si="1"/>
        <v>60</v>
      </c>
      <c r="HR5" s="190">
        <f t="shared" si="1"/>
        <v>0</v>
      </c>
      <c r="HS5" s="190">
        <v>-37</v>
      </c>
      <c r="HT5" s="190">
        <v>4.5</v>
      </c>
      <c r="HU5" s="190">
        <f t="shared" si="1"/>
        <v>1</v>
      </c>
      <c r="HV5" s="190">
        <f t="shared" si="1"/>
        <v>0.01</v>
      </c>
      <c r="HW5" s="190"/>
      <c r="HX5" s="190"/>
      <c r="HY5" s="190"/>
      <c r="HZ5" s="190"/>
      <c r="IA5" s="190"/>
      <c r="IB5" s="190"/>
      <c r="IC5" s="190"/>
      <c r="ID5" s="190">
        <f t="shared" si="1"/>
        <v>0.6</v>
      </c>
      <c r="IE5" s="190">
        <f t="shared" si="1"/>
        <v>-62</v>
      </c>
      <c r="IF5" s="190">
        <f t="shared" si="1"/>
        <v>1</v>
      </c>
      <c r="IG5" s="49">
        <f t="shared" si="1"/>
        <v>1</v>
      </c>
      <c r="IH5" s="190">
        <f t="shared" si="1"/>
        <v>2.5</v>
      </c>
      <c r="II5" s="190">
        <f t="shared" si="1"/>
        <v>0.25</v>
      </c>
      <c r="IJ5" s="190">
        <f t="shared" si="1"/>
        <v>-55</v>
      </c>
      <c r="IK5" s="190">
        <f t="shared" si="1"/>
        <v>-1.5</v>
      </c>
      <c r="IL5" s="190">
        <f t="shared" si="1"/>
        <v>1</v>
      </c>
      <c r="IM5" s="190">
        <f t="shared" si="1"/>
        <v>-42</v>
      </c>
      <c r="IN5" s="190">
        <f t="shared" si="1"/>
        <v>1.5</v>
      </c>
      <c r="IO5" s="190">
        <f t="shared" si="1"/>
        <v>1</v>
      </c>
      <c r="IP5" s="17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41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16"/>
    </row>
    <row r="6" spans="1:303" x14ac:dyDescent="0.25">
      <c r="A6" s="175" t="str">
        <f>Neu!B6</f>
        <v>B8</v>
      </c>
      <c r="B6" s="178" t="s">
        <v>160</v>
      </c>
      <c r="C6" s="20"/>
      <c r="D6" s="49">
        <v>0.01</v>
      </c>
      <c r="E6" s="41">
        <v>0</v>
      </c>
      <c r="F6" s="16">
        <v>-63</v>
      </c>
      <c r="G6" s="214">
        <f>G4</f>
        <v>50</v>
      </c>
      <c r="H6" s="215">
        <v>3</v>
      </c>
      <c r="I6" s="215">
        <v>60</v>
      </c>
      <c r="J6" s="215">
        <v>0</v>
      </c>
      <c r="K6" s="215">
        <f>K4</f>
        <v>-16.600000000000001</v>
      </c>
      <c r="L6" s="215">
        <v>6.66</v>
      </c>
      <c r="M6" s="215">
        <v>1</v>
      </c>
      <c r="N6" s="215">
        <f>N4</f>
        <v>3.5000000000000003E-2</v>
      </c>
      <c r="O6" s="215">
        <v>2.4000000000000001E-4</v>
      </c>
      <c r="P6" s="215">
        <f>P4</f>
        <v>-30</v>
      </c>
      <c r="Q6" s="215">
        <v>5.3820000000000006</v>
      </c>
      <c r="R6" s="215">
        <v>1</v>
      </c>
      <c r="S6" s="215">
        <f>S4</f>
        <v>-17</v>
      </c>
      <c r="T6" s="215">
        <v>-9.9</v>
      </c>
      <c r="U6" s="215">
        <v>1</v>
      </c>
      <c r="V6" s="215">
        <v>0</v>
      </c>
      <c r="W6" s="215">
        <f>W4</f>
        <v>-24</v>
      </c>
      <c r="X6" s="215">
        <v>3.8070000000000004</v>
      </c>
      <c r="Y6" s="215">
        <v>1</v>
      </c>
      <c r="Z6" s="215">
        <v>4.2000000000000003E-2</v>
      </c>
      <c r="AA6" s="215">
        <v>1E-3</v>
      </c>
      <c r="AB6" s="215">
        <v>-32</v>
      </c>
      <c r="AC6" s="215">
        <v>14.472</v>
      </c>
      <c r="AD6" s="215">
        <v>1</v>
      </c>
      <c r="AE6" s="190"/>
      <c r="AF6" s="190"/>
      <c r="AG6" s="16"/>
      <c r="AH6" s="17">
        <v>3.9</v>
      </c>
      <c r="AI6" s="70">
        <v>1</v>
      </c>
      <c r="AJ6" s="70">
        <v>-70</v>
      </c>
      <c r="AK6" s="70">
        <v>0</v>
      </c>
      <c r="AL6" s="70">
        <f>AL4</f>
        <v>2</v>
      </c>
      <c r="AM6" s="70">
        <f>AM4</f>
        <v>8</v>
      </c>
      <c r="AN6" s="70">
        <v>1</v>
      </c>
      <c r="AO6" s="70">
        <v>0.01</v>
      </c>
      <c r="AP6" s="70"/>
      <c r="AQ6" s="70"/>
      <c r="AR6" s="70"/>
      <c r="AS6" s="70"/>
      <c r="AT6" s="70"/>
      <c r="AU6" s="70"/>
      <c r="AV6" s="70"/>
      <c r="AW6" s="70">
        <v>0.27400000000000002</v>
      </c>
      <c r="AX6" s="70">
        <v>-13</v>
      </c>
      <c r="AY6" s="70">
        <v>5.7</v>
      </c>
      <c r="AZ6" s="70">
        <v>1</v>
      </c>
      <c r="BA6" s="70">
        <v>2</v>
      </c>
      <c r="BB6" s="70">
        <v>0.15</v>
      </c>
      <c r="BC6" s="70">
        <v>-14</v>
      </c>
      <c r="BD6" s="70">
        <v>8</v>
      </c>
      <c r="BE6" s="70">
        <v>1</v>
      </c>
      <c r="BF6" s="70"/>
      <c r="BG6" s="70"/>
      <c r="BH6" s="70"/>
      <c r="BI6" s="70">
        <v>3.2</v>
      </c>
      <c r="BJ6" s="70">
        <v>1</v>
      </c>
      <c r="BK6" s="70">
        <v>-70</v>
      </c>
      <c r="BL6" s="70">
        <v>0</v>
      </c>
      <c r="BM6" s="70">
        <v>-6</v>
      </c>
      <c r="BN6" s="70">
        <v>10</v>
      </c>
      <c r="BO6" s="70">
        <v>1</v>
      </c>
      <c r="BP6" s="70">
        <v>2.5000000000000001E-2</v>
      </c>
      <c r="BQ6" s="70">
        <v>7.0000000000000001E-3</v>
      </c>
      <c r="BR6" s="70">
        <v>-20</v>
      </c>
      <c r="BS6" s="70">
        <v>6</v>
      </c>
      <c r="BT6" s="70">
        <v>1</v>
      </c>
      <c r="BU6" s="70"/>
      <c r="BV6" s="70"/>
      <c r="BW6" s="70"/>
      <c r="BX6" s="70">
        <v>0</v>
      </c>
      <c r="BY6" s="70">
        <v>-51</v>
      </c>
      <c r="BZ6" s="70">
        <v>9.4</v>
      </c>
      <c r="CA6" s="70">
        <v>1</v>
      </c>
      <c r="CB6" s="70">
        <v>0.14000000000000001</v>
      </c>
      <c r="CC6" s="70"/>
      <c r="CD6" s="70"/>
      <c r="CE6" s="70"/>
      <c r="CF6" s="70"/>
      <c r="CG6" s="70"/>
      <c r="CH6" s="70"/>
      <c r="CI6" s="70"/>
      <c r="CJ6" s="215">
        <v>0.68</v>
      </c>
      <c r="CK6" s="70">
        <v>1</v>
      </c>
      <c r="CL6" s="70">
        <v>60</v>
      </c>
      <c r="CM6" s="70">
        <v>0</v>
      </c>
      <c r="CN6" s="70">
        <v>-14</v>
      </c>
      <c r="CO6" s="70">
        <v>6.5</v>
      </c>
      <c r="CP6" s="70">
        <v>1</v>
      </c>
      <c r="CQ6" s="70">
        <v>0.08</v>
      </c>
      <c r="CR6" s="70">
        <v>2E-3</v>
      </c>
      <c r="CS6" s="70">
        <v>-20.5</v>
      </c>
      <c r="CT6" s="70">
        <v>-13</v>
      </c>
      <c r="CU6" s="70">
        <v>1</v>
      </c>
      <c r="CV6" s="70">
        <v>15</v>
      </c>
      <c r="CW6" s="70">
        <v>13</v>
      </c>
      <c r="CX6" s="70">
        <v>1</v>
      </c>
      <c r="CY6" s="70">
        <v>0</v>
      </c>
      <c r="CZ6" s="70">
        <v>-34.4</v>
      </c>
      <c r="DA6" s="70">
        <v>6.26</v>
      </c>
      <c r="DB6" s="70">
        <v>1</v>
      </c>
      <c r="DC6" s="70">
        <v>3.5000000000000003E-2</v>
      </c>
      <c r="DD6" s="70"/>
      <c r="DE6" s="70"/>
      <c r="DF6" s="70"/>
      <c r="DG6" s="70"/>
      <c r="DH6" s="70"/>
      <c r="DI6" s="70"/>
      <c r="DJ6" s="70"/>
      <c r="DK6" s="215">
        <v>2.4</v>
      </c>
      <c r="DL6" s="70">
        <v>1</v>
      </c>
      <c r="DM6" s="70">
        <v>60</v>
      </c>
      <c r="DN6" s="70">
        <v>0</v>
      </c>
      <c r="DO6" s="70">
        <v>2</v>
      </c>
      <c r="DP6" s="70">
        <v>5.7</v>
      </c>
      <c r="DQ6" s="70">
        <v>1</v>
      </c>
      <c r="DR6" s="70">
        <v>7.5999999999999998E-2</v>
      </c>
      <c r="DS6" s="70">
        <v>1E-3</v>
      </c>
      <c r="DT6" s="70">
        <v>-1</v>
      </c>
      <c r="DU6" s="70">
        <v>-7.2</v>
      </c>
      <c r="DV6" s="70">
        <v>1</v>
      </c>
      <c r="DW6" s="70">
        <v>23</v>
      </c>
      <c r="DX6" s="70">
        <v>7.2</v>
      </c>
      <c r="DY6" s="70">
        <v>1</v>
      </c>
      <c r="DZ6" s="70">
        <v>0</v>
      </c>
      <c r="EA6" s="70">
        <v>-25</v>
      </c>
      <c r="EB6" s="70">
        <v>5.95</v>
      </c>
      <c r="EC6" s="70">
        <v>1</v>
      </c>
      <c r="ED6" s="70">
        <v>4.2999999999999997E-2</v>
      </c>
      <c r="EE6" s="70">
        <v>2.5000000000000001E-2</v>
      </c>
      <c r="EF6" s="70">
        <v>1</v>
      </c>
      <c r="EG6" s="70">
        <v>6</v>
      </c>
      <c r="EH6" s="70">
        <v>1</v>
      </c>
      <c r="EI6" s="70"/>
      <c r="EJ6" s="70"/>
      <c r="EK6" s="49"/>
      <c r="EL6" s="41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16"/>
      <c r="FM6" s="17">
        <v>1.1000000000000001</v>
      </c>
      <c r="FN6" s="70">
        <v>1</v>
      </c>
      <c r="FO6" s="190">
        <f t="shared" ref="FO6:FP6" si="2">FO4</f>
        <v>-70</v>
      </c>
      <c r="FP6" s="190">
        <f t="shared" si="2"/>
        <v>0</v>
      </c>
      <c r="FQ6" s="70">
        <v>5</v>
      </c>
      <c r="FR6" s="190">
        <v>9</v>
      </c>
      <c r="FS6" s="190">
        <f t="shared" ref="FS6:FT6" si="3">FS4</f>
        <v>1</v>
      </c>
      <c r="FT6" s="190">
        <f t="shared" si="3"/>
        <v>8.9999999999999993E-3</v>
      </c>
      <c r="FU6" s="190"/>
      <c r="FV6" s="190"/>
      <c r="FW6" s="190"/>
      <c r="FX6" s="190"/>
      <c r="FY6" s="190"/>
      <c r="FZ6" s="190"/>
      <c r="GA6" s="190"/>
      <c r="GB6" s="70"/>
      <c r="GC6" s="190"/>
      <c r="GD6" s="190"/>
      <c r="GE6" s="190"/>
      <c r="GF6" s="190"/>
      <c r="GG6" s="70"/>
      <c r="GH6" s="70"/>
      <c r="GI6" s="70"/>
      <c r="GJ6" s="70"/>
      <c r="GK6" s="70"/>
      <c r="GL6" s="70"/>
      <c r="GM6" s="49"/>
      <c r="GN6" s="41">
        <v>0.85</v>
      </c>
      <c r="GO6" s="70">
        <v>1</v>
      </c>
      <c r="GP6" s="70">
        <v>-70</v>
      </c>
      <c r="GQ6" s="70">
        <v>0</v>
      </c>
      <c r="GR6" s="70">
        <v>7</v>
      </c>
      <c r="GS6" s="70">
        <v>6.1</v>
      </c>
      <c r="GT6" s="70">
        <v>1</v>
      </c>
      <c r="GU6" s="70">
        <v>0.01</v>
      </c>
      <c r="GV6" s="70"/>
      <c r="GW6" s="70"/>
      <c r="GX6" s="70"/>
      <c r="GY6" s="70"/>
      <c r="GZ6" s="70"/>
      <c r="HA6" s="70"/>
      <c r="HB6" s="70"/>
      <c r="HC6" s="70">
        <v>0.4</v>
      </c>
      <c r="HD6" s="70">
        <v>-5</v>
      </c>
      <c r="HE6" s="70">
        <v>5</v>
      </c>
      <c r="HF6" s="70">
        <v>1</v>
      </c>
      <c r="HG6" s="70">
        <v>1.4</v>
      </c>
      <c r="HH6" s="70">
        <v>0.2</v>
      </c>
      <c r="HI6" s="70">
        <v>-2</v>
      </c>
      <c r="HJ6" s="70">
        <v>-1.5</v>
      </c>
      <c r="HK6" s="70">
        <v>1</v>
      </c>
      <c r="HL6" s="70">
        <v>3.5</v>
      </c>
      <c r="HM6" s="70">
        <v>1.5</v>
      </c>
      <c r="HN6" s="16">
        <v>1</v>
      </c>
      <c r="HO6" s="189">
        <v>0.12</v>
      </c>
      <c r="HP6" s="190">
        <f t="shared" ref="HP6:IO6" si="4">HP4</f>
        <v>1</v>
      </c>
      <c r="HQ6" s="190">
        <f t="shared" si="4"/>
        <v>60</v>
      </c>
      <c r="HR6" s="190">
        <f t="shared" si="4"/>
        <v>0</v>
      </c>
      <c r="HS6" s="190">
        <v>-48</v>
      </c>
      <c r="HT6" s="190">
        <f t="shared" si="4"/>
        <v>3</v>
      </c>
      <c r="HU6" s="190">
        <f t="shared" si="4"/>
        <v>1</v>
      </c>
      <c r="HV6" s="190">
        <f t="shared" si="4"/>
        <v>0.01</v>
      </c>
      <c r="HW6" s="190"/>
      <c r="HX6" s="190"/>
      <c r="HY6" s="190"/>
      <c r="HZ6" s="190"/>
      <c r="IA6" s="190"/>
      <c r="IB6" s="190"/>
      <c r="IC6" s="190"/>
      <c r="ID6" s="190">
        <f t="shared" si="4"/>
        <v>0.6</v>
      </c>
      <c r="IE6" s="190">
        <f t="shared" si="4"/>
        <v>-62</v>
      </c>
      <c r="IF6" s="190">
        <f t="shared" si="4"/>
        <v>1</v>
      </c>
      <c r="IG6" s="49">
        <f t="shared" si="4"/>
        <v>1</v>
      </c>
      <c r="IH6" s="190">
        <f t="shared" si="4"/>
        <v>2.5</v>
      </c>
      <c r="II6" s="190">
        <f t="shared" si="4"/>
        <v>0.25</v>
      </c>
      <c r="IJ6" s="190">
        <f t="shared" si="4"/>
        <v>-55</v>
      </c>
      <c r="IK6" s="190">
        <f t="shared" si="4"/>
        <v>-1.5</v>
      </c>
      <c r="IL6" s="190">
        <f t="shared" si="4"/>
        <v>1</v>
      </c>
      <c r="IM6" s="190">
        <f t="shared" si="4"/>
        <v>-42</v>
      </c>
      <c r="IN6" s="190">
        <f t="shared" si="4"/>
        <v>1.5</v>
      </c>
      <c r="IO6" s="190">
        <f t="shared" si="4"/>
        <v>1</v>
      </c>
      <c r="IP6" s="17">
        <v>8.5000000000000006E-2</v>
      </c>
      <c r="IQ6" s="70">
        <v>1</v>
      </c>
      <c r="IR6" s="70">
        <v>-40</v>
      </c>
      <c r="IS6" s="70">
        <v>0</v>
      </c>
      <c r="IT6" s="70">
        <v>-68</v>
      </c>
      <c r="IU6" s="70">
        <v>-4.8</v>
      </c>
      <c r="IV6" s="70">
        <v>1</v>
      </c>
      <c r="IW6" s="70">
        <v>14</v>
      </c>
      <c r="IX6" s="70">
        <v>0.9</v>
      </c>
      <c r="IY6" s="70">
        <v>-73</v>
      </c>
      <c r="IZ6" s="70">
        <v>-9</v>
      </c>
      <c r="JA6" s="70">
        <v>1</v>
      </c>
      <c r="JB6" s="70">
        <v>-75</v>
      </c>
      <c r="JC6" s="70">
        <v>9</v>
      </c>
      <c r="JD6" s="70">
        <v>1</v>
      </c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41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16"/>
    </row>
    <row r="7" spans="1:303" x14ac:dyDescent="0.25">
      <c r="A7" s="175">
        <f>Neu!B7</f>
        <v>0</v>
      </c>
      <c r="B7" s="95"/>
      <c r="C7" s="20"/>
      <c r="D7" s="49"/>
      <c r="E7" s="41"/>
      <c r="F7" s="16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6"/>
      <c r="AH7" s="17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16"/>
      <c r="BI7" s="41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16"/>
      <c r="CJ7" s="41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16"/>
      <c r="DK7" s="41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49"/>
      <c r="EL7" s="41"/>
      <c r="EM7" s="70"/>
      <c r="EN7" s="70"/>
      <c r="EO7" s="70"/>
      <c r="EP7" s="70"/>
      <c r="EQ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L7" s="16"/>
      <c r="FM7" s="17"/>
      <c r="FN7" s="70"/>
      <c r="FO7" s="70"/>
      <c r="FP7" s="70"/>
      <c r="FQ7" s="70"/>
      <c r="FR7" s="70"/>
      <c r="FS7" s="70"/>
      <c r="FT7" s="70"/>
      <c r="FU7" s="70"/>
      <c r="FV7" s="70"/>
      <c r="FW7" s="70"/>
      <c r="FX7" s="70"/>
      <c r="FY7" s="70"/>
      <c r="FZ7" s="70"/>
      <c r="GA7" s="70"/>
      <c r="GB7" s="70"/>
      <c r="GC7" s="70"/>
      <c r="GD7" s="70"/>
      <c r="GE7" s="70"/>
      <c r="GF7" s="70"/>
      <c r="GG7" s="70"/>
      <c r="GH7" s="70"/>
      <c r="GI7" s="70"/>
      <c r="GJ7" s="70"/>
      <c r="GK7" s="70"/>
      <c r="GL7" s="70"/>
      <c r="GM7" s="49"/>
      <c r="GN7" s="41"/>
      <c r="GO7" s="70"/>
      <c r="GP7" s="70"/>
      <c r="GQ7" s="70"/>
      <c r="GR7" s="70"/>
      <c r="GS7" s="70"/>
      <c r="GT7" s="70"/>
      <c r="GU7" s="70"/>
      <c r="GV7" s="70"/>
      <c r="GW7" s="70"/>
      <c r="GX7" s="70"/>
      <c r="GY7" s="70"/>
      <c r="GZ7" s="70"/>
      <c r="HA7" s="70"/>
      <c r="HB7" s="70"/>
      <c r="HC7" s="70"/>
      <c r="HD7" s="70"/>
      <c r="HE7" s="70"/>
      <c r="HF7" s="70"/>
      <c r="HG7" s="70"/>
      <c r="HH7" s="70"/>
      <c r="HI7" s="70"/>
      <c r="HJ7" s="70"/>
      <c r="HK7" s="70"/>
      <c r="HL7" s="70"/>
      <c r="HM7" s="70"/>
      <c r="HN7" s="16"/>
      <c r="HO7" s="189"/>
      <c r="HP7" s="190"/>
      <c r="HQ7" s="190"/>
      <c r="HR7" s="190"/>
      <c r="HS7" s="190"/>
      <c r="HT7" s="190"/>
      <c r="HU7" s="190"/>
      <c r="HV7" s="190"/>
      <c r="HW7" s="190"/>
      <c r="HX7" s="190"/>
      <c r="HY7" s="190"/>
      <c r="HZ7" s="190"/>
      <c r="IA7" s="190"/>
      <c r="IB7" s="190"/>
      <c r="IC7" s="190"/>
      <c r="ID7" s="190"/>
      <c r="IE7" s="190"/>
      <c r="IF7" s="190"/>
      <c r="IG7" s="49"/>
      <c r="IH7" s="190"/>
      <c r="II7" s="190"/>
      <c r="IJ7" s="190"/>
      <c r="IK7" s="190"/>
      <c r="IL7" s="190"/>
      <c r="IM7" s="190"/>
      <c r="IN7" s="190"/>
      <c r="IO7" s="16"/>
      <c r="IP7" s="17"/>
      <c r="IQ7" s="70"/>
      <c r="IR7" s="70"/>
      <c r="IS7" s="70"/>
      <c r="IT7" s="70"/>
      <c r="IU7" s="70"/>
      <c r="IV7" s="70"/>
      <c r="IW7" s="70"/>
      <c r="IX7" s="70"/>
      <c r="IY7" s="70"/>
      <c r="IZ7" s="70"/>
      <c r="JA7" s="70"/>
      <c r="JB7" s="70"/>
      <c r="JC7" s="70"/>
      <c r="JD7" s="70"/>
      <c r="JE7" s="70"/>
      <c r="JF7" s="70"/>
      <c r="JG7" s="70"/>
      <c r="JH7" s="70"/>
      <c r="JI7" s="70"/>
      <c r="JJ7" s="70"/>
      <c r="JK7" s="70"/>
      <c r="JL7" s="70"/>
      <c r="JM7" s="70"/>
      <c r="JN7" s="70"/>
      <c r="JO7" s="70"/>
      <c r="JP7" s="16"/>
      <c r="JQ7" s="41"/>
      <c r="JR7" s="70"/>
      <c r="JS7" s="70"/>
      <c r="JT7" s="70"/>
      <c r="JU7" s="70"/>
      <c r="JV7" s="70"/>
      <c r="JW7" s="70"/>
      <c r="JX7" s="70"/>
      <c r="JY7" s="70"/>
      <c r="JZ7" s="70"/>
      <c r="KA7" s="70"/>
      <c r="KB7" s="70"/>
      <c r="KC7" s="70"/>
      <c r="KD7" s="70"/>
      <c r="KE7" s="70"/>
      <c r="KF7" s="70"/>
      <c r="KG7" s="70"/>
      <c r="KH7" s="70"/>
      <c r="KI7" s="70"/>
      <c r="KJ7" s="70"/>
      <c r="KK7" s="70"/>
      <c r="KL7" s="70"/>
      <c r="KM7" s="70"/>
      <c r="KN7" s="70"/>
      <c r="KO7" s="70"/>
      <c r="KP7" s="70"/>
      <c r="KQ7" s="16"/>
    </row>
    <row r="8" spans="1:303" x14ac:dyDescent="0.25">
      <c r="A8" s="175">
        <f>Neu!B8</f>
        <v>0</v>
      </c>
      <c r="B8" s="95"/>
      <c r="C8" s="20"/>
      <c r="D8" s="49"/>
      <c r="E8" s="41"/>
      <c r="F8" s="16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6"/>
      <c r="AH8" s="17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16"/>
      <c r="BI8" s="41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16"/>
      <c r="CJ8" s="41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16"/>
      <c r="DK8" s="41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49"/>
      <c r="EL8" s="41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16"/>
      <c r="FM8" s="17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  <c r="GI8" s="70"/>
      <c r="GJ8" s="70"/>
      <c r="GK8" s="70"/>
      <c r="GL8" s="70"/>
      <c r="GM8" s="49"/>
      <c r="GN8" s="41"/>
      <c r="GO8" s="70"/>
      <c r="GP8" s="70"/>
      <c r="GQ8" s="70"/>
      <c r="GR8" s="70"/>
      <c r="GS8" s="70"/>
      <c r="GT8" s="70"/>
      <c r="GU8" s="70"/>
      <c r="GV8" s="70"/>
      <c r="GW8" s="70"/>
      <c r="GX8" s="70"/>
      <c r="GY8" s="70"/>
      <c r="GZ8" s="70"/>
      <c r="HA8" s="70"/>
      <c r="HB8" s="70"/>
      <c r="HC8" s="70"/>
      <c r="HD8" s="70"/>
      <c r="HE8" s="70"/>
      <c r="HF8" s="70"/>
      <c r="HG8" s="70"/>
      <c r="HH8" s="70"/>
      <c r="HI8" s="70"/>
      <c r="HJ8" s="70"/>
      <c r="HK8" s="70"/>
      <c r="HL8" s="70"/>
      <c r="HM8" s="70"/>
      <c r="HN8" s="16"/>
      <c r="HO8" s="189"/>
      <c r="HP8" s="190"/>
      <c r="HQ8" s="190"/>
      <c r="HR8" s="190"/>
      <c r="HS8" s="190"/>
      <c r="HT8" s="190"/>
      <c r="HU8" s="190"/>
      <c r="HV8" s="190"/>
      <c r="HW8" s="190"/>
      <c r="HX8" s="190"/>
      <c r="HY8" s="190"/>
      <c r="HZ8" s="190"/>
      <c r="IA8" s="190"/>
      <c r="IB8" s="190"/>
      <c r="IC8" s="190"/>
      <c r="ID8" s="190"/>
      <c r="IE8" s="190"/>
      <c r="IF8" s="190"/>
      <c r="IG8" s="49"/>
      <c r="IH8" s="190"/>
      <c r="II8" s="190"/>
      <c r="IJ8" s="190"/>
      <c r="IK8" s="190"/>
      <c r="IL8" s="190"/>
      <c r="IM8" s="190"/>
      <c r="IN8" s="190"/>
      <c r="IO8" s="16"/>
      <c r="IP8" s="17"/>
      <c r="IQ8" s="70"/>
      <c r="IR8" s="70"/>
      <c r="IS8" s="70"/>
      <c r="IT8" s="70"/>
      <c r="IU8" s="70"/>
      <c r="IV8" s="70"/>
      <c r="IW8" s="70"/>
      <c r="IX8" s="70"/>
      <c r="IY8" s="70"/>
      <c r="IZ8" s="70"/>
      <c r="JA8" s="70"/>
      <c r="JB8" s="70"/>
      <c r="JC8" s="70"/>
      <c r="JD8" s="70"/>
      <c r="JE8" s="70"/>
      <c r="JF8" s="70"/>
      <c r="JG8" s="70"/>
      <c r="JH8" s="70"/>
      <c r="JI8" s="70"/>
      <c r="JJ8" s="70"/>
      <c r="JK8" s="70"/>
      <c r="JL8" s="70"/>
      <c r="JM8" s="70"/>
      <c r="JN8" s="70"/>
      <c r="JO8" s="70"/>
      <c r="JP8" s="16"/>
      <c r="JQ8" s="41"/>
      <c r="JR8" s="70"/>
      <c r="JS8" s="70"/>
      <c r="JT8" s="70"/>
      <c r="JU8" s="70"/>
      <c r="JV8" s="70"/>
      <c r="JW8" s="70"/>
      <c r="JX8" s="70"/>
      <c r="JY8" s="70"/>
      <c r="JZ8" s="70"/>
      <c r="KA8" s="70"/>
      <c r="KB8" s="70"/>
      <c r="KC8" s="70"/>
      <c r="KD8" s="70"/>
      <c r="KE8" s="70"/>
      <c r="KF8" s="70"/>
      <c r="KG8" s="70"/>
      <c r="KH8" s="70"/>
      <c r="KI8" s="70"/>
      <c r="KJ8" s="70"/>
      <c r="KK8" s="70"/>
      <c r="KL8" s="70"/>
      <c r="KM8" s="70"/>
      <c r="KN8" s="70"/>
      <c r="KO8" s="70"/>
      <c r="KP8" s="70"/>
      <c r="KQ8" s="16"/>
    </row>
    <row r="9" spans="1:303" x14ac:dyDescent="0.25">
      <c r="A9" s="175">
        <f>Neu!B9</f>
        <v>0</v>
      </c>
      <c r="B9" s="95"/>
      <c r="C9" s="20"/>
      <c r="D9" s="49"/>
      <c r="E9" s="41"/>
      <c r="F9" s="16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6"/>
      <c r="AH9" s="17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6"/>
      <c r="BI9" s="41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16"/>
      <c r="CJ9" s="41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70"/>
      <c r="DC9" s="70"/>
      <c r="DD9" s="70"/>
      <c r="DE9" s="70"/>
      <c r="DF9" s="70"/>
      <c r="DG9" s="70"/>
      <c r="DH9" s="70"/>
      <c r="DI9" s="70"/>
      <c r="DJ9" s="16"/>
      <c r="DK9" s="41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70"/>
      <c r="DW9" s="70"/>
      <c r="DX9" s="70"/>
      <c r="DY9" s="70"/>
      <c r="DZ9" s="70"/>
      <c r="EA9" s="70"/>
      <c r="EB9" s="70"/>
      <c r="EC9" s="70"/>
      <c r="ED9" s="70"/>
      <c r="EE9" s="70"/>
      <c r="EF9" s="70"/>
      <c r="EG9" s="70"/>
      <c r="EH9" s="70"/>
      <c r="EI9" s="70"/>
      <c r="EJ9" s="70"/>
      <c r="EK9" s="49"/>
      <c r="EL9" s="41"/>
      <c r="EM9" s="70"/>
      <c r="EN9" s="70"/>
      <c r="EO9" s="70"/>
      <c r="EP9" s="70"/>
      <c r="EQ9" s="70"/>
      <c r="ER9" s="70"/>
      <c r="ES9" s="70"/>
      <c r="ET9" s="70"/>
      <c r="EU9" s="70"/>
      <c r="EV9" s="70"/>
      <c r="EW9" s="70"/>
      <c r="EX9" s="70"/>
      <c r="EY9" s="70"/>
      <c r="EZ9" s="70"/>
      <c r="FA9" s="70"/>
      <c r="FB9" s="70"/>
      <c r="FC9" s="70"/>
      <c r="FD9" s="70"/>
      <c r="FE9" s="70"/>
      <c r="FF9" s="70"/>
      <c r="FG9" s="70"/>
      <c r="FH9" s="70"/>
      <c r="FI9" s="70"/>
      <c r="FJ9" s="70"/>
      <c r="FK9" s="70"/>
      <c r="FL9" s="16"/>
      <c r="FM9" s="17"/>
      <c r="FN9" s="70"/>
      <c r="FO9" s="70"/>
      <c r="FP9" s="70"/>
      <c r="FQ9" s="70"/>
      <c r="FR9" s="70"/>
      <c r="FS9" s="70"/>
      <c r="FT9" s="70"/>
      <c r="FU9" s="70"/>
      <c r="FV9" s="70"/>
      <c r="FW9" s="70"/>
      <c r="FX9" s="70"/>
      <c r="FY9" s="70"/>
      <c r="FZ9" s="70"/>
      <c r="GA9" s="70"/>
      <c r="GB9" s="70"/>
      <c r="GC9" s="70"/>
      <c r="GD9" s="70"/>
      <c r="GE9" s="70"/>
      <c r="GF9" s="70"/>
      <c r="GG9" s="70"/>
      <c r="GH9" s="70"/>
      <c r="GI9" s="70"/>
      <c r="GJ9" s="70"/>
      <c r="GK9" s="70"/>
      <c r="GL9" s="70"/>
      <c r="GM9" s="49"/>
      <c r="GN9" s="41"/>
      <c r="GO9" s="70"/>
      <c r="GP9" s="70"/>
      <c r="GQ9" s="70"/>
      <c r="GR9" s="70"/>
      <c r="GS9" s="70"/>
      <c r="GT9" s="70"/>
      <c r="GU9" s="70"/>
      <c r="GV9" s="70"/>
      <c r="GW9" s="70"/>
      <c r="GX9" s="70"/>
      <c r="GY9" s="70"/>
      <c r="GZ9" s="70"/>
      <c r="HA9" s="70"/>
      <c r="HB9" s="70"/>
      <c r="HC9" s="70"/>
      <c r="HD9" s="70"/>
      <c r="HE9" s="70"/>
      <c r="HF9" s="70"/>
      <c r="HG9" s="70"/>
      <c r="HH9" s="70"/>
      <c r="HI9" s="70"/>
      <c r="HJ9" s="70"/>
      <c r="HK9" s="70"/>
      <c r="HL9" s="70"/>
      <c r="HM9" s="70"/>
      <c r="HN9" s="16"/>
      <c r="HO9" s="189"/>
      <c r="HP9" s="190"/>
      <c r="HQ9" s="190"/>
      <c r="HR9" s="190"/>
      <c r="HS9" s="190"/>
      <c r="HT9" s="190"/>
      <c r="HU9" s="190"/>
      <c r="HV9" s="190"/>
      <c r="HW9" s="190"/>
      <c r="HX9" s="190"/>
      <c r="HY9" s="190"/>
      <c r="HZ9" s="190"/>
      <c r="IA9" s="190"/>
      <c r="IB9" s="190"/>
      <c r="IC9" s="190"/>
      <c r="ID9" s="190"/>
      <c r="IE9" s="190"/>
      <c r="IF9" s="190"/>
      <c r="IG9" s="190"/>
      <c r="IH9" s="193"/>
      <c r="II9" s="193"/>
      <c r="IJ9" s="193"/>
      <c r="IK9" s="193"/>
      <c r="IL9" s="193"/>
      <c r="IM9" s="193"/>
      <c r="IN9" s="193"/>
      <c r="IO9" s="194"/>
      <c r="IP9" s="17"/>
      <c r="IQ9" s="70"/>
      <c r="IR9" s="70"/>
      <c r="IS9" s="70"/>
      <c r="IT9" s="70"/>
      <c r="IU9" s="70"/>
      <c r="IV9" s="70"/>
      <c r="IW9" s="70"/>
      <c r="IX9" s="70"/>
      <c r="IY9" s="70"/>
      <c r="IZ9" s="70"/>
      <c r="JA9" s="70"/>
      <c r="JB9" s="70"/>
      <c r="JC9" s="70"/>
      <c r="JD9" s="70"/>
      <c r="JE9" s="70"/>
      <c r="JF9" s="70"/>
      <c r="JG9" s="70"/>
      <c r="JH9" s="70"/>
      <c r="JI9" s="70"/>
      <c r="JJ9" s="70"/>
      <c r="JK9" s="70"/>
      <c r="JL9" s="70"/>
      <c r="JM9" s="70"/>
      <c r="JN9" s="70"/>
      <c r="JO9" s="70"/>
      <c r="JP9" s="16"/>
      <c r="JQ9" s="41"/>
      <c r="JR9" s="70"/>
      <c r="JS9" s="70"/>
      <c r="JT9" s="70"/>
      <c r="JU9" s="70"/>
      <c r="JV9" s="70"/>
      <c r="JW9" s="70"/>
      <c r="JX9" s="70"/>
      <c r="JY9" s="70"/>
      <c r="JZ9" s="70"/>
      <c r="KA9" s="70"/>
      <c r="KB9" s="70"/>
      <c r="KC9" s="70"/>
      <c r="KD9" s="70"/>
      <c r="KE9" s="70"/>
      <c r="KF9" s="70"/>
      <c r="KG9" s="70"/>
      <c r="KH9" s="70"/>
      <c r="KI9" s="70"/>
      <c r="KJ9" s="70"/>
      <c r="KK9" s="70"/>
      <c r="KL9" s="70"/>
      <c r="KM9" s="70"/>
      <c r="KN9" s="70"/>
      <c r="KO9" s="70"/>
      <c r="KP9" s="70"/>
      <c r="KQ9" s="16"/>
    </row>
    <row r="10" spans="1:303" x14ac:dyDescent="0.25">
      <c r="A10" s="175">
        <f>Neu!B10</f>
        <v>0</v>
      </c>
      <c r="B10" s="95"/>
      <c r="C10" s="20"/>
      <c r="D10" s="49"/>
      <c r="E10" s="41"/>
      <c r="F10" s="16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6"/>
      <c r="AH10" s="17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6"/>
      <c r="BI10" s="41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16"/>
      <c r="CJ10" s="41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16"/>
      <c r="DK10" s="41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49"/>
      <c r="EL10" s="41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16"/>
      <c r="FM10" s="17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  <c r="GI10" s="70"/>
      <c r="GJ10" s="70"/>
      <c r="GK10" s="70"/>
      <c r="GL10" s="70"/>
      <c r="GM10" s="49"/>
      <c r="GN10" s="41"/>
      <c r="GO10" s="70"/>
      <c r="GP10" s="70"/>
      <c r="GQ10" s="70"/>
      <c r="GR10" s="70"/>
      <c r="GS10" s="70"/>
      <c r="GT10" s="70"/>
      <c r="GU10" s="70"/>
      <c r="GV10" s="70"/>
      <c r="GW10" s="70"/>
      <c r="GX10" s="70"/>
      <c r="GY10" s="70"/>
      <c r="GZ10" s="70"/>
      <c r="HA10" s="70"/>
      <c r="HB10" s="70"/>
      <c r="HC10" s="70"/>
      <c r="HD10" s="70"/>
      <c r="HE10" s="70"/>
      <c r="HF10" s="70"/>
      <c r="HG10" s="70"/>
      <c r="HH10" s="70"/>
      <c r="HI10" s="70"/>
      <c r="HJ10" s="70"/>
      <c r="HK10" s="70"/>
      <c r="HL10" s="70"/>
      <c r="HM10" s="70"/>
      <c r="HN10" s="16"/>
      <c r="HO10" s="189"/>
      <c r="HP10" s="190"/>
      <c r="HQ10" s="190"/>
      <c r="HR10" s="190"/>
      <c r="HS10" s="190"/>
      <c r="HT10" s="190"/>
      <c r="HU10" s="190"/>
      <c r="HV10" s="190"/>
      <c r="HW10" s="190"/>
      <c r="HX10" s="190"/>
      <c r="HY10" s="190"/>
      <c r="HZ10" s="190"/>
      <c r="IA10" s="190"/>
      <c r="IB10" s="190"/>
      <c r="IC10" s="190"/>
      <c r="ID10" s="190"/>
      <c r="IE10" s="190"/>
      <c r="IF10" s="190"/>
      <c r="IG10" s="190"/>
      <c r="IH10" s="190"/>
      <c r="II10" s="190"/>
      <c r="IJ10" s="190"/>
      <c r="IK10" s="190"/>
      <c r="IL10" s="190"/>
      <c r="IM10" s="190"/>
      <c r="IN10" s="190"/>
      <c r="IO10" s="16"/>
      <c r="IP10" s="17"/>
      <c r="IQ10" s="70"/>
      <c r="IR10" s="70"/>
      <c r="IS10" s="70"/>
      <c r="IT10" s="70"/>
      <c r="IU10" s="70"/>
      <c r="IV10" s="70"/>
      <c r="IW10" s="70"/>
      <c r="IX10" s="70"/>
      <c r="IY10" s="70"/>
      <c r="IZ10" s="70"/>
      <c r="JA10" s="70"/>
      <c r="JB10" s="70"/>
      <c r="JC10" s="70"/>
      <c r="JD10" s="70"/>
      <c r="JE10" s="70"/>
      <c r="JF10" s="70"/>
      <c r="JG10" s="70"/>
      <c r="JH10" s="70"/>
      <c r="JI10" s="70"/>
      <c r="JJ10" s="70"/>
      <c r="JK10" s="70"/>
      <c r="JL10" s="70"/>
      <c r="JM10" s="70"/>
      <c r="JN10" s="70"/>
      <c r="JO10" s="70"/>
      <c r="JP10" s="16"/>
      <c r="JQ10" s="41"/>
      <c r="JR10" s="70"/>
      <c r="JS10" s="70"/>
      <c r="JT10" s="70"/>
      <c r="JU10" s="70"/>
      <c r="JV10" s="70"/>
      <c r="JW10" s="70"/>
      <c r="JX10" s="70"/>
      <c r="JY10" s="70"/>
      <c r="JZ10" s="70"/>
      <c r="KA10" s="70"/>
      <c r="KB10" s="70"/>
      <c r="KC10" s="70"/>
      <c r="KD10" s="70"/>
      <c r="KE10" s="70"/>
      <c r="KF10" s="70"/>
      <c r="KG10" s="70"/>
      <c r="KH10" s="70"/>
      <c r="KI10" s="70"/>
      <c r="KJ10" s="70"/>
      <c r="KK10" s="70"/>
      <c r="KL10" s="70"/>
      <c r="KM10" s="70"/>
      <c r="KN10" s="70"/>
      <c r="KO10" s="70"/>
      <c r="KP10" s="70"/>
      <c r="KQ10" s="16"/>
    </row>
    <row r="11" spans="1:303" x14ac:dyDescent="0.25">
      <c r="A11" s="175">
        <f>Neu!B11</f>
        <v>0</v>
      </c>
      <c r="B11" s="95"/>
      <c r="C11" s="20"/>
      <c r="D11" s="49"/>
      <c r="E11" s="41"/>
      <c r="F11" s="16"/>
      <c r="G11" s="189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6"/>
      <c r="AH11" s="17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6"/>
      <c r="BI11" s="4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16"/>
      <c r="CJ11" s="41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16"/>
      <c r="DK11" s="41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0"/>
      <c r="EC11" s="70"/>
      <c r="ED11" s="70"/>
      <c r="EE11" s="70"/>
      <c r="EF11" s="70"/>
      <c r="EG11" s="70"/>
      <c r="EH11" s="70"/>
      <c r="EI11" s="70"/>
      <c r="EJ11" s="70"/>
      <c r="EK11" s="49"/>
      <c r="EL11" s="41"/>
      <c r="EM11" s="70"/>
      <c r="EN11" s="70"/>
      <c r="EO11" s="70"/>
      <c r="EP11" s="70"/>
      <c r="EQ11" s="70"/>
      <c r="ER11" s="70"/>
      <c r="ES11" s="70"/>
      <c r="ET11" s="70"/>
      <c r="EU11" s="70"/>
      <c r="EV11" s="70"/>
      <c r="EW11" s="70"/>
      <c r="EX11" s="70"/>
      <c r="EY11" s="70"/>
      <c r="EZ11" s="70"/>
      <c r="FA11" s="70"/>
      <c r="FB11" s="70"/>
      <c r="FC11" s="70"/>
      <c r="FD11" s="70"/>
      <c r="FE11" s="70"/>
      <c r="FF11" s="70"/>
      <c r="FG11" s="70"/>
      <c r="FH11" s="70"/>
      <c r="FI11" s="70"/>
      <c r="FJ11" s="70"/>
      <c r="FK11" s="70"/>
      <c r="FL11" s="16"/>
      <c r="FM11" s="17"/>
      <c r="FN11" s="70"/>
      <c r="FO11" s="70"/>
      <c r="FP11" s="70"/>
      <c r="FQ11" s="70"/>
      <c r="FR11" s="70"/>
      <c r="FS11" s="70"/>
      <c r="FT11" s="70"/>
      <c r="FU11" s="70"/>
      <c r="FV11" s="70"/>
      <c r="FW11" s="70"/>
      <c r="FX11" s="70"/>
      <c r="FY11" s="70"/>
      <c r="FZ11" s="70"/>
      <c r="GA11" s="70"/>
      <c r="GB11" s="70"/>
      <c r="GC11" s="70"/>
      <c r="GD11" s="70"/>
      <c r="GE11" s="70"/>
      <c r="GF11" s="70"/>
      <c r="GG11" s="70"/>
      <c r="GH11" s="70"/>
      <c r="GI11" s="70"/>
      <c r="GJ11" s="70"/>
      <c r="GK11" s="70"/>
      <c r="GL11" s="70"/>
      <c r="GM11" s="49"/>
      <c r="GN11" s="41"/>
      <c r="GO11" s="70"/>
      <c r="GP11" s="70"/>
      <c r="GQ11" s="70"/>
      <c r="GR11" s="70"/>
      <c r="GS11" s="70"/>
      <c r="GT11" s="70"/>
      <c r="GU11" s="70"/>
      <c r="GV11" s="70"/>
      <c r="GW11" s="70"/>
      <c r="GX11" s="70"/>
      <c r="GY11" s="70"/>
      <c r="GZ11" s="70"/>
      <c r="HA11" s="70"/>
      <c r="HB11" s="70"/>
      <c r="HC11" s="70"/>
      <c r="HD11" s="70"/>
      <c r="HE11" s="70"/>
      <c r="HF11" s="70"/>
      <c r="HG11" s="70"/>
      <c r="HH11" s="70"/>
      <c r="HI11" s="70"/>
      <c r="HJ11" s="70"/>
      <c r="HK11" s="70"/>
      <c r="HL11" s="70"/>
      <c r="HM11" s="70"/>
      <c r="HN11" s="16"/>
      <c r="HO11" s="189"/>
      <c r="HP11" s="190"/>
      <c r="HQ11" s="190"/>
      <c r="HR11" s="190"/>
      <c r="HS11" s="190"/>
      <c r="HT11" s="190"/>
      <c r="HU11" s="190"/>
      <c r="HV11" s="190"/>
      <c r="HW11" s="190"/>
      <c r="HX11" s="190"/>
      <c r="HY11" s="190"/>
      <c r="HZ11" s="190"/>
      <c r="IA11" s="190"/>
      <c r="IB11" s="190"/>
      <c r="IC11" s="190"/>
      <c r="ID11" s="190"/>
      <c r="IE11" s="190"/>
      <c r="IF11" s="190"/>
      <c r="IG11" s="190"/>
      <c r="IH11" s="190"/>
      <c r="II11" s="190"/>
      <c r="IJ11" s="190"/>
      <c r="IK11" s="190"/>
      <c r="IL11" s="190"/>
      <c r="IM11" s="190"/>
      <c r="IN11" s="190"/>
      <c r="IO11" s="16"/>
      <c r="IP11" s="17"/>
      <c r="IQ11" s="70"/>
      <c r="IR11" s="70"/>
      <c r="IS11" s="70"/>
      <c r="IT11" s="70"/>
      <c r="IU11" s="70"/>
      <c r="IV11" s="70"/>
      <c r="IW11" s="70"/>
      <c r="IX11" s="70"/>
      <c r="IY11" s="70"/>
      <c r="IZ11" s="70"/>
      <c r="JA11" s="70"/>
      <c r="JB11" s="70"/>
      <c r="JC11" s="70"/>
      <c r="JD11" s="70"/>
      <c r="JE11" s="70"/>
      <c r="JF11" s="70"/>
      <c r="JG11" s="70"/>
      <c r="JH11" s="70"/>
      <c r="JI11" s="70"/>
      <c r="JJ11" s="70"/>
      <c r="JK11" s="70"/>
      <c r="JL11" s="70"/>
      <c r="JM11" s="70"/>
      <c r="JN11" s="70"/>
      <c r="JO11" s="70"/>
      <c r="JP11" s="16"/>
      <c r="JQ11" s="41"/>
      <c r="JR11" s="70"/>
      <c r="JS11" s="70"/>
      <c r="JT11" s="70"/>
      <c r="JU11" s="70"/>
      <c r="JV11" s="70"/>
      <c r="JW11" s="70"/>
      <c r="JX11" s="70"/>
      <c r="JY11" s="70"/>
      <c r="JZ11" s="70"/>
      <c r="KA11" s="70"/>
      <c r="KB11" s="70"/>
      <c r="KC11" s="70"/>
      <c r="KD11" s="70"/>
      <c r="KE11" s="70"/>
      <c r="KF11" s="70"/>
      <c r="KG11" s="70"/>
      <c r="KH11" s="70"/>
      <c r="KI11" s="70"/>
      <c r="KJ11" s="70"/>
      <c r="KK11" s="70"/>
      <c r="KL11" s="70"/>
      <c r="KM11" s="70"/>
      <c r="KN11" s="70"/>
      <c r="KO11" s="70"/>
      <c r="KP11" s="70"/>
      <c r="KQ11" s="16"/>
    </row>
    <row r="12" spans="1:303" x14ac:dyDescent="0.25">
      <c r="A12" s="175">
        <f>Neu!B12</f>
        <v>0</v>
      </c>
      <c r="B12" s="95"/>
      <c r="C12" s="20"/>
      <c r="D12" s="49"/>
      <c r="E12" s="41"/>
      <c r="F12" s="16"/>
      <c r="G12" s="189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6"/>
      <c r="AH12" s="17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6"/>
      <c r="BI12" s="41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16"/>
      <c r="CJ12" s="41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16"/>
      <c r="DK12" s="41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70"/>
      <c r="ED12" s="70"/>
      <c r="EE12" s="70"/>
      <c r="EF12" s="70"/>
      <c r="EG12" s="70"/>
      <c r="EH12" s="70"/>
      <c r="EI12" s="70"/>
      <c r="EJ12" s="70"/>
      <c r="EK12" s="49"/>
      <c r="EL12" s="41"/>
      <c r="EM12" s="70"/>
      <c r="EN12" s="70"/>
      <c r="EO12" s="70"/>
      <c r="EP12" s="70"/>
      <c r="EQ12" s="70"/>
      <c r="ER12" s="70"/>
      <c r="ES12" s="70"/>
      <c r="ET12" s="70"/>
      <c r="EU12" s="70"/>
      <c r="EV12" s="70"/>
      <c r="EW12" s="70"/>
      <c r="EX12" s="70"/>
      <c r="EY12" s="70"/>
      <c r="EZ12" s="70"/>
      <c r="FA12" s="70"/>
      <c r="FB12" s="70"/>
      <c r="FC12" s="70"/>
      <c r="FD12" s="70"/>
      <c r="FE12" s="70"/>
      <c r="FF12" s="70"/>
      <c r="FG12" s="70"/>
      <c r="FH12" s="70"/>
      <c r="FI12" s="70"/>
      <c r="FJ12" s="70"/>
      <c r="FK12" s="70"/>
      <c r="FL12" s="16"/>
      <c r="FM12" s="17"/>
      <c r="FN12" s="70"/>
      <c r="FO12" s="70"/>
      <c r="FP12" s="70"/>
      <c r="FQ12" s="70"/>
      <c r="FR12" s="70"/>
      <c r="FS12" s="70"/>
      <c r="FT12" s="70"/>
      <c r="FU12" s="70"/>
      <c r="FV12" s="70"/>
      <c r="FW12" s="70"/>
      <c r="FX12" s="70"/>
      <c r="FY12" s="70"/>
      <c r="FZ12" s="70"/>
      <c r="GA12" s="70"/>
      <c r="GB12" s="70"/>
      <c r="GC12" s="70"/>
      <c r="GD12" s="70"/>
      <c r="GE12" s="70"/>
      <c r="GF12" s="70"/>
      <c r="GG12" s="70"/>
      <c r="GH12" s="70"/>
      <c r="GI12" s="70"/>
      <c r="GJ12" s="70"/>
      <c r="GK12" s="70"/>
      <c r="GL12" s="70"/>
      <c r="GM12" s="49"/>
      <c r="GN12" s="41"/>
      <c r="GO12" s="70"/>
      <c r="GP12" s="70"/>
      <c r="GQ12" s="70"/>
      <c r="GR12" s="70"/>
      <c r="GS12" s="70"/>
      <c r="GT12" s="70"/>
      <c r="GU12" s="70"/>
      <c r="GV12" s="70"/>
      <c r="GW12" s="70"/>
      <c r="GX12" s="70"/>
      <c r="GY12" s="70"/>
      <c r="GZ12" s="70"/>
      <c r="HA12" s="70"/>
      <c r="HB12" s="70"/>
      <c r="HC12" s="70"/>
      <c r="HD12" s="70"/>
      <c r="HE12" s="70"/>
      <c r="HF12" s="70"/>
      <c r="HG12" s="70"/>
      <c r="HH12" s="70"/>
      <c r="HI12" s="70"/>
      <c r="HJ12" s="70"/>
      <c r="HK12" s="70"/>
      <c r="HL12" s="70"/>
      <c r="HM12" s="70"/>
      <c r="HN12" s="16"/>
      <c r="HO12" s="189"/>
      <c r="HP12" s="190"/>
      <c r="HQ12" s="190"/>
      <c r="HR12" s="190"/>
      <c r="HS12" s="190"/>
      <c r="HT12" s="190"/>
      <c r="HU12" s="190"/>
      <c r="HV12" s="190"/>
      <c r="HW12" s="190"/>
      <c r="HX12" s="190"/>
      <c r="HY12" s="190"/>
      <c r="HZ12" s="190"/>
      <c r="IA12" s="190"/>
      <c r="IB12" s="190"/>
      <c r="IC12" s="190"/>
      <c r="ID12" s="190"/>
      <c r="IE12" s="190"/>
      <c r="IF12" s="190"/>
      <c r="IG12" s="190"/>
      <c r="IH12" s="190"/>
      <c r="II12" s="190"/>
      <c r="IJ12" s="190"/>
      <c r="IK12" s="190"/>
      <c r="IL12" s="190"/>
      <c r="IM12" s="190"/>
      <c r="IN12" s="190"/>
      <c r="IO12" s="16"/>
      <c r="IP12" s="17"/>
      <c r="IQ12" s="70"/>
      <c r="IR12" s="70"/>
      <c r="IS12" s="70"/>
      <c r="IT12" s="70"/>
      <c r="IU12" s="70"/>
      <c r="IV12" s="70"/>
      <c r="IW12" s="70"/>
      <c r="IX12" s="70"/>
      <c r="IY12" s="70"/>
      <c r="IZ12" s="70"/>
      <c r="JA12" s="70"/>
      <c r="JB12" s="70"/>
      <c r="JC12" s="70"/>
      <c r="JD12" s="70"/>
      <c r="JE12" s="70"/>
      <c r="JF12" s="70"/>
      <c r="JG12" s="70"/>
      <c r="JH12" s="70"/>
      <c r="JI12" s="70"/>
      <c r="JJ12" s="70"/>
      <c r="JK12" s="70"/>
      <c r="JL12" s="70"/>
      <c r="JM12" s="70"/>
      <c r="JN12" s="70"/>
      <c r="JO12" s="70"/>
      <c r="JP12" s="16"/>
      <c r="JQ12" s="41"/>
      <c r="JR12" s="70"/>
      <c r="JS12" s="70"/>
      <c r="JT12" s="70"/>
      <c r="JU12" s="70"/>
      <c r="JV12" s="70"/>
      <c r="JW12" s="70"/>
      <c r="JX12" s="70"/>
      <c r="JY12" s="70"/>
      <c r="JZ12" s="70"/>
      <c r="KA12" s="70"/>
      <c r="KB12" s="70"/>
      <c r="KC12" s="70"/>
      <c r="KD12" s="70"/>
      <c r="KE12" s="70"/>
      <c r="KF12" s="70"/>
      <c r="KG12" s="70"/>
      <c r="KH12" s="70"/>
      <c r="KI12" s="70"/>
      <c r="KJ12" s="70"/>
      <c r="KK12" s="70"/>
      <c r="KL12" s="70"/>
      <c r="KM12" s="70"/>
      <c r="KN12" s="70"/>
      <c r="KO12" s="70"/>
      <c r="KP12" s="70"/>
      <c r="KQ12" s="16"/>
    </row>
    <row r="13" spans="1:303" x14ac:dyDescent="0.25">
      <c r="A13" s="175">
        <f>Neu!B13</f>
        <v>0</v>
      </c>
      <c r="B13" s="95"/>
      <c r="C13" s="20"/>
      <c r="D13" s="49"/>
      <c r="E13" s="41"/>
      <c r="F13" s="16"/>
      <c r="G13" s="189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6"/>
      <c r="AH13" s="17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6"/>
      <c r="BI13" s="41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16"/>
      <c r="CJ13" s="41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16"/>
      <c r="DK13" s="41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49"/>
      <c r="EL13" s="41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16"/>
      <c r="FM13" s="17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49"/>
      <c r="GN13" s="41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16"/>
      <c r="HO13" s="189"/>
      <c r="HP13" s="190"/>
      <c r="HQ13" s="190"/>
      <c r="HR13" s="190"/>
      <c r="HS13" s="190"/>
      <c r="HT13" s="190"/>
      <c r="HU13" s="190"/>
      <c r="HV13" s="190"/>
      <c r="HW13" s="190"/>
      <c r="HX13" s="190"/>
      <c r="HY13" s="190"/>
      <c r="HZ13" s="190"/>
      <c r="IA13" s="190"/>
      <c r="IB13" s="190"/>
      <c r="IC13" s="190"/>
      <c r="ID13" s="190"/>
      <c r="IE13" s="190"/>
      <c r="IF13" s="190"/>
      <c r="IG13" s="190"/>
      <c r="IH13" s="190"/>
      <c r="II13" s="190"/>
      <c r="IJ13" s="190"/>
      <c r="IK13" s="190"/>
      <c r="IL13" s="190"/>
      <c r="IM13" s="190"/>
      <c r="IN13" s="190"/>
      <c r="IO13" s="16"/>
      <c r="IP13" s="17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16"/>
      <c r="JQ13" s="41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16"/>
    </row>
    <row r="14" spans="1:303" x14ac:dyDescent="0.25">
      <c r="A14" s="175">
        <f>Neu!B14</f>
        <v>0</v>
      </c>
      <c r="B14" s="95"/>
      <c r="C14" s="20"/>
      <c r="D14" s="49"/>
      <c r="E14" s="41"/>
      <c r="F14" s="16"/>
      <c r="G14" s="189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6"/>
      <c r="AH14" s="17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6"/>
      <c r="BI14" s="41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16"/>
      <c r="CJ14" s="41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16"/>
      <c r="DK14" s="41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0"/>
      <c r="EC14" s="70"/>
      <c r="ED14" s="70"/>
      <c r="EE14" s="70"/>
      <c r="EF14" s="70"/>
      <c r="EG14" s="70"/>
      <c r="EH14" s="70"/>
      <c r="EI14" s="70"/>
      <c r="EJ14" s="70"/>
      <c r="EK14" s="49"/>
      <c r="EL14" s="41"/>
      <c r="EM14" s="70"/>
      <c r="EN14" s="70"/>
      <c r="EO14" s="70"/>
      <c r="EP14" s="70"/>
      <c r="EQ14" s="70"/>
      <c r="ER14" s="70"/>
      <c r="ES14" s="70"/>
      <c r="ET14" s="70"/>
      <c r="EU14" s="70"/>
      <c r="EV14" s="70"/>
      <c r="EW14" s="70"/>
      <c r="EX14" s="70"/>
      <c r="EY14" s="70"/>
      <c r="EZ14" s="70"/>
      <c r="FA14" s="70"/>
      <c r="FB14" s="70"/>
      <c r="FC14" s="70"/>
      <c r="FD14" s="70"/>
      <c r="FE14" s="70"/>
      <c r="FF14" s="70"/>
      <c r="FG14" s="70"/>
      <c r="FH14" s="70"/>
      <c r="FI14" s="70"/>
      <c r="FJ14" s="70"/>
      <c r="FK14" s="70"/>
      <c r="FL14" s="16"/>
      <c r="FM14" s="17"/>
      <c r="FN14" s="70"/>
      <c r="FO14" s="70"/>
      <c r="FP14" s="70"/>
      <c r="FQ14" s="70"/>
      <c r="FR14" s="70"/>
      <c r="FS14" s="70"/>
      <c r="FT14" s="70"/>
      <c r="FU14" s="70"/>
      <c r="FV14" s="70"/>
      <c r="FW14" s="70"/>
      <c r="FX14" s="70"/>
      <c r="FY14" s="70"/>
      <c r="FZ14" s="70"/>
      <c r="GA14" s="70"/>
      <c r="GB14" s="70"/>
      <c r="GC14" s="70"/>
      <c r="GD14" s="70"/>
      <c r="GE14" s="70"/>
      <c r="GF14" s="70"/>
      <c r="GG14" s="70"/>
      <c r="GH14" s="70"/>
      <c r="GI14" s="70"/>
      <c r="GJ14" s="70"/>
      <c r="GK14" s="70"/>
      <c r="GL14" s="70"/>
      <c r="GM14" s="49"/>
      <c r="GN14" s="41"/>
      <c r="GO14" s="70"/>
      <c r="GP14" s="70"/>
      <c r="GQ14" s="70"/>
      <c r="GR14" s="70"/>
      <c r="GS14" s="70"/>
      <c r="GT14" s="70"/>
      <c r="GU14" s="70"/>
      <c r="GV14" s="70"/>
      <c r="GW14" s="70"/>
      <c r="GX14" s="70"/>
      <c r="GY14" s="70"/>
      <c r="GZ14" s="70"/>
      <c r="HA14" s="70"/>
      <c r="HB14" s="70"/>
      <c r="HC14" s="70"/>
      <c r="HD14" s="70"/>
      <c r="HE14" s="70"/>
      <c r="HF14" s="70"/>
      <c r="HG14" s="70"/>
      <c r="HH14" s="70"/>
      <c r="HI14" s="70"/>
      <c r="HJ14" s="70"/>
      <c r="HK14" s="70"/>
      <c r="HL14" s="70"/>
      <c r="HM14" s="70"/>
      <c r="HN14" s="16"/>
      <c r="HO14" s="189"/>
      <c r="HP14" s="190"/>
      <c r="HQ14" s="190"/>
      <c r="HR14" s="190"/>
      <c r="HS14" s="190"/>
      <c r="HT14" s="190"/>
      <c r="HU14" s="190"/>
      <c r="HV14" s="190"/>
      <c r="HW14" s="190"/>
      <c r="HX14" s="190"/>
      <c r="HY14" s="190"/>
      <c r="HZ14" s="190"/>
      <c r="IA14" s="190"/>
      <c r="IB14" s="190"/>
      <c r="IC14" s="190"/>
      <c r="ID14" s="190"/>
      <c r="IE14" s="190"/>
      <c r="IF14" s="190"/>
      <c r="IG14" s="190"/>
      <c r="IH14" s="190"/>
      <c r="II14" s="190"/>
      <c r="IJ14" s="190"/>
      <c r="IK14" s="190"/>
      <c r="IL14" s="190"/>
      <c r="IM14" s="190"/>
      <c r="IN14" s="190"/>
      <c r="IO14" s="16"/>
      <c r="IP14" s="17"/>
      <c r="IQ14" s="70"/>
      <c r="IR14" s="70"/>
      <c r="IS14" s="70"/>
      <c r="IT14" s="70"/>
      <c r="IU14" s="70"/>
      <c r="IV14" s="70"/>
      <c r="IW14" s="70"/>
      <c r="IX14" s="70"/>
      <c r="IY14" s="70"/>
      <c r="IZ14" s="70"/>
      <c r="JA14" s="70"/>
      <c r="JB14" s="70"/>
      <c r="JC14" s="70"/>
      <c r="JD14" s="70"/>
      <c r="JE14" s="70"/>
      <c r="JF14" s="70"/>
      <c r="JG14" s="70"/>
      <c r="JH14" s="70"/>
      <c r="JI14" s="70"/>
      <c r="JJ14" s="70"/>
      <c r="JK14" s="70"/>
      <c r="JL14" s="70"/>
      <c r="JM14" s="70"/>
      <c r="JN14" s="70"/>
      <c r="JO14" s="70"/>
      <c r="JP14" s="16"/>
      <c r="JQ14" s="41"/>
      <c r="JR14" s="70"/>
      <c r="JS14" s="70"/>
      <c r="JT14" s="70"/>
      <c r="JU14" s="70"/>
      <c r="JV14" s="70"/>
      <c r="JW14" s="70"/>
      <c r="JX14" s="70"/>
      <c r="JY14" s="70"/>
      <c r="JZ14" s="70"/>
      <c r="KA14" s="70"/>
      <c r="KB14" s="70"/>
      <c r="KC14" s="70"/>
      <c r="KD14" s="70"/>
      <c r="KE14" s="70"/>
      <c r="KF14" s="70"/>
      <c r="KG14" s="70"/>
      <c r="KH14" s="70"/>
      <c r="KI14" s="70"/>
      <c r="KJ14" s="70"/>
      <c r="KK14" s="70"/>
      <c r="KL14" s="70"/>
      <c r="KM14" s="70"/>
      <c r="KN14" s="70"/>
      <c r="KO14" s="70"/>
      <c r="KP14" s="70"/>
      <c r="KQ14" s="16"/>
    </row>
    <row r="15" spans="1:303" x14ac:dyDescent="0.25">
      <c r="A15" s="175">
        <f>Neu!B15</f>
        <v>0</v>
      </c>
      <c r="B15" s="95"/>
      <c r="C15" s="20"/>
      <c r="D15" s="49"/>
      <c r="E15" s="41"/>
      <c r="F15" s="16"/>
      <c r="G15" s="189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6"/>
      <c r="AH15" s="17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6"/>
      <c r="BI15" s="41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16"/>
      <c r="CJ15" s="41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16"/>
      <c r="DK15" s="41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0"/>
      <c r="EB15" s="70"/>
      <c r="EC15" s="70"/>
      <c r="ED15" s="70"/>
      <c r="EE15" s="70"/>
      <c r="EF15" s="70"/>
      <c r="EG15" s="70"/>
      <c r="EH15" s="70"/>
      <c r="EI15" s="70"/>
      <c r="EJ15" s="70"/>
      <c r="EK15" s="49"/>
      <c r="EL15" s="41"/>
      <c r="EM15" s="70"/>
      <c r="EN15" s="70"/>
      <c r="EO15" s="70"/>
      <c r="EP15" s="70"/>
      <c r="EQ15" s="70"/>
      <c r="ER15" s="70"/>
      <c r="ES15" s="70"/>
      <c r="ET15" s="70"/>
      <c r="EU15" s="70"/>
      <c r="EV15" s="70"/>
      <c r="EW15" s="70"/>
      <c r="EX15" s="70"/>
      <c r="EY15" s="70"/>
      <c r="EZ15" s="70"/>
      <c r="FA15" s="70"/>
      <c r="FB15" s="70"/>
      <c r="FC15" s="70"/>
      <c r="FD15" s="70"/>
      <c r="FE15" s="70"/>
      <c r="FF15" s="70"/>
      <c r="FG15" s="70"/>
      <c r="FH15" s="70"/>
      <c r="FI15" s="70"/>
      <c r="FJ15" s="70"/>
      <c r="FK15" s="70"/>
      <c r="FL15" s="16"/>
      <c r="FM15" s="17"/>
      <c r="FN15" s="70"/>
      <c r="FO15" s="70"/>
      <c r="FP15" s="70"/>
      <c r="FQ15" s="70"/>
      <c r="FR15" s="70"/>
      <c r="FS15" s="70"/>
      <c r="FT15" s="70"/>
      <c r="FU15" s="70"/>
      <c r="FV15" s="70"/>
      <c r="FW15" s="70"/>
      <c r="FX15" s="70"/>
      <c r="FY15" s="70"/>
      <c r="FZ15" s="70"/>
      <c r="GA15" s="70"/>
      <c r="GB15" s="70"/>
      <c r="GC15" s="70"/>
      <c r="GD15" s="70"/>
      <c r="GE15" s="70"/>
      <c r="GF15" s="70"/>
      <c r="GG15" s="70"/>
      <c r="GH15" s="70"/>
      <c r="GI15" s="70"/>
      <c r="GJ15" s="70"/>
      <c r="GK15" s="70"/>
      <c r="GL15" s="70"/>
      <c r="GM15" s="49"/>
      <c r="GN15" s="41"/>
      <c r="GO15" s="70"/>
      <c r="GP15" s="70"/>
      <c r="GQ15" s="70"/>
      <c r="GR15" s="70"/>
      <c r="GS15" s="70"/>
      <c r="GT15" s="70"/>
      <c r="GU15" s="70"/>
      <c r="GV15" s="70"/>
      <c r="GW15" s="70"/>
      <c r="GX15" s="70"/>
      <c r="GY15" s="70"/>
      <c r="GZ15" s="70"/>
      <c r="HA15" s="70"/>
      <c r="HB15" s="70"/>
      <c r="HC15" s="70"/>
      <c r="HD15" s="70"/>
      <c r="HE15" s="70"/>
      <c r="HF15" s="70"/>
      <c r="HG15" s="70"/>
      <c r="HH15" s="70"/>
      <c r="HI15" s="70"/>
      <c r="HJ15" s="70"/>
      <c r="HK15" s="70"/>
      <c r="HL15" s="70"/>
      <c r="HM15" s="70"/>
      <c r="HN15" s="16"/>
      <c r="HO15" s="189"/>
      <c r="HP15" s="190"/>
      <c r="HQ15" s="190"/>
      <c r="HR15" s="190"/>
      <c r="HS15" s="190"/>
      <c r="HT15" s="190"/>
      <c r="HU15" s="190"/>
      <c r="HV15" s="190"/>
      <c r="HW15" s="190"/>
      <c r="HX15" s="190"/>
      <c r="HY15" s="190"/>
      <c r="HZ15" s="190"/>
      <c r="IA15" s="190"/>
      <c r="IB15" s="190"/>
      <c r="IC15" s="190"/>
      <c r="ID15" s="190"/>
      <c r="IE15" s="190"/>
      <c r="IF15" s="190"/>
      <c r="IG15" s="190"/>
      <c r="IH15" s="190"/>
      <c r="II15" s="190"/>
      <c r="IJ15" s="190"/>
      <c r="IK15" s="190"/>
      <c r="IL15" s="190"/>
      <c r="IM15" s="190"/>
      <c r="IN15" s="190"/>
      <c r="IO15" s="16"/>
      <c r="IP15" s="17"/>
      <c r="IQ15" s="70"/>
      <c r="IR15" s="70"/>
      <c r="IS15" s="70"/>
      <c r="IT15" s="70"/>
      <c r="IU15" s="70"/>
      <c r="IV15" s="70"/>
      <c r="IW15" s="70"/>
      <c r="IX15" s="70"/>
      <c r="IY15" s="70"/>
      <c r="IZ15" s="70"/>
      <c r="JA15" s="70"/>
      <c r="JB15" s="70"/>
      <c r="JC15" s="70"/>
      <c r="JD15" s="70"/>
      <c r="JE15" s="70"/>
      <c r="JF15" s="70"/>
      <c r="JG15" s="70"/>
      <c r="JH15" s="70"/>
      <c r="JI15" s="70"/>
      <c r="JJ15" s="70"/>
      <c r="JK15" s="70"/>
      <c r="JL15" s="70"/>
      <c r="JM15" s="70"/>
      <c r="JN15" s="70"/>
      <c r="JO15" s="70"/>
      <c r="JP15" s="16"/>
      <c r="JQ15" s="41"/>
      <c r="JR15" s="70"/>
      <c r="JS15" s="70"/>
      <c r="JT15" s="70"/>
      <c r="JU15" s="70"/>
      <c r="JV15" s="70"/>
      <c r="JW15" s="70"/>
      <c r="JX15" s="70"/>
      <c r="JY15" s="70"/>
      <c r="JZ15" s="70"/>
      <c r="KA15" s="70"/>
      <c r="KB15" s="70"/>
      <c r="KC15" s="70"/>
      <c r="KD15" s="70"/>
      <c r="KE15" s="70"/>
      <c r="KF15" s="70"/>
      <c r="KG15" s="70"/>
      <c r="KH15" s="70"/>
      <c r="KI15" s="70"/>
      <c r="KJ15" s="70"/>
      <c r="KK15" s="70"/>
      <c r="KL15" s="70"/>
      <c r="KM15" s="70"/>
      <c r="KN15" s="70"/>
      <c r="KO15" s="70"/>
      <c r="KP15" s="70"/>
      <c r="KQ15" s="16"/>
    </row>
    <row r="16" spans="1:303" x14ac:dyDescent="0.25">
      <c r="A16" s="175">
        <f>Neu!B16</f>
        <v>0</v>
      </c>
      <c r="B16" s="95"/>
      <c r="C16" s="20"/>
      <c r="D16" s="49"/>
      <c r="E16" s="41"/>
      <c r="F16" s="16"/>
      <c r="G16" s="189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6"/>
      <c r="AH16" s="17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16"/>
      <c r="BI16" s="41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16"/>
      <c r="CJ16" s="41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16"/>
      <c r="DK16" s="41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EK16" s="49"/>
      <c r="EL16" s="41"/>
      <c r="EM16" s="70"/>
      <c r="EN16" s="70"/>
      <c r="EO16" s="70"/>
      <c r="EP16" s="70"/>
      <c r="EQ16" s="70"/>
      <c r="ER16" s="70"/>
      <c r="ES16" s="70"/>
      <c r="ET16" s="70"/>
      <c r="EU16" s="70"/>
      <c r="EV16" s="70"/>
      <c r="EW16" s="70"/>
      <c r="EX16" s="70"/>
      <c r="EY16" s="70"/>
      <c r="EZ16" s="70"/>
      <c r="FA16" s="70"/>
      <c r="FB16" s="70"/>
      <c r="FC16" s="70"/>
      <c r="FD16" s="70"/>
      <c r="FE16" s="70"/>
      <c r="FF16" s="70"/>
      <c r="FG16" s="70"/>
      <c r="FH16" s="70"/>
      <c r="FI16" s="70"/>
      <c r="FJ16" s="70"/>
      <c r="FK16" s="70"/>
      <c r="FL16" s="16"/>
      <c r="FM16" s="17"/>
      <c r="FN16" s="70"/>
      <c r="FO16" s="70"/>
      <c r="FP16" s="70"/>
      <c r="FQ16" s="70"/>
      <c r="FR16" s="7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70"/>
      <c r="GH16" s="70"/>
      <c r="GI16" s="70"/>
      <c r="GJ16" s="70"/>
      <c r="GK16" s="70"/>
      <c r="GL16" s="70"/>
      <c r="GM16" s="49"/>
      <c r="GN16" s="41"/>
      <c r="GO16" s="70"/>
      <c r="GP16" s="70"/>
      <c r="GQ16" s="70"/>
      <c r="GR16" s="70"/>
      <c r="GS16" s="70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70"/>
      <c r="HE16" s="70"/>
      <c r="HF16" s="70"/>
      <c r="HG16" s="70"/>
      <c r="HH16" s="70"/>
      <c r="HI16" s="70"/>
      <c r="HJ16" s="70"/>
      <c r="HK16" s="70"/>
      <c r="HL16" s="70"/>
      <c r="HM16" s="70"/>
      <c r="HN16" s="16"/>
      <c r="HO16" s="189"/>
      <c r="HP16" s="190"/>
      <c r="HQ16" s="190"/>
      <c r="HR16" s="190"/>
      <c r="HS16" s="190"/>
      <c r="HT16" s="190"/>
      <c r="HU16" s="190"/>
      <c r="HV16" s="190"/>
      <c r="HW16" s="190"/>
      <c r="HX16" s="190"/>
      <c r="HY16" s="190"/>
      <c r="HZ16" s="190"/>
      <c r="IA16" s="190"/>
      <c r="IB16" s="190"/>
      <c r="IC16" s="190"/>
      <c r="ID16" s="190"/>
      <c r="IE16" s="190"/>
      <c r="IF16" s="190"/>
      <c r="IG16" s="190"/>
      <c r="IH16" s="190"/>
      <c r="II16" s="190"/>
      <c r="IJ16" s="190"/>
      <c r="IK16" s="190"/>
      <c r="IL16" s="190"/>
      <c r="IM16" s="190"/>
      <c r="IN16" s="190"/>
      <c r="IO16" s="16"/>
      <c r="IP16" s="17"/>
      <c r="IQ16" s="70"/>
      <c r="IR16" s="70"/>
      <c r="IS16" s="70"/>
      <c r="IT16" s="70"/>
      <c r="IU16" s="70"/>
      <c r="IV16" s="70"/>
      <c r="IW16" s="70"/>
      <c r="IX16" s="70"/>
      <c r="IY16" s="70"/>
      <c r="IZ16" s="70"/>
      <c r="JA16" s="70"/>
      <c r="JB16" s="70"/>
      <c r="JC16" s="70"/>
      <c r="JD16" s="70"/>
      <c r="JE16" s="70"/>
      <c r="JF16" s="70"/>
      <c r="JG16" s="70"/>
      <c r="JH16" s="70"/>
      <c r="JI16" s="70"/>
      <c r="JJ16" s="70"/>
      <c r="JK16" s="70"/>
      <c r="JL16" s="70"/>
      <c r="JM16" s="70"/>
      <c r="JN16" s="70"/>
      <c r="JO16" s="70"/>
      <c r="JP16" s="16"/>
      <c r="JQ16" s="41"/>
      <c r="JR16" s="70"/>
      <c r="JS16" s="70"/>
      <c r="JT16" s="70"/>
      <c r="JU16" s="70"/>
      <c r="JV16" s="70"/>
      <c r="JW16" s="70"/>
      <c r="JX16" s="70"/>
      <c r="JY16" s="70"/>
      <c r="JZ16" s="70"/>
      <c r="KA16" s="70"/>
      <c r="KB16" s="70"/>
      <c r="KC16" s="70"/>
      <c r="KD16" s="70"/>
      <c r="KE16" s="70"/>
      <c r="KF16" s="70"/>
      <c r="KG16" s="70"/>
      <c r="KH16" s="70"/>
      <c r="KI16" s="70"/>
      <c r="KJ16" s="70"/>
      <c r="KK16" s="70"/>
      <c r="KL16" s="70"/>
      <c r="KM16" s="70"/>
      <c r="KN16" s="70"/>
      <c r="KO16" s="70"/>
      <c r="KP16" s="70"/>
      <c r="KQ16" s="16"/>
    </row>
    <row r="17" spans="1:303" x14ac:dyDescent="0.25">
      <c r="A17" s="175">
        <f>Neu!B17</f>
        <v>0</v>
      </c>
      <c r="B17" s="95"/>
      <c r="C17" s="20"/>
      <c r="D17" s="49"/>
      <c r="E17" s="41"/>
      <c r="F17" s="16"/>
      <c r="G17" s="189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6"/>
      <c r="AH17" s="17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16"/>
      <c r="BI17" s="41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16"/>
      <c r="CJ17" s="41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16"/>
      <c r="DK17" s="41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70"/>
      <c r="ED17" s="70"/>
      <c r="EE17" s="70"/>
      <c r="EF17" s="70"/>
      <c r="EG17" s="70"/>
      <c r="EH17" s="70"/>
      <c r="EI17" s="70"/>
      <c r="EJ17" s="70"/>
      <c r="EK17" s="49"/>
      <c r="EL17" s="41"/>
      <c r="EM17" s="70"/>
      <c r="EN17" s="70"/>
      <c r="EO17" s="70"/>
      <c r="EP17" s="70"/>
      <c r="EQ17" s="70"/>
      <c r="ER17" s="70"/>
      <c r="ES17" s="70"/>
      <c r="ET17" s="70"/>
      <c r="EU17" s="70"/>
      <c r="EV17" s="70"/>
      <c r="EW17" s="70"/>
      <c r="EX17" s="70"/>
      <c r="EY17" s="70"/>
      <c r="EZ17" s="70"/>
      <c r="FA17" s="70"/>
      <c r="FB17" s="70"/>
      <c r="FC17" s="70"/>
      <c r="FD17" s="70"/>
      <c r="FE17" s="70"/>
      <c r="FF17" s="70"/>
      <c r="FG17" s="70"/>
      <c r="FH17" s="70"/>
      <c r="FI17" s="70"/>
      <c r="FJ17" s="70"/>
      <c r="FK17" s="70"/>
      <c r="FL17" s="16"/>
      <c r="FM17" s="17"/>
      <c r="FN17" s="70"/>
      <c r="FO17" s="70"/>
      <c r="FP17" s="70"/>
      <c r="FQ17" s="70"/>
      <c r="FR17" s="70"/>
      <c r="FS17" s="70"/>
      <c r="FT17" s="70"/>
      <c r="FU17" s="70"/>
      <c r="FV17" s="70"/>
      <c r="FW17" s="70"/>
      <c r="FX17" s="70"/>
      <c r="FY17" s="70"/>
      <c r="FZ17" s="70"/>
      <c r="GA17" s="70"/>
      <c r="GB17" s="70"/>
      <c r="GC17" s="70"/>
      <c r="GD17" s="70"/>
      <c r="GE17" s="70"/>
      <c r="GF17" s="70"/>
      <c r="GG17" s="70"/>
      <c r="GH17" s="70"/>
      <c r="GI17" s="70"/>
      <c r="GJ17" s="70"/>
      <c r="GK17" s="70"/>
      <c r="GL17" s="70"/>
      <c r="GM17" s="49"/>
      <c r="GN17" s="41"/>
      <c r="GO17" s="70"/>
      <c r="GP17" s="70"/>
      <c r="GQ17" s="70"/>
      <c r="GR17" s="70"/>
      <c r="GS17" s="70"/>
      <c r="GT17" s="70"/>
      <c r="GU17" s="70"/>
      <c r="GV17" s="70"/>
      <c r="GW17" s="70"/>
      <c r="GX17" s="70"/>
      <c r="GY17" s="70"/>
      <c r="GZ17" s="70"/>
      <c r="HA17" s="70"/>
      <c r="HB17" s="70"/>
      <c r="HC17" s="70"/>
      <c r="HD17" s="70"/>
      <c r="HE17" s="70"/>
      <c r="HF17" s="70"/>
      <c r="HG17" s="70"/>
      <c r="HH17" s="70"/>
      <c r="HI17" s="70"/>
      <c r="HJ17" s="70"/>
      <c r="HK17" s="70"/>
      <c r="HL17" s="70"/>
      <c r="HM17" s="70"/>
      <c r="HN17" s="16"/>
      <c r="HO17" s="189"/>
      <c r="HP17" s="190"/>
      <c r="HQ17" s="190"/>
      <c r="HR17" s="190"/>
      <c r="HS17" s="190"/>
      <c r="HT17" s="190"/>
      <c r="HU17" s="190"/>
      <c r="HV17" s="190"/>
      <c r="HW17" s="190"/>
      <c r="HX17" s="190"/>
      <c r="HY17" s="190"/>
      <c r="HZ17" s="190"/>
      <c r="IA17" s="190"/>
      <c r="IB17" s="190"/>
      <c r="IC17" s="190"/>
      <c r="ID17" s="190"/>
      <c r="IE17" s="190"/>
      <c r="IF17" s="190"/>
      <c r="IG17" s="190"/>
      <c r="IH17" s="190"/>
      <c r="II17" s="190"/>
      <c r="IJ17" s="190"/>
      <c r="IK17" s="190"/>
      <c r="IL17" s="190"/>
      <c r="IM17" s="190"/>
      <c r="IN17" s="190"/>
      <c r="IO17" s="16"/>
      <c r="IP17" s="17"/>
      <c r="IQ17" s="70"/>
      <c r="IR17" s="70"/>
      <c r="IS17" s="70"/>
      <c r="IT17" s="70"/>
      <c r="IU17" s="70"/>
      <c r="IV17" s="70"/>
      <c r="IW17" s="70"/>
      <c r="IX17" s="70"/>
      <c r="IY17" s="70"/>
      <c r="IZ17" s="70"/>
      <c r="JA17" s="70"/>
      <c r="JB17" s="70"/>
      <c r="JC17" s="70"/>
      <c r="JD17" s="70"/>
      <c r="JE17" s="70"/>
      <c r="JF17" s="70"/>
      <c r="JG17" s="70"/>
      <c r="JH17" s="70"/>
      <c r="JI17" s="70"/>
      <c r="JJ17" s="70"/>
      <c r="JK17" s="70"/>
      <c r="JL17" s="70"/>
      <c r="JM17" s="70"/>
      <c r="JN17" s="70"/>
      <c r="JO17" s="70"/>
      <c r="JP17" s="16"/>
      <c r="JQ17" s="41"/>
      <c r="JR17" s="70"/>
      <c r="JS17" s="70"/>
      <c r="JT17" s="70"/>
      <c r="JU17" s="70"/>
      <c r="JV17" s="70"/>
      <c r="JW17" s="70"/>
      <c r="JX17" s="70"/>
      <c r="JY17" s="70"/>
      <c r="JZ17" s="70"/>
      <c r="KA17" s="70"/>
      <c r="KB17" s="70"/>
      <c r="KC17" s="70"/>
      <c r="KD17" s="70"/>
      <c r="KE17" s="70"/>
      <c r="KF17" s="70"/>
      <c r="KG17" s="70"/>
      <c r="KH17" s="70"/>
      <c r="KI17" s="70"/>
      <c r="KJ17" s="70"/>
      <c r="KK17" s="70"/>
      <c r="KL17" s="70"/>
      <c r="KM17" s="70"/>
      <c r="KN17" s="70"/>
      <c r="KO17" s="70"/>
      <c r="KP17" s="70"/>
      <c r="KQ17" s="16"/>
    </row>
    <row r="18" spans="1:303" x14ac:dyDescent="0.25">
      <c r="A18" s="175">
        <f>Neu!B18</f>
        <v>0</v>
      </c>
      <c r="B18" s="95"/>
      <c r="C18" s="20"/>
      <c r="D18" s="49"/>
      <c r="E18" s="41"/>
      <c r="F18" s="16"/>
      <c r="G18" s="189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6"/>
      <c r="AH18" s="17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6"/>
      <c r="BI18" s="41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16"/>
      <c r="CJ18" s="41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16"/>
      <c r="DK18" s="41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0"/>
      <c r="EC18" s="70"/>
      <c r="ED18" s="70"/>
      <c r="EE18" s="70"/>
      <c r="EF18" s="70"/>
      <c r="EG18" s="70"/>
      <c r="EH18" s="70"/>
      <c r="EI18" s="70"/>
      <c r="EJ18" s="70"/>
      <c r="EK18" s="49"/>
      <c r="EL18" s="41"/>
      <c r="EM18" s="70"/>
      <c r="EN18" s="70"/>
      <c r="EO18" s="70"/>
      <c r="EP18" s="70"/>
      <c r="EQ18" s="70"/>
      <c r="ER18" s="70"/>
      <c r="ES18" s="70"/>
      <c r="ET18" s="70"/>
      <c r="EU18" s="70"/>
      <c r="EV18" s="70"/>
      <c r="EW18" s="70"/>
      <c r="EX18" s="70"/>
      <c r="EY18" s="70"/>
      <c r="EZ18" s="70"/>
      <c r="FA18" s="70"/>
      <c r="FB18" s="70"/>
      <c r="FC18" s="70"/>
      <c r="FD18" s="70"/>
      <c r="FE18" s="70"/>
      <c r="FF18" s="70"/>
      <c r="FG18" s="70"/>
      <c r="FH18" s="70"/>
      <c r="FI18" s="70"/>
      <c r="FJ18" s="70"/>
      <c r="FK18" s="70"/>
      <c r="FL18" s="16"/>
      <c r="FM18" s="17"/>
      <c r="FN18" s="70"/>
      <c r="FO18" s="70"/>
      <c r="FP18" s="70"/>
      <c r="FQ18" s="70"/>
      <c r="FR18" s="70"/>
      <c r="FS18" s="70"/>
      <c r="FT18" s="70"/>
      <c r="FU18" s="70"/>
      <c r="FV18" s="70"/>
      <c r="FW18" s="70"/>
      <c r="FX18" s="70"/>
      <c r="FY18" s="70"/>
      <c r="FZ18" s="70"/>
      <c r="GA18" s="70"/>
      <c r="GB18" s="70"/>
      <c r="GC18" s="70"/>
      <c r="GD18" s="70"/>
      <c r="GE18" s="70"/>
      <c r="GF18" s="70"/>
      <c r="GG18" s="70"/>
      <c r="GH18" s="70"/>
      <c r="GI18" s="70"/>
      <c r="GJ18" s="70"/>
      <c r="GK18" s="70"/>
      <c r="GL18" s="70"/>
      <c r="GM18" s="49"/>
      <c r="GN18" s="41"/>
      <c r="GO18" s="70"/>
      <c r="GP18" s="70"/>
      <c r="GQ18" s="70"/>
      <c r="GR18" s="70"/>
      <c r="GS18" s="70"/>
      <c r="GT18" s="70"/>
      <c r="GU18" s="70"/>
      <c r="GV18" s="70"/>
      <c r="GW18" s="70"/>
      <c r="GX18" s="70"/>
      <c r="GY18" s="70"/>
      <c r="GZ18" s="70"/>
      <c r="HA18" s="70"/>
      <c r="HB18" s="70"/>
      <c r="HC18" s="70"/>
      <c r="HD18" s="70"/>
      <c r="HE18" s="70"/>
      <c r="HF18" s="70"/>
      <c r="HG18" s="70"/>
      <c r="HH18" s="70"/>
      <c r="HI18" s="70"/>
      <c r="HJ18" s="70"/>
      <c r="HK18" s="70"/>
      <c r="HL18" s="70"/>
      <c r="HM18" s="70"/>
      <c r="HN18" s="16"/>
      <c r="HO18" s="189"/>
      <c r="HP18" s="190"/>
      <c r="HQ18" s="190"/>
      <c r="HR18" s="190"/>
      <c r="HS18" s="190"/>
      <c r="HT18" s="190"/>
      <c r="HU18" s="190"/>
      <c r="HV18" s="190"/>
      <c r="HW18" s="190"/>
      <c r="HX18" s="190"/>
      <c r="HY18" s="190"/>
      <c r="HZ18" s="190"/>
      <c r="IA18" s="190"/>
      <c r="IB18" s="190"/>
      <c r="IC18" s="190"/>
      <c r="ID18" s="190"/>
      <c r="IE18" s="190"/>
      <c r="IF18" s="190"/>
      <c r="IG18" s="190"/>
      <c r="IH18" s="190"/>
      <c r="II18" s="190"/>
      <c r="IJ18" s="190"/>
      <c r="IK18" s="190"/>
      <c r="IL18" s="190"/>
      <c r="IM18" s="190"/>
      <c r="IN18" s="190"/>
      <c r="IO18" s="16"/>
      <c r="IP18" s="17"/>
      <c r="IQ18" s="70"/>
      <c r="IR18" s="70"/>
      <c r="IS18" s="70"/>
      <c r="IT18" s="70"/>
      <c r="IU18" s="70"/>
      <c r="IV18" s="70"/>
      <c r="IW18" s="70"/>
      <c r="IX18" s="70"/>
      <c r="IY18" s="70"/>
      <c r="IZ18" s="70"/>
      <c r="JA18" s="70"/>
      <c r="JB18" s="70"/>
      <c r="JC18" s="70"/>
      <c r="JD18" s="70"/>
      <c r="JE18" s="70"/>
      <c r="JF18" s="70"/>
      <c r="JG18" s="70"/>
      <c r="JH18" s="70"/>
      <c r="JI18" s="70"/>
      <c r="JJ18" s="70"/>
      <c r="JK18" s="70"/>
      <c r="JL18" s="70"/>
      <c r="JM18" s="70"/>
      <c r="JN18" s="70"/>
      <c r="JO18" s="70"/>
      <c r="JP18" s="16"/>
      <c r="JQ18" s="41"/>
      <c r="JR18" s="70"/>
      <c r="JS18" s="70"/>
      <c r="JT18" s="70"/>
      <c r="JU18" s="70"/>
      <c r="JV18" s="70"/>
      <c r="JW18" s="70"/>
      <c r="JX18" s="70"/>
      <c r="JY18" s="70"/>
      <c r="JZ18" s="70"/>
      <c r="KA18" s="70"/>
      <c r="KB18" s="70"/>
      <c r="KC18" s="70"/>
      <c r="KD18" s="70"/>
      <c r="KE18" s="70"/>
      <c r="KF18" s="70"/>
      <c r="KG18" s="70"/>
      <c r="KH18" s="70"/>
      <c r="KI18" s="70"/>
      <c r="KJ18" s="70"/>
      <c r="KK18" s="70"/>
      <c r="KL18" s="70"/>
      <c r="KM18" s="70"/>
      <c r="KN18" s="70"/>
      <c r="KO18" s="70"/>
      <c r="KP18" s="70"/>
      <c r="KQ18" s="16"/>
    </row>
    <row r="19" spans="1:303" x14ac:dyDescent="0.25">
      <c r="A19" s="175">
        <f>Neu!B19</f>
        <v>0</v>
      </c>
      <c r="B19" s="95"/>
      <c r="C19" s="20"/>
      <c r="D19" s="49"/>
      <c r="E19" s="41"/>
      <c r="F19" s="16"/>
      <c r="G19" s="189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6"/>
      <c r="AH19" s="17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6"/>
      <c r="BI19" s="41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16"/>
      <c r="CJ19" s="41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16"/>
      <c r="DK19" s="41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70"/>
      <c r="ED19" s="70"/>
      <c r="EE19" s="70"/>
      <c r="EF19" s="70"/>
      <c r="EG19" s="70"/>
      <c r="EH19" s="70"/>
      <c r="EI19" s="70"/>
      <c r="EJ19" s="70"/>
      <c r="EK19" s="49"/>
      <c r="EL19" s="41"/>
      <c r="EM19" s="70"/>
      <c r="EN19" s="70"/>
      <c r="EO19" s="70"/>
      <c r="EP19" s="70"/>
      <c r="EQ19" s="70"/>
      <c r="ER19" s="70"/>
      <c r="ES19" s="70"/>
      <c r="ET19" s="70"/>
      <c r="EU19" s="70"/>
      <c r="EV19" s="70"/>
      <c r="EW19" s="70"/>
      <c r="EX19" s="70"/>
      <c r="EY19" s="70"/>
      <c r="EZ19" s="70"/>
      <c r="FA19" s="70"/>
      <c r="FB19" s="70"/>
      <c r="FC19" s="70"/>
      <c r="FD19" s="70"/>
      <c r="FE19" s="70"/>
      <c r="FF19" s="70"/>
      <c r="FG19" s="70"/>
      <c r="FH19" s="70"/>
      <c r="FI19" s="70"/>
      <c r="FJ19" s="70"/>
      <c r="FK19" s="70"/>
      <c r="FL19" s="16"/>
      <c r="FM19" s="17"/>
      <c r="FN19" s="70"/>
      <c r="FO19" s="70"/>
      <c r="FP19" s="70"/>
      <c r="FQ19" s="70"/>
      <c r="FR19" s="70"/>
      <c r="FS19" s="70"/>
      <c r="FT19" s="70"/>
      <c r="FU19" s="70"/>
      <c r="FV19" s="70"/>
      <c r="FW19" s="70"/>
      <c r="FX19" s="70"/>
      <c r="FY19" s="70"/>
      <c r="FZ19" s="70"/>
      <c r="GA19" s="70"/>
      <c r="GB19" s="70"/>
      <c r="GC19" s="70"/>
      <c r="GD19" s="70"/>
      <c r="GE19" s="70"/>
      <c r="GF19" s="70"/>
      <c r="GG19" s="70"/>
      <c r="GH19" s="70"/>
      <c r="GI19" s="70"/>
      <c r="GJ19" s="70"/>
      <c r="GK19" s="70"/>
      <c r="GL19" s="70"/>
      <c r="GM19" s="49"/>
      <c r="GN19" s="41"/>
      <c r="GO19" s="70"/>
      <c r="GP19" s="70"/>
      <c r="GQ19" s="70"/>
      <c r="GR19" s="70"/>
      <c r="GS19" s="70"/>
      <c r="GT19" s="70"/>
      <c r="GU19" s="70"/>
      <c r="GV19" s="70"/>
      <c r="GW19" s="70"/>
      <c r="GX19" s="70"/>
      <c r="GY19" s="70"/>
      <c r="GZ19" s="70"/>
      <c r="HA19" s="70"/>
      <c r="HB19" s="70"/>
      <c r="HC19" s="70"/>
      <c r="HD19" s="70"/>
      <c r="HE19" s="70"/>
      <c r="HF19" s="70"/>
      <c r="HG19" s="70"/>
      <c r="HH19" s="70"/>
      <c r="HI19" s="70"/>
      <c r="HJ19" s="70"/>
      <c r="HK19" s="70"/>
      <c r="HL19" s="70"/>
      <c r="HM19" s="70"/>
      <c r="HN19" s="16"/>
      <c r="HO19" s="189"/>
      <c r="HP19" s="190"/>
      <c r="HQ19" s="190"/>
      <c r="HR19" s="190"/>
      <c r="HS19" s="190"/>
      <c r="HT19" s="190"/>
      <c r="HU19" s="190"/>
      <c r="HV19" s="190"/>
      <c r="HW19" s="190"/>
      <c r="HX19" s="190"/>
      <c r="HY19" s="190"/>
      <c r="HZ19" s="190"/>
      <c r="IA19" s="190"/>
      <c r="IB19" s="190"/>
      <c r="IC19" s="190"/>
      <c r="ID19" s="190"/>
      <c r="IE19" s="190"/>
      <c r="IF19" s="190"/>
      <c r="IG19" s="190"/>
      <c r="IH19" s="190"/>
      <c r="II19" s="190"/>
      <c r="IJ19" s="190"/>
      <c r="IK19" s="190"/>
      <c r="IL19" s="190"/>
      <c r="IM19" s="190"/>
      <c r="IN19" s="190"/>
      <c r="IO19" s="16"/>
      <c r="IP19" s="17"/>
      <c r="IQ19" s="70"/>
      <c r="IR19" s="70"/>
      <c r="IS19" s="70"/>
      <c r="IT19" s="70"/>
      <c r="IU19" s="70"/>
      <c r="IV19" s="70"/>
      <c r="IW19" s="70"/>
      <c r="IX19" s="70"/>
      <c r="IY19" s="70"/>
      <c r="IZ19" s="70"/>
      <c r="JA19" s="70"/>
      <c r="JB19" s="70"/>
      <c r="JC19" s="70"/>
      <c r="JD19" s="70"/>
      <c r="JE19" s="70"/>
      <c r="JF19" s="70"/>
      <c r="JG19" s="70"/>
      <c r="JH19" s="70"/>
      <c r="JI19" s="70"/>
      <c r="JJ19" s="70"/>
      <c r="JK19" s="70"/>
      <c r="JL19" s="70"/>
      <c r="JM19" s="70"/>
      <c r="JN19" s="70"/>
      <c r="JO19" s="70"/>
      <c r="JP19" s="16"/>
      <c r="JQ19" s="41"/>
      <c r="JR19" s="70"/>
      <c r="JS19" s="70"/>
      <c r="JT19" s="70"/>
      <c r="JU19" s="70"/>
      <c r="JV19" s="70"/>
      <c r="JW19" s="70"/>
      <c r="JX19" s="70"/>
      <c r="JY19" s="70"/>
      <c r="JZ19" s="70"/>
      <c r="KA19" s="70"/>
      <c r="KB19" s="70"/>
      <c r="KC19" s="70"/>
      <c r="KD19" s="70"/>
      <c r="KE19" s="70"/>
      <c r="KF19" s="70"/>
      <c r="KG19" s="70"/>
      <c r="KH19" s="70"/>
      <c r="KI19" s="70"/>
      <c r="KJ19" s="70"/>
      <c r="KK19" s="70"/>
      <c r="KL19" s="70"/>
      <c r="KM19" s="70"/>
      <c r="KN19" s="70"/>
      <c r="KO19" s="70"/>
      <c r="KP19" s="70"/>
      <c r="KQ19" s="16"/>
    </row>
    <row r="20" spans="1:303" x14ac:dyDescent="0.25">
      <c r="A20" s="175">
        <f>Neu!B20</f>
        <v>0</v>
      </c>
      <c r="B20" s="95"/>
      <c r="C20" s="20"/>
      <c r="D20" s="49"/>
      <c r="E20" s="41"/>
      <c r="F20" s="16"/>
      <c r="G20" s="189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6"/>
      <c r="AH20" s="17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6"/>
      <c r="BI20" s="41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16"/>
      <c r="CJ20" s="41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16"/>
      <c r="DK20" s="41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49"/>
      <c r="EL20" s="41"/>
      <c r="EM20" s="70"/>
      <c r="EN20" s="70"/>
      <c r="EO20" s="70"/>
      <c r="EP20" s="70"/>
      <c r="EQ20" s="70"/>
      <c r="ER20" s="70"/>
      <c r="ES20" s="70"/>
      <c r="ET20" s="70"/>
      <c r="EU20" s="70"/>
      <c r="EV20" s="70"/>
      <c r="EW20" s="70"/>
      <c r="EX20" s="70"/>
      <c r="EY20" s="70"/>
      <c r="EZ20" s="70"/>
      <c r="FA20" s="70"/>
      <c r="FB20" s="70"/>
      <c r="FC20" s="70"/>
      <c r="FD20" s="70"/>
      <c r="FE20" s="70"/>
      <c r="FF20" s="70"/>
      <c r="FG20" s="70"/>
      <c r="FH20" s="70"/>
      <c r="FI20" s="70"/>
      <c r="FJ20" s="70"/>
      <c r="FK20" s="70"/>
      <c r="FL20" s="16"/>
      <c r="FM20" s="17"/>
      <c r="FN20" s="70"/>
      <c r="FO20" s="70"/>
      <c r="FP20" s="70"/>
      <c r="FQ20" s="70"/>
      <c r="FR20" s="70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70"/>
      <c r="GJ20" s="70"/>
      <c r="GK20" s="70"/>
      <c r="GL20" s="70"/>
      <c r="GM20" s="49"/>
      <c r="GN20" s="41"/>
      <c r="GO20" s="70"/>
      <c r="GP20" s="70"/>
      <c r="GQ20" s="70"/>
      <c r="GR20" s="70"/>
      <c r="GS20" s="70"/>
      <c r="GT20" s="70"/>
      <c r="GU20" s="70"/>
      <c r="GV20" s="70"/>
      <c r="GW20" s="70"/>
      <c r="GX20" s="70"/>
      <c r="GY20" s="70"/>
      <c r="GZ20" s="70"/>
      <c r="HA20" s="70"/>
      <c r="HB20" s="70"/>
      <c r="HC20" s="70"/>
      <c r="HD20" s="70"/>
      <c r="HE20" s="70"/>
      <c r="HF20" s="70"/>
      <c r="HG20" s="70"/>
      <c r="HH20" s="70"/>
      <c r="HI20" s="70"/>
      <c r="HJ20" s="70"/>
      <c r="HK20" s="70"/>
      <c r="HL20" s="70"/>
      <c r="HM20" s="70"/>
      <c r="HN20" s="16"/>
      <c r="HO20" s="189"/>
      <c r="HP20" s="190"/>
      <c r="HQ20" s="190"/>
      <c r="HR20" s="190"/>
      <c r="HS20" s="190"/>
      <c r="HT20" s="190"/>
      <c r="HU20" s="190"/>
      <c r="HV20" s="190"/>
      <c r="HW20" s="190"/>
      <c r="HX20" s="190"/>
      <c r="HY20" s="190"/>
      <c r="HZ20" s="190"/>
      <c r="IA20" s="190"/>
      <c r="IB20" s="190"/>
      <c r="IC20" s="190"/>
      <c r="ID20" s="190"/>
      <c r="IE20" s="190"/>
      <c r="IF20" s="190"/>
      <c r="IG20" s="190"/>
      <c r="IH20" s="190"/>
      <c r="II20" s="190"/>
      <c r="IJ20" s="190"/>
      <c r="IK20" s="190"/>
      <c r="IL20" s="190"/>
      <c r="IM20" s="190"/>
      <c r="IN20" s="190"/>
      <c r="IO20" s="16"/>
      <c r="IP20" s="17"/>
      <c r="IQ20" s="70"/>
      <c r="IR20" s="70"/>
      <c r="IS20" s="70"/>
      <c r="IT20" s="70"/>
      <c r="IU20" s="70"/>
      <c r="IV20" s="70"/>
      <c r="IW20" s="70"/>
      <c r="IX20" s="70"/>
      <c r="IY20" s="70"/>
      <c r="IZ20" s="70"/>
      <c r="JA20" s="70"/>
      <c r="JB20" s="70"/>
      <c r="JC20" s="70"/>
      <c r="JD20" s="70"/>
      <c r="JE20" s="70"/>
      <c r="JF20" s="70"/>
      <c r="JG20" s="70"/>
      <c r="JH20" s="70"/>
      <c r="JI20" s="70"/>
      <c r="JJ20" s="70"/>
      <c r="JK20" s="70"/>
      <c r="JL20" s="70"/>
      <c r="JM20" s="70"/>
      <c r="JN20" s="70"/>
      <c r="JO20" s="70"/>
      <c r="JP20" s="16"/>
      <c r="JQ20" s="41"/>
      <c r="JR20" s="70"/>
      <c r="JS20" s="70"/>
      <c r="JT20" s="70"/>
      <c r="JU20" s="70"/>
      <c r="JV20" s="70"/>
      <c r="JW20" s="70"/>
      <c r="JX20" s="70"/>
      <c r="JY20" s="70"/>
      <c r="JZ20" s="70"/>
      <c r="KA20" s="70"/>
      <c r="KB20" s="70"/>
      <c r="KC20" s="70"/>
      <c r="KD20" s="70"/>
      <c r="KE20" s="70"/>
      <c r="KF20" s="70"/>
      <c r="KG20" s="70"/>
      <c r="KH20" s="70"/>
      <c r="KI20" s="70"/>
      <c r="KJ20" s="70"/>
      <c r="KK20" s="70"/>
      <c r="KL20" s="70"/>
      <c r="KM20" s="70"/>
      <c r="KN20" s="70"/>
      <c r="KO20" s="70"/>
      <c r="KP20" s="70"/>
      <c r="KQ20" s="16"/>
    </row>
    <row r="21" spans="1:303" x14ac:dyDescent="0.25">
      <c r="A21" s="175">
        <f>Neu!B21</f>
        <v>0</v>
      </c>
      <c r="B21" s="95"/>
      <c r="C21" s="20"/>
      <c r="D21" s="49"/>
      <c r="E21" s="41"/>
      <c r="F21" s="16"/>
      <c r="G21" s="189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6"/>
      <c r="AH21" s="17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6"/>
      <c r="BI21" s="41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16"/>
      <c r="CJ21" s="41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16"/>
      <c r="DK21" s="41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49"/>
      <c r="EL21" s="41"/>
      <c r="EM21" s="70"/>
      <c r="EN21" s="70"/>
      <c r="EO21" s="70"/>
      <c r="EP21" s="70"/>
      <c r="EQ21" s="70"/>
      <c r="ER21" s="70"/>
      <c r="ES21" s="70"/>
      <c r="ET21" s="70"/>
      <c r="EU21" s="70"/>
      <c r="EV21" s="70"/>
      <c r="EW21" s="70"/>
      <c r="EX21" s="70"/>
      <c r="EY21" s="70"/>
      <c r="EZ21" s="70"/>
      <c r="FA21" s="70"/>
      <c r="FB21" s="70"/>
      <c r="FC21" s="70"/>
      <c r="FD21" s="70"/>
      <c r="FE21" s="70"/>
      <c r="FF21" s="70"/>
      <c r="FG21" s="70"/>
      <c r="FH21" s="70"/>
      <c r="FI21" s="70"/>
      <c r="FJ21" s="70"/>
      <c r="FK21" s="70"/>
      <c r="FL21" s="16"/>
      <c r="FM21" s="17"/>
      <c r="FN21" s="70"/>
      <c r="FO21" s="70"/>
      <c r="FP21" s="70"/>
      <c r="FQ21" s="70"/>
      <c r="FR21" s="70"/>
      <c r="FS21" s="70"/>
      <c r="FT21" s="70"/>
      <c r="FU21" s="70"/>
      <c r="FV21" s="70"/>
      <c r="FW21" s="70"/>
      <c r="FX21" s="70"/>
      <c r="FY21" s="70"/>
      <c r="FZ21" s="70"/>
      <c r="GA21" s="70"/>
      <c r="GB21" s="70"/>
      <c r="GC21" s="70"/>
      <c r="GD21" s="70"/>
      <c r="GE21" s="70"/>
      <c r="GF21" s="70"/>
      <c r="GG21" s="70"/>
      <c r="GH21" s="70"/>
      <c r="GI21" s="70"/>
      <c r="GJ21" s="70"/>
      <c r="GK21" s="70"/>
      <c r="GL21" s="70"/>
      <c r="GM21" s="49"/>
      <c r="GN21" s="41"/>
      <c r="GO21" s="70"/>
      <c r="GP21" s="70"/>
      <c r="GQ21" s="70"/>
      <c r="GR21" s="70"/>
      <c r="GS21" s="70"/>
      <c r="GT21" s="70"/>
      <c r="GU21" s="70"/>
      <c r="GV21" s="70"/>
      <c r="GW21" s="70"/>
      <c r="GX21" s="70"/>
      <c r="GY21" s="70"/>
      <c r="GZ21" s="70"/>
      <c r="HA21" s="70"/>
      <c r="HB21" s="70"/>
      <c r="HC21" s="70"/>
      <c r="HD21" s="70"/>
      <c r="HE21" s="70"/>
      <c r="HF21" s="70"/>
      <c r="HG21" s="70"/>
      <c r="HH21" s="70"/>
      <c r="HI21" s="70"/>
      <c r="HJ21" s="70"/>
      <c r="HK21" s="70"/>
      <c r="HL21" s="70"/>
      <c r="HM21" s="70"/>
      <c r="HN21" s="16"/>
      <c r="HO21" s="189"/>
      <c r="HP21" s="190"/>
      <c r="HQ21" s="190"/>
      <c r="HR21" s="190"/>
      <c r="HS21" s="190"/>
      <c r="HT21" s="190"/>
      <c r="HU21" s="190"/>
      <c r="HV21" s="190"/>
      <c r="HW21" s="190"/>
      <c r="HX21" s="190"/>
      <c r="HY21" s="190"/>
      <c r="HZ21" s="190"/>
      <c r="IA21" s="190"/>
      <c r="IB21" s="190"/>
      <c r="IC21" s="190"/>
      <c r="ID21" s="190"/>
      <c r="IE21" s="190"/>
      <c r="IF21" s="190"/>
      <c r="IG21" s="190"/>
      <c r="IH21" s="190"/>
      <c r="II21" s="190"/>
      <c r="IJ21" s="190"/>
      <c r="IK21" s="190"/>
      <c r="IL21" s="190"/>
      <c r="IM21" s="190"/>
      <c r="IN21" s="190"/>
      <c r="IO21" s="16"/>
      <c r="IP21" s="17"/>
      <c r="IQ21" s="70"/>
      <c r="IR21" s="70"/>
      <c r="IS21" s="70"/>
      <c r="IT21" s="70"/>
      <c r="IU21" s="70"/>
      <c r="IV21" s="70"/>
      <c r="IW21" s="70"/>
      <c r="IX21" s="70"/>
      <c r="IY21" s="70"/>
      <c r="IZ21" s="70"/>
      <c r="JA21" s="70"/>
      <c r="JB21" s="70"/>
      <c r="JC21" s="70"/>
      <c r="JD21" s="70"/>
      <c r="JE21" s="70"/>
      <c r="JF21" s="70"/>
      <c r="JG21" s="70"/>
      <c r="JH21" s="70"/>
      <c r="JI21" s="70"/>
      <c r="JJ21" s="70"/>
      <c r="JK21" s="70"/>
      <c r="JL21" s="70"/>
      <c r="JM21" s="70"/>
      <c r="JN21" s="70"/>
      <c r="JO21" s="70"/>
      <c r="JP21" s="16"/>
      <c r="JQ21" s="41"/>
      <c r="JR21" s="70"/>
      <c r="JS21" s="70"/>
      <c r="JT21" s="70"/>
      <c r="JU21" s="70"/>
      <c r="JV21" s="70"/>
      <c r="JW21" s="70"/>
      <c r="JX21" s="70"/>
      <c r="JY21" s="70"/>
      <c r="JZ21" s="70"/>
      <c r="KA21" s="70"/>
      <c r="KB21" s="70"/>
      <c r="KC21" s="70"/>
      <c r="KD21" s="70"/>
      <c r="KE21" s="70"/>
      <c r="KF21" s="70"/>
      <c r="KG21" s="70"/>
      <c r="KH21" s="70"/>
      <c r="KI21" s="70"/>
      <c r="KJ21" s="70"/>
      <c r="KK21" s="70"/>
      <c r="KL21" s="70"/>
      <c r="KM21" s="70"/>
      <c r="KN21" s="70"/>
      <c r="KO21" s="70"/>
      <c r="KP21" s="70"/>
      <c r="KQ21" s="16"/>
    </row>
    <row r="22" spans="1:303" x14ac:dyDescent="0.25">
      <c r="A22" s="175">
        <f>Neu!B22</f>
        <v>0</v>
      </c>
      <c r="B22" s="95"/>
      <c r="C22" s="20"/>
      <c r="D22" s="49"/>
      <c r="E22" s="41"/>
      <c r="F22" s="16"/>
      <c r="G22" s="189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6"/>
      <c r="AH22" s="17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16"/>
      <c r="BI22" s="41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16"/>
      <c r="CJ22" s="41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16"/>
      <c r="DK22" s="41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49"/>
      <c r="EL22" s="41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16"/>
      <c r="FM22" s="17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49"/>
      <c r="GN22" s="41"/>
      <c r="GO22" s="70"/>
      <c r="GP22" s="70"/>
      <c r="GQ22" s="70"/>
      <c r="GR22" s="70"/>
      <c r="GS22" s="70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16"/>
      <c r="HO22" s="189"/>
      <c r="HP22" s="190"/>
      <c r="HQ22" s="190"/>
      <c r="HR22" s="190"/>
      <c r="HS22" s="190"/>
      <c r="HT22" s="190"/>
      <c r="HU22" s="190"/>
      <c r="HV22" s="190"/>
      <c r="HW22" s="190"/>
      <c r="HX22" s="190"/>
      <c r="HY22" s="190"/>
      <c r="HZ22" s="190"/>
      <c r="IA22" s="190"/>
      <c r="IB22" s="190"/>
      <c r="IC22" s="190"/>
      <c r="ID22" s="190"/>
      <c r="IE22" s="190"/>
      <c r="IF22" s="190"/>
      <c r="IG22" s="190"/>
      <c r="IH22" s="190"/>
      <c r="II22" s="190"/>
      <c r="IJ22" s="190"/>
      <c r="IK22" s="190"/>
      <c r="IL22" s="190"/>
      <c r="IM22" s="190"/>
      <c r="IN22" s="190"/>
      <c r="IO22" s="16"/>
      <c r="IP22" s="17"/>
      <c r="IQ22" s="70"/>
      <c r="IR22" s="70"/>
      <c r="IS22" s="70"/>
      <c r="IT22" s="70"/>
      <c r="IU22" s="70"/>
      <c r="IV22" s="70"/>
      <c r="IW22" s="70"/>
      <c r="IX22" s="70"/>
      <c r="IY22" s="70"/>
      <c r="IZ22" s="70"/>
      <c r="JA22" s="70"/>
      <c r="JB22" s="70"/>
      <c r="JC22" s="70"/>
      <c r="JD22" s="70"/>
      <c r="JE22" s="70"/>
      <c r="JF22" s="70"/>
      <c r="JG22" s="70"/>
      <c r="JH22" s="70"/>
      <c r="JI22" s="70"/>
      <c r="JJ22" s="70"/>
      <c r="JK22" s="70"/>
      <c r="JL22" s="70"/>
      <c r="JM22" s="70"/>
      <c r="JN22" s="70"/>
      <c r="JO22" s="70"/>
      <c r="JP22" s="16"/>
      <c r="JQ22" s="41"/>
      <c r="JR22" s="70"/>
      <c r="JS22" s="70"/>
      <c r="JT22" s="70"/>
      <c r="JU22" s="70"/>
      <c r="JV22" s="70"/>
      <c r="JW22" s="70"/>
      <c r="JX22" s="70"/>
      <c r="JY22" s="70"/>
      <c r="JZ22" s="70"/>
      <c r="KA22" s="70"/>
      <c r="KB22" s="70"/>
      <c r="KC22" s="70"/>
      <c r="KD22" s="70"/>
      <c r="KE22" s="70"/>
      <c r="KF22" s="70"/>
      <c r="KG22" s="70"/>
      <c r="KH22" s="70"/>
      <c r="KI22" s="70"/>
      <c r="KJ22" s="70"/>
      <c r="KK22" s="70"/>
      <c r="KL22" s="70"/>
      <c r="KM22" s="70"/>
      <c r="KN22" s="70"/>
      <c r="KO22" s="70"/>
      <c r="KP22" s="70"/>
      <c r="KQ22" s="16"/>
    </row>
    <row r="23" spans="1:303" x14ac:dyDescent="0.25">
      <c r="A23" s="175">
        <f>Neu!B23</f>
        <v>0</v>
      </c>
      <c r="B23" s="95"/>
      <c r="C23" s="20"/>
      <c r="D23" s="49"/>
      <c r="E23" s="41"/>
      <c r="F23" s="16"/>
      <c r="G23" s="189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6"/>
      <c r="AH23" s="17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6"/>
      <c r="BI23" s="41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16"/>
      <c r="CJ23" s="41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16"/>
      <c r="DK23" s="41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49"/>
      <c r="EL23" s="41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16"/>
      <c r="FM23" s="189"/>
      <c r="FN23" s="190"/>
      <c r="FO23" s="190"/>
      <c r="FP23" s="190"/>
      <c r="FQ23" s="190"/>
      <c r="FR23" s="190"/>
      <c r="FS23" s="190"/>
      <c r="FT23" s="190"/>
      <c r="FU23" s="190"/>
      <c r="FV23" s="190"/>
      <c r="FW23" s="190"/>
      <c r="FX23" s="190"/>
      <c r="FY23" s="190"/>
      <c r="FZ23" s="190"/>
      <c r="GA23" s="190"/>
      <c r="GB23" s="190"/>
      <c r="GC23" s="190"/>
      <c r="GD23" s="190"/>
      <c r="GE23" s="190"/>
      <c r="GF23" s="190"/>
      <c r="GG23" s="70"/>
      <c r="GH23" s="70"/>
      <c r="GI23" s="70"/>
      <c r="GJ23" s="70"/>
      <c r="GK23" s="70"/>
      <c r="GL23" s="70"/>
      <c r="GM23" s="49"/>
      <c r="GN23" s="41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16"/>
      <c r="HO23" s="189"/>
      <c r="HP23" s="190"/>
      <c r="HQ23" s="190"/>
      <c r="HR23" s="190"/>
      <c r="HS23" s="190"/>
      <c r="HT23" s="190"/>
      <c r="HU23" s="190"/>
      <c r="HV23" s="190"/>
      <c r="HW23" s="190"/>
      <c r="HX23" s="190"/>
      <c r="HY23" s="190"/>
      <c r="HZ23" s="190"/>
      <c r="IA23" s="190"/>
      <c r="IB23" s="190"/>
      <c r="IC23" s="190"/>
      <c r="ID23" s="190"/>
      <c r="IE23" s="190"/>
      <c r="IF23" s="190"/>
      <c r="IG23" s="190"/>
      <c r="IH23" s="190"/>
      <c r="II23" s="190"/>
      <c r="IJ23" s="190"/>
      <c r="IK23" s="190"/>
      <c r="IL23" s="190"/>
      <c r="IM23" s="190"/>
      <c r="IN23" s="190"/>
      <c r="IO23" s="16"/>
      <c r="IP23" s="17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16"/>
      <c r="JQ23" s="41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16"/>
    </row>
    <row r="24" spans="1:303" s="280" customFormat="1" ht="15.75" thickBot="1" x14ac:dyDescent="0.3">
      <c r="A24" s="279">
        <f>Neu!B24</f>
        <v>0</v>
      </c>
      <c r="B24" s="96"/>
      <c r="C24" s="97"/>
      <c r="D24" s="50"/>
      <c r="E24" s="42"/>
      <c r="F24" s="43"/>
      <c r="G24" s="42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43"/>
      <c r="AH24" s="18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43"/>
      <c r="BI24" s="42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43"/>
      <c r="CJ24" s="42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43"/>
      <c r="DK24" s="42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50"/>
      <c r="EL24" s="42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43"/>
      <c r="FM24" s="42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50"/>
      <c r="GN24" s="42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43"/>
      <c r="HO24" s="42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43"/>
      <c r="IP24" s="18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43"/>
      <c r="JQ24" s="42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43"/>
    </row>
    <row r="25" spans="1:303" s="187" customFormat="1" x14ac:dyDescent="0.25">
      <c r="D25" s="218"/>
      <c r="E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8"/>
      <c r="CT25" s="218"/>
      <c r="CU25" s="218"/>
      <c r="CV25" s="218"/>
      <c r="CW25" s="218"/>
      <c r="CX25" s="218"/>
      <c r="CY25" s="218"/>
      <c r="CZ25" s="218"/>
      <c r="DA25" s="218"/>
      <c r="DB25" s="218"/>
      <c r="DC25" s="218"/>
      <c r="DD25" s="218"/>
      <c r="DE25" s="218"/>
      <c r="DF25" s="218"/>
      <c r="DG25" s="218"/>
      <c r="DJ25" s="218"/>
      <c r="DK25" s="218"/>
      <c r="DL25" s="218"/>
      <c r="DM25" s="218"/>
      <c r="DN25" s="218"/>
      <c r="DO25" s="218"/>
      <c r="DP25" s="218"/>
      <c r="DQ25" s="218"/>
      <c r="DR25" s="218"/>
      <c r="DS25" s="218"/>
      <c r="DT25" s="218"/>
      <c r="DU25" s="218"/>
      <c r="DV25" s="218"/>
      <c r="DW25" s="218"/>
      <c r="DX25" s="218"/>
      <c r="DY25" s="218"/>
      <c r="DZ25" s="218"/>
      <c r="EA25" s="218"/>
      <c r="EB25" s="218"/>
      <c r="EC25" s="218"/>
      <c r="ED25" s="218"/>
      <c r="EE25" s="218"/>
      <c r="EF25" s="218"/>
      <c r="EG25" s="218"/>
      <c r="EH25" s="218"/>
      <c r="FE25" s="218"/>
      <c r="FF25" s="218"/>
      <c r="FG25" s="218"/>
      <c r="FH25" s="218"/>
      <c r="FI25" s="218"/>
      <c r="FL25" s="218"/>
      <c r="FM25" s="218"/>
      <c r="FN25" s="218"/>
      <c r="FO25" s="218"/>
      <c r="FP25" s="218"/>
      <c r="FQ25" s="218"/>
      <c r="FR25" s="218"/>
      <c r="FS25" s="218"/>
      <c r="FT25" s="218"/>
      <c r="FU25" s="218"/>
      <c r="FV25" s="218"/>
      <c r="FW25" s="218"/>
      <c r="FX25" s="218"/>
      <c r="FY25" s="218"/>
      <c r="FZ25" s="218"/>
      <c r="GA25" s="218"/>
      <c r="GB25" s="218"/>
      <c r="GC25" s="218"/>
      <c r="GD25" s="218"/>
      <c r="GE25" s="218"/>
      <c r="GF25" s="218"/>
      <c r="GL25" s="218"/>
      <c r="GN25" s="218"/>
      <c r="HJ25" s="218"/>
      <c r="HL25" s="218"/>
      <c r="HM25" s="218"/>
      <c r="HO25" s="218"/>
      <c r="HP25" s="218"/>
      <c r="HQ25" s="218"/>
      <c r="HR25" s="218"/>
      <c r="HS25" s="218"/>
      <c r="HT25" s="218"/>
      <c r="HU25" s="218"/>
      <c r="HV25" s="218"/>
      <c r="HW25" s="218"/>
      <c r="HX25" s="218"/>
      <c r="HY25" s="218"/>
      <c r="HZ25" s="218"/>
      <c r="IA25" s="218"/>
      <c r="IB25" s="218"/>
      <c r="IC25" s="218"/>
      <c r="ID25" s="218"/>
      <c r="IE25" s="218"/>
      <c r="IF25" s="218"/>
      <c r="IG25" s="218"/>
      <c r="IH25" s="218"/>
      <c r="II25" s="218"/>
      <c r="IJ25" s="218"/>
      <c r="IK25" s="218"/>
      <c r="IL25" s="218"/>
      <c r="IM25" s="218"/>
      <c r="IN25" s="218"/>
      <c r="IO25" s="218"/>
      <c r="IP25" s="218"/>
      <c r="IQ25" s="218"/>
      <c r="IR25" s="218"/>
      <c r="IS25" s="218"/>
      <c r="IT25" s="218"/>
      <c r="IU25" s="218"/>
      <c r="IV25" s="218"/>
      <c r="IW25" s="218"/>
      <c r="IX25" s="218"/>
      <c r="IY25" s="218"/>
      <c r="IZ25" s="218"/>
      <c r="JA25" s="218"/>
      <c r="JB25" s="218"/>
      <c r="JC25" s="218"/>
      <c r="JD25" s="218"/>
    </row>
    <row r="26" spans="1:303" s="187" customFormat="1" x14ac:dyDescent="0.25">
      <c r="D26" s="218"/>
      <c r="E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218"/>
      <c r="BQ26" s="218"/>
      <c r="BR26" s="218"/>
      <c r="BS26" s="218"/>
      <c r="BT26" s="218"/>
      <c r="BU26" s="218"/>
      <c r="BV26" s="218"/>
      <c r="BW26" s="218"/>
      <c r="BX26" s="218"/>
      <c r="BY26" s="218"/>
      <c r="BZ26" s="218"/>
      <c r="CA26" s="218"/>
      <c r="CB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8"/>
      <c r="CT26" s="218"/>
      <c r="CU26" s="218"/>
      <c r="CV26" s="218"/>
      <c r="CW26" s="218"/>
      <c r="CX26" s="218"/>
      <c r="CY26" s="218"/>
      <c r="CZ26" s="218"/>
      <c r="DA26" s="218"/>
      <c r="DB26" s="218"/>
      <c r="DC26" s="218"/>
      <c r="DJ26" s="218"/>
      <c r="DK26" s="218"/>
      <c r="DL26" s="218"/>
      <c r="DM26" s="218"/>
      <c r="DN26" s="218"/>
      <c r="DO26" s="218"/>
      <c r="DP26" s="218"/>
      <c r="DQ26" s="218"/>
      <c r="DR26" s="218"/>
      <c r="DS26" s="218"/>
      <c r="DT26" s="218"/>
      <c r="DU26" s="218"/>
      <c r="DV26" s="218"/>
      <c r="DW26" s="218"/>
      <c r="DX26" s="218"/>
      <c r="DY26" s="218"/>
      <c r="DZ26" s="218"/>
      <c r="EA26" s="218"/>
      <c r="EB26" s="218"/>
      <c r="EC26" s="218"/>
      <c r="ED26" s="218"/>
      <c r="EE26" s="218"/>
      <c r="EF26" s="218"/>
      <c r="EG26" s="218"/>
      <c r="EH26" s="218"/>
      <c r="FE26" s="218"/>
      <c r="FL26" s="218"/>
      <c r="FM26" s="218"/>
      <c r="FN26" s="218"/>
      <c r="FO26" s="218"/>
      <c r="FP26" s="218"/>
      <c r="FQ26" s="218"/>
      <c r="FR26" s="218"/>
      <c r="FS26" s="218"/>
      <c r="FT26" s="218"/>
      <c r="FU26" s="218"/>
      <c r="FV26" s="218"/>
      <c r="FW26" s="218"/>
      <c r="FX26" s="218"/>
      <c r="FY26" s="218"/>
      <c r="FZ26" s="218"/>
      <c r="GA26" s="218"/>
      <c r="GB26" s="218"/>
      <c r="GC26" s="218"/>
      <c r="GD26" s="218"/>
      <c r="GE26" s="218"/>
      <c r="GF26" s="218"/>
      <c r="GL26" s="218"/>
      <c r="GN26" s="218"/>
      <c r="HJ26" s="218"/>
      <c r="HL26" s="218"/>
      <c r="HM26" s="218"/>
      <c r="HO26" s="218"/>
      <c r="HP26" s="218"/>
      <c r="HQ26" s="218"/>
      <c r="HR26" s="218"/>
      <c r="HS26" s="218"/>
      <c r="HT26" s="218"/>
      <c r="HU26" s="218"/>
      <c r="HV26" s="218"/>
      <c r="HW26" s="218"/>
      <c r="HX26" s="218"/>
      <c r="HY26" s="218"/>
      <c r="HZ26" s="218"/>
      <c r="IA26" s="218"/>
      <c r="IB26" s="218"/>
      <c r="IC26" s="218"/>
      <c r="ID26" s="218"/>
      <c r="IE26" s="218"/>
      <c r="IF26" s="218"/>
      <c r="IG26" s="218"/>
      <c r="IH26" s="218"/>
      <c r="II26" s="218"/>
      <c r="IJ26" s="218"/>
      <c r="IK26" s="218"/>
      <c r="IL26" s="218"/>
      <c r="IM26" s="218"/>
      <c r="IN26" s="218"/>
      <c r="IO26" s="218"/>
      <c r="IP26" s="218"/>
      <c r="IQ26" s="218"/>
      <c r="IR26" s="218"/>
      <c r="IS26" s="218"/>
      <c r="IT26" s="218"/>
      <c r="IU26" s="218"/>
      <c r="IV26" s="218"/>
      <c r="IW26" s="218"/>
      <c r="IX26" s="218"/>
      <c r="IY26" s="218"/>
      <c r="IZ26" s="218"/>
      <c r="JA26" s="218"/>
      <c r="JB26" s="218"/>
      <c r="JC26" s="218"/>
      <c r="JD26" s="218"/>
    </row>
    <row r="27" spans="1:303" s="187" customFormat="1" x14ac:dyDescent="0.25">
      <c r="D27" s="218"/>
      <c r="E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8"/>
      <c r="BO27" s="218"/>
      <c r="BP27" s="218"/>
      <c r="BQ27" s="218"/>
      <c r="BR27" s="218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J27" s="218"/>
      <c r="CK27" s="218"/>
      <c r="CL27" s="218"/>
      <c r="CM27" s="218"/>
      <c r="CN27" s="218"/>
      <c r="CO27" s="218"/>
      <c r="CP27" s="218"/>
      <c r="CQ27" s="218"/>
      <c r="CR27" s="218"/>
      <c r="CS27" s="218"/>
      <c r="CT27" s="218"/>
      <c r="CU27" s="218"/>
      <c r="CV27" s="218"/>
      <c r="CW27" s="218"/>
      <c r="CX27" s="218"/>
      <c r="CY27" s="218"/>
      <c r="CZ27" s="218"/>
      <c r="DA27" s="218"/>
      <c r="DB27" s="218"/>
      <c r="DC27" s="218"/>
      <c r="DD27" s="218"/>
      <c r="DE27" s="218"/>
      <c r="DF27" s="218"/>
      <c r="DG27" s="218"/>
      <c r="DJ27" s="218"/>
      <c r="DK27" s="218"/>
      <c r="DL27" s="218"/>
      <c r="DM27" s="218"/>
      <c r="DN27" s="218"/>
      <c r="DO27" s="218"/>
      <c r="DP27" s="218"/>
      <c r="DQ27" s="218"/>
      <c r="DR27" s="218"/>
      <c r="DS27" s="218"/>
      <c r="DT27" s="218"/>
      <c r="DU27" s="218"/>
      <c r="DV27" s="218"/>
      <c r="DW27" s="218"/>
      <c r="DX27" s="218"/>
      <c r="DY27" s="218"/>
      <c r="DZ27" s="218"/>
      <c r="EA27" s="218"/>
      <c r="EB27" s="218"/>
      <c r="EC27" s="218"/>
      <c r="ED27" s="218"/>
      <c r="EE27" s="218"/>
      <c r="EF27" s="218"/>
      <c r="EG27" s="218"/>
      <c r="EH27" s="218"/>
      <c r="FE27" s="218"/>
      <c r="FF27" s="218"/>
      <c r="FG27" s="218"/>
      <c r="FH27" s="218"/>
      <c r="FI27" s="218"/>
      <c r="FL27" s="218"/>
      <c r="FM27" s="218"/>
      <c r="FN27" s="218"/>
      <c r="FO27" s="218"/>
      <c r="FP27" s="218"/>
      <c r="FQ27" s="218"/>
      <c r="FR27" s="218"/>
      <c r="FS27" s="218"/>
      <c r="FT27" s="218"/>
      <c r="FU27" s="218"/>
      <c r="FV27" s="218"/>
      <c r="FW27" s="218"/>
      <c r="FX27" s="218"/>
      <c r="FY27" s="218"/>
      <c r="FZ27" s="218"/>
      <c r="GA27" s="218"/>
      <c r="GB27" s="218"/>
      <c r="GC27" s="218"/>
      <c r="GD27" s="218"/>
      <c r="GE27" s="218"/>
      <c r="GF27" s="218"/>
      <c r="GL27" s="218"/>
      <c r="GN27" s="218"/>
      <c r="GO27" s="218"/>
      <c r="GP27" s="218"/>
      <c r="GQ27" s="218"/>
      <c r="GR27" s="218"/>
      <c r="GS27" s="218"/>
      <c r="GT27" s="218"/>
      <c r="GU27" s="218"/>
      <c r="GV27" s="218"/>
      <c r="GW27" s="218"/>
      <c r="GX27" s="218"/>
      <c r="GY27" s="218"/>
      <c r="HJ27" s="218"/>
      <c r="HL27" s="218"/>
      <c r="HM27" s="218"/>
      <c r="HO27" s="218"/>
      <c r="HP27" s="218"/>
      <c r="HQ27" s="218"/>
      <c r="HR27" s="218"/>
      <c r="HS27" s="218"/>
      <c r="HT27" s="218"/>
      <c r="HU27" s="218"/>
      <c r="HV27" s="218"/>
      <c r="HW27" s="218"/>
      <c r="HX27" s="218"/>
      <c r="HY27" s="218"/>
      <c r="HZ27" s="218"/>
      <c r="IA27" s="218"/>
      <c r="IB27" s="218"/>
      <c r="IC27" s="218"/>
      <c r="ID27" s="218"/>
      <c r="IE27" s="218"/>
      <c r="IF27" s="218"/>
      <c r="IG27" s="218"/>
      <c r="IH27" s="218"/>
      <c r="II27" s="218"/>
      <c r="IJ27" s="218"/>
      <c r="IK27" s="218"/>
      <c r="IL27" s="218"/>
      <c r="IM27" s="218"/>
      <c r="IN27" s="218"/>
      <c r="IO27" s="218"/>
      <c r="IP27" s="218"/>
      <c r="IQ27" s="218"/>
      <c r="IR27" s="218"/>
      <c r="IS27" s="218"/>
      <c r="IT27" s="218"/>
      <c r="IU27" s="218"/>
      <c r="IV27" s="218"/>
      <c r="IW27" s="218"/>
      <c r="IX27" s="218"/>
      <c r="IY27" s="218"/>
      <c r="IZ27" s="218"/>
      <c r="JA27" s="218"/>
      <c r="JB27" s="218"/>
      <c r="JC27" s="218"/>
      <c r="JD27" s="218"/>
    </row>
    <row r="28" spans="1:303" x14ac:dyDescent="0.25">
      <c r="A28" s="56"/>
      <c r="B28" s="56"/>
      <c r="C28" s="56"/>
      <c r="D28" s="56"/>
      <c r="E28" s="56"/>
      <c r="F28" s="56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187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187"/>
      <c r="FN28" s="187"/>
      <c r="FO28" s="187"/>
      <c r="FP28" s="187"/>
      <c r="FQ28" s="187"/>
      <c r="FR28" s="187"/>
      <c r="FS28" s="187"/>
      <c r="FT28" s="187"/>
      <c r="FU28" s="187"/>
      <c r="FV28" s="187"/>
      <c r="FW28" s="187"/>
      <c r="FX28" s="187"/>
      <c r="FY28" s="187"/>
      <c r="FZ28" s="187"/>
      <c r="GA28" s="187"/>
      <c r="GB28" s="187"/>
      <c r="GC28" s="187"/>
      <c r="GD28" s="187"/>
      <c r="GE28" s="187"/>
      <c r="GF28" s="187"/>
      <c r="GG28" s="187"/>
      <c r="GH28" s="187"/>
      <c r="GI28" s="187"/>
      <c r="GJ28" s="56"/>
      <c r="GK28" s="56"/>
      <c r="GL28" s="56"/>
      <c r="GM28" s="56"/>
      <c r="GN28" s="56"/>
      <c r="GO28" s="56"/>
      <c r="GP28" s="56"/>
      <c r="GQ28" s="187"/>
      <c r="GR28" s="187"/>
      <c r="GS28" s="187"/>
      <c r="GT28" s="187"/>
      <c r="GU28" s="187"/>
      <c r="GV28" s="187"/>
      <c r="GW28" s="187"/>
      <c r="GX28" s="187"/>
      <c r="GY28" s="187"/>
      <c r="GZ28" s="187"/>
      <c r="HA28" s="187"/>
      <c r="HB28" s="187"/>
      <c r="HC28" s="187"/>
      <c r="HD28" s="187"/>
      <c r="HE28" s="187"/>
      <c r="HF28" s="187"/>
      <c r="HG28" s="187"/>
      <c r="HH28" s="187"/>
      <c r="HI28" s="187"/>
      <c r="HJ28" s="187"/>
      <c r="HK28" s="187"/>
      <c r="HL28" s="187"/>
      <c r="HM28" s="187"/>
      <c r="HN28" s="187"/>
      <c r="HO28" s="187"/>
      <c r="HP28" s="187"/>
      <c r="HQ28" s="187"/>
      <c r="HR28" s="187"/>
      <c r="HS28" s="187"/>
      <c r="HT28" s="187"/>
      <c r="HU28" s="187"/>
      <c r="HV28" s="187"/>
      <c r="HW28" s="187"/>
      <c r="HX28" s="187"/>
      <c r="HY28" s="187"/>
      <c r="HZ28" s="187"/>
      <c r="IA28" s="187"/>
      <c r="IB28" s="187"/>
      <c r="IC28" s="187"/>
      <c r="ID28" s="187"/>
      <c r="IE28" s="187"/>
      <c r="IF28" s="187"/>
      <c r="IG28" s="187"/>
      <c r="IH28" s="187"/>
      <c r="II28" s="187"/>
      <c r="IJ28" s="187"/>
      <c r="IK28" s="187"/>
      <c r="IL28" s="187"/>
      <c r="IM28" s="187"/>
      <c r="IN28" s="187"/>
      <c r="IO28" s="187"/>
      <c r="IP28" s="187"/>
      <c r="IQ28" s="187"/>
      <c r="IR28" s="187"/>
      <c r="IS28" s="187"/>
      <c r="IT28" s="187"/>
      <c r="IU28" s="187"/>
      <c r="IV28" s="187"/>
      <c r="IW28" s="187"/>
      <c r="IX28" s="187"/>
      <c r="IY28" s="187"/>
      <c r="IZ28" s="187"/>
      <c r="JA28" s="187"/>
      <c r="JB28" s="187"/>
      <c r="JC28" s="187"/>
      <c r="JD28" s="187"/>
      <c r="JE28" s="56"/>
      <c r="JF28" s="56"/>
      <c r="JG28" s="56"/>
      <c r="JH28" s="56"/>
      <c r="JI28" s="56"/>
      <c r="JJ28" s="56"/>
      <c r="JK28" s="56"/>
      <c r="JL28" s="56"/>
      <c r="JM28" s="56"/>
      <c r="JN28" s="56"/>
      <c r="JO28" s="56"/>
    </row>
    <row r="29" spans="1:303" ht="15.75" thickBot="1" x14ac:dyDescent="0.3">
      <c r="D29" s="61" t="s">
        <v>108</v>
      </c>
      <c r="O29" s="61" t="s">
        <v>109</v>
      </c>
      <c r="X29" s="56"/>
      <c r="Y29" s="56"/>
      <c r="Z29" s="61" t="s">
        <v>110</v>
      </c>
      <c r="BD29" s="61" t="s">
        <v>210</v>
      </c>
      <c r="BE29" s="18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DJ29" s="56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56"/>
      <c r="EJ29" s="56"/>
      <c r="FL29" s="56"/>
      <c r="FM29" s="187"/>
      <c r="FN29" s="187"/>
      <c r="FO29" s="187"/>
      <c r="FP29" s="187"/>
      <c r="FQ29" s="187"/>
      <c r="FR29" s="187"/>
      <c r="FS29" s="187"/>
      <c r="FT29" s="187"/>
      <c r="FU29" s="187"/>
      <c r="FV29" s="187"/>
      <c r="FW29" s="187"/>
      <c r="FX29" s="187"/>
      <c r="FY29" s="187"/>
      <c r="FZ29" s="186"/>
      <c r="GA29" s="186"/>
      <c r="GB29" s="186"/>
      <c r="GC29" s="186"/>
      <c r="GD29" s="186"/>
      <c r="GE29" s="186"/>
      <c r="GF29" s="186"/>
      <c r="GG29" s="186"/>
      <c r="GH29" s="186"/>
      <c r="GI29" s="186"/>
      <c r="GL29" s="56"/>
      <c r="GM29" s="56"/>
      <c r="GN29" s="56"/>
      <c r="GO29" s="56"/>
      <c r="GP29" s="56"/>
      <c r="GQ29" s="187"/>
      <c r="GR29" s="187"/>
      <c r="GS29" s="187"/>
      <c r="GT29" s="187"/>
      <c r="GU29" s="187"/>
      <c r="GV29" s="187"/>
      <c r="GW29" s="187"/>
      <c r="GX29" s="187"/>
      <c r="GY29" s="187"/>
      <c r="GZ29" s="187"/>
      <c r="HA29" s="186"/>
      <c r="HB29" s="186"/>
      <c r="HC29" s="186"/>
      <c r="HD29" s="186"/>
      <c r="HE29" s="186"/>
      <c r="HF29" s="186"/>
      <c r="HG29" s="186"/>
      <c r="HH29" s="186"/>
      <c r="HI29" s="186"/>
      <c r="HJ29" s="186"/>
      <c r="HK29" s="186"/>
      <c r="HL29" s="186"/>
      <c r="HM29" s="187"/>
      <c r="HN29" s="187"/>
      <c r="HO29" s="218"/>
      <c r="HP29" s="187"/>
      <c r="HQ29" s="187"/>
      <c r="HR29" s="187"/>
      <c r="HS29" s="187"/>
      <c r="HT29" s="187"/>
      <c r="HU29" s="187"/>
      <c r="HV29" s="187"/>
      <c r="HW29" s="187"/>
      <c r="HX29" s="187"/>
      <c r="HY29" s="187"/>
      <c r="HZ29" s="187"/>
      <c r="IA29" s="187"/>
      <c r="IB29" s="186"/>
      <c r="IC29" s="186"/>
      <c r="ID29" s="186"/>
      <c r="IE29" s="186"/>
      <c r="IF29" s="186"/>
      <c r="IG29" s="186"/>
      <c r="IH29" s="186"/>
      <c r="II29" s="186"/>
      <c r="IJ29" s="186"/>
      <c r="IK29" s="186"/>
      <c r="IL29" s="186"/>
      <c r="IM29" s="186"/>
      <c r="IN29" s="186"/>
      <c r="IO29" s="186"/>
      <c r="IP29" s="186"/>
      <c r="IQ29" s="186"/>
      <c r="IR29" s="186"/>
      <c r="IS29" s="186"/>
      <c r="IT29" s="186"/>
      <c r="IU29" s="186"/>
      <c r="IV29" s="186"/>
      <c r="IW29" s="186"/>
      <c r="IX29" s="186"/>
      <c r="IY29" s="186"/>
      <c r="IZ29" s="186"/>
      <c r="JA29" s="186"/>
      <c r="JB29" s="186"/>
      <c r="JC29" s="186"/>
      <c r="JD29" s="186"/>
    </row>
    <row r="30" spans="1:303" ht="15.75" thickBot="1" x14ac:dyDescent="0.3">
      <c r="D30" s="77" t="s">
        <v>0</v>
      </c>
      <c r="E30" s="57" t="s">
        <v>103</v>
      </c>
      <c r="F30" s="58" t="s">
        <v>105</v>
      </c>
      <c r="G30" s="59" t="s">
        <v>106</v>
      </c>
      <c r="H30" s="57" t="s">
        <v>103</v>
      </c>
      <c r="I30" s="58" t="s">
        <v>105</v>
      </c>
      <c r="J30" s="59" t="s">
        <v>106</v>
      </c>
      <c r="K30" s="57" t="s">
        <v>103</v>
      </c>
      <c r="L30" s="58" t="s">
        <v>105</v>
      </c>
      <c r="M30" s="59" t="s">
        <v>106</v>
      </c>
      <c r="O30" s="60" t="s">
        <v>0</v>
      </c>
      <c r="P30" s="57" t="s">
        <v>107</v>
      </c>
      <c r="Q30" s="59" t="s">
        <v>103</v>
      </c>
      <c r="R30" s="57" t="s">
        <v>107</v>
      </c>
      <c r="S30" s="59" t="s">
        <v>103</v>
      </c>
      <c r="T30" s="57" t="s">
        <v>107</v>
      </c>
      <c r="U30" s="59" t="s">
        <v>103</v>
      </c>
      <c r="V30" s="57" t="s">
        <v>107</v>
      </c>
      <c r="W30" s="59" t="s">
        <v>103</v>
      </c>
      <c r="X30" s="34"/>
      <c r="Y30" s="56"/>
      <c r="Z30" s="15" t="s">
        <v>0</v>
      </c>
      <c r="AA30" s="57" t="s">
        <v>103</v>
      </c>
      <c r="AB30" s="58" t="s">
        <v>107</v>
      </c>
      <c r="AC30" s="58" t="s">
        <v>122</v>
      </c>
      <c r="AD30" s="58" t="s">
        <v>121</v>
      </c>
      <c r="AE30" s="58" t="s">
        <v>119</v>
      </c>
      <c r="AF30" s="58" t="s">
        <v>120</v>
      </c>
      <c r="AG30" s="59" t="s">
        <v>116</v>
      </c>
      <c r="AH30" s="57" t="s">
        <v>103</v>
      </c>
      <c r="AI30" s="58" t="s">
        <v>107</v>
      </c>
      <c r="AJ30" s="58" t="s">
        <v>122</v>
      </c>
      <c r="AK30" s="58" t="s">
        <v>121</v>
      </c>
      <c r="AL30" s="58" t="s">
        <v>119</v>
      </c>
      <c r="AM30" s="58" t="s">
        <v>120</v>
      </c>
      <c r="AN30" s="59" t="s">
        <v>116</v>
      </c>
      <c r="AO30" s="57" t="s">
        <v>103</v>
      </c>
      <c r="AP30" s="58" t="s">
        <v>107</v>
      </c>
      <c r="AQ30" s="58" t="s">
        <v>122</v>
      </c>
      <c r="AR30" s="58" t="s">
        <v>121</v>
      </c>
      <c r="AS30" s="58" t="s">
        <v>119</v>
      </c>
      <c r="AT30" s="58" t="s">
        <v>120</v>
      </c>
      <c r="AU30" s="59" t="s">
        <v>116</v>
      </c>
      <c r="AV30" s="57" t="s">
        <v>103</v>
      </c>
      <c r="AW30" s="58" t="s">
        <v>107</v>
      </c>
      <c r="AX30" s="58" t="s">
        <v>122</v>
      </c>
      <c r="AY30" s="58" t="s">
        <v>121</v>
      </c>
      <c r="AZ30" s="58" t="s">
        <v>119</v>
      </c>
      <c r="BA30" s="58" t="s">
        <v>120</v>
      </c>
      <c r="BB30" s="59" t="s">
        <v>116</v>
      </c>
      <c r="BD30" s="77" t="s">
        <v>0</v>
      </c>
      <c r="BE30" s="57" t="s">
        <v>211</v>
      </c>
      <c r="DJ30" s="56"/>
      <c r="DK30" s="56"/>
      <c r="DL30" s="56"/>
      <c r="DM30" s="56"/>
      <c r="DN30" s="34"/>
      <c r="DO30" s="34"/>
      <c r="DP30" s="34"/>
      <c r="DQ30" s="34"/>
      <c r="DR30" s="34"/>
      <c r="DS30" s="34"/>
      <c r="DT30" s="34"/>
      <c r="DU30" s="34"/>
      <c r="DV30" s="34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FL30" s="56"/>
      <c r="GL30" s="56"/>
      <c r="GM30" s="56"/>
      <c r="GQ30" s="186"/>
      <c r="GR30" s="186"/>
      <c r="GS30" s="186"/>
      <c r="GT30" s="186"/>
      <c r="GU30" s="186"/>
      <c r="GV30" s="186"/>
      <c r="GW30" s="186"/>
      <c r="GX30" s="186"/>
      <c r="GY30" s="186"/>
      <c r="GZ30" s="186"/>
      <c r="HA30" s="186"/>
      <c r="HB30" s="186"/>
      <c r="HC30" s="186"/>
      <c r="HD30" s="186"/>
      <c r="HE30" s="186"/>
      <c r="HF30" s="186"/>
      <c r="HG30" s="186"/>
      <c r="HH30" s="186"/>
      <c r="HI30" s="186"/>
      <c r="HJ30" s="186"/>
      <c r="HK30" s="186"/>
      <c r="HL30" s="186"/>
      <c r="HM30" s="187"/>
      <c r="HN30" s="187"/>
      <c r="HO30" s="218"/>
      <c r="HP30" s="187"/>
      <c r="HQ30" s="187"/>
      <c r="HR30" s="186"/>
      <c r="HS30" s="186"/>
      <c r="HT30" s="186"/>
      <c r="HU30" s="186"/>
      <c r="HV30" s="186"/>
      <c r="HW30" s="186"/>
      <c r="HX30" s="186"/>
      <c r="HY30" s="186"/>
      <c r="HZ30" s="186"/>
      <c r="IA30" s="186"/>
      <c r="IB30" s="186"/>
      <c r="IC30" s="186"/>
      <c r="ID30" s="186"/>
      <c r="IE30" s="186"/>
      <c r="IF30" s="186"/>
      <c r="IG30" s="186"/>
      <c r="IH30" s="186"/>
      <c r="II30" s="186"/>
      <c r="IJ30" s="186"/>
      <c r="IK30" s="186"/>
      <c r="IL30" s="186"/>
      <c r="IM30" s="186"/>
      <c r="IN30" s="186"/>
      <c r="IO30" s="186"/>
      <c r="IP30" s="186"/>
      <c r="IQ30" s="186"/>
      <c r="IR30" s="186"/>
      <c r="IS30" s="186"/>
      <c r="IT30" s="186"/>
      <c r="IU30" s="186"/>
      <c r="IV30" s="186"/>
      <c r="IW30" s="186"/>
      <c r="IX30" s="186"/>
      <c r="IY30" s="186"/>
      <c r="IZ30" s="186"/>
      <c r="JA30" s="186"/>
      <c r="JB30" s="186"/>
      <c r="JC30" s="186"/>
      <c r="JD30" s="186"/>
    </row>
    <row r="31" spans="1:303" x14ac:dyDescent="0.25">
      <c r="D31" s="2" t="str">
        <f>Neu!$B4</f>
        <v>B51s</v>
      </c>
      <c r="E31" s="189" t="s">
        <v>104</v>
      </c>
      <c r="F31" s="190">
        <v>8</v>
      </c>
      <c r="G31" s="190">
        <v>1</v>
      </c>
      <c r="H31" s="189"/>
      <c r="I31" s="190"/>
      <c r="J31" s="16"/>
      <c r="K31" s="41"/>
      <c r="L31" s="70"/>
      <c r="M31" s="16"/>
      <c r="O31" s="2" t="str">
        <f>Neu!$B4</f>
        <v>B51s</v>
      </c>
      <c r="P31" s="41" t="s">
        <v>138</v>
      </c>
      <c r="Q31" s="16" t="s">
        <v>104</v>
      </c>
      <c r="R31" s="41" t="s">
        <v>137</v>
      </c>
      <c r="S31" s="16" t="s">
        <v>104</v>
      </c>
      <c r="T31" s="41"/>
      <c r="U31" s="16"/>
      <c r="V31" s="41"/>
      <c r="W31" s="16"/>
      <c r="X31" s="56"/>
      <c r="Y31" s="56"/>
      <c r="Z31" s="2" t="str">
        <f>Neu!$B4</f>
        <v>B51s</v>
      </c>
      <c r="AA31" s="189" t="s">
        <v>104</v>
      </c>
      <c r="AB31" s="190" t="s">
        <v>118</v>
      </c>
      <c r="AC31" s="190">
        <v>1</v>
      </c>
      <c r="AD31" s="30">
        <v>1</v>
      </c>
      <c r="AE31" s="190">
        <v>20</v>
      </c>
      <c r="AF31" s="190">
        <v>0</v>
      </c>
      <c r="AG31" s="16"/>
      <c r="AH31" s="41"/>
      <c r="AI31" s="70"/>
      <c r="AJ31" s="70"/>
      <c r="AK31" s="30"/>
      <c r="AL31" s="70"/>
      <c r="AM31" s="70"/>
      <c r="AN31" s="16"/>
      <c r="AO31" s="41"/>
      <c r="AP31" s="70"/>
      <c r="AQ31" s="70"/>
      <c r="AR31" s="70"/>
      <c r="AS31" s="70"/>
      <c r="AT31" s="70"/>
      <c r="AU31" s="16"/>
      <c r="AV31" s="41"/>
      <c r="AW31" s="70"/>
      <c r="AX31" s="70"/>
      <c r="AY31" s="70"/>
      <c r="AZ31" s="70"/>
      <c r="BA31" s="70"/>
      <c r="BB31" s="16"/>
      <c r="BD31" s="2" t="str">
        <f>Neu!$B4</f>
        <v>B51s</v>
      </c>
      <c r="BE31" s="189">
        <v>-80</v>
      </c>
      <c r="DK31" s="56"/>
      <c r="DL31" s="56"/>
      <c r="DM31" s="56"/>
      <c r="DN31" s="34"/>
      <c r="DO31" s="34"/>
      <c r="DP31" s="34"/>
      <c r="DQ31" s="34"/>
      <c r="DR31" s="34"/>
      <c r="DS31" s="34"/>
      <c r="DT31" s="34"/>
      <c r="DU31" s="34"/>
      <c r="DV31" s="34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GL31" s="56"/>
      <c r="GM31" s="56"/>
      <c r="GQ31" s="186"/>
      <c r="GR31" s="186"/>
      <c r="GS31" s="186"/>
      <c r="GT31" s="186"/>
      <c r="GU31" s="186"/>
      <c r="GV31" s="186"/>
      <c r="GW31" s="186"/>
      <c r="GX31" s="186"/>
      <c r="GY31" s="186"/>
      <c r="GZ31" s="186"/>
      <c r="HA31" s="186"/>
      <c r="HB31" s="186"/>
      <c r="HC31" s="186"/>
      <c r="HD31" s="186"/>
      <c r="HE31" s="186"/>
      <c r="HF31" s="186"/>
      <c r="HG31" s="186"/>
      <c r="HH31" s="186"/>
      <c r="HI31" s="186"/>
      <c r="HJ31" s="186"/>
      <c r="HK31" s="186"/>
      <c r="HL31" s="186"/>
      <c r="HM31" s="187"/>
      <c r="HN31" s="187"/>
      <c r="HO31" s="218"/>
      <c r="HP31" s="187"/>
      <c r="HQ31" s="187"/>
      <c r="HR31" s="186"/>
      <c r="HS31" s="186"/>
      <c r="HT31" s="186"/>
      <c r="HU31" s="186"/>
      <c r="HV31" s="186"/>
      <c r="HW31" s="186"/>
      <c r="HX31" s="186"/>
      <c r="HY31" s="186"/>
      <c r="HZ31" s="186"/>
      <c r="IA31" s="186"/>
      <c r="IB31" s="186"/>
      <c r="IC31" s="186"/>
      <c r="ID31" s="186"/>
      <c r="IE31" s="186"/>
      <c r="IF31" s="186"/>
      <c r="IG31" s="186"/>
      <c r="IH31" s="186"/>
      <c r="II31" s="186"/>
      <c r="IJ31" s="186"/>
      <c r="IK31" s="186"/>
      <c r="IL31" s="186"/>
      <c r="IM31" s="186"/>
      <c r="IN31" s="186"/>
      <c r="IO31" s="186"/>
      <c r="IP31" s="186"/>
      <c r="IQ31" s="186"/>
      <c r="IR31" s="186"/>
      <c r="IS31" s="186"/>
      <c r="IT31" s="186"/>
      <c r="IU31" s="186"/>
      <c r="IV31" s="186"/>
      <c r="IW31" s="186"/>
      <c r="IX31" s="186"/>
      <c r="IY31" s="186"/>
      <c r="IZ31" s="186"/>
      <c r="JA31" s="186"/>
      <c r="JB31" s="186"/>
      <c r="JC31" s="186"/>
      <c r="JD31" s="186"/>
    </row>
    <row r="32" spans="1:303" x14ac:dyDescent="0.25">
      <c r="D32" s="3" t="str">
        <f>Neu!$B5</f>
        <v>B64s</v>
      </c>
      <c r="E32" s="189" t="s">
        <v>104</v>
      </c>
      <c r="F32" s="190">
        <f>F$31</f>
        <v>8</v>
      </c>
      <c r="G32" s="190">
        <f t="shared" ref="G32:G33" si="5">G$31</f>
        <v>1</v>
      </c>
      <c r="H32" s="189"/>
      <c r="I32" s="190"/>
      <c r="J32" s="16"/>
      <c r="K32" s="41"/>
      <c r="L32" s="70"/>
      <c r="M32" s="16"/>
      <c r="O32" s="3" t="str">
        <f>Neu!$B5</f>
        <v>B64s</v>
      </c>
      <c r="P32" s="41" t="s">
        <v>138</v>
      </c>
      <c r="Q32" s="16" t="s">
        <v>104</v>
      </c>
      <c r="R32" s="41" t="s">
        <v>137</v>
      </c>
      <c r="S32" s="16" t="s">
        <v>104</v>
      </c>
      <c r="T32" s="41"/>
      <c r="U32" s="16"/>
      <c r="V32" s="41"/>
      <c r="W32" s="16"/>
      <c r="X32" s="56"/>
      <c r="Y32" s="56"/>
      <c r="Z32" s="3" t="str">
        <f>Neu!$B5</f>
        <v>B64s</v>
      </c>
      <c r="AA32" s="189" t="s">
        <v>104</v>
      </c>
      <c r="AB32" s="190" t="s">
        <v>118</v>
      </c>
      <c r="AC32" s="190">
        <v>1</v>
      </c>
      <c r="AD32" s="30">
        <v>1</v>
      </c>
      <c r="AE32" s="190">
        <f>AE31</f>
        <v>20</v>
      </c>
      <c r="AF32" s="190">
        <v>0</v>
      </c>
      <c r="AG32" s="16"/>
      <c r="AH32" s="41"/>
      <c r="AI32" s="70"/>
      <c r="AJ32" s="70"/>
      <c r="AK32" s="30"/>
      <c r="AL32" s="70"/>
      <c r="AM32" s="70"/>
      <c r="AN32" s="16"/>
      <c r="AO32" s="41"/>
      <c r="AP32" s="70"/>
      <c r="AQ32" s="70"/>
      <c r="AR32" s="70"/>
      <c r="AS32" s="70"/>
      <c r="AT32" s="70"/>
      <c r="AU32" s="16"/>
      <c r="AV32" s="41"/>
      <c r="AW32" s="70"/>
      <c r="AX32" s="70"/>
      <c r="AY32" s="70"/>
      <c r="AZ32" s="70"/>
      <c r="BA32" s="70"/>
      <c r="BB32" s="16"/>
      <c r="BD32" s="3" t="str">
        <f>Neu!$B5</f>
        <v>B64s</v>
      </c>
      <c r="BE32" s="189">
        <v>-80</v>
      </c>
      <c r="DN32" s="69"/>
      <c r="DO32" s="69"/>
      <c r="DP32" s="69"/>
      <c r="DQ32" s="69"/>
      <c r="DR32" s="69"/>
      <c r="DS32" s="69"/>
      <c r="DT32" s="69"/>
      <c r="DU32" s="69"/>
      <c r="DV32" s="69"/>
      <c r="GL32" s="56"/>
      <c r="GM32" s="56"/>
      <c r="GQ32" s="186"/>
      <c r="GR32" s="186"/>
      <c r="GS32" s="186"/>
      <c r="GT32" s="186"/>
      <c r="GU32" s="186"/>
      <c r="GV32" s="186"/>
      <c r="GW32" s="186"/>
      <c r="GX32" s="186"/>
      <c r="GY32" s="186"/>
      <c r="GZ32" s="186"/>
      <c r="HA32" s="186"/>
      <c r="HB32" s="186"/>
      <c r="HC32" s="186"/>
      <c r="HD32" s="186"/>
      <c r="HE32" s="186"/>
      <c r="HF32" s="186"/>
      <c r="HG32" s="186"/>
      <c r="HH32" s="186"/>
      <c r="HI32" s="186"/>
      <c r="HJ32" s="186"/>
      <c r="HK32" s="186"/>
      <c r="HL32" s="186"/>
      <c r="HM32" s="187"/>
      <c r="HN32" s="187"/>
      <c r="HO32" s="187"/>
      <c r="HP32" s="187"/>
      <c r="HQ32" s="187"/>
      <c r="HR32" s="186"/>
      <c r="HS32" s="186"/>
      <c r="HT32" s="186"/>
      <c r="HU32" s="186"/>
      <c r="HV32" s="186"/>
      <c r="HW32" s="186"/>
      <c r="HX32" s="186"/>
      <c r="HY32" s="186"/>
      <c r="HZ32" s="186"/>
      <c r="IA32" s="186"/>
      <c r="IB32" s="186"/>
      <c r="IC32" s="186"/>
      <c r="ID32" s="186"/>
      <c r="IE32" s="186"/>
      <c r="IF32" s="186"/>
      <c r="IG32" s="186"/>
      <c r="IH32" s="186"/>
      <c r="II32" s="186"/>
      <c r="IJ32" s="186"/>
      <c r="IK32" s="186"/>
      <c r="IL32" s="186"/>
      <c r="IM32" s="186"/>
      <c r="IN32" s="186"/>
      <c r="IO32" s="186"/>
      <c r="IP32" s="186"/>
      <c r="IQ32" s="186"/>
      <c r="IR32" s="186"/>
      <c r="IS32" s="186"/>
      <c r="IT32" s="186"/>
      <c r="IU32" s="186"/>
      <c r="IV32" s="186"/>
      <c r="IW32" s="186"/>
      <c r="IX32" s="186"/>
      <c r="IY32" s="186"/>
      <c r="IZ32" s="186"/>
      <c r="JA32" s="186"/>
      <c r="JB32" s="186"/>
      <c r="JC32" s="186"/>
      <c r="JD32" s="186"/>
    </row>
    <row r="33" spans="4:264" x14ac:dyDescent="0.25">
      <c r="D33" s="3" t="str">
        <f>Neu!$B6</f>
        <v>B8</v>
      </c>
      <c r="E33" s="189" t="s">
        <v>104</v>
      </c>
      <c r="F33" s="190">
        <v>80</v>
      </c>
      <c r="G33" s="190">
        <f t="shared" si="5"/>
        <v>1</v>
      </c>
      <c r="H33" s="189"/>
      <c r="I33" s="190"/>
      <c r="J33" s="16"/>
      <c r="K33" s="41"/>
      <c r="L33" s="70"/>
      <c r="M33" s="16"/>
      <c r="O33" s="3" t="str">
        <f>Neu!$B6</f>
        <v>B8</v>
      </c>
      <c r="P33" s="41" t="s">
        <v>138</v>
      </c>
      <c r="Q33" s="16" t="s">
        <v>104</v>
      </c>
      <c r="R33" s="41" t="s">
        <v>137</v>
      </c>
      <c r="S33" s="16" t="s">
        <v>104</v>
      </c>
      <c r="T33" s="41"/>
      <c r="U33" s="16"/>
      <c r="V33" s="41"/>
      <c r="W33" s="16"/>
      <c r="X33" s="56"/>
      <c r="Y33" s="56"/>
      <c r="Z33" s="3" t="str">
        <f>Neu!$B6</f>
        <v>B8</v>
      </c>
      <c r="AA33" s="189" t="s">
        <v>104</v>
      </c>
      <c r="AB33" s="190" t="s">
        <v>118</v>
      </c>
      <c r="AC33" s="190">
        <f>AC31</f>
        <v>1</v>
      </c>
      <c r="AD33" s="30">
        <f>AD31</f>
        <v>1</v>
      </c>
      <c r="AE33" s="190">
        <v>0.7</v>
      </c>
      <c r="AF33" s="190">
        <v>0</v>
      </c>
      <c r="AG33" s="16"/>
      <c r="AH33" s="41"/>
      <c r="AI33" s="70"/>
      <c r="AJ33" s="70"/>
      <c r="AK33" s="30"/>
      <c r="AL33" s="70"/>
      <c r="AM33" s="70"/>
      <c r="AN33" s="16"/>
      <c r="AO33" s="41"/>
      <c r="AP33" s="70"/>
      <c r="AQ33" s="70"/>
      <c r="AR33" s="70"/>
      <c r="AS33" s="70"/>
      <c r="AT33" s="70"/>
      <c r="AU33" s="16"/>
      <c r="AV33" s="41"/>
      <c r="AW33" s="70"/>
      <c r="AX33" s="70"/>
      <c r="AY33" s="70"/>
      <c r="AZ33" s="70"/>
      <c r="BA33" s="70"/>
      <c r="BB33" s="16"/>
      <c r="BD33" s="3" t="str">
        <f>Neu!$B6</f>
        <v>B8</v>
      </c>
      <c r="BE33" s="189">
        <v>-80</v>
      </c>
      <c r="DN33" s="69"/>
      <c r="DO33" s="69"/>
      <c r="DP33" s="69"/>
      <c r="DQ33" s="69"/>
      <c r="DR33" s="69"/>
      <c r="DS33" s="69"/>
      <c r="DT33" s="69"/>
      <c r="DU33" s="69"/>
      <c r="DV33" s="69"/>
      <c r="GQ33" s="186"/>
      <c r="GR33" s="186"/>
      <c r="GS33" s="186"/>
      <c r="GT33" s="186"/>
      <c r="GU33" s="186"/>
      <c r="GV33" s="186"/>
      <c r="GW33" s="186"/>
      <c r="GX33" s="186"/>
      <c r="GY33" s="186"/>
      <c r="GZ33" s="186"/>
      <c r="HA33" s="186"/>
      <c r="HB33" s="186"/>
      <c r="HC33" s="186"/>
      <c r="HD33" s="186"/>
      <c r="HE33" s="186"/>
      <c r="HF33" s="186"/>
      <c r="HG33" s="186"/>
      <c r="HH33" s="186"/>
      <c r="HI33" s="186"/>
      <c r="HJ33" s="186"/>
      <c r="HK33" s="186"/>
      <c r="HL33" s="186"/>
      <c r="HM33" s="186"/>
      <c r="HN33" s="186"/>
      <c r="HO33" s="186"/>
      <c r="HP33" s="186"/>
      <c r="HQ33" s="186"/>
      <c r="HR33" s="186"/>
      <c r="HS33" s="186"/>
      <c r="HT33" s="186"/>
      <c r="HU33" s="186"/>
      <c r="HV33" s="186"/>
      <c r="HW33" s="186"/>
      <c r="HX33" s="186"/>
      <c r="HY33" s="186"/>
      <c r="HZ33" s="186"/>
      <c r="IA33" s="186"/>
      <c r="IB33" s="186"/>
      <c r="IC33" s="186"/>
      <c r="ID33" s="186"/>
      <c r="IE33" s="186"/>
      <c r="IF33" s="186"/>
      <c r="IG33" s="186"/>
      <c r="IH33" s="186"/>
      <c r="II33" s="186"/>
      <c r="IJ33" s="186"/>
      <c r="IK33" s="186"/>
      <c r="IL33" s="186"/>
      <c r="IM33" s="186"/>
      <c r="IN33" s="186"/>
      <c r="IO33" s="186"/>
      <c r="IP33" s="186"/>
      <c r="IQ33" s="186"/>
      <c r="IR33" s="186"/>
      <c r="IS33" s="186"/>
      <c r="IT33" s="186"/>
      <c r="IU33" s="186"/>
      <c r="IV33" s="186"/>
      <c r="IW33" s="186"/>
      <c r="IX33" s="186"/>
      <c r="IY33" s="186"/>
      <c r="IZ33" s="186"/>
      <c r="JA33" s="186"/>
      <c r="JB33" s="186"/>
      <c r="JC33" s="186"/>
      <c r="JD33" s="186"/>
    </row>
    <row r="34" spans="4:264" x14ac:dyDescent="0.25">
      <c r="D34" s="3">
        <f>Neu!$B7</f>
        <v>0</v>
      </c>
      <c r="E34" s="17"/>
      <c r="F34" s="70"/>
      <c r="G34" s="16"/>
      <c r="H34" s="41"/>
      <c r="I34" s="70"/>
      <c r="J34" s="16"/>
      <c r="K34" s="41"/>
      <c r="L34" s="70"/>
      <c r="M34" s="16"/>
      <c r="O34" s="3">
        <f>Neu!$B7</f>
        <v>0</v>
      </c>
      <c r="P34" s="41"/>
      <c r="Q34" s="16"/>
      <c r="R34" s="41"/>
      <c r="S34" s="16"/>
      <c r="T34" s="41"/>
      <c r="U34" s="16"/>
      <c r="V34" s="41"/>
      <c r="W34" s="16"/>
      <c r="X34" s="56"/>
      <c r="Y34" s="56"/>
      <c r="Z34" s="3">
        <f>Neu!$B7</f>
        <v>0</v>
      </c>
      <c r="AA34" s="189"/>
      <c r="AB34" s="190"/>
      <c r="AC34" s="190"/>
      <c r="AD34" s="190"/>
      <c r="AE34" s="190"/>
      <c r="AF34" s="190"/>
      <c r="AG34" s="16"/>
      <c r="AH34" s="41"/>
      <c r="AI34" s="70"/>
      <c r="AJ34" s="70"/>
      <c r="AK34" s="70"/>
      <c r="AL34" s="70"/>
      <c r="AM34" s="70"/>
      <c r="AN34" s="16"/>
      <c r="AO34" s="41"/>
      <c r="AP34" s="70"/>
      <c r="AQ34" s="70"/>
      <c r="AR34" s="70"/>
      <c r="AS34" s="70"/>
      <c r="AT34" s="70"/>
      <c r="AU34" s="16"/>
      <c r="AV34" s="41"/>
      <c r="AW34" s="70"/>
      <c r="AX34" s="70"/>
      <c r="AY34" s="70"/>
      <c r="AZ34" s="70"/>
      <c r="BA34" s="70"/>
      <c r="BB34" s="16"/>
      <c r="BD34" s="3">
        <f>Neu!$B7</f>
        <v>0</v>
      </c>
      <c r="BE34" s="17"/>
      <c r="GQ34" s="186"/>
      <c r="GR34" s="186"/>
      <c r="GS34" s="186"/>
      <c r="GT34" s="186"/>
      <c r="GU34" s="186"/>
      <c r="GV34" s="186"/>
      <c r="GW34" s="186"/>
      <c r="GX34" s="186"/>
      <c r="GY34" s="186"/>
      <c r="GZ34" s="186"/>
      <c r="HA34" s="186"/>
      <c r="HB34" s="186"/>
      <c r="HC34" s="186"/>
      <c r="HD34" s="186"/>
      <c r="HE34" s="186"/>
      <c r="HF34" s="186"/>
      <c r="HG34" s="186"/>
      <c r="HH34" s="186"/>
      <c r="HI34" s="186"/>
      <c r="HJ34" s="186"/>
      <c r="HK34" s="186"/>
      <c r="HL34" s="186"/>
      <c r="HM34" s="186"/>
      <c r="HN34" s="186"/>
      <c r="HO34" s="186"/>
      <c r="HP34" s="186"/>
      <c r="HQ34" s="186"/>
      <c r="HR34" s="186"/>
      <c r="HS34" s="186"/>
      <c r="HT34" s="186"/>
      <c r="HU34" s="186"/>
      <c r="HV34" s="186"/>
      <c r="HW34" s="186"/>
      <c r="HX34" s="186"/>
      <c r="HY34" s="186"/>
      <c r="HZ34" s="186"/>
      <c r="IA34" s="186"/>
      <c r="IB34" s="186"/>
      <c r="IC34" s="186"/>
      <c r="ID34" s="186"/>
      <c r="IE34" s="186"/>
      <c r="IF34" s="186"/>
      <c r="IG34" s="186"/>
      <c r="IH34" s="186"/>
      <c r="II34" s="186"/>
      <c r="IJ34" s="186"/>
      <c r="IK34" s="186"/>
      <c r="IL34" s="186"/>
      <c r="IM34" s="186"/>
      <c r="IN34" s="186"/>
      <c r="IO34" s="186"/>
      <c r="IP34" s="186"/>
      <c r="IQ34" s="186"/>
      <c r="IR34" s="186"/>
      <c r="IS34" s="186"/>
      <c r="IT34" s="186"/>
      <c r="IU34" s="186"/>
      <c r="IV34" s="186"/>
      <c r="IW34" s="186"/>
      <c r="IX34" s="186"/>
      <c r="IY34" s="186"/>
      <c r="IZ34" s="186"/>
      <c r="JA34" s="186"/>
      <c r="JB34" s="186"/>
      <c r="JC34" s="186"/>
      <c r="JD34" s="186"/>
    </row>
    <row r="35" spans="4:264" x14ac:dyDescent="0.25">
      <c r="D35" s="3">
        <f>Neu!$B8</f>
        <v>0</v>
      </c>
      <c r="E35" s="17"/>
      <c r="F35" s="70"/>
      <c r="G35" s="16"/>
      <c r="H35" s="41"/>
      <c r="I35" s="70"/>
      <c r="J35" s="16"/>
      <c r="K35" s="41"/>
      <c r="L35" s="70"/>
      <c r="M35" s="16"/>
      <c r="O35" s="3">
        <f>Neu!$B8</f>
        <v>0</v>
      </c>
      <c r="P35" s="41"/>
      <c r="Q35" s="16"/>
      <c r="R35" s="41"/>
      <c r="S35" s="16"/>
      <c r="T35" s="41"/>
      <c r="U35" s="16"/>
      <c r="V35" s="41"/>
      <c r="W35" s="16"/>
      <c r="X35" s="56"/>
      <c r="Y35" s="56"/>
      <c r="Z35" s="3">
        <f>Neu!$B8</f>
        <v>0</v>
      </c>
      <c r="AA35" s="189"/>
      <c r="AB35" s="190"/>
      <c r="AC35" s="190"/>
      <c r="AD35" s="30"/>
      <c r="AE35" s="190"/>
      <c r="AF35" s="190"/>
      <c r="AG35" s="16"/>
      <c r="AH35" s="41"/>
      <c r="AI35" s="70"/>
      <c r="AJ35" s="70"/>
      <c r="AK35" s="30"/>
      <c r="AL35" s="70"/>
      <c r="AM35" s="70"/>
      <c r="AN35" s="16"/>
      <c r="AO35" s="41"/>
      <c r="AP35" s="70"/>
      <c r="AQ35" s="70"/>
      <c r="AR35" s="70"/>
      <c r="AS35" s="70"/>
      <c r="AT35" s="70"/>
      <c r="AU35" s="16"/>
      <c r="AV35" s="41"/>
      <c r="AW35" s="70"/>
      <c r="AX35" s="70"/>
      <c r="AY35" s="70"/>
      <c r="AZ35" s="70"/>
      <c r="BA35" s="70"/>
      <c r="BB35" s="16"/>
      <c r="BD35" s="3">
        <f>Neu!$B8</f>
        <v>0</v>
      </c>
      <c r="BE35" s="17"/>
    </row>
    <row r="36" spans="4:264" x14ac:dyDescent="0.25">
      <c r="D36" s="3">
        <f>Neu!$B9</f>
        <v>0</v>
      </c>
      <c r="E36" s="17"/>
      <c r="F36" s="70"/>
      <c r="G36" s="16"/>
      <c r="H36" s="41"/>
      <c r="I36" s="70"/>
      <c r="J36" s="16"/>
      <c r="K36" s="41"/>
      <c r="L36" s="70"/>
      <c r="M36" s="16"/>
      <c r="O36" s="3">
        <f>Neu!$B9</f>
        <v>0</v>
      </c>
      <c r="P36" s="41"/>
      <c r="Q36" s="16"/>
      <c r="R36" s="41"/>
      <c r="S36" s="16"/>
      <c r="T36" s="41"/>
      <c r="U36" s="16"/>
      <c r="V36" s="41"/>
      <c r="W36" s="16"/>
      <c r="X36" s="56"/>
      <c r="Y36" s="56"/>
      <c r="Z36" s="3">
        <f>Neu!$B9</f>
        <v>0</v>
      </c>
      <c r="AA36" s="189"/>
      <c r="AB36" s="190"/>
      <c r="AC36" s="190"/>
      <c r="AD36" s="190"/>
      <c r="AE36" s="190"/>
      <c r="AF36" s="190"/>
      <c r="AG36" s="16"/>
      <c r="AH36" s="41"/>
      <c r="AI36" s="70"/>
      <c r="AJ36" s="70"/>
      <c r="AK36" s="70"/>
      <c r="AL36" s="70"/>
      <c r="AM36" s="70"/>
      <c r="AN36" s="16"/>
      <c r="AO36" s="41"/>
      <c r="AP36" s="70"/>
      <c r="AQ36" s="70"/>
      <c r="AR36" s="70"/>
      <c r="AS36" s="70"/>
      <c r="AT36" s="70"/>
      <c r="AU36" s="16"/>
      <c r="AV36" s="41"/>
      <c r="AW36" s="70"/>
      <c r="AX36" s="70"/>
      <c r="AY36" s="70"/>
      <c r="AZ36" s="70"/>
      <c r="BA36" s="70"/>
      <c r="BB36" s="16"/>
      <c r="BD36" s="3">
        <f>Neu!$B9</f>
        <v>0</v>
      </c>
      <c r="BE36" s="17"/>
    </row>
    <row r="37" spans="4:264" x14ac:dyDescent="0.25">
      <c r="D37" s="3">
        <f>Neu!$B10</f>
        <v>0</v>
      </c>
      <c r="E37" s="17"/>
      <c r="F37" s="70"/>
      <c r="G37" s="16"/>
      <c r="H37" s="41"/>
      <c r="I37" s="70"/>
      <c r="J37" s="16"/>
      <c r="K37" s="41"/>
      <c r="L37" s="70"/>
      <c r="M37" s="16"/>
      <c r="O37" s="3">
        <f>Neu!$B10</f>
        <v>0</v>
      </c>
      <c r="P37" s="41"/>
      <c r="Q37" s="16"/>
      <c r="R37" s="41"/>
      <c r="S37" s="16"/>
      <c r="T37" s="41"/>
      <c r="U37" s="16"/>
      <c r="V37" s="41"/>
      <c r="W37" s="16"/>
      <c r="X37" s="56"/>
      <c r="Y37" s="56"/>
      <c r="Z37" s="3">
        <f>Neu!$B10</f>
        <v>0</v>
      </c>
      <c r="AA37" s="41"/>
      <c r="AB37" s="70"/>
      <c r="AC37" s="70"/>
      <c r="AD37" s="30"/>
      <c r="AE37" s="70"/>
      <c r="AF37" s="70"/>
      <c r="AG37" s="16"/>
      <c r="AH37" s="41"/>
      <c r="AI37" s="70"/>
      <c r="AJ37" s="70"/>
      <c r="AK37" s="70"/>
      <c r="AL37" s="70"/>
      <c r="AM37" s="70"/>
      <c r="AN37" s="16"/>
      <c r="AO37" s="41"/>
      <c r="AP37" s="70"/>
      <c r="AQ37" s="70"/>
      <c r="AR37" s="70"/>
      <c r="AS37" s="70"/>
      <c r="AT37" s="70"/>
      <c r="AU37" s="16"/>
      <c r="AV37" s="41"/>
      <c r="AW37" s="70"/>
      <c r="AX37" s="70"/>
      <c r="AY37" s="70"/>
      <c r="AZ37" s="70"/>
      <c r="BA37" s="70"/>
      <c r="BB37" s="16"/>
      <c r="BD37" s="3">
        <f>Neu!$B10</f>
        <v>0</v>
      </c>
      <c r="BE37" s="17"/>
    </row>
    <row r="38" spans="4:264" x14ac:dyDescent="0.25">
      <c r="D38" s="3">
        <f>Neu!$B11</f>
        <v>0</v>
      </c>
      <c r="E38" s="17"/>
      <c r="F38" s="70"/>
      <c r="G38" s="16"/>
      <c r="H38" s="41"/>
      <c r="I38" s="70"/>
      <c r="J38" s="16"/>
      <c r="K38" s="41"/>
      <c r="L38" s="70"/>
      <c r="M38" s="16"/>
      <c r="O38" s="3">
        <f>Neu!$B11</f>
        <v>0</v>
      </c>
      <c r="P38" s="41"/>
      <c r="Q38" s="16"/>
      <c r="R38" s="41"/>
      <c r="S38" s="16"/>
      <c r="T38" s="41"/>
      <c r="U38" s="16"/>
      <c r="V38" s="41"/>
      <c r="W38" s="16"/>
      <c r="X38" s="56"/>
      <c r="Y38" s="56"/>
      <c r="Z38" s="3">
        <f>Neu!$B11</f>
        <v>0</v>
      </c>
      <c r="AA38" s="41"/>
      <c r="AB38" s="70"/>
      <c r="AC38" s="70"/>
      <c r="AD38" s="30"/>
      <c r="AE38" s="70"/>
      <c r="AF38" s="70"/>
      <c r="AG38" s="16"/>
      <c r="AH38" s="41"/>
      <c r="AI38" s="70"/>
      <c r="AJ38" s="70"/>
      <c r="AK38" s="70"/>
      <c r="AL38" s="70"/>
      <c r="AM38" s="70"/>
      <c r="AN38" s="16"/>
      <c r="AO38" s="41"/>
      <c r="AP38" s="70"/>
      <c r="AQ38" s="70"/>
      <c r="AR38" s="70"/>
      <c r="AS38" s="70"/>
      <c r="AT38" s="70"/>
      <c r="AU38" s="16"/>
      <c r="AV38" s="41"/>
      <c r="AW38" s="70"/>
      <c r="AX38" s="70"/>
      <c r="AY38" s="70"/>
      <c r="AZ38" s="70"/>
      <c r="BA38" s="70"/>
      <c r="BB38" s="16"/>
      <c r="BD38" s="3">
        <f>Neu!$B11</f>
        <v>0</v>
      </c>
      <c r="BE38" s="17"/>
    </row>
    <row r="39" spans="4:264" x14ac:dyDescent="0.25">
      <c r="D39" s="3">
        <f>Neu!$B12</f>
        <v>0</v>
      </c>
      <c r="E39" s="17"/>
      <c r="F39" s="70"/>
      <c r="G39" s="16"/>
      <c r="H39" s="41"/>
      <c r="I39" s="70"/>
      <c r="J39" s="16"/>
      <c r="K39" s="41"/>
      <c r="L39" s="70"/>
      <c r="M39" s="16"/>
      <c r="O39" s="3">
        <f>Neu!$B12</f>
        <v>0</v>
      </c>
      <c r="P39" s="41"/>
      <c r="Q39" s="16"/>
      <c r="R39" s="41"/>
      <c r="S39" s="16"/>
      <c r="T39" s="41"/>
      <c r="U39" s="16"/>
      <c r="V39" s="41"/>
      <c r="W39" s="16"/>
      <c r="X39" s="56"/>
      <c r="Y39" s="56"/>
      <c r="Z39" s="3">
        <f>Neu!$B12</f>
        <v>0</v>
      </c>
      <c r="AA39" s="41"/>
      <c r="AB39" s="70"/>
      <c r="AC39" s="70"/>
      <c r="AD39" s="30"/>
      <c r="AE39" s="70"/>
      <c r="AF39" s="70"/>
      <c r="AG39" s="16"/>
      <c r="AH39" s="41"/>
      <c r="AI39" s="70"/>
      <c r="AJ39" s="70"/>
      <c r="AK39" s="70"/>
      <c r="AL39" s="70"/>
      <c r="AM39" s="70"/>
      <c r="AN39" s="16"/>
      <c r="AO39" s="41"/>
      <c r="AP39" s="70"/>
      <c r="AQ39" s="70"/>
      <c r="AR39" s="70"/>
      <c r="AS39" s="70"/>
      <c r="AT39" s="70"/>
      <c r="AU39" s="16"/>
      <c r="AV39" s="41"/>
      <c r="AW39" s="70"/>
      <c r="AX39" s="70"/>
      <c r="AY39" s="70"/>
      <c r="AZ39" s="70"/>
      <c r="BA39" s="70"/>
      <c r="BB39" s="16"/>
      <c r="BD39" s="3">
        <f>Neu!$B12</f>
        <v>0</v>
      </c>
      <c r="BE39" s="17"/>
    </row>
    <row r="40" spans="4:264" x14ac:dyDescent="0.25">
      <c r="D40" s="3">
        <f>Neu!$B13</f>
        <v>0</v>
      </c>
      <c r="E40" s="17"/>
      <c r="F40" s="70"/>
      <c r="G40" s="16"/>
      <c r="H40" s="41"/>
      <c r="I40" s="70"/>
      <c r="J40" s="16"/>
      <c r="K40" s="41"/>
      <c r="L40" s="70"/>
      <c r="M40" s="16"/>
      <c r="O40" s="3">
        <f>Neu!$B13</f>
        <v>0</v>
      </c>
      <c r="P40" s="41"/>
      <c r="Q40" s="16"/>
      <c r="R40" s="41"/>
      <c r="S40" s="16"/>
      <c r="T40" s="41"/>
      <c r="U40" s="16"/>
      <c r="V40" s="41"/>
      <c r="W40" s="16"/>
      <c r="X40" s="56"/>
      <c r="Y40" s="56"/>
      <c r="Z40" s="3">
        <f>Neu!$B13</f>
        <v>0</v>
      </c>
      <c r="AA40" s="41"/>
      <c r="AB40" s="70"/>
      <c r="AC40" s="70"/>
      <c r="AD40" s="30"/>
      <c r="AE40" s="70"/>
      <c r="AF40" s="70"/>
      <c r="AG40" s="16"/>
      <c r="AH40" s="41"/>
      <c r="AI40" s="70"/>
      <c r="AJ40" s="70"/>
      <c r="AK40" s="70"/>
      <c r="AL40" s="70"/>
      <c r="AM40" s="70"/>
      <c r="AN40" s="16"/>
      <c r="AO40" s="41"/>
      <c r="AP40" s="70"/>
      <c r="AQ40" s="70"/>
      <c r="AR40" s="70"/>
      <c r="AS40" s="70"/>
      <c r="AT40" s="70"/>
      <c r="AU40" s="16"/>
      <c r="AV40" s="41"/>
      <c r="AW40" s="70"/>
      <c r="AX40" s="70"/>
      <c r="AY40" s="70"/>
      <c r="AZ40" s="70"/>
      <c r="BA40" s="70"/>
      <c r="BB40" s="16"/>
      <c r="BD40" s="3">
        <f>Neu!$B13</f>
        <v>0</v>
      </c>
      <c r="BE40" s="17"/>
    </row>
    <row r="41" spans="4:264" x14ac:dyDescent="0.25">
      <c r="D41" s="3">
        <f>Neu!$B14</f>
        <v>0</v>
      </c>
      <c r="E41" s="17"/>
      <c r="F41" s="70"/>
      <c r="G41" s="16"/>
      <c r="H41" s="41"/>
      <c r="I41" s="70"/>
      <c r="J41" s="16"/>
      <c r="K41" s="41"/>
      <c r="L41" s="70"/>
      <c r="M41" s="16"/>
      <c r="O41" s="3">
        <f>Neu!$B14</f>
        <v>0</v>
      </c>
      <c r="P41" s="41"/>
      <c r="Q41" s="16"/>
      <c r="R41" s="41"/>
      <c r="S41" s="16"/>
      <c r="T41" s="41"/>
      <c r="U41" s="16"/>
      <c r="V41" s="41"/>
      <c r="W41" s="16"/>
      <c r="X41" s="56"/>
      <c r="Y41" s="56"/>
      <c r="Z41" s="3">
        <f>Neu!$B14</f>
        <v>0</v>
      </c>
      <c r="AA41" s="41"/>
      <c r="AB41" s="70"/>
      <c r="AC41" s="70"/>
      <c r="AD41" s="30"/>
      <c r="AE41" s="70"/>
      <c r="AF41" s="70"/>
      <c r="AG41" s="16"/>
      <c r="AH41" s="41"/>
      <c r="AI41" s="70"/>
      <c r="AJ41" s="70"/>
      <c r="AK41" s="70"/>
      <c r="AL41" s="70"/>
      <c r="AM41" s="70"/>
      <c r="AN41" s="16"/>
      <c r="AO41" s="41"/>
      <c r="AP41" s="70"/>
      <c r="AQ41" s="70"/>
      <c r="AR41" s="70"/>
      <c r="AS41" s="70"/>
      <c r="AT41" s="70"/>
      <c r="AU41" s="16"/>
      <c r="AV41" s="41"/>
      <c r="AW41" s="70"/>
      <c r="AX41" s="70"/>
      <c r="AY41" s="70"/>
      <c r="AZ41" s="70"/>
      <c r="BA41" s="70"/>
      <c r="BB41" s="16"/>
      <c r="BD41" s="3">
        <f>Neu!$B14</f>
        <v>0</v>
      </c>
      <c r="BE41" s="17"/>
    </row>
    <row r="42" spans="4:264" x14ac:dyDescent="0.25">
      <c r="D42" s="3">
        <f>Neu!$B15</f>
        <v>0</v>
      </c>
      <c r="E42" s="17"/>
      <c r="F42" s="70"/>
      <c r="G42" s="16"/>
      <c r="H42" s="41"/>
      <c r="I42" s="70"/>
      <c r="J42" s="16"/>
      <c r="K42" s="41"/>
      <c r="L42" s="70"/>
      <c r="M42" s="16"/>
      <c r="O42" s="3">
        <f>Neu!$B15</f>
        <v>0</v>
      </c>
      <c r="P42" s="41"/>
      <c r="Q42" s="16"/>
      <c r="R42" s="41"/>
      <c r="S42" s="16"/>
      <c r="T42" s="41"/>
      <c r="U42" s="16"/>
      <c r="V42" s="41"/>
      <c r="W42" s="16"/>
      <c r="X42" s="56"/>
      <c r="Y42" s="56"/>
      <c r="Z42" s="3">
        <f>Neu!$B15</f>
        <v>0</v>
      </c>
      <c r="AA42" s="41"/>
      <c r="AB42" s="70"/>
      <c r="AC42" s="70"/>
      <c r="AD42" s="30"/>
      <c r="AE42" s="70"/>
      <c r="AF42" s="70"/>
      <c r="AG42" s="16"/>
      <c r="AH42" s="41"/>
      <c r="AI42" s="70"/>
      <c r="AJ42" s="70"/>
      <c r="AK42" s="70"/>
      <c r="AL42" s="70"/>
      <c r="AM42" s="70"/>
      <c r="AN42" s="16"/>
      <c r="AO42" s="41"/>
      <c r="AP42" s="70"/>
      <c r="AQ42" s="70"/>
      <c r="AR42" s="70"/>
      <c r="AS42" s="70"/>
      <c r="AT42" s="70"/>
      <c r="AU42" s="16"/>
      <c r="AV42" s="41"/>
      <c r="AW42" s="70"/>
      <c r="AX42" s="70"/>
      <c r="AY42" s="70"/>
      <c r="AZ42" s="70"/>
      <c r="BA42" s="70"/>
      <c r="BB42" s="16"/>
      <c r="BD42" s="3">
        <f>Neu!$B15</f>
        <v>0</v>
      </c>
      <c r="BE42" s="17"/>
    </row>
    <row r="43" spans="4:264" x14ac:dyDescent="0.25">
      <c r="D43" s="3">
        <f>Neu!$B16</f>
        <v>0</v>
      </c>
      <c r="E43" s="17"/>
      <c r="F43" s="70"/>
      <c r="G43" s="16"/>
      <c r="H43" s="41"/>
      <c r="I43" s="70"/>
      <c r="J43" s="16"/>
      <c r="K43" s="41"/>
      <c r="L43" s="70"/>
      <c r="M43" s="16"/>
      <c r="O43" s="3">
        <f>Neu!$B16</f>
        <v>0</v>
      </c>
      <c r="P43" s="41"/>
      <c r="Q43" s="16"/>
      <c r="R43" s="41"/>
      <c r="S43" s="16"/>
      <c r="T43" s="41"/>
      <c r="U43" s="16"/>
      <c r="V43" s="41"/>
      <c r="W43" s="16"/>
      <c r="X43" s="56"/>
      <c r="Y43" s="56"/>
      <c r="Z43" s="3">
        <f>Neu!$B16</f>
        <v>0</v>
      </c>
      <c r="AA43" s="41"/>
      <c r="AB43" s="70"/>
      <c r="AC43" s="70"/>
      <c r="AD43" s="30"/>
      <c r="AE43" s="70"/>
      <c r="AF43" s="70"/>
      <c r="AG43" s="16"/>
      <c r="AH43" s="41"/>
      <c r="AI43" s="70"/>
      <c r="AJ43" s="70"/>
      <c r="AK43" s="70"/>
      <c r="AL43" s="70"/>
      <c r="AM43" s="70"/>
      <c r="AN43" s="16"/>
      <c r="AO43" s="41"/>
      <c r="AP43" s="70"/>
      <c r="AQ43" s="70"/>
      <c r="AR43" s="70"/>
      <c r="AS43" s="70"/>
      <c r="AT43" s="70"/>
      <c r="AU43" s="16"/>
      <c r="AV43" s="41"/>
      <c r="AW43" s="70"/>
      <c r="AX43" s="70"/>
      <c r="AY43" s="70"/>
      <c r="AZ43" s="70"/>
      <c r="BA43" s="70"/>
      <c r="BB43" s="16"/>
      <c r="BD43" s="3">
        <f>Neu!$B16</f>
        <v>0</v>
      </c>
      <c r="BE43" s="17"/>
    </row>
    <row r="44" spans="4:264" x14ac:dyDescent="0.25">
      <c r="D44" s="3">
        <f>Neu!$B17</f>
        <v>0</v>
      </c>
      <c r="E44" s="17"/>
      <c r="F44" s="70"/>
      <c r="G44" s="16"/>
      <c r="H44" s="41"/>
      <c r="I44" s="70"/>
      <c r="J44" s="16"/>
      <c r="K44" s="41"/>
      <c r="L44" s="70"/>
      <c r="M44" s="16"/>
      <c r="O44" s="3">
        <f>Neu!$B17</f>
        <v>0</v>
      </c>
      <c r="P44" s="41"/>
      <c r="Q44" s="16"/>
      <c r="R44" s="41"/>
      <c r="S44" s="16"/>
      <c r="T44" s="41"/>
      <c r="U44" s="16"/>
      <c r="V44" s="41"/>
      <c r="W44" s="16"/>
      <c r="X44" s="56"/>
      <c r="Y44" s="56"/>
      <c r="Z44" s="3">
        <f>Neu!$B17</f>
        <v>0</v>
      </c>
      <c r="AA44" s="41"/>
      <c r="AB44" s="70"/>
      <c r="AC44" s="70"/>
      <c r="AD44" s="30"/>
      <c r="AE44" s="70"/>
      <c r="AF44" s="70"/>
      <c r="AG44" s="16"/>
      <c r="AH44" s="41"/>
      <c r="AI44" s="70"/>
      <c r="AJ44" s="70"/>
      <c r="AK44" s="70"/>
      <c r="AL44" s="70"/>
      <c r="AM44" s="70"/>
      <c r="AN44" s="16"/>
      <c r="AO44" s="41"/>
      <c r="AP44" s="70"/>
      <c r="AQ44" s="70"/>
      <c r="AR44" s="70"/>
      <c r="AS44" s="70"/>
      <c r="AT44" s="70"/>
      <c r="AU44" s="16"/>
      <c r="AV44" s="41"/>
      <c r="AW44" s="70"/>
      <c r="AX44" s="70"/>
      <c r="AY44" s="70"/>
      <c r="AZ44" s="70"/>
      <c r="BA44" s="70"/>
      <c r="BB44" s="16"/>
      <c r="BD44" s="3">
        <f>Neu!$B17</f>
        <v>0</v>
      </c>
      <c r="BE44" s="17"/>
    </row>
    <row r="45" spans="4:264" x14ac:dyDescent="0.25">
      <c r="D45" s="3">
        <f>Neu!$B18</f>
        <v>0</v>
      </c>
      <c r="E45" s="17"/>
      <c r="F45" s="70"/>
      <c r="G45" s="16"/>
      <c r="H45" s="41"/>
      <c r="I45" s="70"/>
      <c r="J45" s="16"/>
      <c r="K45" s="41"/>
      <c r="L45" s="70"/>
      <c r="M45" s="16"/>
      <c r="O45" s="3">
        <f>Neu!$B18</f>
        <v>0</v>
      </c>
      <c r="P45" s="41"/>
      <c r="Q45" s="16"/>
      <c r="R45" s="41"/>
      <c r="S45" s="16"/>
      <c r="T45" s="41"/>
      <c r="U45" s="16"/>
      <c r="V45" s="41"/>
      <c r="W45" s="16"/>
      <c r="X45" s="56"/>
      <c r="Y45" s="56"/>
      <c r="Z45" s="3">
        <f>Neu!$B18</f>
        <v>0</v>
      </c>
      <c r="AA45" s="41"/>
      <c r="AB45" s="70"/>
      <c r="AC45" s="70"/>
      <c r="AD45" s="30"/>
      <c r="AE45" s="70"/>
      <c r="AF45" s="70"/>
      <c r="AG45" s="16"/>
      <c r="AH45" s="41"/>
      <c r="AI45" s="70"/>
      <c r="AJ45" s="70"/>
      <c r="AK45" s="70"/>
      <c r="AL45" s="70"/>
      <c r="AM45" s="70"/>
      <c r="AN45" s="16"/>
      <c r="AO45" s="41"/>
      <c r="AP45" s="70"/>
      <c r="AQ45" s="70"/>
      <c r="AR45" s="70"/>
      <c r="AS45" s="70"/>
      <c r="AT45" s="70"/>
      <c r="AU45" s="16"/>
      <c r="AV45" s="41"/>
      <c r="AW45" s="70"/>
      <c r="AX45" s="70"/>
      <c r="AY45" s="70"/>
      <c r="AZ45" s="70"/>
      <c r="BA45" s="70"/>
      <c r="BB45" s="16"/>
      <c r="BD45" s="3">
        <f>Neu!$B18</f>
        <v>0</v>
      </c>
      <c r="BE45" s="17"/>
    </row>
    <row r="46" spans="4:264" x14ac:dyDescent="0.25">
      <c r="D46" s="3">
        <f>Neu!$B19</f>
        <v>0</v>
      </c>
      <c r="E46" s="17"/>
      <c r="F46" s="70"/>
      <c r="G46" s="16"/>
      <c r="H46" s="41"/>
      <c r="I46" s="70"/>
      <c r="J46" s="16"/>
      <c r="K46" s="41"/>
      <c r="L46" s="70"/>
      <c r="M46" s="16"/>
      <c r="O46" s="3">
        <f>Neu!$B19</f>
        <v>0</v>
      </c>
      <c r="P46" s="41"/>
      <c r="Q46" s="16"/>
      <c r="R46" s="41"/>
      <c r="S46" s="16"/>
      <c r="T46" s="41"/>
      <c r="U46" s="16"/>
      <c r="V46" s="41"/>
      <c r="W46" s="16"/>
      <c r="X46" s="56"/>
      <c r="Y46" s="56"/>
      <c r="Z46" s="3">
        <f>Neu!$B19</f>
        <v>0</v>
      </c>
      <c r="AA46" s="41"/>
      <c r="AB46" s="70"/>
      <c r="AC46" s="70"/>
      <c r="AD46" s="30"/>
      <c r="AE46" s="70"/>
      <c r="AF46" s="70"/>
      <c r="AG46" s="16"/>
      <c r="AH46" s="41"/>
      <c r="AI46" s="70"/>
      <c r="AJ46" s="70"/>
      <c r="AK46" s="70"/>
      <c r="AL46" s="70"/>
      <c r="AM46" s="70"/>
      <c r="AN46" s="16"/>
      <c r="AO46" s="41"/>
      <c r="AP46" s="70"/>
      <c r="AQ46" s="70"/>
      <c r="AR46" s="70"/>
      <c r="AS46" s="70"/>
      <c r="AT46" s="70"/>
      <c r="AU46" s="16"/>
      <c r="AV46" s="41"/>
      <c r="AW46" s="70"/>
      <c r="AX46" s="70"/>
      <c r="AY46" s="70"/>
      <c r="AZ46" s="70"/>
      <c r="BA46" s="70"/>
      <c r="BB46" s="16"/>
      <c r="BD46" s="3">
        <f>Neu!$B19</f>
        <v>0</v>
      </c>
      <c r="BE46" s="17"/>
    </row>
    <row r="47" spans="4:264" x14ac:dyDescent="0.25">
      <c r="D47" s="3">
        <f>Neu!$B20</f>
        <v>0</v>
      </c>
      <c r="E47" s="17"/>
      <c r="F47" s="70"/>
      <c r="G47" s="16"/>
      <c r="H47" s="41"/>
      <c r="I47" s="70"/>
      <c r="J47" s="16"/>
      <c r="K47" s="41"/>
      <c r="L47" s="70"/>
      <c r="M47" s="16"/>
      <c r="O47" s="3">
        <f>Neu!$B20</f>
        <v>0</v>
      </c>
      <c r="P47" s="41"/>
      <c r="Q47" s="16"/>
      <c r="R47" s="41"/>
      <c r="S47" s="16"/>
      <c r="T47" s="41"/>
      <c r="U47" s="16"/>
      <c r="V47" s="41"/>
      <c r="W47" s="16"/>
      <c r="X47" s="56"/>
      <c r="Y47" s="56"/>
      <c r="Z47" s="3">
        <f>Neu!$B20</f>
        <v>0</v>
      </c>
      <c r="AA47" s="41"/>
      <c r="AB47" s="70"/>
      <c r="AC47" s="70"/>
      <c r="AD47" s="30"/>
      <c r="AE47" s="70"/>
      <c r="AF47" s="70"/>
      <c r="AG47" s="16"/>
      <c r="AH47" s="41"/>
      <c r="AI47" s="70"/>
      <c r="AJ47" s="70"/>
      <c r="AK47" s="70"/>
      <c r="AL47" s="70"/>
      <c r="AM47" s="70"/>
      <c r="AN47" s="16"/>
      <c r="AO47" s="41"/>
      <c r="AP47" s="70"/>
      <c r="AQ47" s="70"/>
      <c r="AR47" s="70"/>
      <c r="AS47" s="70"/>
      <c r="AT47" s="70"/>
      <c r="AU47" s="16"/>
      <c r="AV47" s="41"/>
      <c r="AW47" s="70"/>
      <c r="AX47" s="70"/>
      <c r="AY47" s="70"/>
      <c r="AZ47" s="70"/>
      <c r="BA47" s="70"/>
      <c r="BB47" s="16"/>
      <c r="BD47" s="3">
        <f>Neu!$B20</f>
        <v>0</v>
      </c>
      <c r="BE47" s="17"/>
    </row>
    <row r="48" spans="4:264" x14ac:dyDescent="0.25">
      <c r="D48" s="3">
        <f>Neu!$B21</f>
        <v>0</v>
      </c>
      <c r="E48" s="17"/>
      <c r="F48" s="70"/>
      <c r="G48" s="16"/>
      <c r="H48" s="41"/>
      <c r="I48" s="70"/>
      <c r="J48" s="16"/>
      <c r="K48" s="41"/>
      <c r="L48" s="70"/>
      <c r="M48" s="16"/>
      <c r="O48" s="3">
        <f>Neu!$B21</f>
        <v>0</v>
      </c>
      <c r="P48" s="41"/>
      <c r="Q48" s="16"/>
      <c r="R48" s="41"/>
      <c r="S48" s="16"/>
      <c r="T48" s="41"/>
      <c r="U48" s="16"/>
      <c r="V48" s="41"/>
      <c r="W48" s="16"/>
      <c r="X48" s="56"/>
      <c r="Y48" s="56"/>
      <c r="Z48" s="3">
        <f>Neu!$B21</f>
        <v>0</v>
      </c>
      <c r="AA48" s="41"/>
      <c r="AB48" s="70"/>
      <c r="AC48" s="70"/>
      <c r="AD48" s="30"/>
      <c r="AE48" s="70"/>
      <c r="AF48" s="70"/>
      <c r="AG48" s="16"/>
      <c r="AH48" s="41"/>
      <c r="AI48" s="70"/>
      <c r="AJ48" s="70"/>
      <c r="AK48" s="70"/>
      <c r="AL48" s="70"/>
      <c r="AM48" s="70"/>
      <c r="AN48" s="16"/>
      <c r="AO48" s="41"/>
      <c r="AP48" s="70"/>
      <c r="AQ48" s="70"/>
      <c r="AR48" s="70"/>
      <c r="AS48" s="70"/>
      <c r="AT48" s="70"/>
      <c r="AU48" s="16"/>
      <c r="AV48" s="41"/>
      <c r="AW48" s="70"/>
      <c r="AX48" s="70"/>
      <c r="AY48" s="70"/>
      <c r="AZ48" s="70"/>
      <c r="BA48" s="70"/>
      <c r="BB48" s="16"/>
      <c r="BD48" s="3">
        <f>Neu!$B21</f>
        <v>0</v>
      </c>
      <c r="BE48" s="17"/>
    </row>
    <row r="49" spans="3:57" x14ac:dyDescent="0.25">
      <c r="D49" s="3">
        <f>Neu!$B22</f>
        <v>0</v>
      </c>
      <c r="E49" s="17"/>
      <c r="F49" s="70"/>
      <c r="G49" s="16"/>
      <c r="H49" s="41"/>
      <c r="I49" s="70"/>
      <c r="J49" s="16"/>
      <c r="K49" s="41"/>
      <c r="L49" s="70"/>
      <c r="M49" s="16"/>
      <c r="O49" s="3">
        <f>Neu!$B22</f>
        <v>0</v>
      </c>
      <c r="P49" s="41"/>
      <c r="Q49" s="16"/>
      <c r="R49" s="41"/>
      <c r="S49" s="16"/>
      <c r="T49" s="41"/>
      <c r="U49" s="16"/>
      <c r="V49" s="41"/>
      <c r="W49" s="16"/>
      <c r="X49" s="56"/>
      <c r="Y49" s="56"/>
      <c r="Z49" s="3">
        <f>Neu!$B22</f>
        <v>0</v>
      </c>
      <c r="AA49" s="41"/>
      <c r="AB49" s="70"/>
      <c r="AC49" s="70"/>
      <c r="AD49" s="30"/>
      <c r="AE49" s="70"/>
      <c r="AF49" s="70"/>
      <c r="AG49" s="16"/>
      <c r="AH49" s="41"/>
      <c r="AI49" s="70"/>
      <c r="AJ49" s="70"/>
      <c r="AK49" s="70"/>
      <c r="AL49" s="70"/>
      <c r="AM49" s="70"/>
      <c r="AN49" s="16"/>
      <c r="AO49" s="41"/>
      <c r="AP49" s="70"/>
      <c r="AQ49" s="70"/>
      <c r="AR49" s="70"/>
      <c r="AS49" s="70"/>
      <c r="AT49" s="70"/>
      <c r="AU49" s="16"/>
      <c r="AV49" s="41"/>
      <c r="AW49" s="70"/>
      <c r="AX49" s="70"/>
      <c r="AY49" s="70"/>
      <c r="AZ49" s="70"/>
      <c r="BA49" s="70"/>
      <c r="BB49" s="16"/>
      <c r="BD49" s="3">
        <f>Neu!$B22</f>
        <v>0</v>
      </c>
      <c r="BE49" s="17"/>
    </row>
    <row r="50" spans="3:57" x14ac:dyDescent="0.25">
      <c r="D50" s="3">
        <f>Neu!$B23</f>
        <v>0</v>
      </c>
      <c r="E50" s="17"/>
      <c r="F50" s="70"/>
      <c r="G50" s="16"/>
      <c r="H50" s="41"/>
      <c r="I50" s="70"/>
      <c r="J50" s="16"/>
      <c r="K50" s="41"/>
      <c r="L50" s="70"/>
      <c r="M50" s="16"/>
      <c r="O50" s="3">
        <f>Neu!$B23</f>
        <v>0</v>
      </c>
      <c r="P50" s="41"/>
      <c r="Q50" s="16"/>
      <c r="R50" s="41"/>
      <c r="S50" s="16"/>
      <c r="T50" s="41"/>
      <c r="U50" s="16"/>
      <c r="V50" s="41"/>
      <c r="W50" s="16"/>
      <c r="X50" s="56"/>
      <c r="Y50" s="56"/>
      <c r="Z50" s="3">
        <f>Neu!$B23</f>
        <v>0</v>
      </c>
      <c r="AA50" s="41"/>
      <c r="AB50" s="70"/>
      <c r="AC50" s="70"/>
      <c r="AD50" s="30"/>
      <c r="AE50" s="70"/>
      <c r="AF50" s="70"/>
      <c r="AG50" s="16"/>
      <c r="AH50" s="41"/>
      <c r="AI50" s="70"/>
      <c r="AJ50" s="70"/>
      <c r="AK50" s="70"/>
      <c r="AL50" s="70"/>
      <c r="AM50" s="70"/>
      <c r="AN50" s="16"/>
      <c r="AO50" s="41"/>
      <c r="AP50" s="70"/>
      <c r="AQ50" s="70"/>
      <c r="AR50" s="70"/>
      <c r="AS50" s="70"/>
      <c r="AT50" s="70"/>
      <c r="AU50" s="16"/>
      <c r="AV50" s="41"/>
      <c r="AW50" s="70"/>
      <c r="AX50" s="70"/>
      <c r="AY50" s="70"/>
      <c r="AZ50" s="70"/>
      <c r="BA50" s="70"/>
      <c r="BB50" s="16"/>
      <c r="BD50" s="3">
        <f>Neu!$B23</f>
        <v>0</v>
      </c>
      <c r="BE50" s="17"/>
    </row>
    <row r="51" spans="3:57" ht="15.75" thickBot="1" x14ac:dyDescent="0.3">
      <c r="D51" s="5">
        <f>Neu!$B24</f>
        <v>0</v>
      </c>
      <c r="E51" s="18"/>
      <c r="F51" s="19"/>
      <c r="G51" s="43"/>
      <c r="H51" s="42"/>
      <c r="I51" s="19"/>
      <c r="J51" s="43"/>
      <c r="K51" s="42"/>
      <c r="L51" s="19"/>
      <c r="M51" s="43"/>
      <c r="O51" s="5">
        <f>Neu!$B24</f>
        <v>0</v>
      </c>
      <c r="P51" s="42"/>
      <c r="Q51" s="43"/>
      <c r="R51" s="42"/>
      <c r="S51" s="43"/>
      <c r="T51" s="42"/>
      <c r="U51" s="43"/>
      <c r="V51" s="42"/>
      <c r="W51" s="43"/>
      <c r="X51" s="56"/>
      <c r="Y51" s="56"/>
      <c r="Z51" s="5">
        <f>Neu!$B24</f>
        <v>0</v>
      </c>
      <c r="AA51" s="42"/>
      <c r="AB51" s="19"/>
      <c r="AC51" s="19"/>
      <c r="AD51" s="64"/>
      <c r="AE51" s="19"/>
      <c r="AF51" s="19"/>
      <c r="AG51" s="43"/>
      <c r="AH51" s="42"/>
      <c r="AI51" s="19"/>
      <c r="AJ51" s="19"/>
      <c r="AK51" s="19"/>
      <c r="AL51" s="19"/>
      <c r="AM51" s="19"/>
      <c r="AN51" s="43"/>
      <c r="AO51" s="42"/>
      <c r="AP51" s="19"/>
      <c r="AQ51" s="19"/>
      <c r="AR51" s="19"/>
      <c r="AS51" s="19"/>
      <c r="AT51" s="19"/>
      <c r="AU51" s="43"/>
      <c r="AV51" s="42"/>
      <c r="AW51" s="19"/>
      <c r="AX51" s="19"/>
      <c r="AY51" s="19"/>
      <c r="AZ51" s="19"/>
      <c r="BA51" s="19"/>
      <c r="BB51" s="43"/>
      <c r="BD51" s="5">
        <f>Neu!$B24</f>
        <v>0</v>
      </c>
      <c r="BE51" s="18"/>
    </row>
    <row r="52" spans="3:57" x14ac:dyDescent="0.25">
      <c r="F52" s="14">
        <v>40</v>
      </c>
      <c r="I52" s="14">
        <v>0.3</v>
      </c>
      <c r="J52" s="14">
        <v>9</v>
      </c>
      <c r="X52" s="56"/>
      <c r="Y52" s="56"/>
      <c r="AC52" s="34"/>
      <c r="AD52" s="76"/>
      <c r="AE52" s="34">
        <v>0.7</v>
      </c>
      <c r="AF52" s="34"/>
      <c r="AG52" s="34"/>
      <c r="AH52" s="56"/>
      <c r="AL52" s="14">
        <v>1.5</v>
      </c>
    </row>
    <row r="53" spans="3:57" x14ac:dyDescent="0.25">
      <c r="X53" s="56"/>
      <c r="Y53" s="56"/>
      <c r="AE53" s="14">
        <v>0.1</v>
      </c>
      <c r="AL53" s="14">
        <v>0.5</v>
      </c>
    </row>
    <row r="54" spans="3:57" x14ac:dyDescent="0.25">
      <c r="F54" s="14" t="s">
        <v>145</v>
      </c>
      <c r="AC54" s="55" t="s">
        <v>123</v>
      </c>
      <c r="AD54" s="14" t="s">
        <v>111</v>
      </c>
      <c r="AG54" s="14" t="s">
        <v>113</v>
      </c>
      <c r="AM54" s="62" t="s">
        <v>126</v>
      </c>
      <c r="AN54" s="14" t="s">
        <v>216</v>
      </c>
    </row>
    <row r="55" spans="3:57" x14ac:dyDescent="0.25">
      <c r="AC55" s="55" t="s">
        <v>124</v>
      </c>
      <c r="AD55" s="14" t="s">
        <v>112</v>
      </c>
      <c r="AG55" s="14" t="s">
        <v>114</v>
      </c>
      <c r="AM55" s="62" t="s">
        <v>127</v>
      </c>
      <c r="AN55" s="14" t="s">
        <v>130</v>
      </c>
    </row>
    <row r="56" spans="3:57" x14ac:dyDescent="0.25">
      <c r="AC56" s="62" t="s">
        <v>125</v>
      </c>
      <c r="AD56" s="14" t="s">
        <v>117</v>
      </c>
      <c r="AG56" s="14" t="s">
        <v>115</v>
      </c>
      <c r="AM56" s="62" t="s">
        <v>125</v>
      </c>
      <c r="AN56" s="14" t="s">
        <v>131</v>
      </c>
    </row>
    <row r="57" spans="3:57" x14ac:dyDescent="0.25">
      <c r="C57" s="14" t="s">
        <v>95</v>
      </c>
      <c r="D57" s="14" t="s">
        <v>153</v>
      </c>
      <c r="J57" s="187"/>
      <c r="K57" s="187"/>
      <c r="L57" s="187"/>
      <c r="M57" s="187"/>
      <c r="N57" s="187"/>
      <c r="O57" s="187"/>
      <c r="P57" s="187"/>
      <c r="AM57" s="62" t="s">
        <v>128</v>
      </c>
      <c r="AN57" s="14" t="s">
        <v>132</v>
      </c>
    </row>
    <row r="58" spans="3:57" x14ac:dyDescent="0.25">
      <c r="C58" s="14" t="s">
        <v>8</v>
      </c>
      <c r="D58" s="14" t="s">
        <v>154</v>
      </c>
      <c r="J58" s="218"/>
      <c r="K58" s="218"/>
      <c r="L58" s="218"/>
      <c r="M58" s="218"/>
      <c r="N58" s="218"/>
      <c r="O58" s="218"/>
      <c r="P58" s="187"/>
      <c r="AM58" s="62" t="s">
        <v>129</v>
      </c>
      <c r="AN58" s="14" t="s">
        <v>133</v>
      </c>
    </row>
    <row r="59" spans="3:57" x14ac:dyDescent="0.25">
      <c r="C59" s="14" t="s">
        <v>9</v>
      </c>
      <c r="D59" s="14" t="s">
        <v>155</v>
      </c>
      <c r="J59" s="218"/>
      <c r="K59" s="218"/>
      <c r="L59" s="218"/>
      <c r="M59" s="218"/>
      <c r="N59" s="218"/>
      <c r="O59" s="218"/>
      <c r="P59" s="187"/>
      <c r="AM59" s="63"/>
    </row>
    <row r="60" spans="3:57" x14ac:dyDescent="0.25">
      <c r="C60" s="14" t="s">
        <v>10</v>
      </c>
      <c r="D60" s="14" t="s">
        <v>156</v>
      </c>
      <c r="J60" s="218"/>
      <c r="K60" s="218"/>
      <c r="L60" s="218"/>
      <c r="M60" s="218"/>
      <c r="N60" s="218"/>
      <c r="O60" s="218"/>
      <c r="P60" s="187"/>
    </row>
    <row r="61" spans="3:57" x14ac:dyDescent="0.25">
      <c r="C61" s="14" t="s">
        <v>91</v>
      </c>
      <c r="D61" s="14" t="s">
        <v>157</v>
      </c>
      <c r="J61" s="187"/>
      <c r="K61" s="187"/>
      <c r="L61" s="187"/>
      <c r="M61" s="187"/>
      <c r="N61" s="187"/>
      <c r="O61" s="187"/>
      <c r="P61" s="187"/>
    </row>
    <row r="62" spans="3:57" x14ac:dyDescent="0.25">
      <c r="C62" s="14" t="s">
        <v>92</v>
      </c>
      <c r="D62" s="14" t="s">
        <v>158</v>
      </c>
      <c r="J62" s="187"/>
      <c r="K62" s="187"/>
      <c r="L62" s="187"/>
      <c r="M62" s="187"/>
      <c r="N62" s="187"/>
      <c r="O62" s="187"/>
      <c r="P62" s="187"/>
    </row>
  </sheetData>
  <mergeCells count="46">
    <mergeCell ref="GN1:HN1"/>
    <mergeCell ref="GN2:GP2"/>
    <mergeCell ref="GQ2:HB2"/>
    <mergeCell ref="HC2:HN2"/>
    <mergeCell ref="CJ2:CL2"/>
    <mergeCell ref="CM2:CX2"/>
    <mergeCell ref="CY2:DJ2"/>
    <mergeCell ref="BI1:CI1"/>
    <mergeCell ref="FA2:FL2"/>
    <mergeCell ref="J2:U2"/>
    <mergeCell ref="V2:AG2"/>
    <mergeCell ref="G1:AG1"/>
    <mergeCell ref="BI2:BK2"/>
    <mergeCell ref="BL2:BW2"/>
    <mergeCell ref="IP1:JP1"/>
    <mergeCell ref="IP2:IR2"/>
    <mergeCell ref="IS2:JD2"/>
    <mergeCell ref="JE2:JP2"/>
    <mergeCell ref="BX2:CI2"/>
    <mergeCell ref="FM1:GM1"/>
    <mergeCell ref="FM2:FO2"/>
    <mergeCell ref="FP2:GA2"/>
    <mergeCell ref="GB2:GM2"/>
    <mergeCell ref="HO1:IO1"/>
    <mergeCell ref="HO2:HQ2"/>
    <mergeCell ref="HR2:IC2"/>
    <mergeCell ref="ID2:IO2"/>
    <mergeCell ref="EL1:FL1"/>
    <mergeCell ref="EL2:EN2"/>
    <mergeCell ref="EO2:EZ2"/>
    <mergeCell ref="JQ1:KQ1"/>
    <mergeCell ref="JQ2:JS2"/>
    <mergeCell ref="JT2:KE2"/>
    <mergeCell ref="KF2:KQ2"/>
    <mergeCell ref="E1:F1"/>
    <mergeCell ref="E2:F2"/>
    <mergeCell ref="G2:I2"/>
    <mergeCell ref="DK1:EK1"/>
    <mergeCell ref="DK2:DM2"/>
    <mergeCell ref="DN2:DY2"/>
    <mergeCell ref="DZ2:EK2"/>
    <mergeCell ref="AH1:BH1"/>
    <mergeCell ref="AH2:AJ2"/>
    <mergeCell ref="AK2:AV2"/>
    <mergeCell ref="AW2:BH2"/>
    <mergeCell ref="CJ1:DJ1"/>
  </mergeCells>
  <conditionalFormatting sqref="D31:D51">
    <cfRule type="cellIs" dxfId="1077" priority="629" operator="equal">
      <formula>0</formula>
    </cfRule>
  </conditionalFormatting>
  <conditionalFormatting sqref="CJ9:EK24 CJ8:DB8 DH8:DJ8 EI7:EK8 CJ7:DJ7 E7:BH24">
    <cfRule type="notContainsBlanks" dxfId="1076" priority="626">
      <formula>LEN(TRIM(E7))&gt;0</formula>
    </cfRule>
  </conditionalFormatting>
  <conditionalFormatting sqref="FM7:GM24">
    <cfRule type="notContainsBlanks" dxfId="1075" priority="625">
      <formula>LEN(TRIM(FM7))&gt;0</formula>
    </cfRule>
  </conditionalFormatting>
  <conditionalFormatting sqref="HO7:IO7 HO9:IO12 HO8:HU8 ID8:IO8 HO14:IO24 HO13:HU13 ID13:IO13">
    <cfRule type="notContainsBlanks" dxfId="1074" priority="624">
      <formula>LEN(TRIM(HO7))&gt;0</formula>
    </cfRule>
  </conditionalFormatting>
  <conditionalFormatting sqref="BI7:CI24">
    <cfRule type="notContainsBlanks" dxfId="1073" priority="623">
      <formula>LEN(TRIM(BI7))&gt;0</formula>
    </cfRule>
  </conditionalFormatting>
  <conditionalFormatting sqref="A24">
    <cfRule type="cellIs" dxfId="1072" priority="622" operator="equal">
      <formula>0</formula>
    </cfRule>
  </conditionalFormatting>
  <conditionalFormatting sqref="DD25:DG25">
    <cfRule type="notContainsBlanks" dxfId="1071" priority="621">
      <formula>LEN(TRIM(DD25))&gt;0</formula>
    </cfRule>
  </conditionalFormatting>
  <conditionalFormatting sqref="DD27:DG27">
    <cfRule type="notContainsBlanks" dxfId="1070" priority="619">
      <formula>LEN(TRIM(DD27))&gt;0</formula>
    </cfRule>
  </conditionalFormatting>
  <conditionalFormatting sqref="DC8:DG8">
    <cfRule type="notContainsBlanks" dxfId="1069" priority="618">
      <formula>LEN(TRIM(DC8))&gt;0</formula>
    </cfRule>
  </conditionalFormatting>
  <conditionalFormatting sqref="DK28:EH29">
    <cfRule type="notContainsBlanks" dxfId="1068" priority="615">
      <formula>LEN(TRIM(DK28))&gt;0</formula>
    </cfRule>
  </conditionalFormatting>
  <conditionalFormatting sqref="DK7:EH8">
    <cfRule type="notContainsBlanks" dxfId="1067" priority="612">
      <formula>LEN(TRIM(DK7))&gt;0</formula>
    </cfRule>
  </conditionalFormatting>
  <conditionalFormatting sqref="HV8:IC8">
    <cfRule type="notContainsBlanks" dxfId="1066" priority="600">
      <formula>LEN(TRIM(HV8))&gt;0</formula>
    </cfRule>
  </conditionalFormatting>
  <conditionalFormatting sqref="IP7:JP7 IP9:JP24 IP8:IV8 JE8:JP8">
    <cfRule type="notContainsBlanks" dxfId="1065" priority="599">
      <formula>LEN(TRIM(IP7))&gt;0</formula>
    </cfRule>
  </conditionalFormatting>
  <conditionalFormatting sqref="FE26">
    <cfRule type="notContainsBlanks" dxfId="1064" priority="516">
      <formula>LEN(TRIM(FE26))&gt;0</formula>
    </cfRule>
  </conditionalFormatting>
  <conditionalFormatting sqref="IW8:JD8">
    <cfRule type="notContainsBlanks" dxfId="1063" priority="596">
      <formula>LEN(TRIM(IW8))&gt;0</formula>
    </cfRule>
  </conditionalFormatting>
  <conditionalFormatting sqref="HO29">
    <cfRule type="notContainsBlanks" dxfId="1062" priority="595">
      <formula>LEN(TRIM(HO29))&gt;0</formula>
    </cfRule>
  </conditionalFormatting>
  <conditionalFormatting sqref="HO30">
    <cfRule type="notContainsBlanks" dxfId="1061" priority="594">
      <formula>LEN(TRIM(HO30))&gt;0</formula>
    </cfRule>
  </conditionalFormatting>
  <conditionalFormatting sqref="HO31">
    <cfRule type="notContainsBlanks" dxfId="1060" priority="593">
      <formula>LEN(TRIM(HO31))&gt;0</formula>
    </cfRule>
  </conditionalFormatting>
  <conditionalFormatting sqref="FL25">
    <cfRule type="notContainsBlanks" dxfId="1059" priority="510">
      <formula>LEN(TRIM(FL25))&gt;0</formula>
    </cfRule>
  </conditionalFormatting>
  <conditionalFormatting sqref="FL26">
    <cfRule type="notContainsBlanks" dxfId="1058" priority="509">
      <formula>LEN(TRIM(FL26))&gt;0</formula>
    </cfRule>
  </conditionalFormatting>
  <conditionalFormatting sqref="FL27">
    <cfRule type="notContainsBlanks" dxfId="1057" priority="508">
      <formula>LEN(TRIM(FL27))&gt;0</formula>
    </cfRule>
  </conditionalFormatting>
  <conditionalFormatting sqref="GN7:HN24">
    <cfRule type="notContainsBlanks" dxfId="1056" priority="507">
      <formula>LEN(TRIM(GN7))&gt;0</formula>
    </cfRule>
  </conditionalFormatting>
  <conditionalFormatting sqref="A9 A11 A13 A15 A17 A19 A21 A23">
    <cfRule type="cellIs" dxfId="1055" priority="588" operator="equal">
      <formula>0</formula>
    </cfRule>
  </conditionalFormatting>
  <conditionalFormatting sqref="A10 A12 A14 A16 A18 A20 A22 A4:A8">
    <cfRule type="cellIs" dxfId="1054" priority="579" operator="equal">
      <formula>0</formula>
    </cfRule>
  </conditionalFormatting>
  <conditionalFormatting sqref="JX8:KE8">
    <cfRule type="notContainsBlanks" dxfId="1053" priority="495">
      <formula>LEN(TRIM(JX8))&gt;0</formula>
    </cfRule>
  </conditionalFormatting>
  <conditionalFormatting sqref="IW25:JD25">
    <cfRule type="notContainsBlanks" dxfId="1052" priority="567">
      <formula>LEN(TRIM(IW25))&gt;0</formula>
    </cfRule>
  </conditionalFormatting>
  <conditionalFormatting sqref="IW26:JD26">
    <cfRule type="notContainsBlanks" dxfId="1051" priority="566">
      <formula>LEN(TRIM(IW26))&gt;0</formula>
    </cfRule>
  </conditionalFormatting>
  <conditionalFormatting sqref="GN4:GT4 HC4:HN4">
    <cfRule type="notContainsBlanks" dxfId="1050" priority="480">
      <formula>LEN(TRIM(GN4))&gt;0</formula>
    </cfRule>
  </conditionalFormatting>
  <conditionalFormatting sqref="IP26:IV26">
    <cfRule type="notContainsBlanks" dxfId="1049" priority="561">
      <formula>LEN(TRIM(IP26))&gt;0</formula>
    </cfRule>
  </conditionalFormatting>
  <conditionalFormatting sqref="E5:F5 EI5:EK5 DD5:DJ5 AE5:AG5">
    <cfRule type="notContainsBlanks" dxfId="1048" priority="478">
      <formula>LEN(TRIM(E5))&gt;0</formula>
    </cfRule>
  </conditionalFormatting>
  <conditionalFormatting sqref="IP25:IV25">
    <cfRule type="notContainsBlanks" dxfId="1047" priority="559">
      <formula>LEN(TRIM(IP25))&gt;0</formula>
    </cfRule>
  </conditionalFormatting>
  <conditionalFormatting sqref="GG5:GM5">
    <cfRule type="notContainsBlanks" dxfId="1046" priority="476">
      <formula>LEN(TRIM(GG5))&gt;0</formula>
    </cfRule>
  </conditionalFormatting>
  <conditionalFormatting sqref="GN5:GT5 HC5:HN5">
    <cfRule type="notContainsBlanks" dxfId="1045" priority="471">
      <formula>LEN(TRIM(GN5))&gt;0</formula>
    </cfRule>
  </conditionalFormatting>
  <conditionalFormatting sqref="GU5:HB5">
    <cfRule type="notContainsBlanks" dxfId="1044" priority="470">
      <formula>LEN(TRIM(GU5))&gt;0</formula>
    </cfRule>
  </conditionalFormatting>
  <conditionalFormatting sqref="DJ25">
    <cfRule type="notContainsBlanks" dxfId="1043" priority="550">
      <formula>LEN(TRIM(DJ25))&gt;0</formula>
    </cfRule>
  </conditionalFormatting>
  <conditionalFormatting sqref="DJ26">
    <cfRule type="notContainsBlanks" dxfId="1042" priority="549">
      <formula>LEN(TRIM(DJ26))&gt;0</formula>
    </cfRule>
  </conditionalFormatting>
  <conditionalFormatting sqref="DJ27">
    <cfRule type="notContainsBlanks" dxfId="1041" priority="548">
      <formula>LEN(TRIM(DJ27))&gt;0</formula>
    </cfRule>
  </conditionalFormatting>
  <conditionalFormatting sqref="DL25:EH25">
    <cfRule type="notContainsBlanks" dxfId="1040" priority="547">
      <formula>LEN(TRIM(DL25))&gt;0</formula>
    </cfRule>
  </conditionalFormatting>
  <conditionalFormatting sqref="DL26:EH26">
    <cfRule type="notContainsBlanks" dxfId="1039" priority="546">
      <formula>LEN(TRIM(DL26))&gt;0</formula>
    </cfRule>
  </conditionalFormatting>
  <conditionalFormatting sqref="DL27:EH27">
    <cfRule type="notContainsBlanks" dxfId="1038" priority="545">
      <formula>LEN(TRIM(DL27))&gt;0</formula>
    </cfRule>
  </conditionalFormatting>
  <conditionalFormatting sqref="GL25">
    <cfRule type="notContainsBlanks" dxfId="1037" priority="541">
      <formula>LEN(TRIM(GL25))&gt;0</formula>
    </cfRule>
  </conditionalFormatting>
  <conditionalFormatting sqref="GL26">
    <cfRule type="notContainsBlanks" dxfId="1036" priority="540">
      <formula>LEN(TRIM(GL26))&gt;0</formula>
    </cfRule>
  </conditionalFormatting>
  <conditionalFormatting sqref="GL27">
    <cfRule type="notContainsBlanks" dxfId="1035" priority="539">
      <formula>LEN(TRIM(GL27))&gt;0</formula>
    </cfRule>
  </conditionalFormatting>
  <conditionalFormatting sqref="FM6:GM6">
    <cfRule type="notContainsBlanks" dxfId="1034" priority="440">
      <formula>LEN(TRIM(FM6))&gt;0</formula>
    </cfRule>
  </conditionalFormatting>
  <conditionalFormatting sqref="GO6:GT6 HC6:HN6">
    <cfRule type="notContainsBlanks" dxfId="1033" priority="439">
      <formula>LEN(TRIM(GO6))&gt;0</formula>
    </cfRule>
  </conditionalFormatting>
  <conditionalFormatting sqref="GU6:HB6 GU4:GV5 GX4:GX5 GZ4:GZ5">
    <cfRule type="notContainsBlanks" dxfId="1032" priority="438">
      <formula>LEN(TRIM(GU4))&gt;0</formula>
    </cfRule>
  </conditionalFormatting>
  <conditionalFormatting sqref="ID6:IG6">
    <cfRule type="notContainsBlanks" dxfId="1031" priority="437">
      <formula>LEN(TRIM(ID6))&gt;0</formula>
    </cfRule>
  </conditionalFormatting>
  <conditionalFormatting sqref="EL9:FL24 EL8:FD8 FJ8:FL8 EL7:FL7">
    <cfRule type="notContainsBlanks" dxfId="1030" priority="518">
      <formula>LEN(TRIM(EL7))&gt;0</formula>
    </cfRule>
  </conditionalFormatting>
  <conditionalFormatting sqref="FE25:FI25">
    <cfRule type="notContainsBlanks" dxfId="1029" priority="517">
      <formula>LEN(TRIM(FE25))&gt;0</formula>
    </cfRule>
  </conditionalFormatting>
  <conditionalFormatting sqref="FE27:FI27">
    <cfRule type="notContainsBlanks" dxfId="1028" priority="515">
      <formula>LEN(TRIM(FE27))&gt;0</formula>
    </cfRule>
  </conditionalFormatting>
  <conditionalFormatting sqref="FE8:FI8">
    <cfRule type="notContainsBlanks" dxfId="1027" priority="514">
      <formula>LEN(TRIM(FE8))&gt;0</formula>
    </cfRule>
  </conditionalFormatting>
  <conditionalFormatting sqref="GN6">
    <cfRule type="notContainsBlanks" dxfId="1026" priority="431">
      <formula>LEN(TRIM(GN6))&gt;0</formula>
    </cfRule>
  </conditionalFormatting>
  <conditionalFormatting sqref="HP4:HU4 ID4:II4 IL4:IO4">
    <cfRule type="notContainsBlanks" dxfId="1025" priority="430">
      <formula>LEN(TRIM(HP4))&gt;0</formula>
    </cfRule>
  </conditionalFormatting>
  <conditionalFormatting sqref="HV4:IC4">
    <cfRule type="notContainsBlanks" dxfId="1024" priority="429">
      <formula>LEN(TRIM(HV4))&gt;0</formula>
    </cfRule>
  </conditionalFormatting>
  <conditionalFormatting sqref="HP6:HU6">
    <cfRule type="notContainsBlanks" dxfId="1023" priority="424">
      <formula>LEN(TRIM(HP6))&gt;0</formula>
    </cfRule>
  </conditionalFormatting>
  <conditionalFormatting sqref="HP4:HU4 ID4:II4 ID5:ID6 IL4:IO4">
    <cfRule type="notContainsBlanks" dxfId="1022" priority="423">
      <formula>LEN(TRIM(HP4))&gt;0</formula>
    </cfRule>
  </conditionalFormatting>
  <conditionalFormatting sqref="HX4 HZ4 IB4:IC4">
    <cfRule type="notContainsBlanks" dxfId="1021" priority="422">
      <formula>LEN(TRIM(HX4))&gt;0</formula>
    </cfRule>
  </conditionalFormatting>
  <conditionalFormatting sqref="HX5 HZ5 IB5:IC5">
    <cfRule type="notContainsBlanks" dxfId="1020" priority="418">
      <formula>LEN(TRIM(HX5))&gt;0</formula>
    </cfRule>
  </conditionalFormatting>
  <conditionalFormatting sqref="O31:O51">
    <cfRule type="cellIs" dxfId="1019" priority="499" operator="equal">
      <formula>0</formula>
    </cfRule>
  </conditionalFormatting>
  <conditionalFormatting sqref="Z31:Z51">
    <cfRule type="cellIs" dxfId="1018" priority="498" operator="equal">
      <formula>0</formula>
    </cfRule>
  </conditionalFormatting>
  <conditionalFormatting sqref="JQ7:KQ7 JQ9:KQ24 JQ8:JW8 KF8:KQ8">
    <cfRule type="notContainsBlanks" dxfId="1017" priority="497">
      <formula>LEN(TRIM(JQ7))&gt;0</formula>
    </cfRule>
  </conditionalFormatting>
  <conditionalFormatting sqref="HV6:IC6 HV4:HW5 HY4:HY5 IA4:IA5">
    <cfRule type="notContainsBlanks" dxfId="1016" priority="414">
      <formula>LEN(TRIM(HV4))&gt;0</formula>
    </cfRule>
  </conditionalFormatting>
  <conditionalFormatting sqref="IW6:JD6">
    <cfRule type="notContainsBlanks" dxfId="1015" priority="412">
      <formula>LEN(TRIM(IW6))&gt;0</formula>
    </cfRule>
  </conditionalFormatting>
  <conditionalFormatting sqref="IP6:IV6">
    <cfRule type="notContainsBlanks" dxfId="1014" priority="411">
      <formula>LEN(TRIM(IP6))&gt;0</formula>
    </cfRule>
  </conditionalFormatting>
  <conditionalFormatting sqref="HV13:IC13">
    <cfRule type="notContainsBlanks" dxfId="1013" priority="489">
      <formula>LEN(TRIM(HV13))&gt;0</formula>
    </cfRule>
  </conditionalFormatting>
  <conditionalFormatting sqref="JX5:KE5">
    <cfRule type="notContainsBlanks" dxfId="1012" priority="406">
      <formula>LEN(TRIM(JX5))&gt;0</formula>
    </cfRule>
  </conditionalFormatting>
  <conditionalFormatting sqref="CK4:DJ4 EI4:EK4 E4:F4 AE4:AG4">
    <cfRule type="notContainsBlanks" dxfId="1011" priority="487">
      <formula>LEN(TRIM(E4))&gt;0</formula>
    </cfRule>
  </conditionalFormatting>
  <conditionalFormatting sqref="EL4:FL4">
    <cfRule type="notContainsBlanks" dxfId="1010" priority="486">
      <formula>LEN(TRIM(EL4))&gt;0</formula>
    </cfRule>
  </conditionalFormatting>
  <conditionalFormatting sqref="FN4:FS4 GB4:GM4">
    <cfRule type="notContainsBlanks" dxfId="1009" priority="485">
      <formula>LEN(TRIM(FN4))&gt;0</formula>
    </cfRule>
  </conditionalFormatting>
  <conditionalFormatting sqref="BJ4:CI4">
    <cfRule type="notContainsBlanks" dxfId="1008" priority="484">
      <formula>LEN(TRIM(BJ4))&gt;0</formula>
    </cfRule>
  </conditionalFormatting>
  <conditionalFormatting sqref="DL4:EH4">
    <cfRule type="notContainsBlanks" dxfId="1007" priority="482">
      <formula>LEN(TRIM(DL4))&gt;0</formula>
    </cfRule>
  </conditionalFormatting>
  <conditionalFormatting sqref="FV4 FX4 FZ4:GA4">
    <cfRule type="notContainsBlanks" dxfId="1006" priority="481">
      <formula>LEN(TRIM(FV4))&gt;0</formula>
    </cfRule>
  </conditionalFormatting>
  <conditionalFormatting sqref="GU4:HB4">
    <cfRule type="notContainsBlanks" dxfId="1005" priority="479">
      <formula>LEN(TRIM(GU4))&gt;0</formula>
    </cfRule>
  </conditionalFormatting>
  <conditionalFormatting sqref="FJ5:FL5">
    <cfRule type="notContainsBlanks" dxfId="1004" priority="477">
      <formula>LEN(TRIM(FJ5))&gt;0</formula>
    </cfRule>
  </conditionalFormatting>
  <conditionalFormatting sqref="CC5:CI5">
    <cfRule type="notContainsBlanks" dxfId="1003" priority="475">
      <formula>LEN(TRIM(CC5))&gt;0</formula>
    </cfRule>
  </conditionalFormatting>
  <conditionalFormatting sqref="DL5:EH5">
    <cfRule type="notContainsBlanks" dxfId="1002" priority="473">
      <formula>LEN(TRIM(DL5))&gt;0</formula>
    </cfRule>
  </conditionalFormatting>
  <conditionalFormatting sqref="CK6:DB6 DH6:DJ6 E6:F6 EI6:EK6 AE6:AG6">
    <cfRule type="notContainsBlanks" dxfId="1001" priority="469">
      <formula>LEN(TRIM(E6))&gt;0</formula>
    </cfRule>
  </conditionalFormatting>
  <conditionalFormatting sqref="EL6:FL6">
    <cfRule type="notContainsBlanks" dxfId="1000" priority="468">
      <formula>LEN(TRIM(EL6))&gt;0</formula>
    </cfRule>
  </conditionalFormatting>
  <conditionalFormatting sqref="FN6:GM6">
    <cfRule type="notContainsBlanks" dxfId="999" priority="467">
      <formula>LEN(TRIM(FN6))&gt;0</formula>
    </cfRule>
  </conditionalFormatting>
  <conditionalFormatting sqref="BJ6:CI6">
    <cfRule type="notContainsBlanks" dxfId="998" priority="466">
      <formula>LEN(TRIM(BJ6))&gt;0</formula>
    </cfRule>
  </conditionalFormatting>
  <conditionalFormatting sqref="DC6:DG6">
    <cfRule type="notContainsBlanks" dxfId="997" priority="464">
      <formula>LEN(TRIM(DC6))&gt;0</formula>
    </cfRule>
  </conditionalFormatting>
  <conditionalFormatting sqref="DL6:EH6">
    <cfRule type="notContainsBlanks" dxfId="996" priority="463">
      <formula>LEN(TRIM(DL6))&gt;0</formula>
    </cfRule>
  </conditionalFormatting>
  <conditionalFormatting sqref="FT6:GA6 FT4:FU4 FW4 FY4">
    <cfRule type="notContainsBlanks" dxfId="995" priority="462">
      <formula>LEN(TRIM(FT4))&gt;0</formula>
    </cfRule>
  </conditionalFormatting>
  <conditionalFormatting sqref="HC6:HN6">
    <cfRule type="notContainsBlanks" dxfId="994" priority="461">
      <formula>LEN(TRIM(HC6))&gt;0</formula>
    </cfRule>
  </conditionalFormatting>
  <conditionalFormatting sqref="GU6:HB6">
    <cfRule type="notContainsBlanks" dxfId="993" priority="460">
      <formula>LEN(TRIM(GU6))&gt;0</formula>
    </cfRule>
  </conditionalFormatting>
  <conditionalFormatting sqref="EL5:FI5">
    <cfRule type="notContainsBlanks" dxfId="992" priority="459">
      <formula>LEN(TRIM(EL5))&gt;0</formula>
    </cfRule>
  </conditionalFormatting>
  <conditionalFormatting sqref="GN6:GT6">
    <cfRule type="notContainsBlanks" dxfId="991" priority="458">
      <formula>LEN(TRIM(GN6))&gt;0</formula>
    </cfRule>
  </conditionalFormatting>
  <conditionalFormatting sqref="BI4">
    <cfRule type="notContainsBlanks" dxfId="990" priority="457">
      <formula>LEN(TRIM(BI4))&gt;0</formula>
    </cfRule>
  </conditionalFormatting>
  <conditionalFormatting sqref="BI6">
    <cfRule type="notContainsBlanks" dxfId="989" priority="455">
      <formula>LEN(TRIM(BI6))&gt;0</formula>
    </cfRule>
  </conditionalFormatting>
  <conditionalFormatting sqref="FM4">
    <cfRule type="notContainsBlanks" dxfId="988" priority="453">
      <formula>LEN(TRIM(FM4))&gt;0</formula>
    </cfRule>
  </conditionalFormatting>
  <conditionalFormatting sqref="FM6">
    <cfRule type="notContainsBlanks" dxfId="987" priority="451">
      <formula>LEN(TRIM(FM6))&gt;0</formula>
    </cfRule>
  </conditionalFormatting>
  <conditionalFormatting sqref="FM4:GM4">
    <cfRule type="notContainsBlanks" dxfId="986" priority="450">
      <formula>LEN(TRIM(FM4))&gt;0</formula>
    </cfRule>
  </conditionalFormatting>
  <conditionalFormatting sqref="GO4:GT4 HC4:HN4">
    <cfRule type="notContainsBlanks" dxfId="985" priority="449">
      <formula>LEN(TRIM(GO4))&gt;0</formula>
    </cfRule>
  </conditionalFormatting>
  <conditionalFormatting sqref="GW4 GY4 HA4:HB4">
    <cfRule type="notContainsBlanks" dxfId="984" priority="448">
      <formula>LEN(TRIM(GW4))&gt;0</formula>
    </cfRule>
  </conditionalFormatting>
  <conditionalFormatting sqref="HP4:HU4 ID4:II4 ID5:ID6 IL4:IO4">
    <cfRule type="notContainsBlanks" dxfId="983" priority="447">
      <formula>LEN(TRIM(HP4))&gt;0</formula>
    </cfRule>
  </conditionalFormatting>
  <conditionalFormatting sqref="HV4:IC4">
    <cfRule type="notContainsBlanks" dxfId="982" priority="446">
      <formula>LEN(TRIM(HV4))&gt;0</formula>
    </cfRule>
  </conditionalFormatting>
  <conditionalFormatting sqref="GK5:GM5">
    <cfRule type="notContainsBlanks" dxfId="981" priority="445">
      <formula>LEN(TRIM(GK5))&gt;0</formula>
    </cfRule>
  </conditionalFormatting>
  <conditionalFormatting sqref="GO5:GT5 HC5:HN5">
    <cfRule type="notContainsBlanks" dxfId="980" priority="444">
      <formula>LEN(TRIM(GO5))&gt;0</formula>
    </cfRule>
  </conditionalFormatting>
  <conditionalFormatting sqref="GW5 GY5 HA5:HB5">
    <cfRule type="notContainsBlanks" dxfId="979" priority="443">
      <formula>LEN(TRIM(GW5))&gt;0</formula>
    </cfRule>
  </conditionalFormatting>
  <conditionalFormatting sqref="HP5:HU5 ID5:IG5">
    <cfRule type="notContainsBlanks" dxfId="978" priority="442">
      <formula>LEN(TRIM(HP5))&gt;0</formula>
    </cfRule>
  </conditionalFormatting>
  <conditionalFormatting sqref="HV5:IC5">
    <cfRule type="notContainsBlanks" dxfId="977" priority="441">
      <formula>LEN(TRIM(HV5))&gt;0</formula>
    </cfRule>
  </conditionalFormatting>
  <conditionalFormatting sqref="HV6:IC6">
    <cfRule type="notContainsBlanks" dxfId="976" priority="436">
      <formula>LEN(TRIM(HV6))&gt;0</formula>
    </cfRule>
  </conditionalFormatting>
  <conditionalFormatting sqref="GG5:GJ5">
    <cfRule type="notContainsBlanks" dxfId="975" priority="435">
      <formula>LEN(TRIM(GG5))&gt;0</formula>
    </cfRule>
  </conditionalFormatting>
  <conditionalFormatting sqref="HP6:HU6">
    <cfRule type="notContainsBlanks" dxfId="974" priority="434">
      <formula>LEN(TRIM(HP6))&gt;0</formula>
    </cfRule>
  </conditionalFormatting>
  <conditionalFormatting sqref="GN4">
    <cfRule type="notContainsBlanks" dxfId="973" priority="433">
      <formula>LEN(TRIM(GN4))&gt;0</formula>
    </cfRule>
  </conditionalFormatting>
  <conditionalFormatting sqref="GN5">
    <cfRule type="notContainsBlanks" dxfId="972" priority="432">
      <formula>LEN(TRIM(GN5))&gt;0</formula>
    </cfRule>
  </conditionalFormatting>
  <conditionalFormatting sqref="HP5:HU5 ID5:IG5">
    <cfRule type="notContainsBlanks" dxfId="971" priority="428">
      <formula>LEN(TRIM(HP5))&gt;0</formula>
    </cfRule>
  </conditionalFormatting>
  <conditionalFormatting sqref="HV5:IC5">
    <cfRule type="notContainsBlanks" dxfId="970" priority="427">
      <formula>LEN(TRIM(HV5))&gt;0</formula>
    </cfRule>
  </conditionalFormatting>
  <conditionalFormatting sqref="ID6:IG6">
    <cfRule type="notContainsBlanks" dxfId="969" priority="426">
      <formula>LEN(TRIM(ID6))&gt;0</formula>
    </cfRule>
  </conditionalFormatting>
  <conditionalFormatting sqref="HV6:IC6">
    <cfRule type="notContainsBlanks" dxfId="968" priority="425">
      <formula>LEN(TRIM(HV6))&gt;0</formula>
    </cfRule>
  </conditionalFormatting>
  <conditionalFormatting sqref="IP4:IV4 JE4:JP4">
    <cfRule type="notContainsBlanks" dxfId="967" priority="421">
      <formula>LEN(TRIM(IP4))&gt;0</formula>
    </cfRule>
  </conditionalFormatting>
  <conditionalFormatting sqref="IW4:JD4">
    <cfRule type="notContainsBlanks" dxfId="966" priority="420">
      <formula>LEN(TRIM(IW4))&gt;0</formula>
    </cfRule>
  </conditionalFormatting>
  <conditionalFormatting sqref="HP5:HU5 ID5:IG5">
    <cfRule type="notContainsBlanks" dxfId="965" priority="419">
      <formula>LEN(TRIM(HP5))&gt;0</formula>
    </cfRule>
  </conditionalFormatting>
  <conditionalFormatting sqref="IP5:IV5 JE5:JP5">
    <cfRule type="notContainsBlanks" dxfId="964" priority="417">
      <formula>LEN(TRIM(IP5))&gt;0</formula>
    </cfRule>
  </conditionalFormatting>
  <conditionalFormatting sqref="IW5:JD5">
    <cfRule type="notContainsBlanks" dxfId="963" priority="416">
      <formula>LEN(TRIM(IW5))&gt;0</formula>
    </cfRule>
  </conditionalFormatting>
  <conditionalFormatting sqref="HP6:HU6 ID6:IG6">
    <cfRule type="notContainsBlanks" dxfId="962" priority="415">
      <formula>LEN(TRIM(HP6))&gt;0</formula>
    </cfRule>
  </conditionalFormatting>
  <conditionalFormatting sqref="JE6:JP6">
    <cfRule type="notContainsBlanks" dxfId="961" priority="413">
      <formula>LEN(TRIM(JE6))&gt;0</formula>
    </cfRule>
  </conditionalFormatting>
  <conditionalFormatting sqref="JQ4:KQ4 JQ6:KQ6 JQ5:JW5 KF5:KQ5">
    <cfRule type="notContainsBlanks" dxfId="960" priority="407">
      <formula>LEN(TRIM(JQ4))&gt;0</formula>
    </cfRule>
  </conditionalFormatting>
  <conditionalFormatting sqref="AH26:BH26">
    <cfRule type="notContainsBlanks" dxfId="959" priority="397">
      <formula>LEN(TRIM(AH26))&gt;0</formula>
    </cfRule>
  </conditionalFormatting>
  <conditionalFormatting sqref="AH25:BH25">
    <cfRule type="notContainsBlanks" dxfId="958" priority="398">
      <formula>LEN(TRIM(AH25))&gt;0</formula>
    </cfRule>
  </conditionalFormatting>
  <conditionalFormatting sqref="AH27:BH27">
    <cfRule type="notContainsBlanks" dxfId="957" priority="396">
      <formula>LEN(TRIM(AH27))&gt;0</formula>
    </cfRule>
  </conditionalFormatting>
  <conditionalFormatting sqref="AI4:BH4">
    <cfRule type="notContainsBlanks" dxfId="956" priority="395">
      <formula>LEN(TRIM(AI4))&gt;0</formula>
    </cfRule>
  </conditionalFormatting>
  <conditionalFormatting sqref="AI6:BH6">
    <cfRule type="notContainsBlanks" dxfId="955" priority="393">
      <formula>LEN(TRIM(AI6))&gt;0</formula>
    </cfRule>
  </conditionalFormatting>
  <conditionalFormatting sqref="G26">
    <cfRule type="notContainsBlanks" dxfId="954" priority="392">
      <formula>LEN(TRIM(G26))&gt;0</formula>
    </cfRule>
  </conditionalFormatting>
  <conditionalFormatting sqref="H26:AD26">
    <cfRule type="notContainsBlanks" dxfId="953" priority="391">
      <formula>LEN(TRIM(H26))&gt;0</formula>
    </cfRule>
  </conditionalFormatting>
  <conditionalFormatting sqref="G4:G6">
    <cfRule type="notContainsBlanks" dxfId="952" priority="390">
      <formula>LEN(TRIM(G4))&gt;0</formula>
    </cfRule>
  </conditionalFormatting>
  <conditionalFormatting sqref="P4:Y4 AB4:AD4 H4:N4 H5:AD6">
    <cfRule type="notContainsBlanks" dxfId="951" priority="389">
      <formula>LEN(TRIM(H4))&gt;0</formula>
    </cfRule>
  </conditionalFormatting>
  <conditionalFormatting sqref="O4">
    <cfRule type="notContainsBlanks" dxfId="950" priority="388">
      <formula>LEN(TRIM(O4))&gt;0</formula>
    </cfRule>
  </conditionalFormatting>
  <conditionalFormatting sqref="Z4:AA4">
    <cfRule type="notContainsBlanks" dxfId="949" priority="387">
      <formula>LEN(TRIM(Z4))&gt;0</formula>
    </cfRule>
  </conditionalFormatting>
  <conditionalFormatting sqref="AG26">
    <cfRule type="notContainsBlanks" dxfId="948" priority="385">
      <formula>LEN(TRIM(AG26))&gt;0</formula>
    </cfRule>
  </conditionalFormatting>
  <conditionalFormatting sqref="AG25">
    <cfRule type="notContainsBlanks" dxfId="947" priority="386">
      <formula>LEN(TRIM(AG25))&gt;0</formula>
    </cfRule>
  </conditionalFormatting>
  <conditionalFormatting sqref="AG27">
    <cfRule type="notContainsBlanks" dxfId="946" priority="384">
      <formula>LEN(TRIM(AG27))&gt;0</formula>
    </cfRule>
  </conditionalFormatting>
  <conditionalFormatting sqref="AH4">
    <cfRule type="notContainsBlanks" dxfId="945" priority="383">
      <formula>LEN(TRIM(AH4))&gt;0</formula>
    </cfRule>
  </conditionalFormatting>
  <conditionalFormatting sqref="AH6">
    <cfRule type="notContainsBlanks" dxfId="944" priority="381">
      <formula>LEN(TRIM(AH6))&gt;0</formula>
    </cfRule>
  </conditionalFormatting>
  <conditionalFormatting sqref="G28">
    <cfRule type="notContainsBlanks" dxfId="943" priority="376">
      <formula>LEN(TRIM(G28))&gt;0</formula>
    </cfRule>
  </conditionalFormatting>
  <conditionalFormatting sqref="P28:Y28 AB28:AD28 H28:N28">
    <cfRule type="notContainsBlanks" dxfId="942" priority="375">
      <formula>LEN(TRIM(H28))&gt;0</formula>
    </cfRule>
  </conditionalFormatting>
  <conditionalFormatting sqref="O28">
    <cfRule type="notContainsBlanks" dxfId="941" priority="374">
      <formula>LEN(TRIM(O28))&gt;0</formula>
    </cfRule>
  </conditionalFormatting>
  <conditionalFormatting sqref="Z28:AA28">
    <cfRule type="notContainsBlanks" dxfId="940" priority="373">
      <formula>LEN(TRIM(Z28))&gt;0</formula>
    </cfRule>
  </conditionalFormatting>
  <conditionalFormatting sqref="IH5:IO5">
    <cfRule type="notContainsBlanks" dxfId="939" priority="353">
      <formula>LEN(TRIM(IH5))&gt;0</formula>
    </cfRule>
  </conditionalFormatting>
  <conditionalFormatting sqref="IH5:IO5">
    <cfRule type="notContainsBlanks" dxfId="938" priority="352">
      <formula>LEN(TRIM(IH5))&gt;0</formula>
    </cfRule>
  </conditionalFormatting>
  <conditionalFormatting sqref="IH5:IO5">
    <cfRule type="notContainsBlanks" dxfId="937" priority="354">
      <formula>LEN(TRIM(IH5))&gt;0</formula>
    </cfRule>
  </conditionalFormatting>
  <conditionalFormatting sqref="IH6:IO6">
    <cfRule type="notContainsBlanks" dxfId="936" priority="350">
      <formula>LEN(TRIM(IH6))&gt;0</formula>
    </cfRule>
  </conditionalFormatting>
  <conditionalFormatting sqref="IH6:IO6">
    <cfRule type="notContainsBlanks" dxfId="935" priority="349">
      <formula>LEN(TRIM(IH6))&gt;0</formula>
    </cfRule>
  </conditionalFormatting>
  <conditionalFormatting sqref="IH6:IO6">
    <cfRule type="notContainsBlanks" dxfId="934" priority="351">
      <formula>LEN(TRIM(IH6))&gt;0</formula>
    </cfRule>
  </conditionalFormatting>
  <conditionalFormatting sqref="IJ4:IK4">
    <cfRule type="notContainsBlanks" dxfId="933" priority="347">
      <formula>LEN(TRIM(IJ4))&gt;0</formula>
    </cfRule>
  </conditionalFormatting>
  <conditionalFormatting sqref="IJ4:IK4">
    <cfRule type="notContainsBlanks" dxfId="932" priority="346">
      <formula>LEN(TRIM(IJ4))&gt;0</formula>
    </cfRule>
  </conditionalFormatting>
  <conditionalFormatting sqref="IJ4:IK4">
    <cfRule type="notContainsBlanks" dxfId="931" priority="348">
      <formula>LEN(TRIM(IJ4))&gt;0</formula>
    </cfRule>
  </conditionalFormatting>
  <conditionalFormatting sqref="BD31:BD51">
    <cfRule type="cellIs" dxfId="930" priority="333" operator="equal">
      <formula>0</formula>
    </cfRule>
  </conditionalFormatting>
  <conditionalFormatting sqref="HL25">
    <cfRule type="notContainsBlanks" dxfId="929" priority="285">
      <formula>LEN(TRIM(HL25))&gt;0</formula>
    </cfRule>
  </conditionalFormatting>
  <conditionalFormatting sqref="HL27">
    <cfRule type="notContainsBlanks" dxfId="928" priority="283">
      <formula>LEN(TRIM(HL27))&gt;0</formula>
    </cfRule>
  </conditionalFormatting>
  <conditionalFormatting sqref="HL25">
    <cfRule type="notContainsBlanks" dxfId="927" priority="282">
      <formula>LEN(TRIM(HL25))&gt;0</formula>
    </cfRule>
  </conditionalFormatting>
  <conditionalFormatting sqref="HL26">
    <cfRule type="notContainsBlanks" dxfId="926" priority="281">
      <formula>LEN(TRIM(HL26))&gt;0</formula>
    </cfRule>
  </conditionalFormatting>
  <conditionalFormatting sqref="HL27">
    <cfRule type="notContainsBlanks" dxfId="925" priority="280">
      <formula>LEN(TRIM(HL27))&gt;0</formula>
    </cfRule>
  </conditionalFormatting>
  <conditionalFormatting sqref="HL25">
    <cfRule type="notContainsBlanks" dxfId="924" priority="288">
      <formula>LEN(TRIM(HL25))&gt;0</formula>
    </cfRule>
  </conditionalFormatting>
  <conditionalFormatting sqref="HL26">
    <cfRule type="notContainsBlanks" dxfId="923" priority="287">
      <formula>LEN(TRIM(HL26))&gt;0</formula>
    </cfRule>
  </conditionalFormatting>
  <conditionalFormatting sqref="HL27">
    <cfRule type="notContainsBlanks" dxfId="922" priority="286">
      <formula>LEN(TRIM(HL27))&gt;0</formula>
    </cfRule>
  </conditionalFormatting>
  <conditionalFormatting sqref="HL26">
    <cfRule type="notContainsBlanks" dxfId="921" priority="284">
      <formula>LEN(TRIM(HL26))&gt;0</formula>
    </cfRule>
  </conditionalFormatting>
  <conditionalFormatting sqref="HM25">
    <cfRule type="notContainsBlanks" dxfId="920" priority="277">
      <formula>LEN(TRIM(HM25))&gt;0</formula>
    </cfRule>
  </conditionalFormatting>
  <conditionalFormatting sqref="HM25">
    <cfRule type="notContainsBlanks" dxfId="919" priority="275">
      <formula>LEN(TRIM(HM25))&gt;0</formula>
    </cfRule>
  </conditionalFormatting>
  <conditionalFormatting sqref="HM26:HM27">
    <cfRule type="notContainsBlanks" dxfId="918" priority="274">
      <formula>LEN(TRIM(HM26))&gt;0</formula>
    </cfRule>
  </conditionalFormatting>
  <conditionalFormatting sqref="HM25">
    <cfRule type="notContainsBlanks" dxfId="917" priority="279">
      <formula>LEN(TRIM(HM25))&gt;0</formula>
    </cfRule>
  </conditionalFormatting>
  <conditionalFormatting sqref="HM26:HM27">
    <cfRule type="notContainsBlanks" dxfId="916" priority="278">
      <formula>LEN(TRIM(HM26))&gt;0</formula>
    </cfRule>
  </conditionalFormatting>
  <conditionalFormatting sqref="HM26:HM27">
    <cfRule type="notContainsBlanks" dxfId="915" priority="276">
      <formula>LEN(TRIM(HM26))&gt;0</formula>
    </cfRule>
  </conditionalFormatting>
  <conditionalFormatting sqref="HO4">
    <cfRule type="notContainsBlanks" dxfId="914" priority="270">
      <formula>LEN(TRIM(HO4))&gt;0</formula>
    </cfRule>
  </conditionalFormatting>
  <conditionalFormatting sqref="HO6:IO6">
    <cfRule type="notContainsBlanks" dxfId="913" priority="268">
      <formula>LEN(TRIM(HO6))&gt;0</formula>
    </cfRule>
  </conditionalFormatting>
  <conditionalFormatting sqref="HO4:IO4">
    <cfRule type="notContainsBlanks" dxfId="912" priority="267">
      <formula>LEN(TRIM(HO4))&gt;0</formula>
    </cfRule>
  </conditionalFormatting>
  <conditionalFormatting sqref="HO5:IO5">
    <cfRule type="notContainsBlanks" dxfId="911" priority="266">
      <formula>LEN(TRIM(HO5))&gt;0</formula>
    </cfRule>
  </conditionalFormatting>
  <conditionalFormatting sqref="HO6:IO6">
    <cfRule type="notContainsBlanks" dxfId="910" priority="265">
      <formula>LEN(TRIM(HO6))&gt;0</formula>
    </cfRule>
  </conditionalFormatting>
  <conditionalFormatting sqref="HO4:IO4">
    <cfRule type="notContainsBlanks" dxfId="909" priority="273">
      <formula>LEN(TRIM(HO4))&gt;0</formula>
    </cfRule>
  </conditionalFormatting>
  <conditionalFormatting sqref="HO5:IO5">
    <cfRule type="notContainsBlanks" dxfId="908" priority="272">
      <formula>LEN(TRIM(HO5))&gt;0</formula>
    </cfRule>
  </conditionalFormatting>
  <conditionalFormatting sqref="HO6:IO6">
    <cfRule type="notContainsBlanks" dxfId="907" priority="271">
      <formula>LEN(TRIM(HO6))&gt;0</formula>
    </cfRule>
  </conditionalFormatting>
  <conditionalFormatting sqref="HO5:IO5">
    <cfRule type="notContainsBlanks" dxfId="906" priority="269">
      <formula>LEN(TRIM(HO5))&gt;0</formula>
    </cfRule>
  </conditionalFormatting>
  <conditionalFormatting sqref="HJ26">
    <cfRule type="notContainsBlanks" dxfId="905" priority="213">
      <formula>LEN(TRIM(HJ26))&gt;0</formula>
    </cfRule>
  </conditionalFormatting>
  <conditionalFormatting sqref="HJ25">
    <cfRule type="notContainsBlanks" dxfId="904" priority="217">
      <formula>LEN(TRIM(HJ25))&gt;0</formula>
    </cfRule>
  </conditionalFormatting>
  <conditionalFormatting sqref="HJ26">
    <cfRule type="notContainsBlanks" dxfId="903" priority="216">
      <formula>LEN(TRIM(HJ26))&gt;0</formula>
    </cfRule>
  </conditionalFormatting>
  <conditionalFormatting sqref="HJ27">
    <cfRule type="notContainsBlanks" dxfId="902" priority="215">
      <formula>LEN(TRIM(HJ27))&gt;0</formula>
    </cfRule>
  </conditionalFormatting>
  <conditionalFormatting sqref="HJ25">
    <cfRule type="notContainsBlanks" dxfId="901" priority="214">
      <formula>LEN(TRIM(HJ25))&gt;0</formula>
    </cfRule>
  </conditionalFormatting>
  <conditionalFormatting sqref="HJ27">
    <cfRule type="notContainsBlanks" dxfId="900" priority="212">
      <formula>LEN(TRIM(HJ27))&gt;0</formula>
    </cfRule>
  </conditionalFormatting>
  <conditionalFormatting sqref="HJ25">
    <cfRule type="notContainsBlanks" dxfId="899" priority="220">
      <formula>LEN(TRIM(HJ25))&gt;0</formula>
    </cfRule>
  </conditionalFormatting>
  <conditionalFormatting sqref="HJ26">
    <cfRule type="notContainsBlanks" dxfId="898" priority="219">
      <formula>LEN(TRIM(HJ26))&gt;0</formula>
    </cfRule>
  </conditionalFormatting>
  <conditionalFormatting sqref="HJ27">
    <cfRule type="notContainsBlanks" dxfId="897" priority="218">
      <formula>LEN(TRIM(HJ27))&gt;0</formula>
    </cfRule>
  </conditionalFormatting>
  <conditionalFormatting sqref="GB26:GF26">
    <cfRule type="notContainsBlanks" dxfId="896" priority="149">
      <formula>LEN(TRIM(GB26))&gt;0</formula>
    </cfRule>
  </conditionalFormatting>
  <conditionalFormatting sqref="FV26 FX26 FZ26:GA26">
    <cfRule type="notContainsBlanks" dxfId="895" priority="148">
      <formula>LEN(TRIM(FV26))&gt;0</formula>
    </cfRule>
  </conditionalFormatting>
  <conditionalFormatting sqref="FU27:GF27">
    <cfRule type="notContainsBlanks" dxfId="894" priority="141">
      <formula>LEN(TRIM(FU27))&gt;0</formula>
    </cfRule>
  </conditionalFormatting>
  <conditionalFormatting sqref="GB25:GF25">
    <cfRule type="notContainsBlanks" dxfId="893" priority="151">
      <formula>LEN(TRIM(GB25))&gt;0</formula>
    </cfRule>
  </conditionalFormatting>
  <conditionalFormatting sqref="FV25 FX25 FZ25:GA25">
    <cfRule type="notContainsBlanks" dxfId="892" priority="150">
      <formula>LEN(TRIM(FV25))&gt;0</formula>
    </cfRule>
  </conditionalFormatting>
  <conditionalFormatting sqref="FU27:GF27">
    <cfRule type="notContainsBlanks" dxfId="891" priority="147">
      <formula>LEN(TRIM(FU27))&gt;0</formula>
    </cfRule>
  </conditionalFormatting>
  <conditionalFormatting sqref="FU27:GA27 FU25:FU26 FW25:FW26 FY25:FY26">
    <cfRule type="notContainsBlanks" dxfId="890" priority="146">
      <formula>LEN(TRIM(FU25))&gt;0</formula>
    </cfRule>
  </conditionalFormatting>
  <conditionalFormatting sqref="FU25:GF25">
    <cfRule type="notContainsBlanks" dxfId="889" priority="142">
      <formula>LEN(TRIM(FU25))&gt;0</formula>
    </cfRule>
  </conditionalFormatting>
  <conditionalFormatting sqref="FU26:GF26">
    <cfRule type="notContainsBlanks" dxfId="888" priority="140">
      <formula>LEN(TRIM(FU26))&gt;0</formula>
    </cfRule>
  </conditionalFormatting>
  <conditionalFormatting sqref="FN5:FS5 GB5:GF5">
    <cfRule type="notContainsBlanks" dxfId="887" priority="133">
      <formula>LEN(TRIM(FN5))&gt;0</formula>
    </cfRule>
  </conditionalFormatting>
  <conditionalFormatting sqref="FV5 FX5 FZ5:GA5">
    <cfRule type="notContainsBlanks" dxfId="886" priority="132">
      <formula>LEN(TRIM(FV5))&gt;0</formula>
    </cfRule>
  </conditionalFormatting>
  <conditionalFormatting sqref="FT5:FU5 FW5 FY5">
    <cfRule type="notContainsBlanks" dxfId="885" priority="131">
      <formula>LEN(TRIM(FT5))&gt;0</formula>
    </cfRule>
  </conditionalFormatting>
  <conditionalFormatting sqref="FM5">
    <cfRule type="notContainsBlanks" dxfId="884" priority="130">
      <formula>LEN(TRIM(FM5))&gt;0</formula>
    </cfRule>
  </conditionalFormatting>
  <conditionalFormatting sqref="FM5:GF5">
    <cfRule type="notContainsBlanks" dxfId="883" priority="129">
      <formula>LEN(TRIM(FM5))&gt;0</formula>
    </cfRule>
  </conditionalFormatting>
  <conditionalFormatting sqref="G27">
    <cfRule type="notContainsBlanks" dxfId="882" priority="128">
      <formula>LEN(TRIM(G27))&gt;0</formula>
    </cfRule>
  </conditionalFormatting>
  <conditionalFormatting sqref="P27:Y27 AB27:AD27 H27:N27">
    <cfRule type="notContainsBlanks" dxfId="881" priority="127">
      <formula>LEN(TRIM(H27))&gt;0</formula>
    </cfRule>
  </conditionalFormatting>
  <conditionalFormatting sqref="O27">
    <cfRule type="notContainsBlanks" dxfId="880" priority="126">
      <formula>LEN(TRIM(O27))&gt;0</formula>
    </cfRule>
  </conditionalFormatting>
  <conditionalFormatting sqref="Z27:AA27">
    <cfRule type="notContainsBlanks" dxfId="879" priority="125">
      <formula>LEN(TRIM(Z27))&gt;0</formula>
    </cfRule>
  </conditionalFormatting>
  <conditionalFormatting sqref="GN25">
    <cfRule type="notContainsBlanks" dxfId="878" priority="113">
      <formula>LEN(TRIM(GN25))&gt;0</formula>
    </cfRule>
  </conditionalFormatting>
  <conditionalFormatting sqref="GN26">
    <cfRule type="notContainsBlanks" dxfId="877" priority="112">
      <formula>LEN(TRIM(GN26))&gt;0</formula>
    </cfRule>
  </conditionalFormatting>
  <conditionalFormatting sqref="GN27">
    <cfRule type="notContainsBlanks" dxfId="876" priority="108">
      <formula>LEN(TRIM(GN27))&gt;0</formula>
    </cfRule>
  </conditionalFormatting>
  <conditionalFormatting sqref="GN27">
    <cfRule type="notContainsBlanks" dxfId="875" priority="111">
      <formula>LEN(TRIM(GN27))&gt;0</formula>
    </cfRule>
  </conditionalFormatting>
  <conditionalFormatting sqref="GN25">
    <cfRule type="notContainsBlanks" dxfId="874" priority="110">
      <formula>LEN(TRIM(GN25))&gt;0</formula>
    </cfRule>
  </conditionalFormatting>
  <conditionalFormatting sqref="GN26">
    <cfRule type="notContainsBlanks" dxfId="873" priority="109">
      <formula>LEN(TRIM(GN26))&gt;0</formula>
    </cfRule>
  </conditionalFormatting>
  <conditionalFormatting sqref="DK25">
    <cfRule type="notContainsBlanks" dxfId="872" priority="107">
      <formula>LEN(TRIM(DK25))&gt;0</formula>
    </cfRule>
  </conditionalFormatting>
  <conditionalFormatting sqref="DK26">
    <cfRule type="notContainsBlanks" dxfId="871" priority="106">
      <formula>LEN(TRIM(DK26))&gt;0</formula>
    </cfRule>
  </conditionalFormatting>
  <conditionalFormatting sqref="DK27">
    <cfRule type="notContainsBlanks" dxfId="870" priority="105">
      <formula>LEN(TRIM(DK27))&gt;0</formula>
    </cfRule>
  </conditionalFormatting>
  <conditionalFormatting sqref="E26">
    <cfRule type="notContainsBlanks" dxfId="869" priority="103">
      <formula>LEN(TRIM(E26))&gt;0</formula>
    </cfRule>
  </conditionalFormatting>
  <conditionalFormatting sqref="E25">
    <cfRule type="notContainsBlanks" dxfId="868" priority="104">
      <formula>LEN(TRIM(E25))&gt;0</formula>
    </cfRule>
  </conditionalFormatting>
  <conditionalFormatting sqref="E27">
    <cfRule type="notContainsBlanks" dxfId="867" priority="102">
      <formula>LEN(TRIM(E27))&gt;0</formula>
    </cfRule>
  </conditionalFormatting>
  <conditionalFormatting sqref="BF5:BH5">
    <cfRule type="notContainsBlanks" dxfId="866" priority="89">
      <formula>LEN(TRIM(BF5))&gt;0</formula>
    </cfRule>
  </conditionalFormatting>
  <conditionalFormatting sqref="BJ5:CB5">
    <cfRule type="notContainsBlanks" dxfId="865" priority="79">
      <formula>LEN(TRIM(BJ5))&gt;0</formula>
    </cfRule>
  </conditionalFormatting>
  <conditionalFormatting sqref="BI5">
    <cfRule type="notContainsBlanks" dxfId="864" priority="78">
      <formula>LEN(TRIM(BI5))&gt;0</formula>
    </cfRule>
  </conditionalFormatting>
  <conditionalFormatting sqref="AH5:BE5">
    <cfRule type="notContainsBlanks" dxfId="863" priority="77">
      <formula>LEN(TRIM(AH5))&gt;0</formula>
    </cfRule>
  </conditionalFormatting>
  <conditionalFormatting sqref="CK5:DC5">
    <cfRule type="notContainsBlanks" dxfId="862" priority="75">
      <formula>LEN(TRIM(CK5))&gt;0</formula>
    </cfRule>
  </conditionalFormatting>
  <conditionalFormatting sqref="IW27:JD27">
    <cfRule type="notContainsBlanks" dxfId="861" priority="74">
      <formula>LEN(TRIM(IW27))&gt;0</formula>
    </cfRule>
  </conditionalFormatting>
  <conditionalFormatting sqref="IP27:IV27">
    <cfRule type="notContainsBlanks" dxfId="860" priority="73">
      <formula>LEN(TRIM(IP27))&gt;0</formula>
    </cfRule>
  </conditionalFormatting>
  <conditionalFormatting sqref="ID27:IG27">
    <cfRule type="notContainsBlanks" dxfId="859" priority="68">
      <formula>LEN(TRIM(ID27))&gt;0</formula>
    </cfRule>
  </conditionalFormatting>
  <conditionalFormatting sqref="HP25:HU25 ID25:II25 IL25:IO25">
    <cfRule type="notContainsBlanks" dxfId="858" priority="65">
      <formula>LEN(TRIM(HP25))&gt;0</formula>
    </cfRule>
  </conditionalFormatting>
  <conditionalFormatting sqref="HV25:IC25">
    <cfRule type="notContainsBlanks" dxfId="857" priority="64">
      <formula>LEN(TRIM(HV25))&gt;0</formula>
    </cfRule>
  </conditionalFormatting>
  <conditionalFormatting sqref="HP27:HU27">
    <cfRule type="notContainsBlanks" dxfId="856" priority="59">
      <formula>LEN(TRIM(HP27))&gt;0</formula>
    </cfRule>
  </conditionalFormatting>
  <conditionalFormatting sqref="HP25:HU25 ID25:II25 ID26:ID27 IL25:IO25">
    <cfRule type="notContainsBlanks" dxfId="855" priority="58">
      <formula>LEN(TRIM(HP25))&gt;0</formula>
    </cfRule>
  </conditionalFormatting>
  <conditionalFormatting sqref="HX25 HZ25 IB25:IC25">
    <cfRule type="notContainsBlanks" dxfId="854" priority="57">
      <formula>LEN(TRIM(HX25))&gt;0</formula>
    </cfRule>
  </conditionalFormatting>
  <conditionalFormatting sqref="HX26 HZ26 IB26:IC26">
    <cfRule type="notContainsBlanks" dxfId="853" priority="55">
      <formula>LEN(TRIM(HX26))&gt;0</formula>
    </cfRule>
  </conditionalFormatting>
  <conditionalFormatting sqref="HV27:IC27 HV25:HW26 HY25:HY26 IA25:IA26">
    <cfRule type="notContainsBlanks" dxfId="852" priority="53">
      <formula>LEN(TRIM(HV25))&gt;0</formula>
    </cfRule>
  </conditionalFormatting>
  <conditionalFormatting sqref="HP25:HU25 ID25:II25 ID26:ID27 IL25:IO25">
    <cfRule type="notContainsBlanks" dxfId="851" priority="72">
      <formula>LEN(TRIM(HP25))&gt;0</formula>
    </cfRule>
  </conditionalFormatting>
  <conditionalFormatting sqref="HV25:IC25">
    <cfRule type="notContainsBlanks" dxfId="850" priority="71">
      <formula>LEN(TRIM(HV25))&gt;0</formula>
    </cfRule>
  </conditionalFormatting>
  <conditionalFormatting sqref="HP26:HU26 ID26:IG26">
    <cfRule type="notContainsBlanks" dxfId="849" priority="70">
      <formula>LEN(TRIM(HP26))&gt;0</formula>
    </cfRule>
  </conditionalFormatting>
  <conditionalFormatting sqref="HV26:IC26">
    <cfRule type="notContainsBlanks" dxfId="848" priority="69">
      <formula>LEN(TRIM(HV26))&gt;0</formula>
    </cfRule>
  </conditionalFormatting>
  <conditionalFormatting sqref="HV27:IC27">
    <cfRule type="notContainsBlanks" dxfId="847" priority="67">
      <formula>LEN(TRIM(HV27))&gt;0</formula>
    </cfRule>
  </conditionalFormatting>
  <conditionalFormatting sqref="HP27:HU27">
    <cfRule type="notContainsBlanks" dxfId="846" priority="66">
      <formula>LEN(TRIM(HP27))&gt;0</formula>
    </cfRule>
  </conditionalFormatting>
  <conditionalFormatting sqref="HP26:HU26 ID26:IG26">
    <cfRule type="notContainsBlanks" dxfId="845" priority="63">
      <formula>LEN(TRIM(HP26))&gt;0</formula>
    </cfRule>
  </conditionalFormatting>
  <conditionalFormatting sqref="HV26:IC26">
    <cfRule type="notContainsBlanks" dxfId="844" priority="62">
      <formula>LEN(TRIM(HV26))&gt;0</formula>
    </cfRule>
  </conditionalFormatting>
  <conditionalFormatting sqref="ID27:IG27">
    <cfRule type="notContainsBlanks" dxfId="843" priority="61">
      <formula>LEN(TRIM(ID27))&gt;0</formula>
    </cfRule>
  </conditionalFormatting>
  <conditionalFormatting sqref="HV27:IC27">
    <cfRule type="notContainsBlanks" dxfId="842" priority="60">
      <formula>LEN(TRIM(HV27))&gt;0</formula>
    </cfRule>
  </conditionalFormatting>
  <conditionalFormatting sqref="HP26:HU26 ID26:IG26">
    <cfRule type="notContainsBlanks" dxfId="841" priority="56">
      <formula>LEN(TRIM(HP26))&gt;0</formula>
    </cfRule>
  </conditionalFormatting>
  <conditionalFormatting sqref="HP27:HU27 ID27:IG27">
    <cfRule type="notContainsBlanks" dxfId="840" priority="54">
      <formula>LEN(TRIM(HP27))&gt;0</formula>
    </cfRule>
  </conditionalFormatting>
  <conditionalFormatting sqref="IH26:IO26">
    <cfRule type="notContainsBlanks" dxfId="839" priority="51">
      <formula>LEN(TRIM(IH26))&gt;0</formula>
    </cfRule>
  </conditionalFormatting>
  <conditionalFormatting sqref="IH26:IO26">
    <cfRule type="notContainsBlanks" dxfId="838" priority="50">
      <formula>LEN(TRIM(IH26))&gt;0</formula>
    </cfRule>
  </conditionalFormatting>
  <conditionalFormatting sqref="IH26:IO26">
    <cfRule type="notContainsBlanks" dxfId="837" priority="52">
      <formula>LEN(TRIM(IH26))&gt;0</formula>
    </cfRule>
  </conditionalFormatting>
  <conditionalFormatting sqref="IH27:IO27">
    <cfRule type="notContainsBlanks" dxfId="836" priority="48">
      <formula>LEN(TRIM(IH27))&gt;0</formula>
    </cfRule>
  </conditionalFormatting>
  <conditionalFormatting sqref="IH27:IO27">
    <cfRule type="notContainsBlanks" dxfId="835" priority="47">
      <formula>LEN(TRIM(IH27))&gt;0</formula>
    </cfRule>
  </conditionalFormatting>
  <conditionalFormatting sqref="IH27:IO27">
    <cfRule type="notContainsBlanks" dxfId="834" priority="49">
      <formula>LEN(TRIM(IH27))&gt;0</formula>
    </cfRule>
  </conditionalFormatting>
  <conditionalFormatting sqref="IJ25:IK25">
    <cfRule type="notContainsBlanks" dxfId="833" priority="45">
      <formula>LEN(TRIM(IJ25))&gt;0</formula>
    </cfRule>
  </conditionalFormatting>
  <conditionalFormatting sqref="IJ25:IK25">
    <cfRule type="notContainsBlanks" dxfId="832" priority="44">
      <formula>LEN(TRIM(IJ25))&gt;0</formula>
    </cfRule>
  </conditionalFormatting>
  <conditionalFormatting sqref="IJ25:IK25">
    <cfRule type="notContainsBlanks" dxfId="831" priority="46">
      <formula>LEN(TRIM(IJ25))&gt;0</formula>
    </cfRule>
  </conditionalFormatting>
  <conditionalFormatting sqref="HO25">
    <cfRule type="notContainsBlanks" dxfId="830" priority="40">
      <formula>LEN(TRIM(HO25))&gt;0</formula>
    </cfRule>
  </conditionalFormatting>
  <conditionalFormatting sqref="HO27:IO27">
    <cfRule type="notContainsBlanks" dxfId="829" priority="38">
      <formula>LEN(TRIM(HO27))&gt;0</formula>
    </cfRule>
  </conditionalFormatting>
  <conditionalFormatting sqref="HO25:IO25">
    <cfRule type="notContainsBlanks" dxfId="828" priority="37">
      <formula>LEN(TRIM(HO25))&gt;0</formula>
    </cfRule>
  </conditionalFormatting>
  <conditionalFormatting sqref="HO26:IO26">
    <cfRule type="notContainsBlanks" dxfId="827" priority="36">
      <formula>LEN(TRIM(HO26))&gt;0</formula>
    </cfRule>
  </conditionalFormatting>
  <conditionalFormatting sqref="HO27:IO27">
    <cfRule type="notContainsBlanks" dxfId="826" priority="35">
      <formula>LEN(TRIM(HO27))&gt;0</formula>
    </cfRule>
  </conditionalFormatting>
  <conditionalFormatting sqref="HO25:IO25">
    <cfRule type="notContainsBlanks" dxfId="825" priority="43">
      <formula>LEN(TRIM(HO25))&gt;0</formula>
    </cfRule>
  </conditionalFormatting>
  <conditionalFormatting sqref="HO26:IO26">
    <cfRule type="notContainsBlanks" dxfId="824" priority="42">
      <formula>LEN(TRIM(HO26))&gt;0</formula>
    </cfRule>
  </conditionalFormatting>
  <conditionalFormatting sqref="HO27:IO27">
    <cfRule type="notContainsBlanks" dxfId="823" priority="41">
      <formula>LEN(TRIM(HO27))&gt;0</formula>
    </cfRule>
  </conditionalFormatting>
  <conditionalFormatting sqref="HO26:IO26">
    <cfRule type="notContainsBlanks" dxfId="822" priority="39">
      <formula>LEN(TRIM(HO26))&gt;0</formula>
    </cfRule>
  </conditionalFormatting>
  <conditionalFormatting sqref="CK25:DC25">
    <cfRule type="notContainsBlanks" dxfId="821" priority="34">
      <formula>LEN(TRIM(CK25))&gt;0</formula>
    </cfRule>
  </conditionalFormatting>
  <conditionalFormatting sqref="CK27:DB27">
    <cfRule type="notContainsBlanks" dxfId="820" priority="33">
      <formula>LEN(TRIM(CK27))&gt;0</formula>
    </cfRule>
  </conditionalFormatting>
  <conditionalFormatting sqref="DC27">
    <cfRule type="notContainsBlanks" dxfId="819" priority="32">
      <formula>LEN(TRIM(DC27))&gt;0</formula>
    </cfRule>
  </conditionalFormatting>
  <conditionalFormatting sqref="CJ25">
    <cfRule type="notContainsBlanks" dxfId="818" priority="31">
      <formula>LEN(TRIM(CJ25))&gt;0</formula>
    </cfRule>
  </conditionalFormatting>
  <conditionalFormatting sqref="CJ27">
    <cfRule type="notContainsBlanks" dxfId="817" priority="30">
      <formula>LEN(TRIM(CJ27))&gt;0</formula>
    </cfRule>
  </conditionalFormatting>
  <conditionalFormatting sqref="CJ26">
    <cfRule type="notContainsBlanks" dxfId="816" priority="29">
      <formula>LEN(TRIM(CJ26))&gt;0</formula>
    </cfRule>
  </conditionalFormatting>
  <conditionalFormatting sqref="CK26:DC26">
    <cfRule type="notContainsBlanks" dxfId="815" priority="28">
      <formula>LEN(TRIM(CK26))&gt;0</formula>
    </cfRule>
  </conditionalFormatting>
  <conditionalFormatting sqref="G25">
    <cfRule type="notContainsBlanks" dxfId="814" priority="27">
      <formula>LEN(TRIM(G25))&gt;0</formula>
    </cfRule>
  </conditionalFormatting>
  <conditionalFormatting sqref="P25:Y25 AB25:AD25 H25:N25">
    <cfRule type="notContainsBlanks" dxfId="813" priority="26">
      <formula>LEN(TRIM(H25))&gt;0</formula>
    </cfRule>
  </conditionalFormatting>
  <conditionalFormatting sqref="O25">
    <cfRule type="notContainsBlanks" dxfId="812" priority="25">
      <formula>LEN(TRIM(O25))&gt;0</formula>
    </cfRule>
  </conditionalFormatting>
  <conditionalFormatting sqref="Z25:AA25">
    <cfRule type="notContainsBlanks" dxfId="811" priority="24">
      <formula>LEN(TRIM(Z25))&gt;0</formula>
    </cfRule>
  </conditionalFormatting>
  <conditionalFormatting sqref="FM27:FT27">
    <cfRule type="notContainsBlanks" dxfId="810" priority="17">
      <formula>LEN(TRIM(FM27))&gt;0</formula>
    </cfRule>
  </conditionalFormatting>
  <conditionalFormatting sqref="FN25:FS25">
    <cfRule type="notContainsBlanks" dxfId="809" priority="23">
      <formula>LEN(TRIM(FN25))&gt;0</formula>
    </cfRule>
  </conditionalFormatting>
  <conditionalFormatting sqref="FN27:FT27">
    <cfRule type="notContainsBlanks" dxfId="808" priority="22">
      <formula>LEN(TRIM(FN27))&gt;0</formula>
    </cfRule>
  </conditionalFormatting>
  <conditionalFormatting sqref="FT27 FT25">
    <cfRule type="notContainsBlanks" dxfId="807" priority="21">
      <formula>LEN(TRIM(FT25))&gt;0</formula>
    </cfRule>
  </conditionalFormatting>
  <conditionalFormatting sqref="FM25">
    <cfRule type="notContainsBlanks" dxfId="806" priority="20">
      <formula>LEN(TRIM(FM25))&gt;0</formula>
    </cfRule>
  </conditionalFormatting>
  <conditionalFormatting sqref="FM27">
    <cfRule type="notContainsBlanks" dxfId="805" priority="19">
      <formula>LEN(TRIM(FM27))&gt;0</formula>
    </cfRule>
  </conditionalFormatting>
  <conditionalFormatting sqref="FM25:FT25">
    <cfRule type="notContainsBlanks" dxfId="804" priority="18">
      <formula>LEN(TRIM(FM25))&gt;0</formula>
    </cfRule>
  </conditionalFormatting>
  <conditionalFormatting sqref="FN26:FS26">
    <cfRule type="notContainsBlanks" dxfId="803" priority="16">
      <formula>LEN(TRIM(FN26))&gt;0</formula>
    </cfRule>
  </conditionalFormatting>
  <conditionalFormatting sqref="FT26">
    <cfRule type="notContainsBlanks" dxfId="802" priority="15">
      <formula>LEN(TRIM(FT26))&gt;0</formula>
    </cfRule>
  </conditionalFormatting>
  <conditionalFormatting sqref="FM26">
    <cfRule type="notContainsBlanks" dxfId="801" priority="14">
      <formula>LEN(TRIM(FM26))&gt;0</formula>
    </cfRule>
  </conditionalFormatting>
  <conditionalFormatting sqref="FM26:FT26">
    <cfRule type="notContainsBlanks" dxfId="800" priority="13">
      <formula>LEN(TRIM(FM26))&gt;0</formula>
    </cfRule>
  </conditionalFormatting>
  <conditionalFormatting sqref="BJ25:CB25">
    <cfRule type="notContainsBlanks" dxfId="799" priority="12">
      <formula>LEN(TRIM(BJ25))&gt;0</formula>
    </cfRule>
  </conditionalFormatting>
  <conditionalFormatting sqref="BJ27:CB27">
    <cfRule type="notContainsBlanks" dxfId="798" priority="11">
      <formula>LEN(TRIM(BJ27))&gt;0</formula>
    </cfRule>
  </conditionalFormatting>
  <conditionalFormatting sqref="BI25">
    <cfRule type="notContainsBlanks" dxfId="797" priority="10">
      <formula>LEN(TRIM(BI25))&gt;0</formula>
    </cfRule>
  </conditionalFormatting>
  <conditionalFormatting sqref="BI27">
    <cfRule type="notContainsBlanks" dxfId="796" priority="9">
      <formula>LEN(TRIM(BI27))&gt;0</formula>
    </cfRule>
  </conditionalFormatting>
  <conditionalFormatting sqref="BJ26:CB26">
    <cfRule type="notContainsBlanks" dxfId="795" priority="8">
      <formula>LEN(TRIM(BJ26))&gt;0</formula>
    </cfRule>
  </conditionalFormatting>
  <conditionalFormatting sqref="BI26">
    <cfRule type="notContainsBlanks" dxfId="794" priority="7">
      <formula>LEN(TRIM(BI26))&gt;0</formula>
    </cfRule>
  </conditionalFormatting>
  <conditionalFormatting sqref="DK4">
    <cfRule type="notContainsBlanks" dxfId="793" priority="6">
      <formula>LEN(TRIM(DK4))&gt;0</formula>
    </cfRule>
  </conditionalFormatting>
  <conditionalFormatting sqref="DK5">
    <cfRule type="notContainsBlanks" dxfId="792" priority="5">
      <formula>LEN(TRIM(DK5))&gt;0</formula>
    </cfRule>
  </conditionalFormatting>
  <conditionalFormatting sqref="DK6">
    <cfRule type="notContainsBlanks" dxfId="791" priority="4">
      <formula>LEN(TRIM(DK6))&gt;0</formula>
    </cfRule>
  </conditionalFormatting>
  <conditionalFormatting sqref="CJ4">
    <cfRule type="notContainsBlanks" dxfId="790" priority="3">
      <formula>LEN(TRIM(CJ4))&gt;0</formula>
    </cfRule>
  </conditionalFormatting>
  <conditionalFormatting sqref="CJ6">
    <cfRule type="notContainsBlanks" dxfId="789" priority="2">
      <formula>LEN(TRIM(CJ6))&gt;0</formula>
    </cfRule>
  </conditionalFormatting>
  <conditionalFormatting sqref="CJ5">
    <cfRule type="notContainsBlanks" dxfId="788" priority="1">
      <formula>LEN(TRIM(CJ5))&gt;0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7"/>
  <sheetViews>
    <sheetView topLeftCell="A15" zoomScale="70" zoomScaleNormal="70" workbookViewId="0">
      <selection activeCell="H54" sqref="H54"/>
    </sheetView>
  </sheetViews>
  <sheetFormatPr defaultRowHeight="15" x14ac:dyDescent="0.25"/>
  <cols>
    <col min="1" max="2" width="8.42578125" style="176" customWidth="1"/>
    <col min="3" max="3" width="13.28515625" style="176" customWidth="1"/>
    <col min="4" max="4" width="8.42578125" style="176" customWidth="1"/>
    <col min="5" max="5" width="10.7109375" style="176" customWidth="1"/>
    <col min="6" max="6" width="9.140625" style="176"/>
    <col min="7" max="7" width="14.85546875" style="176" customWidth="1"/>
    <col min="8" max="8" width="9" style="176" customWidth="1"/>
    <col min="9" max="9" width="8.42578125" style="176" customWidth="1"/>
    <col min="10" max="10" width="10.140625" style="176" customWidth="1"/>
    <col min="11" max="11" width="11.140625" style="176" customWidth="1"/>
    <col min="12" max="12" width="17.5703125" style="176" customWidth="1"/>
    <col min="13" max="13" width="10.28515625" style="176" customWidth="1"/>
    <col min="14" max="14" width="8.42578125" style="176" customWidth="1"/>
    <col min="15" max="16" width="10.140625" style="176" customWidth="1"/>
    <col min="17" max="17" width="17" style="176" customWidth="1"/>
    <col min="18" max="19" width="8.42578125" style="176" customWidth="1"/>
    <col min="20" max="20" width="10.28515625" style="176" customWidth="1"/>
    <col min="21" max="21" width="10.85546875" style="176" customWidth="1"/>
    <col min="22" max="22" width="16" style="176" customWidth="1"/>
    <col min="23" max="24" width="8.42578125" style="176" customWidth="1"/>
    <col min="25" max="25" width="11.140625" style="176" customWidth="1"/>
    <col min="26" max="26" width="7.85546875" style="176" customWidth="1"/>
    <col min="27" max="27" width="15.7109375" style="176" customWidth="1"/>
    <col min="28" max="31" width="7.85546875" style="176" customWidth="1"/>
    <col min="32" max="16384" width="9.140625" style="17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73" t="s">
        <v>135</v>
      </c>
      <c r="N1" s="32" t="s">
        <v>136</v>
      </c>
      <c r="T1" s="32" t="s">
        <v>74</v>
      </c>
    </row>
    <row r="2" spans="1:26" x14ac:dyDescent="0.25">
      <c r="A2" s="174" t="s">
        <v>21</v>
      </c>
      <c r="B2" s="31" t="s">
        <v>22</v>
      </c>
      <c r="C2" s="70" t="s">
        <v>197</v>
      </c>
      <c r="D2" s="31" t="s">
        <v>24</v>
      </c>
      <c r="E2" s="70">
        <v>1</v>
      </c>
      <c r="F2" s="36" t="s">
        <v>61</v>
      </c>
      <c r="G2" s="35" t="s">
        <v>57</v>
      </c>
      <c r="M2" s="173" t="s">
        <v>44</v>
      </c>
      <c r="N2" s="35" t="s">
        <v>49</v>
      </c>
      <c r="O2" s="177"/>
      <c r="P2" s="177"/>
      <c r="Q2" s="173" t="s">
        <v>54</v>
      </c>
      <c r="R2" s="35" t="s">
        <v>84</v>
      </c>
      <c r="S2" s="177"/>
      <c r="T2" s="173" t="s">
        <v>75</v>
      </c>
      <c r="U2" s="176" t="s">
        <v>80</v>
      </c>
    </row>
    <row r="3" spans="1:26" x14ac:dyDescent="0.25">
      <c r="B3" s="31" t="s">
        <v>14</v>
      </c>
      <c r="C3" s="70">
        <v>181</v>
      </c>
      <c r="D3" s="31" t="s">
        <v>25</v>
      </c>
      <c r="E3" s="70">
        <v>1</v>
      </c>
      <c r="F3" s="55" t="s">
        <v>45</v>
      </c>
      <c r="G3" s="35" t="s">
        <v>58</v>
      </c>
      <c r="M3" s="173" t="s">
        <v>47</v>
      </c>
      <c r="N3" s="35" t="s">
        <v>48</v>
      </c>
      <c r="O3" s="177"/>
      <c r="P3" s="177"/>
      <c r="Q3" s="173" t="s">
        <v>55</v>
      </c>
      <c r="R3" s="35" t="s">
        <v>56</v>
      </c>
      <c r="S3" s="177"/>
      <c r="T3" s="173" t="s">
        <v>76</v>
      </c>
      <c r="U3" s="176" t="s">
        <v>82</v>
      </c>
    </row>
    <row r="4" spans="1:26" x14ac:dyDescent="0.25">
      <c r="B4" s="31" t="s">
        <v>23</v>
      </c>
      <c r="C4" s="70">
        <v>5.0000000000000001E-4</v>
      </c>
      <c r="D4" s="31" t="s">
        <v>26</v>
      </c>
      <c r="E4" s="70">
        <v>1</v>
      </c>
      <c r="F4" s="37" t="s">
        <v>62</v>
      </c>
      <c r="G4" s="32" t="s">
        <v>59</v>
      </c>
      <c r="I4" s="174" t="s">
        <v>71</v>
      </c>
      <c r="J4" s="54" t="s">
        <v>72</v>
      </c>
      <c r="M4" s="173" t="s">
        <v>50</v>
      </c>
      <c r="N4" s="35" t="s">
        <v>52</v>
      </c>
      <c r="O4" s="177"/>
      <c r="P4" s="177"/>
      <c r="Q4" s="173" t="s">
        <v>86</v>
      </c>
      <c r="R4" s="35" t="s">
        <v>85</v>
      </c>
      <c r="S4" s="177"/>
      <c r="T4" s="173" t="s">
        <v>77</v>
      </c>
      <c r="U4" s="17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76" t="s">
        <v>45</v>
      </c>
      <c r="J5" s="54" t="s">
        <v>73</v>
      </c>
      <c r="M5" s="173" t="s">
        <v>51</v>
      </c>
      <c r="N5" s="35" t="s">
        <v>53</v>
      </c>
      <c r="O5" s="177"/>
      <c r="P5" s="177"/>
      <c r="Q5" s="173"/>
      <c r="R5" s="35"/>
      <c r="S5" s="177"/>
      <c r="T5" s="173" t="s">
        <v>78</v>
      </c>
      <c r="U5" s="176" t="s">
        <v>81</v>
      </c>
    </row>
    <row r="6" spans="1:26" ht="15.75" thickBot="1" x14ac:dyDescent="0.3">
      <c r="A6" s="33" t="s">
        <v>36</v>
      </c>
      <c r="J6" s="54" t="s">
        <v>83</v>
      </c>
      <c r="M6" s="65" t="s">
        <v>180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73" t="s">
        <v>30</v>
      </c>
      <c r="D8" s="173" t="s">
        <v>28</v>
      </c>
      <c r="E8" s="173" t="s">
        <v>29</v>
      </c>
      <c r="F8" s="172" t="s">
        <v>34</v>
      </c>
      <c r="G8" s="51" t="s">
        <v>27</v>
      </c>
      <c r="H8" s="173" t="s">
        <v>30</v>
      </c>
      <c r="I8" s="173" t="s">
        <v>32</v>
      </c>
      <c r="J8" s="173" t="s">
        <v>33</v>
      </c>
      <c r="K8" s="40" t="s">
        <v>34</v>
      </c>
      <c r="L8" s="39" t="s">
        <v>27</v>
      </c>
      <c r="M8" s="173" t="s">
        <v>30</v>
      </c>
      <c r="N8" s="173" t="s">
        <v>32</v>
      </c>
      <c r="O8" s="173" t="s">
        <v>33</v>
      </c>
      <c r="P8" s="40" t="s">
        <v>34</v>
      </c>
      <c r="Q8" s="39" t="s">
        <v>27</v>
      </c>
      <c r="R8" s="173" t="s">
        <v>30</v>
      </c>
      <c r="S8" s="173" t="s">
        <v>32</v>
      </c>
      <c r="T8" s="173" t="s">
        <v>33</v>
      </c>
      <c r="U8" s="40" t="s">
        <v>34</v>
      </c>
      <c r="V8" s="39" t="s">
        <v>27</v>
      </c>
      <c r="W8" s="173" t="s">
        <v>30</v>
      </c>
      <c r="X8" s="173" t="s">
        <v>32</v>
      </c>
      <c r="Y8" s="173" t="s">
        <v>33</v>
      </c>
      <c r="Z8" s="40" t="s">
        <v>34</v>
      </c>
    </row>
    <row r="9" spans="1:26" x14ac:dyDescent="0.25">
      <c r="A9" s="45">
        <v>1</v>
      </c>
      <c r="B9" s="67" t="s">
        <v>31</v>
      </c>
      <c r="C9" s="70">
        <v>10</v>
      </c>
      <c r="D9" s="70">
        <v>0</v>
      </c>
      <c r="E9" s="70">
        <v>1</v>
      </c>
      <c r="F9" s="49" t="s">
        <v>168</v>
      </c>
      <c r="G9" s="41" t="s">
        <v>198</v>
      </c>
      <c r="H9" s="70">
        <v>5</v>
      </c>
      <c r="I9" s="70">
        <v>-10</v>
      </c>
      <c r="J9" s="70">
        <v>0</v>
      </c>
      <c r="K9" s="49" t="s">
        <v>163</v>
      </c>
      <c r="L9" s="41" t="s">
        <v>199</v>
      </c>
      <c r="M9" s="70">
        <v>5</v>
      </c>
      <c r="N9" s="70">
        <v>-10</v>
      </c>
      <c r="O9" s="70">
        <v>0</v>
      </c>
      <c r="P9" s="49" t="s">
        <v>162</v>
      </c>
      <c r="Q9" s="41" t="s">
        <v>200</v>
      </c>
      <c r="R9" s="70">
        <v>5</v>
      </c>
      <c r="S9" s="70">
        <v>-10</v>
      </c>
      <c r="T9" s="70">
        <v>0</v>
      </c>
      <c r="U9" s="49" t="s">
        <v>178</v>
      </c>
      <c r="V9" s="41"/>
      <c r="W9" s="70"/>
      <c r="X9" s="70"/>
      <c r="Y9" s="70"/>
      <c r="Z9" s="16"/>
    </row>
    <row r="10" spans="1:26" x14ac:dyDescent="0.25">
      <c r="A10" s="45">
        <v>1</v>
      </c>
      <c r="B10" s="67" t="s">
        <v>31</v>
      </c>
      <c r="C10" s="70">
        <v>10</v>
      </c>
      <c r="D10" s="70">
        <v>30</v>
      </c>
      <c r="E10" s="70">
        <v>31</v>
      </c>
      <c r="F10" s="49" t="s">
        <v>168</v>
      </c>
      <c r="G10" s="41" t="s">
        <v>198</v>
      </c>
      <c r="H10" s="70">
        <v>5</v>
      </c>
      <c r="I10" s="70">
        <v>-10</v>
      </c>
      <c r="J10" s="70">
        <v>0</v>
      </c>
      <c r="K10" s="49" t="s">
        <v>163</v>
      </c>
      <c r="L10" s="41" t="s">
        <v>199</v>
      </c>
      <c r="M10" s="70">
        <v>5</v>
      </c>
      <c r="N10" s="70">
        <v>-10</v>
      </c>
      <c r="O10" s="70">
        <v>0</v>
      </c>
      <c r="P10" s="49" t="s">
        <v>162</v>
      </c>
      <c r="Q10" s="41" t="s">
        <v>200</v>
      </c>
      <c r="R10" s="70">
        <v>5</v>
      </c>
      <c r="S10" s="70">
        <v>-10</v>
      </c>
      <c r="T10" s="70">
        <v>0</v>
      </c>
      <c r="U10" s="49" t="s">
        <v>178</v>
      </c>
      <c r="V10" s="41"/>
      <c r="W10" s="70"/>
      <c r="X10" s="70"/>
      <c r="Y10" s="70"/>
      <c r="Z10" s="16"/>
    </row>
    <row r="11" spans="1:26" x14ac:dyDescent="0.25">
      <c r="A11" s="45">
        <v>1</v>
      </c>
      <c r="B11" s="67" t="s">
        <v>31</v>
      </c>
      <c r="C11" s="70">
        <v>10</v>
      </c>
      <c r="D11" s="70">
        <v>60</v>
      </c>
      <c r="E11" s="70">
        <v>61</v>
      </c>
      <c r="F11" s="49" t="s">
        <v>168</v>
      </c>
      <c r="G11" s="41" t="s">
        <v>198</v>
      </c>
      <c r="H11" s="70">
        <v>5</v>
      </c>
      <c r="I11" s="70">
        <v>-10</v>
      </c>
      <c r="J11" s="70">
        <v>0</v>
      </c>
      <c r="K11" s="49" t="s">
        <v>163</v>
      </c>
      <c r="L11" s="41" t="s">
        <v>199</v>
      </c>
      <c r="M11" s="70">
        <v>5</v>
      </c>
      <c r="N11" s="70">
        <v>-10</v>
      </c>
      <c r="O11" s="70">
        <v>0</v>
      </c>
      <c r="P11" s="49" t="s">
        <v>162</v>
      </c>
      <c r="Q11" s="41" t="s">
        <v>200</v>
      </c>
      <c r="R11" s="70">
        <v>5</v>
      </c>
      <c r="S11" s="70">
        <v>-10</v>
      </c>
      <c r="T11" s="70">
        <v>0</v>
      </c>
      <c r="U11" s="49" t="s">
        <v>178</v>
      </c>
      <c r="V11" s="41"/>
      <c r="W11" s="70"/>
      <c r="X11" s="70"/>
      <c r="Y11" s="70"/>
      <c r="Z11" s="16"/>
    </row>
    <row r="12" spans="1:26" x14ac:dyDescent="0.25">
      <c r="A12" s="45">
        <v>1</v>
      </c>
      <c r="B12" s="67" t="s">
        <v>31</v>
      </c>
      <c r="C12" s="70">
        <v>10</v>
      </c>
      <c r="D12" s="70">
        <v>90</v>
      </c>
      <c r="E12" s="70">
        <v>91</v>
      </c>
      <c r="F12" s="49" t="s">
        <v>168</v>
      </c>
      <c r="G12" s="41" t="s">
        <v>198</v>
      </c>
      <c r="H12" s="70">
        <v>5</v>
      </c>
      <c r="I12" s="70">
        <v>-10</v>
      </c>
      <c r="J12" s="70">
        <v>0</v>
      </c>
      <c r="K12" s="49" t="s">
        <v>163</v>
      </c>
      <c r="L12" s="41" t="s">
        <v>199</v>
      </c>
      <c r="M12" s="70">
        <v>5</v>
      </c>
      <c r="N12" s="70">
        <v>-10</v>
      </c>
      <c r="O12" s="70">
        <v>0</v>
      </c>
      <c r="P12" s="49" t="s">
        <v>162</v>
      </c>
      <c r="Q12" s="41" t="s">
        <v>200</v>
      </c>
      <c r="R12" s="70">
        <v>5</v>
      </c>
      <c r="S12" s="70">
        <v>-10</v>
      </c>
      <c r="T12" s="70">
        <v>0</v>
      </c>
      <c r="U12" s="49" t="s">
        <v>178</v>
      </c>
      <c r="V12" s="41"/>
      <c r="W12" s="70"/>
      <c r="X12" s="70"/>
      <c r="Y12" s="70"/>
      <c r="Z12" s="16"/>
    </row>
    <row r="13" spans="1:26" x14ac:dyDescent="0.25">
      <c r="A13" s="45">
        <v>1</v>
      </c>
      <c r="B13" s="67" t="s">
        <v>31</v>
      </c>
      <c r="C13" s="70">
        <v>10</v>
      </c>
      <c r="D13" s="70">
        <v>120</v>
      </c>
      <c r="E13" s="70">
        <v>121</v>
      </c>
      <c r="F13" s="49" t="s">
        <v>168</v>
      </c>
      <c r="G13" s="41" t="s">
        <v>198</v>
      </c>
      <c r="H13" s="70">
        <v>5</v>
      </c>
      <c r="I13" s="70">
        <v>-10</v>
      </c>
      <c r="J13" s="70">
        <v>0</v>
      </c>
      <c r="K13" s="49" t="s">
        <v>163</v>
      </c>
      <c r="L13" s="41" t="s">
        <v>199</v>
      </c>
      <c r="M13" s="70">
        <v>5</v>
      </c>
      <c r="N13" s="70">
        <v>-10</v>
      </c>
      <c r="O13" s="70">
        <v>0</v>
      </c>
      <c r="P13" s="49" t="s">
        <v>162</v>
      </c>
      <c r="Q13" s="41" t="s">
        <v>200</v>
      </c>
      <c r="R13" s="70">
        <v>5</v>
      </c>
      <c r="S13" s="70">
        <v>-10</v>
      </c>
      <c r="T13" s="70">
        <v>0</v>
      </c>
      <c r="U13" s="49" t="s">
        <v>178</v>
      </c>
      <c r="V13" s="41"/>
      <c r="W13" s="70"/>
      <c r="X13" s="70"/>
      <c r="Y13" s="70"/>
      <c r="Z13" s="16"/>
    </row>
    <row r="14" spans="1:26" x14ac:dyDescent="0.25">
      <c r="A14" s="45">
        <v>1</v>
      </c>
      <c r="B14" s="67" t="s">
        <v>31</v>
      </c>
      <c r="C14" s="70">
        <v>10</v>
      </c>
      <c r="D14" s="70">
        <v>150</v>
      </c>
      <c r="E14" s="70">
        <v>151</v>
      </c>
      <c r="F14" s="49" t="s">
        <v>168</v>
      </c>
      <c r="G14" s="41" t="s">
        <v>198</v>
      </c>
      <c r="H14" s="70">
        <v>5</v>
      </c>
      <c r="I14" s="70">
        <v>-10</v>
      </c>
      <c r="J14" s="70">
        <v>0</v>
      </c>
      <c r="K14" s="49" t="s">
        <v>163</v>
      </c>
      <c r="L14" s="41" t="s">
        <v>199</v>
      </c>
      <c r="M14" s="70">
        <v>5</v>
      </c>
      <c r="N14" s="70">
        <v>-10</v>
      </c>
      <c r="O14" s="70">
        <v>0</v>
      </c>
      <c r="P14" s="49" t="s">
        <v>162</v>
      </c>
      <c r="Q14" s="41" t="s">
        <v>200</v>
      </c>
      <c r="R14" s="70">
        <v>5</v>
      </c>
      <c r="S14" s="70">
        <v>-10</v>
      </c>
      <c r="T14" s="70">
        <v>0</v>
      </c>
      <c r="U14" s="49" t="s">
        <v>178</v>
      </c>
      <c r="V14" s="41"/>
      <c r="W14" s="70"/>
      <c r="X14" s="70"/>
      <c r="Y14" s="70"/>
      <c r="Z14" s="16"/>
    </row>
    <row r="15" spans="1:26" x14ac:dyDescent="0.25">
      <c r="A15" s="45">
        <v>1</v>
      </c>
      <c r="B15" s="67" t="s">
        <v>31</v>
      </c>
      <c r="C15" s="70">
        <v>10</v>
      </c>
      <c r="D15" s="70">
        <v>180</v>
      </c>
      <c r="E15" s="70">
        <v>181</v>
      </c>
      <c r="F15" s="49" t="s">
        <v>168</v>
      </c>
      <c r="G15" s="41" t="s">
        <v>198</v>
      </c>
      <c r="H15" s="70">
        <v>5</v>
      </c>
      <c r="I15" s="70">
        <v>-10</v>
      </c>
      <c r="J15" s="70">
        <v>0</v>
      </c>
      <c r="K15" s="49" t="s">
        <v>163</v>
      </c>
      <c r="L15" s="41" t="s">
        <v>199</v>
      </c>
      <c r="M15" s="70">
        <v>5</v>
      </c>
      <c r="N15" s="70">
        <v>-10</v>
      </c>
      <c r="O15" s="70">
        <v>0</v>
      </c>
      <c r="P15" s="49" t="s">
        <v>162</v>
      </c>
      <c r="Q15" s="41" t="s">
        <v>200</v>
      </c>
      <c r="R15" s="70">
        <v>5</v>
      </c>
      <c r="S15" s="70">
        <v>-10</v>
      </c>
      <c r="T15" s="70">
        <v>0</v>
      </c>
      <c r="U15" s="49" t="s">
        <v>178</v>
      </c>
      <c r="V15" s="41"/>
      <c r="W15" s="70"/>
      <c r="X15" s="70"/>
      <c r="Y15" s="70"/>
      <c r="Z15" s="16"/>
    </row>
    <row r="16" spans="1:26" x14ac:dyDescent="0.25">
      <c r="A16" s="45"/>
      <c r="B16" s="67"/>
      <c r="C16" s="70"/>
      <c r="D16" s="70"/>
      <c r="E16" s="70"/>
      <c r="F16" s="49"/>
      <c r="G16" s="52"/>
      <c r="H16" s="70"/>
      <c r="I16" s="70"/>
      <c r="J16" s="70"/>
      <c r="K16" s="49"/>
      <c r="L16" s="41"/>
      <c r="M16" s="70"/>
      <c r="N16" s="70"/>
      <c r="O16" s="70"/>
      <c r="P16" s="49"/>
      <c r="Q16" s="41"/>
      <c r="R16" s="70"/>
      <c r="S16" s="70"/>
      <c r="T16" s="70"/>
      <c r="U16" s="16"/>
      <c r="V16" s="41"/>
      <c r="W16" s="70"/>
      <c r="X16" s="70"/>
      <c r="Y16" s="70"/>
      <c r="Z16" s="16"/>
    </row>
    <row r="17" spans="1:27" x14ac:dyDescent="0.25">
      <c r="A17" s="45"/>
      <c r="B17" s="67"/>
      <c r="C17" s="70"/>
      <c r="D17" s="70"/>
      <c r="E17" s="70"/>
      <c r="F17" s="49"/>
      <c r="G17" s="52"/>
      <c r="H17" s="70"/>
      <c r="I17" s="70"/>
      <c r="J17" s="70"/>
      <c r="K17" s="49"/>
      <c r="L17" s="41"/>
      <c r="M17" s="70"/>
      <c r="N17" s="70"/>
      <c r="O17" s="70"/>
      <c r="P17" s="49"/>
      <c r="Q17" s="41"/>
      <c r="R17" s="70"/>
      <c r="S17" s="70"/>
      <c r="T17" s="70"/>
      <c r="U17" s="16"/>
      <c r="V17" s="41"/>
      <c r="W17" s="70"/>
      <c r="X17" s="70"/>
      <c r="Y17" s="70"/>
      <c r="Z17" s="16"/>
    </row>
    <row r="18" spans="1:27" x14ac:dyDescent="0.25">
      <c r="A18" s="45"/>
      <c r="B18" s="67"/>
      <c r="C18" s="70"/>
      <c r="D18" s="70"/>
      <c r="E18" s="70"/>
      <c r="F18" s="49"/>
      <c r="G18" s="52"/>
      <c r="H18" s="70"/>
      <c r="I18" s="70"/>
      <c r="J18" s="70"/>
      <c r="K18" s="49"/>
      <c r="L18" s="41"/>
      <c r="M18" s="70"/>
      <c r="N18" s="70"/>
      <c r="O18" s="70"/>
      <c r="P18" s="49"/>
      <c r="Q18" s="41"/>
      <c r="R18" s="70"/>
      <c r="S18" s="70"/>
      <c r="T18" s="70"/>
      <c r="U18" s="16"/>
      <c r="V18" s="41"/>
      <c r="W18" s="70"/>
      <c r="X18" s="70"/>
      <c r="Y18" s="70"/>
      <c r="Z18" s="16"/>
    </row>
    <row r="19" spans="1:27" x14ac:dyDescent="0.25">
      <c r="A19" s="45"/>
      <c r="B19" s="67"/>
      <c r="C19" s="70"/>
      <c r="D19" s="70"/>
      <c r="E19" s="70"/>
      <c r="F19" s="49"/>
      <c r="G19" s="52"/>
      <c r="H19" s="70"/>
      <c r="I19" s="70"/>
      <c r="J19" s="70"/>
      <c r="K19" s="49"/>
      <c r="L19" s="41"/>
      <c r="M19" s="70"/>
      <c r="N19" s="70"/>
      <c r="O19" s="70"/>
      <c r="P19" s="49"/>
      <c r="Q19" s="41"/>
      <c r="R19" s="70"/>
      <c r="S19" s="70"/>
      <c r="T19" s="70"/>
      <c r="U19" s="16"/>
      <c r="V19" s="41"/>
      <c r="W19" s="70"/>
      <c r="X19" s="70"/>
      <c r="Y19" s="70"/>
      <c r="Z19" s="16"/>
    </row>
    <row r="20" spans="1:27" x14ac:dyDescent="0.25">
      <c r="A20" s="45"/>
      <c r="B20" s="67"/>
      <c r="C20" s="70"/>
      <c r="D20" s="70"/>
      <c r="E20" s="70"/>
      <c r="F20" s="49"/>
      <c r="G20" s="52"/>
      <c r="H20" s="70"/>
      <c r="I20" s="70"/>
      <c r="J20" s="70"/>
      <c r="K20" s="16"/>
      <c r="L20" s="41"/>
      <c r="M20" s="70"/>
      <c r="N20" s="70"/>
      <c r="O20" s="70"/>
      <c r="P20" s="16"/>
      <c r="Q20" s="41"/>
      <c r="R20" s="70"/>
      <c r="S20" s="70"/>
      <c r="T20" s="70"/>
      <c r="U20" s="16"/>
      <c r="V20" s="41"/>
      <c r="W20" s="70"/>
      <c r="X20" s="70"/>
      <c r="Y20" s="70"/>
      <c r="Z20" s="16"/>
    </row>
    <row r="21" spans="1:27" x14ac:dyDescent="0.25">
      <c r="A21" s="45"/>
      <c r="B21" s="67"/>
      <c r="C21" s="70"/>
      <c r="D21" s="70"/>
      <c r="E21" s="70"/>
      <c r="F21" s="49"/>
      <c r="G21" s="52"/>
      <c r="H21" s="70"/>
      <c r="I21" s="70"/>
      <c r="J21" s="70"/>
      <c r="K21" s="16"/>
      <c r="L21" s="41"/>
      <c r="M21" s="70"/>
      <c r="N21" s="70"/>
      <c r="O21" s="70"/>
      <c r="P21" s="16"/>
      <c r="Q21" s="41"/>
      <c r="R21" s="70"/>
      <c r="S21" s="70"/>
      <c r="T21" s="70"/>
      <c r="U21" s="16"/>
      <c r="V21" s="41"/>
      <c r="W21" s="70"/>
      <c r="X21" s="70"/>
      <c r="Y21" s="70"/>
      <c r="Z21" s="16"/>
    </row>
    <row r="22" spans="1:27" x14ac:dyDescent="0.25">
      <c r="A22" s="45"/>
      <c r="B22" s="67"/>
      <c r="C22" s="70"/>
      <c r="D22" s="70"/>
      <c r="E22" s="70"/>
      <c r="F22" s="49"/>
      <c r="G22" s="52"/>
      <c r="H22" s="70"/>
      <c r="I22" s="70"/>
      <c r="J22" s="70"/>
      <c r="K22" s="16"/>
      <c r="L22" s="41"/>
      <c r="M22" s="70"/>
      <c r="N22" s="70"/>
      <c r="O22" s="70"/>
      <c r="P22" s="16"/>
      <c r="Q22" s="41"/>
      <c r="R22" s="70"/>
      <c r="S22" s="70"/>
      <c r="T22" s="70"/>
      <c r="U22" s="16"/>
      <c r="V22" s="41"/>
      <c r="W22" s="70"/>
      <c r="X22" s="70"/>
      <c r="Y22" s="70"/>
      <c r="Z22" s="16"/>
    </row>
    <row r="23" spans="1:27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4" spans="1:27" x14ac:dyDescent="0.25">
      <c r="U24" s="177"/>
      <c r="V24" s="177"/>
      <c r="W24" s="177"/>
      <c r="X24" s="177"/>
      <c r="Y24" s="177"/>
      <c r="Z24" s="177"/>
      <c r="AA24" s="177"/>
    </row>
    <row r="25" spans="1:27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  <c r="U25" s="177"/>
      <c r="V25" s="177"/>
      <c r="W25" s="177"/>
      <c r="X25" s="177"/>
      <c r="Y25" s="177"/>
      <c r="Z25" s="177"/>
      <c r="AA25" s="177"/>
    </row>
    <row r="26" spans="1:27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41" t="s">
        <v>198</v>
      </c>
      <c r="M26" s="262" t="s">
        <v>66</v>
      </c>
      <c r="N26" s="263"/>
      <c r="O26" s="263"/>
      <c r="P26" s="263"/>
      <c r="Q26" s="263"/>
      <c r="U26" s="177"/>
      <c r="V26" s="177"/>
      <c r="W26" s="177"/>
      <c r="X26" s="177"/>
      <c r="Y26" s="177"/>
      <c r="Z26" s="177"/>
      <c r="AA26" s="177"/>
    </row>
    <row r="27" spans="1:27" x14ac:dyDescent="0.25">
      <c r="B27" s="173" t="s">
        <v>38</v>
      </c>
      <c r="C27" s="173" t="s">
        <v>28</v>
      </c>
      <c r="D27" s="173" t="s">
        <v>29</v>
      </c>
      <c r="E27" s="173" t="s">
        <v>39</v>
      </c>
      <c r="G27" s="173" t="s">
        <v>38</v>
      </c>
      <c r="H27" s="173" t="s">
        <v>28</v>
      </c>
      <c r="I27" s="173" t="s">
        <v>29</v>
      </c>
      <c r="J27" s="173" t="s">
        <v>67</v>
      </c>
      <c r="L27" s="41" t="s">
        <v>169</v>
      </c>
      <c r="M27" s="262"/>
      <c r="N27" s="263"/>
      <c r="O27" s="263"/>
      <c r="P27" s="263"/>
      <c r="Q27" s="263"/>
      <c r="U27" s="177"/>
      <c r="V27" s="177"/>
      <c r="W27" s="177"/>
      <c r="X27" s="177"/>
      <c r="Y27" s="177"/>
      <c r="Z27" s="177"/>
      <c r="AA27" s="177"/>
    </row>
    <row r="28" spans="1:27" x14ac:dyDescent="0.25">
      <c r="B28" s="70"/>
      <c r="C28" s="70"/>
      <c r="D28" s="70"/>
      <c r="E28" s="70"/>
      <c r="G28" s="190" t="s">
        <v>164</v>
      </c>
      <c r="H28" s="190">
        <v>0</v>
      </c>
      <c r="I28" s="190">
        <v>181</v>
      </c>
      <c r="J28" s="190">
        <v>-80</v>
      </c>
      <c r="L28" s="41" t="s">
        <v>199</v>
      </c>
      <c r="M28" s="48"/>
    </row>
    <row r="29" spans="1:27" x14ac:dyDescent="0.25">
      <c r="B29" s="70"/>
      <c r="C29" s="70"/>
      <c r="D29" s="70"/>
      <c r="E29" s="70"/>
      <c r="G29" s="190" t="s">
        <v>164</v>
      </c>
      <c r="H29" s="190">
        <v>0.43</v>
      </c>
      <c r="I29" s="190">
        <v>0.68</v>
      </c>
      <c r="J29" s="190">
        <v>-40</v>
      </c>
      <c r="L29" s="41" t="s">
        <v>171</v>
      </c>
      <c r="M29" s="48"/>
    </row>
    <row r="30" spans="1:27" x14ac:dyDescent="0.25">
      <c r="B30" s="70"/>
      <c r="C30" s="70"/>
      <c r="D30" s="70"/>
      <c r="E30" s="70"/>
      <c r="G30" s="190" t="s">
        <v>164</v>
      </c>
      <c r="H30" s="190">
        <v>30.43</v>
      </c>
      <c r="I30" s="190">
        <v>30.68</v>
      </c>
      <c r="J30" s="190">
        <v>-30</v>
      </c>
      <c r="L30" s="41" t="s">
        <v>200</v>
      </c>
      <c r="M30" s="48"/>
    </row>
    <row r="31" spans="1:27" x14ac:dyDescent="0.25">
      <c r="B31" s="70"/>
      <c r="C31" s="70"/>
      <c r="D31" s="70"/>
      <c r="E31" s="70"/>
      <c r="G31" s="190" t="s">
        <v>164</v>
      </c>
      <c r="H31" s="190">
        <v>60.43</v>
      </c>
      <c r="I31" s="190">
        <v>60.68</v>
      </c>
      <c r="J31" s="190">
        <v>-20</v>
      </c>
      <c r="L31" s="41" t="s">
        <v>161</v>
      </c>
      <c r="M31" s="48"/>
    </row>
    <row r="32" spans="1:27" x14ac:dyDescent="0.25">
      <c r="B32" s="70"/>
      <c r="C32" s="70"/>
      <c r="D32" s="70"/>
      <c r="E32" s="70"/>
      <c r="G32" s="190" t="s">
        <v>164</v>
      </c>
      <c r="H32" s="190">
        <v>90.43</v>
      </c>
      <c r="I32" s="190">
        <v>90.68</v>
      </c>
      <c r="J32" s="190">
        <v>-10</v>
      </c>
      <c r="L32" s="41"/>
      <c r="M32" s="48"/>
    </row>
    <row r="33" spans="2:13" x14ac:dyDescent="0.25">
      <c r="B33" s="70"/>
      <c r="C33" s="70"/>
      <c r="D33" s="70"/>
      <c r="E33" s="70"/>
      <c r="G33" s="190" t="s">
        <v>164</v>
      </c>
      <c r="H33" s="190">
        <v>120.43</v>
      </c>
      <c r="I33" s="190">
        <v>120.68</v>
      </c>
      <c r="J33" s="190">
        <v>0</v>
      </c>
      <c r="L33" s="41"/>
      <c r="M33" s="48"/>
    </row>
    <row r="34" spans="2:13" x14ac:dyDescent="0.25">
      <c r="B34" s="70"/>
      <c r="C34" s="70"/>
      <c r="D34" s="70"/>
      <c r="E34" s="70"/>
      <c r="G34" s="190" t="s">
        <v>164</v>
      </c>
      <c r="H34" s="190">
        <v>150.43</v>
      </c>
      <c r="I34" s="190">
        <v>150.68</v>
      </c>
      <c r="J34" s="190">
        <v>10</v>
      </c>
      <c r="L34" s="41"/>
      <c r="M34" s="48"/>
    </row>
    <row r="35" spans="2:13" x14ac:dyDescent="0.25">
      <c r="B35" s="70"/>
      <c r="C35" s="70"/>
      <c r="D35" s="70"/>
      <c r="E35" s="70"/>
      <c r="G35" s="190" t="s">
        <v>164</v>
      </c>
      <c r="H35" s="190">
        <v>180.43</v>
      </c>
      <c r="I35" s="190">
        <v>180.68</v>
      </c>
      <c r="J35" s="190">
        <v>20</v>
      </c>
      <c r="L35" s="41"/>
      <c r="M35" s="48"/>
    </row>
    <row r="36" spans="2:13" x14ac:dyDescent="0.25">
      <c r="B36" s="70"/>
      <c r="C36" s="70"/>
      <c r="D36" s="70"/>
      <c r="E36" s="70"/>
      <c r="G36" s="190" t="s">
        <v>166</v>
      </c>
      <c r="H36" s="190">
        <v>0</v>
      </c>
      <c r="I36" s="190">
        <v>181</v>
      </c>
      <c r="J36" s="190">
        <v>-80</v>
      </c>
      <c r="L36" s="41"/>
      <c r="M36" s="48"/>
    </row>
    <row r="37" spans="2:13" x14ac:dyDescent="0.25">
      <c r="B37" s="70"/>
      <c r="C37" s="70"/>
      <c r="D37" s="70"/>
      <c r="E37" s="70"/>
      <c r="G37" s="190" t="s">
        <v>166</v>
      </c>
      <c r="H37" s="190">
        <v>0.43</v>
      </c>
      <c r="I37" s="190">
        <v>0.68</v>
      </c>
      <c r="J37" s="190">
        <v>-40</v>
      </c>
      <c r="L37" s="41"/>
      <c r="M37" s="48"/>
    </row>
    <row r="38" spans="2:13" x14ac:dyDescent="0.25">
      <c r="B38" s="70"/>
      <c r="C38" s="70"/>
      <c r="D38" s="70"/>
      <c r="E38" s="70"/>
      <c r="G38" s="190" t="s">
        <v>166</v>
      </c>
      <c r="H38" s="190">
        <v>30.43</v>
      </c>
      <c r="I38" s="190">
        <v>30.68</v>
      </c>
      <c r="J38" s="190">
        <v>-30</v>
      </c>
      <c r="L38" s="47"/>
      <c r="M38" s="48"/>
    </row>
    <row r="39" spans="2:13" x14ac:dyDescent="0.25">
      <c r="B39" s="70"/>
      <c r="C39" s="70"/>
      <c r="D39" s="70"/>
      <c r="E39" s="70"/>
      <c r="G39" s="190" t="s">
        <v>166</v>
      </c>
      <c r="H39" s="190">
        <v>60.43</v>
      </c>
      <c r="I39" s="190">
        <v>60.68</v>
      </c>
      <c r="J39" s="190">
        <v>-20</v>
      </c>
      <c r="L39" s="47"/>
      <c r="M39" s="48"/>
    </row>
    <row r="40" spans="2:13" x14ac:dyDescent="0.25">
      <c r="B40" s="70"/>
      <c r="C40" s="70"/>
      <c r="D40" s="70"/>
      <c r="E40" s="70"/>
      <c r="G40" s="190" t="s">
        <v>166</v>
      </c>
      <c r="H40" s="190">
        <v>90.43</v>
      </c>
      <c r="I40" s="190">
        <v>90.68</v>
      </c>
      <c r="J40" s="190">
        <v>-10</v>
      </c>
      <c r="L40" s="47"/>
      <c r="M40" s="48"/>
    </row>
    <row r="41" spans="2:13" x14ac:dyDescent="0.25">
      <c r="B41" s="70"/>
      <c r="C41" s="70"/>
      <c r="D41" s="70"/>
      <c r="E41" s="70"/>
      <c r="G41" s="190" t="s">
        <v>166</v>
      </c>
      <c r="H41" s="190">
        <v>120.43</v>
      </c>
      <c r="I41" s="190">
        <v>120.68</v>
      </c>
      <c r="J41" s="190">
        <v>0</v>
      </c>
      <c r="L41" s="47"/>
      <c r="M41" s="48"/>
    </row>
    <row r="42" spans="2:13" x14ac:dyDescent="0.25">
      <c r="B42" s="70"/>
      <c r="C42" s="70"/>
      <c r="D42" s="70"/>
      <c r="E42" s="70"/>
      <c r="G42" s="190" t="s">
        <v>166</v>
      </c>
      <c r="H42" s="190">
        <v>150.43</v>
      </c>
      <c r="I42" s="190">
        <v>150.68</v>
      </c>
      <c r="J42" s="190">
        <v>10</v>
      </c>
      <c r="L42" s="47"/>
      <c r="M42" s="48"/>
    </row>
    <row r="43" spans="2:13" x14ac:dyDescent="0.25">
      <c r="B43" s="70"/>
      <c r="C43" s="70"/>
      <c r="D43" s="70"/>
      <c r="E43" s="70"/>
      <c r="G43" s="190" t="s">
        <v>166</v>
      </c>
      <c r="H43" s="190">
        <v>180.43</v>
      </c>
      <c r="I43" s="190">
        <v>180.68</v>
      </c>
      <c r="J43" s="190">
        <v>20</v>
      </c>
      <c r="L43" s="47"/>
      <c r="M43" s="48"/>
    </row>
    <row r="44" spans="2:13" x14ac:dyDescent="0.25">
      <c r="B44" s="70"/>
      <c r="C44" s="70"/>
      <c r="D44" s="70"/>
      <c r="E44" s="70"/>
      <c r="G44" s="190" t="s">
        <v>160</v>
      </c>
      <c r="H44" s="190">
        <v>0</v>
      </c>
      <c r="I44" s="190">
        <v>181</v>
      </c>
      <c r="J44" s="190">
        <v>-80</v>
      </c>
      <c r="L44" s="47"/>
      <c r="M44" s="48"/>
    </row>
    <row r="45" spans="2:13" x14ac:dyDescent="0.25">
      <c r="B45" s="70"/>
      <c r="C45" s="70"/>
      <c r="D45" s="70"/>
      <c r="E45" s="70"/>
      <c r="G45" s="190" t="s">
        <v>160</v>
      </c>
      <c r="H45" s="190">
        <v>0.43</v>
      </c>
      <c r="I45" s="190">
        <v>0.68</v>
      </c>
      <c r="J45" s="190">
        <v>-40</v>
      </c>
    </row>
    <row r="46" spans="2:13" x14ac:dyDescent="0.25">
      <c r="B46" s="70"/>
      <c r="C46" s="70"/>
      <c r="D46" s="70"/>
      <c r="E46" s="70"/>
      <c r="G46" s="190" t="s">
        <v>160</v>
      </c>
      <c r="H46" s="190">
        <v>30.43</v>
      </c>
      <c r="I46" s="190">
        <v>30.68</v>
      </c>
      <c r="J46" s="190">
        <v>-30</v>
      </c>
    </row>
    <row r="47" spans="2:13" x14ac:dyDescent="0.25">
      <c r="B47" s="70"/>
      <c r="C47" s="70"/>
      <c r="D47" s="70"/>
      <c r="E47" s="70"/>
      <c r="G47" s="190" t="s">
        <v>160</v>
      </c>
      <c r="H47" s="190">
        <v>60.43</v>
      </c>
      <c r="I47" s="190">
        <v>60.68</v>
      </c>
      <c r="J47" s="190">
        <v>-20</v>
      </c>
    </row>
    <row r="48" spans="2:13" x14ac:dyDescent="0.25">
      <c r="B48" s="70"/>
      <c r="C48" s="70"/>
      <c r="D48" s="70"/>
      <c r="E48" s="70"/>
      <c r="G48" s="190" t="s">
        <v>160</v>
      </c>
      <c r="H48" s="190">
        <v>90.43</v>
      </c>
      <c r="I48" s="190">
        <v>90.68</v>
      </c>
      <c r="J48" s="190">
        <v>-10</v>
      </c>
    </row>
    <row r="49" spans="2:10" x14ac:dyDescent="0.25">
      <c r="B49" s="70"/>
      <c r="C49" s="70"/>
      <c r="D49" s="70"/>
      <c r="E49" s="70"/>
      <c r="G49" s="190" t="s">
        <v>160</v>
      </c>
      <c r="H49" s="190">
        <v>120.43</v>
      </c>
      <c r="I49" s="190">
        <v>120.68</v>
      </c>
      <c r="J49" s="190">
        <v>0</v>
      </c>
    </row>
    <row r="50" spans="2:10" x14ac:dyDescent="0.25">
      <c r="B50" s="70"/>
      <c r="C50" s="70"/>
      <c r="D50" s="70"/>
      <c r="E50" s="70"/>
      <c r="G50" s="190" t="s">
        <v>160</v>
      </c>
      <c r="H50" s="190">
        <v>150.43</v>
      </c>
      <c r="I50" s="190">
        <v>150.68</v>
      </c>
      <c r="J50" s="190">
        <v>10</v>
      </c>
    </row>
    <row r="51" spans="2:10" x14ac:dyDescent="0.25">
      <c r="B51" s="70"/>
      <c r="C51" s="70"/>
      <c r="D51" s="70"/>
      <c r="E51" s="70"/>
      <c r="G51" s="190" t="s">
        <v>160</v>
      </c>
      <c r="H51" s="190">
        <v>180.43</v>
      </c>
      <c r="I51" s="190">
        <v>180.68</v>
      </c>
      <c r="J51" s="190">
        <v>20</v>
      </c>
    </row>
    <row r="52" spans="2:10" x14ac:dyDescent="0.25">
      <c r="B52" s="70"/>
      <c r="C52" s="70"/>
      <c r="D52" s="70"/>
      <c r="E52" s="70"/>
      <c r="G52" s="190"/>
      <c r="H52" s="190"/>
      <c r="I52" s="190"/>
      <c r="J52" s="190"/>
    </row>
    <row r="53" spans="2:10" x14ac:dyDescent="0.25">
      <c r="B53" s="70"/>
      <c r="C53" s="70"/>
      <c r="D53" s="70"/>
      <c r="E53" s="70"/>
      <c r="G53" s="190"/>
      <c r="H53" s="190"/>
      <c r="I53" s="190"/>
      <c r="J53" s="190"/>
    </row>
    <row r="54" spans="2:10" x14ac:dyDescent="0.25">
      <c r="B54" s="70"/>
      <c r="C54" s="70"/>
      <c r="D54" s="70"/>
      <c r="E54" s="70"/>
      <c r="G54" s="190"/>
      <c r="H54" s="190"/>
      <c r="I54" s="190"/>
      <c r="J54" s="190"/>
    </row>
    <row r="55" spans="2:10" x14ac:dyDescent="0.25">
      <c r="B55" s="70"/>
      <c r="C55" s="70"/>
      <c r="D55" s="70"/>
      <c r="E55" s="70"/>
      <c r="G55" s="190"/>
      <c r="H55" s="190"/>
      <c r="I55" s="190"/>
      <c r="J55" s="190"/>
    </row>
    <row r="56" spans="2:10" x14ac:dyDescent="0.25">
      <c r="B56" s="70"/>
      <c r="C56" s="70"/>
      <c r="D56" s="70"/>
      <c r="E56" s="70"/>
      <c r="G56" s="190"/>
      <c r="H56" s="190"/>
      <c r="I56" s="190"/>
      <c r="J56" s="190"/>
    </row>
    <row r="57" spans="2:10" x14ac:dyDescent="0.25">
      <c r="B57" s="70"/>
      <c r="C57" s="70"/>
      <c r="D57" s="70"/>
      <c r="E57" s="70"/>
      <c r="G57" s="190"/>
      <c r="H57" s="190"/>
      <c r="I57" s="190"/>
      <c r="J57" s="190"/>
    </row>
    <row r="58" spans="2:10" x14ac:dyDescent="0.25">
      <c r="B58" s="70"/>
      <c r="C58" s="70"/>
      <c r="D58" s="70"/>
      <c r="E58" s="70"/>
      <c r="G58" s="190"/>
      <c r="H58" s="190"/>
      <c r="I58" s="190"/>
      <c r="J58" s="190"/>
    </row>
    <row r="59" spans="2:10" x14ac:dyDescent="0.25">
      <c r="B59" s="70"/>
      <c r="C59" s="70"/>
      <c r="D59" s="70"/>
      <c r="E59" s="70"/>
      <c r="G59" s="190"/>
      <c r="H59" s="190"/>
      <c r="I59" s="190"/>
      <c r="J59" s="190"/>
    </row>
    <row r="60" spans="2:10" x14ac:dyDescent="0.25">
      <c r="B60" s="70"/>
      <c r="C60" s="70"/>
      <c r="D60" s="70"/>
      <c r="E60" s="70"/>
      <c r="G60" s="190"/>
      <c r="H60" s="190"/>
      <c r="I60" s="190"/>
      <c r="J60" s="190"/>
    </row>
    <row r="61" spans="2:10" x14ac:dyDescent="0.25">
      <c r="B61" s="70"/>
      <c r="C61" s="70"/>
      <c r="D61" s="70"/>
      <c r="E61" s="70"/>
      <c r="G61" s="190"/>
      <c r="H61" s="190"/>
      <c r="I61" s="190"/>
      <c r="J61" s="190"/>
    </row>
    <row r="62" spans="2:10" x14ac:dyDescent="0.25">
      <c r="B62" s="70"/>
      <c r="C62" s="70"/>
      <c r="D62" s="70"/>
      <c r="E62" s="70"/>
      <c r="G62" s="190"/>
      <c r="H62" s="190"/>
      <c r="I62" s="190"/>
      <c r="J62" s="190"/>
    </row>
    <row r="63" spans="2:10" x14ac:dyDescent="0.25">
      <c r="B63" s="70"/>
      <c r="C63" s="70"/>
      <c r="D63" s="70"/>
      <c r="E63" s="70"/>
      <c r="G63" s="190"/>
      <c r="H63" s="190"/>
      <c r="I63" s="190"/>
      <c r="J63" s="190"/>
    </row>
    <row r="64" spans="2:10" x14ac:dyDescent="0.25">
      <c r="B64" s="70"/>
      <c r="C64" s="70"/>
      <c r="D64" s="70"/>
      <c r="E64" s="70"/>
      <c r="G64" s="190"/>
      <c r="H64" s="190"/>
      <c r="I64" s="190"/>
      <c r="J64" s="190"/>
    </row>
    <row r="65" spans="2:10" x14ac:dyDescent="0.25">
      <c r="B65" s="70"/>
      <c r="C65" s="70"/>
      <c r="D65" s="70"/>
      <c r="E65" s="70"/>
      <c r="G65" s="190"/>
      <c r="H65" s="190"/>
      <c r="I65" s="190"/>
      <c r="J65" s="190"/>
    </row>
    <row r="66" spans="2:10" x14ac:dyDescent="0.25">
      <c r="B66" s="70"/>
      <c r="C66" s="70"/>
      <c r="D66" s="70"/>
      <c r="E66" s="70"/>
      <c r="G66" s="190"/>
      <c r="H66" s="190"/>
      <c r="I66" s="190"/>
      <c r="J66" s="190"/>
    </row>
    <row r="67" spans="2:10" x14ac:dyDescent="0.25">
      <c r="B67" s="70"/>
      <c r="C67" s="70"/>
      <c r="D67" s="70"/>
      <c r="E67" s="70"/>
      <c r="G67" s="190"/>
      <c r="H67" s="190"/>
      <c r="I67" s="190"/>
      <c r="J67" s="190"/>
    </row>
    <row r="68" spans="2:10" x14ac:dyDescent="0.25">
      <c r="B68" s="70"/>
      <c r="C68" s="70"/>
      <c r="D68" s="70"/>
      <c r="E68" s="70"/>
      <c r="G68" s="190"/>
      <c r="H68" s="190"/>
      <c r="I68" s="190"/>
      <c r="J68" s="190"/>
    </row>
    <row r="69" spans="2:10" x14ac:dyDescent="0.25">
      <c r="B69" s="70"/>
      <c r="C69" s="70"/>
      <c r="D69" s="70"/>
      <c r="E69" s="70"/>
      <c r="G69" s="190"/>
      <c r="H69" s="190"/>
      <c r="I69" s="190"/>
      <c r="J69" s="190"/>
    </row>
    <row r="70" spans="2:10" x14ac:dyDescent="0.25">
      <c r="B70" s="70"/>
      <c r="C70" s="70"/>
      <c r="D70" s="70"/>
      <c r="E70" s="70"/>
      <c r="G70" s="190"/>
      <c r="H70" s="190"/>
      <c r="I70" s="190"/>
      <c r="J70" s="190"/>
    </row>
    <row r="71" spans="2:10" x14ac:dyDescent="0.25">
      <c r="B71" s="70"/>
      <c r="C71" s="70"/>
      <c r="D71" s="70"/>
      <c r="E71" s="70"/>
      <c r="G71" s="190"/>
      <c r="H71" s="190"/>
      <c r="I71" s="190"/>
      <c r="J71" s="190"/>
    </row>
    <row r="72" spans="2:10" x14ac:dyDescent="0.25">
      <c r="B72" s="70"/>
      <c r="C72" s="70"/>
      <c r="D72" s="70"/>
      <c r="E72" s="70"/>
      <c r="G72" s="70"/>
      <c r="H72" s="70"/>
      <c r="I72" s="70"/>
      <c r="J72" s="70"/>
    </row>
    <row r="73" spans="2:10" x14ac:dyDescent="0.25">
      <c r="B73" s="70"/>
      <c r="C73" s="70"/>
      <c r="D73" s="70"/>
      <c r="E73" s="70"/>
      <c r="G73" s="70"/>
      <c r="H73" s="70"/>
      <c r="I73" s="70"/>
      <c r="J73" s="70"/>
    </row>
    <row r="74" spans="2:10" x14ac:dyDescent="0.25">
      <c r="B74" s="70"/>
      <c r="C74" s="70"/>
      <c r="D74" s="70"/>
      <c r="E74" s="70"/>
      <c r="G74" s="70"/>
      <c r="H74" s="70"/>
      <c r="I74" s="70"/>
      <c r="J74" s="70"/>
    </row>
    <row r="75" spans="2:10" x14ac:dyDescent="0.25">
      <c r="B75" s="70"/>
      <c r="C75" s="70"/>
      <c r="D75" s="70"/>
      <c r="E75" s="70"/>
      <c r="G75" s="70"/>
      <c r="H75" s="70"/>
      <c r="I75" s="70"/>
      <c r="J75" s="70"/>
    </row>
    <row r="76" spans="2:10" x14ac:dyDescent="0.25">
      <c r="B76" s="70"/>
      <c r="C76" s="70"/>
      <c r="D76" s="70"/>
      <c r="E76" s="70"/>
      <c r="G76" s="70"/>
      <c r="H76" s="70"/>
      <c r="I76" s="70"/>
      <c r="J76" s="70"/>
    </row>
    <row r="77" spans="2:10" x14ac:dyDescent="0.25">
      <c r="B77" s="70"/>
      <c r="C77" s="70"/>
      <c r="D77" s="70"/>
      <c r="E77" s="70"/>
      <c r="G77" s="70"/>
      <c r="H77" s="70"/>
      <c r="I77" s="70"/>
      <c r="J77" s="70"/>
    </row>
    <row r="78" spans="2:10" x14ac:dyDescent="0.25">
      <c r="B78" s="70"/>
      <c r="C78" s="70"/>
      <c r="D78" s="70"/>
      <c r="E78" s="70"/>
      <c r="G78" s="70"/>
      <c r="H78" s="70"/>
      <c r="I78" s="70"/>
      <c r="J78" s="70"/>
    </row>
    <row r="79" spans="2:10" x14ac:dyDescent="0.25">
      <c r="B79" s="70"/>
      <c r="C79" s="70"/>
      <c r="D79" s="70"/>
      <c r="E79" s="70"/>
      <c r="G79" s="70"/>
      <c r="H79" s="70"/>
      <c r="I79" s="70"/>
      <c r="J79" s="70"/>
    </row>
    <row r="80" spans="2:10" x14ac:dyDescent="0.25">
      <c r="B80" s="70"/>
      <c r="C80" s="70"/>
      <c r="D80" s="70"/>
      <c r="E80" s="70"/>
      <c r="G80" s="70"/>
      <c r="H80" s="70"/>
      <c r="I80" s="70"/>
      <c r="J80" s="70"/>
    </row>
    <row r="81" spans="2:10" x14ac:dyDescent="0.25">
      <c r="B81" s="70"/>
      <c r="C81" s="70"/>
      <c r="D81" s="70"/>
      <c r="E81" s="70"/>
      <c r="G81" s="70"/>
      <c r="H81" s="70"/>
      <c r="I81" s="70"/>
      <c r="J81" s="70"/>
    </row>
    <row r="82" spans="2:10" x14ac:dyDescent="0.25">
      <c r="B82" s="70"/>
      <c r="C82" s="70"/>
      <c r="D82" s="70"/>
      <c r="E82" s="70"/>
      <c r="G82" s="70"/>
      <c r="H82" s="70"/>
      <c r="I82" s="70"/>
      <c r="J82" s="70"/>
    </row>
    <row r="83" spans="2:10" x14ac:dyDescent="0.25">
      <c r="B83" s="70"/>
      <c r="C83" s="70"/>
      <c r="D83" s="70"/>
      <c r="E83" s="70"/>
      <c r="G83" s="70"/>
      <c r="H83" s="70"/>
      <c r="I83" s="70"/>
      <c r="J83" s="70"/>
    </row>
    <row r="84" spans="2:10" x14ac:dyDescent="0.25">
      <c r="B84" s="70"/>
      <c r="C84" s="70"/>
      <c r="D84" s="70"/>
      <c r="E84" s="70"/>
      <c r="G84" s="70"/>
      <c r="H84" s="70"/>
      <c r="I84" s="70"/>
      <c r="J84" s="70"/>
    </row>
    <row r="85" spans="2:10" x14ac:dyDescent="0.25">
      <c r="B85" s="70"/>
      <c r="C85" s="70"/>
      <c r="D85" s="70"/>
      <c r="E85" s="70"/>
      <c r="G85" s="70"/>
      <c r="H85" s="70"/>
      <c r="I85" s="70"/>
      <c r="J85" s="70"/>
    </row>
    <row r="86" spans="2:10" x14ac:dyDescent="0.25">
      <c r="B86" s="70"/>
      <c r="C86" s="70"/>
      <c r="D86" s="70"/>
      <c r="E86" s="70"/>
      <c r="G86" s="70"/>
      <c r="H86" s="70"/>
      <c r="I86" s="70"/>
      <c r="J86" s="70"/>
    </row>
    <row r="87" spans="2:10" x14ac:dyDescent="0.25">
      <c r="B87" s="70"/>
      <c r="C87" s="70"/>
      <c r="D87" s="70"/>
      <c r="E87" s="70"/>
      <c r="G87" s="70"/>
      <c r="H87" s="70"/>
      <c r="I87" s="70"/>
      <c r="J87" s="70"/>
    </row>
    <row r="88" spans="2:10" x14ac:dyDescent="0.25">
      <c r="G88" s="70"/>
      <c r="H88" s="70"/>
      <c r="I88" s="70"/>
      <c r="J88" s="70"/>
    </row>
    <row r="89" spans="2:10" x14ac:dyDescent="0.25">
      <c r="G89" s="70"/>
      <c r="H89" s="70"/>
      <c r="I89" s="70"/>
      <c r="J89" s="70"/>
    </row>
    <row r="90" spans="2:10" x14ac:dyDescent="0.25">
      <c r="G90" s="70"/>
      <c r="H90" s="70"/>
      <c r="I90" s="70"/>
      <c r="J90" s="70"/>
    </row>
    <row r="91" spans="2:10" x14ac:dyDescent="0.25">
      <c r="G91" s="70"/>
      <c r="H91" s="70"/>
      <c r="I91" s="70"/>
      <c r="J91" s="70"/>
    </row>
    <row r="92" spans="2:10" x14ac:dyDescent="0.25">
      <c r="G92" s="70"/>
      <c r="H92" s="70"/>
      <c r="I92" s="70"/>
      <c r="J92" s="70"/>
    </row>
    <row r="93" spans="2:10" x14ac:dyDescent="0.25">
      <c r="G93" s="70"/>
      <c r="H93" s="70"/>
      <c r="I93" s="70"/>
      <c r="J93" s="70"/>
    </row>
    <row r="94" spans="2:10" x14ac:dyDescent="0.25">
      <c r="G94" s="70"/>
      <c r="H94" s="70"/>
      <c r="I94" s="70"/>
      <c r="J94" s="70"/>
    </row>
    <row r="95" spans="2:10" x14ac:dyDescent="0.25">
      <c r="G95" s="70"/>
      <c r="H95" s="70"/>
      <c r="I95" s="70"/>
      <c r="J95" s="70"/>
    </row>
    <row r="96" spans="2:10" x14ac:dyDescent="0.25">
      <c r="G96" s="70"/>
      <c r="H96" s="70"/>
      <c r="I96" s="70"/>
      <c r="J96" s="70"/>
    </row>
    <row r="97" spans="7:10" x14ac:dyDescent="0.25">
      <c r="G97" s="70"/>
      <c r="H97" s="70"/>
      <c r="I97" s="70"/>
      <c r="J97" s="70"/>
    </row>
    <row r="98" spans="7:10" x14ac:dyDescent="0.25">
      <c r="G98" s="70"/>
      <c r="H98" s="70"/>
      <c r="I98" s="70"/>
      <c r="J98" s="70"/>
    </row>
    <row r="99" spans="7:10" x14ac:dyDescent="0.25">
      <c r="G99" s="70"/>
      <c r="H99" s="70"/>
      <c r="I99" s="70"/>
      <c r="J99" s="70"/>
    </row>
    <row r="100" spans="7:10" x14ac:dyDescent="0.25">
      <c r="G100" s="70"/>
      <c r="H100" s="70"/>
      <c r="I100" s="70"/>
      <c r="J100" s="70"/>
    </row>
    <row r="101" spans="7:10" x14ac:dyDescent="0.25">
      <c r="G101" s="70"/>
      <c r="H101" s="70"/>
      <c r="I101" s="70"/>
      <c r="J101" s="70"/>
    </row>
    <row r="102" spans="7:10" x14ac:dyDescent="0.25">
      <c r="G102" s="70"/>
      <c r="H102" s="70"/>
      <c r="I102" s="70"/>
      <c r="J102" s="70"/>
    </row>
    <row r="103" spans="7:10" x14ac:dyDescent="0.25">
      <c r="G103" s="70"/>
      <c r="H103" s="70"/>
      <c r="I103" s="70"/>
      <c r="J103" s="70"/>
    </row>
    <row r="104" spans="7:10" x14ac:dyDescent="0.25">
      <c r="G104" s="70"/>
      <c r="H104" s="70"/>
      <c r="I104" s="70"/>
      <c r="J104" s="70"/>
    </row>
    <row r="105" spans="7:10" x14ac:dyDescent="0.25">
      <c r="G105" s="70"/>
      <c r="H105" s="70"/>
      <c r="I105" s="70"/>
      <c r="J105" s="70"/>
    </row>
    <row r="106" spans="7:10" x14ac:dyDescent="0.25">
      <c r="G106" s="70"/>
      <c r="H106" s="70"/>
      <c r="I106" s="70"/>
      <c r="J106" s="70"/>
    </row>
    <row r="107" spans="7:10" x14ac:dyDescent="0.25">
      <c r="G107" s="70"/>
      <c r="H107" s="70"/>
      <c r="I107" s="70"/>
      <c r="J107" s="70"/>
    </row>
    <row r="108" spans="7:10" x14ac:dyDescent="0.25">
      <c r="G108" s="70"/>
      <c r="H108" s="70"/>
      <c r="I108" s="70"/>
      <c r="J108" s="70"/>
    </row>
    <row r="109" spans="7:10" x14ac:dyDescent="0.25">
      <c r="G109" s="70"/>
      <c r="H109" s="70"/>
      <c r="I109" s="70"/>
      <c r="J109" s="70"/>
    </row>
    <row r="110" spans="7:10" x14ac:dyDescent="0.25">
      <c r="G110" s="70"/>
      <c r="H110" s="70"/>
      <c r="I110" s="70"/>
      <c r="J110" s="70"/>
    </row>
    <row r="111" spans="7:10" x14ac:dyDescent="0.25">
      <c r="G111" s="70"/>
      <c r="H111" s="70"/>
      <c r="I111" s="70"/>
      <c r="J111" s="70"/>
    </row>
    <row r="112" spans="7:10" x14ac:dyDescent="0.25">
      <c r="G112" s="70"/>
      <c r="H112" s="70"/>
      <c r="I112" s="70"/>
      <c r="J112" s="70"/>
    </row>
    <row r="113" spans="7:10" x14ac:dyDescent="0.25">
      <c r="G113" s="70"/>
      <c r="H113" s="70"/>
      <c r="I113" s="70"/>
      <c r="J113" s="70"/>
    </row>
    <row r="114" spans="7:10" x14ac:dyDescent="0.25">
      <c r="G114" s="70"/>
      <c r="H114" s="70"/>
      <c r="I114" s="70"/>
      <c r="J114" s="70"/>
    </row>
    <row r="115" spans="7:10" x14ac:dyDescent="0.25">
      <c r="G115" s="70"/>
      <c r="H115" s="70"/>
      <c r="I115" s="70"/>
      <c r="J115" s="70"/>
    </row>
    <row r="116" spans="7:10" x14ac:dyDescent="0.25">
      <c r="G116" s="70"/>
      <c r="H116" s="70"/>
      <c r="I116" s="70"/>
      <c r="J116" s="70"/>
    </row>
    <row r="117" spans="7:10" x14ac:dyDescent="0.25">
      <c r="G117" s="70"/>
      <c r="H117" s="70"/>
      <c r="I117" s="70"/>
      <c r="J117" s="70"/>
    </row>
    <row r="118" spans="7:10" x14ac:dyDescent="0.25">
      <c r="G118" s="70"/>
      <c r="H118" s="70"/>
      <c r="I118" s="70"/>
      <c r="J118" s="70"/>
    </row>
    <row r="119" spans="7:10" x14ac:dyDescent="0.25">
      <c r="G119" s="70"/>
      <c r="H119" s="70"/>
      <c r="I119" s="70"/>
      <c r="J119" s="70"/>
    </row>
    <row r="120" spans="7:10" x14ac:dyDescent="0.25">
      <c r="G120" s="70"/>
      <c r="H120" s="70"/>
      <c r="I120" s="70"/>
      <c r="J120" s="70"/>
    </row>
    <row r="121" spans="7:10" x14ac:dyDescent="0.25">
      <c r="G121" s="70"/>
      <c r="H121" s="70"/>
      <c r="I121" s="70"/>
      <c r="J121" s="70"/>
    </row>
    <row r="122" spans="7:10" x14ac:dyDescent="0.25">
      <c r="G122" s="70"/>
      <c r="H122" s="70"/>
      <c r="I122" s="70"/>
      <c r="J122" s="70"/>
    </row>
    <row r="123" spans="7:10" x14ac:dyDescent="0.25">
      <c r="G123" s="70"/>
      <c r="H123" s="70"/>
      <c r="I123" s="70"/>
      <c r="J123" s="70"/>
    </row>
    <row r="124" spans="7:10" x14ac:dyDescent="0.25">
      <c r="G124" s="70"/>
      <c r="H124" s="70"/>
      <c r="I124" s="70"/>
      <c r="J124" s="70"/>
    </row>
    <row r="125" spans="7:10" x14ac:dyDescent="0.25">
      <c r="G125" s="70"/>
      <c r="H125" s="70"/>
      <c r="I125" s="70"/>
      <c r="J125" s="70"/>
    </row>
    <row r="126" spans="7:10" x14ac:dyDescent="0.25">
      <c r="G126" s="70"/>
      <c r="H126" s="70"/>
      <c r="I126" s="70"/>
      <c r="J126" s="70"/>
    </row>
    <row r="127" spans="7:10" x14ac:dyDescent="0.25">
      <c r="G127" s="70"/>
      <c r="H127" s="70"/>
      <c r="I127" s="70"/>
      <c r="J127" s="70"/>
    </row>
    <row r="128" spans="7:10" x14ac:dyDescent="0.25">
      <c r="G128" s="70"/>
      <c r="H128" s="70"/>
      <c r="I128" s="70"/>
      <c r="J128" s="70"/>
    </row>
    <row r="129" spans="7:10" x14ac:dyDescent="0.25">
      <c r="G129" s="70"/>
      <c r="H129" s="70"/>
      <c r="I129" s="70"/>
      <c r="J129" s="70"/>
    </row>
    <row r="130" spans="7:10" x14ac:dyDescent="0.25">
      <c r="G130" s="70"/>
      <c r="H130" s="70"/>
      <c r="I130" s="70"/>
      <c r="J130" s="70"/>
    </row>
    <row r="131" spans="7:10" x14ac:dyDescent="0.25">
      <c r="G131" s="70"/>
      <c r="H131" s="70"/>
      <c r="I131" s="70"/>
      <c r="J131" s="70"/>
    </row>
    <row r="132" spans="7:10" x14ac:dyDescent="0.25">
      <c r="G132" s="70"/>
      <c r="H132" s="70"/>
      <c r="I132" s="70"/>
      <c r="J132" s="70"/>
    </row>
    <row r="133" spans="7:10" x14ac:dyDescent="0.25">
      <c r="G133" s="70"/>
      <c r="H133" s="70"/>
      <c r="I133" s="70"/>
      <c r="J133" s="70"/>
    </row>
    <row r="134" spans="7:10" x14ac:dyDescent="0.25">
      <c r="G134" s="70"/>
      <c r="H134" s="70"/>
      <c r="I134" s="70"/>
      <c r="J134" s="70"/>
    </row>
    <row r="135" spans="7:10" x14ac:dyDescent="0.25">
      <c r="G135" s="70"/>
      <c r="H135" s="70"/>
      <c r="I135" s="70"/>
      <c r="J135" s="70"/>
    </row>
    <row r="136" spans="7:10" x14ac:dyDescent="0.25">
      <c r="G136" s="70"/>
      <c r="H136" s="70"/>
      <c r="I136" s="70"/>
      <c r="J136" s="70"/>
    </row>
    <row r="137" spans="7:10" x14ac:dyDescent="0.25">
      <c r="G137" s="70"/>
      <c r="H137" s="70"/>
      <c r="I137" s="70"/>
      <c r="J137" s="70"/>
    </row>
  </sheetData>
  <mergeCells count="11">
    <mergeCell ref="V7:Z7"/>
    <mergeCell ref="F1:K1"/>
    <mergeCell ref="B7:F7"/>
    <mergeCell ref="G7:K7"/>
    <mergeCell ref="L7:P7"/>
    <mergeCell ref="Q7:U7"/>
    <mergeCell ref="A25:J25"/>
    <mergeCell ref="L25:M25"/>
    <mergeCell ref="B26:E26"/>
    <mergeCell ref="G26:J26"/>
    <mergeCell ref="M26:Q27"/>
  </mergeCells>
  <conditionalFormatting sqref="C3">
    <cfRule type="cellIs" dxfId="176" priority="39" operator="notEqual">
      <formula>MAX($E$9:$E$23)</formula>
    </cfRule>
  </conditionalFormatting>
  <conditionalFormatting sqref="G28:G43">
    <cfRule type="uniqueValues" dxfId="175" priority="38"/>
  </conditionalFormatting>
  <conditionalFormatting sqref="C28:D87 H68:H74 H103:I116 H28:I43">
    <cfRule type="cellIs" dxfId="174" priority="37" operator="greaterThan">
      <formula>$C$3</formula>
    </cfRule>
  </conditionalFormatting>
  <conditionalFormatting sqref="G44:G59">
    <cfRule type="uniqueValues" dxfId="173" priority="36"/>
  </conditionalFormatting>
  <conditionalFormatting sqref="H44:I44 H52:I52">
    <cfRule type="cellIs" dxfId="172" priority="35" operator="greaterThan">
      <formula>$C$3</formula>
    </cfRule>
  </conditionalFormatting>
  <conditionalFormatting sqref="G60:G67">
    <cfRule type="uniqueValues" dxfId="171" priority="34"/>
  </conditionalFormatting>
  <conditionalFormatting sqref="H60:I60">
    <cfRule type="cellIs" dxfId="170" priority="33" operator="greaterThan">
      <formula>$C$3</formula>
    </cfRule>
  </conditionalFormatting>
  <conditionalFormatting sqref="H45:I51">
    <cfRule type="cellIs" dxfId="169" priority="32" operator="greaterThan">
      <formula>$C$3</formula>
    </cfRule>
  </conditionalFormatting>
  <conditionalFormatting sqref="H53:I59">
    <cfRule type="cellIs" dxfId="168" priority="31" operator="greaterThan">
      <formula>$C$3</formula>
    </cfRule>
  </conditionalFormatting>
  <conditionalFormatting sqref="H61:I67">
    <cfRule type="cellIs" dxfId="167" priority="30" operator="greaterThan">
      <formula>$C$3</formula>
    </cfRule>
  </conditionalFormatting>
  <conditionalFormatting sqref="I75:I81">
    <cfRule type="cellIs" dxfId="166" priority="27" operator="greaterThan">
      <formula>$C$3</formula>
    </cfRule>
  </conditionalFormatting>
  <conditionalFormatting sqref="G68:G81">
    <cfRule type="uniqueValues" dxfId="165" priority="40"/>
  </conditionalFormatting>
  <conditionalFormatting sqref="G82:G95">
    <cfRule type="uniqueValues" dxfId="164" priority="41"/>
  </conditionalFormatting>
  <conditionalFormatting sqref="G96:G102">
    <cfRule type="uniqueValues" dxfId="163" priority="42"/>
  </conditionalFormatting>
  <conditionalFormatting sqref="I68:I74">
    <cfRule type="cellIs" dxfId="162" priority="29" operator="greaterThan">
      <formula>$C$3</formula>
    </cfRule>
  </conditionalFormatting>
  <conditionalFormatting sqref="H75:H81">
    <cfRule type="cellIs" dxfId="161" priority="28" operator="greaterThan">
      <formula>$C$3</formula>
    </cfRule>
  </conditionalFormatting>
  <conditionalFormatting sqref="H82:H88">
    <cfRule type="cellIs" dxfId="160" priority="26" operator="greaterThan">
      <formula>$C$3</formula>
    </cfRule>
  </conditionalFormatting>
  <conditionalFormatting sqref="I82:I88">
    <cfRule type="cellIs" dxfId="159" priority="25" operator="greaterThan">
      <formula>$C$3</formula>
    </cfRule>
  </conditionalFormatting>
  <conditionalFormatting sqref="H89:H95">
    <cfRule type="cellIs" dxfId="158" priority="24" operator="greaterThan">
      <formula>$C$3</formula>
    </cfRule>
  </conditionalFormatting>
  <conditionalFormatting sqref="I89:I95">
    <cfRule type="cellIs" dxfId="157" priority="23" operator="greaterThan">
      <formula>$C$3</formula>
    </cfRule>
  </conditionalFormatting>
  <conditionalFormatting sqref="H96:H102">
    <cfRule type="cellIs" dxfId="156" priority="22" operator="greaterThan">
      <formula>$C$3</formula>
    </cfRule>
  </conditionalFormatting>
  <conditionalFormatting sqref="I96:I102">
    <cfRule type="cellIs" dxfId="155" priority="21" operator="greaterThan">
      <formula>$C$3</formula>
    </cfRule>
  </conditionalFormatting>
  <conditionalFormatting sqref="G103:G116">
    <cfRule type="uniqueValues" dxfId="154" priority="43"/>
  </conditionalFormatting>
  <conditionalFormatting sqref="G117:G130">
    <cfRule type="uniqueValues" dxfId="153" priority="44"/>
  </conditionalFormatting>
  <conditionalFormatting sqref="G131:G137">
    <cfRule type="uniqueValues" dxfId="152" priority="45"/>
  </conditionalFormatting>
  <conditionalFormatting sqref="H117:I123">
    <cfRule type="cellIs" dxfId="151" priority="20" operator="greaterThan">
      <formula>$C$3</formula>
    </cfRule>
  </conditionalFormatting>
  <conditionalFormatting sqref="H124:I130">
    <cfRule type="cellIs" dxfId="150" priority="19" operator="greaterThan">
      <formula>$C$3</formula>
    </cfRule>
  </conditionalFormatting>
  <conditionalFormatting sqref="H131:I137">
    <cfRule type="cellIs" dxfId="149" priority="18" operator="greaterThan">
      <formula>$C$3</formula>
    </cfRule>
  </conditionalFormatting>
  <conditionalFormatting sqref="G36:G43">
    <cfRule type="uniqueValues" dxfId="148" priority="17"/>
  </conditionalFormatting>
  <conditionalFormatting sqref="H36:I36">
    <cfRule type="cellIs" dxfId="147" priority="16" operator="greaterThan">
      <formula>$C$3</formula>
    </cfRule>
  </conditionalFormatting>
  <conditionalFormatting sqref="H37:I43">
    <cfRule type="cellIs" dxfId="146" priority="15" operator="greaterThan">
      <formula>$C$3</formula>
    </cfRule>
  </conditionalFormatting>
  <conditionalFormatting sqref="H52:H58">
    <cfRule type="cellIs" dxfId="145" priority="12" operator="greaterThan">
      <formula>$C$3</formula>
    </cfRule>
  </conditionalFormatting>
  <conditionalFormatting sqref="G36:G43">
    <cfRule type="uniqueValues" dxfId="144" priority="11"/>
  </conditionalFormatting>
  <conditionalFormatting sqref="H36:I36">
    <cfRule type="cellIs" dxfId="143" priority="10" operator="greaterThan">
      <formula>$C$3</formula>
    </cfRule>
  </conditionalFormatting>
  <conditionalFormatting sqref="G44:G51">
    <cfRule type="uniqueValues" dxfId="142" priority="9"/>
  </conditionalFormatting>
  <conditionalFormatting sqref="H44:I44">
    <cfRule type="cellIs" dxfId="141" priority="8" operator="greaterThan">
      <formula>$C$3</formula>
    </cfRule>
  </conditionalFormatting>
  <conditionalFormatting sqref="H37:I43">
    <cfRule type="cellIs" dxfId="140" priority="7" operator="greaterThan">
      <formula>$C$3</formula>
    </cfRule>
  </conditionalFormatting>
  <conditionalFormatting sqref="H45:I51">
    <cfRule type="cellIs" dxfId="139" priority="6" operator="greaterThan">
      <formula>$C$3</formula>
    </cfRule>
  </conditionalFormatting>
  <conditionalFormatting sqref="I59:I65">
    <cfRule type="cellIs" dxfId="138" priority="3" operator="greaterThan">
      <formula>$C$3</formula>
    </cfRule>
  </conditionalFormatting>
  <conditionalFormatting sqref="G52:G65">
    <cfRule type="uniqueValues" dxfId="137" priority="13"/>
  </conditionalFormatting>
  <conditionalFormatting sqref="G66:G71">
    <cfRule type="uniqueValues" dxfId="136" priority="14"/>
  </conditionalFormatting>
  <conditionalFormatting sqref="I52:I58">
    <cfRule type="cellIs" dxfId="135" priority="5" operator="greaterThan">
      <formula>$C$3</formula>
    </cfRule>
  </conditionalFormatting>
  <conditionalFormatting sqref="H59:H65">
    <cfRule type="cellIs" dxfId="134" priority="4" operator="greaterThan">
      <formula>$C$3</formula>
    </cfRule>
  </conditionalFormatting>
  <conditionalFormatting sqref="H66:H71">
    <cfRule type="cellIs" dxfId="133" priority="2" operator="greaterThan">
      <formula>$C$3</formula>
    </cfRule>
  </conditionalFormatting>
  <conditionalFormatting sqref="I66:I71">
    <cfRule type="cellIs" dxfId="132" priority="1" operator="greaterThan">
      <formula>$C$3</formula>
    </cfRule>
  </conditionalFormatting>
  <dataValidations count="1">
    <dataValidation type="list" allowBlank="1" showInputMessage="1" showErrorMessage="1" sqref="F9:F23 Z9:Z23 P9:P23 K9:K23 U9:U23" xr:uid="{00000000-0002-0000-0700-000000000000}">
      <formula1>"green,red,yellow,blue,orange,cyan,black,white,magenta"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87"/>
  <sheetViews>
    <sheetView topLeftCell="A8" zoomScale="80" zoomScaleNormal="80" workbookViewId="0">
      <selection activeCell="G75" sqref="G75"/>
    </sheetView>
  </sheetViews>
  <sheetFormatPr defaultRowHeight="15" x14ac:dyDescent="0.25"/>
  <cols>
    <col min="1" max="2" width="8.42578125" style="176" customWidth="1"/>
    <col min="3" max="3" width="13.28515625" style="176" customWidth="1"/>
    <col min="4" max="4" width="8.42578125" style="176" customWidth="1"/>
    <col min="5" max="5" width="10.7109375" style="176" customWidth="1"/>
    <col min="6" max="6" width="9.140625" style="176" customWidth="1"/>
    <col min="7" max="7" width="14.85546875" style="176" customWidth="1"/>
    <col min="8" max="8" width="9" style="176" customWidth="1"/>
    <col min="9" max="9" width="8.42578125" style="176" customWidth="1"/>
    <col min="10" max="10" width="10.140625" style="176" customWidth="1"/>
    <col min="11" max="11" width="11.140625" style="176" customWidth="1"/>
    <col min="12" max="12" width="17.5703125" style="176" customWidth="1"/>
    <col min="13" max="13" width="10.28515625" style="176" customWidth="1"/>
    <col min="14" max="14" width="8.42578125" style="176" customWidth="1"/>
    <col min="15" max="16" width="10.140625" style="176" customWidth="1"/>
    <col min="17" max="17" width="17" style="176" customWidth="1"/>
    <col min="18" max="19" width="8.42578125" style="176" customWidth="1"/>
    <col min="20" max="20" width="10.28515625" style="176" customWidth="1"/>
    <col min="21" max="21" width="10.85546875" style="176" customWidth="1"/>
    <col min="22" max="22" width="16" style="176" customWidth="1"/>
    <col min="23" max="24" width="8.42578125" style="176" customWidth="1"/>
    <col min="25" max="25" width="11.140625" style="176" customWidth="1"/>
    <col min="26" max="26" width="7.85546875" style="176" customWidth="1"/>
    <col min="27" max="27" width="15.7109375" style="176" customWidth="1"/>
    <col min="28" max="31" width="7.85546875" style="176" customWidth="1"/>
    <col min="32" max="16384" width="9.140625" style="17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73" t="s">
        <v>135</v>
      </c>
      <c r="N1" s="32" t="s">
        <v>136</v>
      </c>
      <c r="T1" s="32" t="s">
        <v>74</v>
      </c>
    </row>
    <row r="2" spans="1:26" x14ac:dyDescent="0.25">
      <c r="A2" s="174" t="s">
        <v>21</v>
      </c>
      <c r="B2" s="31" t="s">
        <v>22</v>
      </c>
      <c r="C2" s="70" t="s">
        <v>137</v>
      </c>
      <c r="D2" s="31" t="s">
        <v>24</v>
      </c>
      <c r="E2" s="70">
        <v>1</v>
      </c>
      <c r="F2" s="36" t="s">
        <v>61</v>
      </c>
      <c r="G2" s="35" t="s">
        <v>57</v>
      </c>
      <c r="M2" s="173" t="s">
        <v>44</v>
      </c>
      <c r="N2" s="35" t="s">
        <v>49</v>
      </c>
      <c r="O2" s="177"/>
      <c r="P2" s="177"/>
      <c r="Q2" s="173" t="s">
        <v>54</v>
      </c>
      <c r="R2" s="35" t="s">
        <v>84</v>
      </c>
      <c r="S2" s="177"/>
      <c r="T2" s="173" t="s">
        <v>75</v>
      </c>
      <c r="U2" s="176" t="s">
        <v>80</v>
      </c>
    </row>
    <row r="3" spans="1:26" x14ac:dyDescent="0.25">
      <c r="B3" s="31" t="s">
        <v>14</v>
      </c>
      <c r="C3" s="70">
        <f>MAX(E9:E23)</f>
        <v>181</v>
      </c>
      <c r="D3" s="31" t="s">
        <v>25</v>
      </c>
      <c r="E3" s="70">
        <v>1</v>
      </c>
      <c r="F3" s="55" t="s">
        <v>45</v>
      </c>
      <c r="G3" s="35" t="s">
        <v>58</v>
      </c>
      <c r="M3" s="173" t="s">
        <v>47</v>
      </c>
      <c r="N3" s="35" t="s">
        <v>48</v>
      </c>
      <c r="O3" s="177"/>
      <c r="P3" s="177"/>
      <c r="Q3" s="173" t="s">
        <v>55</v>
      </c>
      <c r="R3" s="35" t="s">
        <v>56</v>
      </c>
      <c r="S3" s="177"/>
      <c r="T3" s="173" t="s">
        <v>76</v>
      </c>
      <c r="U3" s="176" t="s">
        <v>82</v>
      </c>
    </row>
    <row r="4" spans="1:26" x14ac:dyDescent="0.25">
      <c r="B4" s="31" t="s">
        <v>23</v>
      </c>
      <c r="C4" s="70">
        <v>5.0000000000000001E-4</v>
      </c>
      <c r="D4" s="31" t="s">
        <v>26</v>
      </c>
      <c r="E4" s="70">
        <v>1</v>
      </c>
      <c r="F4" s="37" t="s">
        <v>62</v>
      </c>
      <c r="G4" s="32" t="s">
        <v>59</v>
      </c>
      <c r="I4" s="174" t="s">
        <v>71</v>
      </c>
      <c r="J4" s="54" t="s">
        <v>72</v>
      </c>
      <c r="M4" s="173" t="s">
        <v>50</v>
      </c>
      <c r="N4" s="35" t="s">
        <v>52</v>
      </c>
      <c r="O4" s="177"/>
      <c r="P4" s="177"/>
      <c r="Q4" s="173" t="s">
        <v>86</v>
      </c>
      <c r="R4" s="35" t="s">
        <v>85</v>
      </c>
      <c r="S4" s="177"/>
      <c r="T4" s="173" t="s">
        <v>77</v>
      </c>
      <c r="U4" s="17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76" t="s">
        <v>45</v>
      </c>
      <c r="J5" s="54" t="s">
        <v>73</v>
      </c>
      <c r="M5" s="173" t="s">
        <v>51</v>
      </c>
      <c r="N5" s="35" t="s">
        <v>53</v>
      </c>
      <c r="O5" s="177"/>
      <c r="P5" s="177"/>
      <c r="Q5" s="173"/>
      <c r="R5" s="35"/>
      <c r="S5" s="177"/>
      <c r="T5" s="173" t="s">
        <v>78</v>
      </c>
      <c r="U5" s="176" t="s">
        <v>81</v>
      </c>
    </row>
    <row r="6" spans="1:26" ht="15.75" thickBot="1" x14ac:dyDescent="0.3">
      <c r="A6" s="33" t="s">
        <v>36</v>
      </c>
      <c r="J6" s="54" t="s">
        <v>83</v>
      </c>
      <c r="M6" s="65" t="s">
        <v>180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73" t="s">
        <v>30</v>
      </c>
      <c r="D8" s="173" t="s">
        <v>28</v>
      </c>
      <c r="E8" s="173" t="s">
        <v>29</v>
      </c>
      <c r="F8" s="172" t="s">
        <v>34</v>
      </c>
      <c r="G8" s="51" t="s">
        <v>27</v>
      </c>
      <c r="H8" s="173" t="s">
        <v>30</v>
      </c>
      <c r="I8" s="173" t="s">
        <v>32</v>
      </c>
      <c r="J8" s="173" t="s">
        <v>33</v>
      </c>
      <c r="K8" s="40" t="s">
        <v>34</v>
      </c>
      <c r="L8" s="39" t="s">
        <v>27</v>
      </c>
      <c r="M8" s="173" t="s">
        <v>30</v>
      </c>
      <c r="N8" s="173" t="s">
        <v>32</v>
      </c>
      <c r="O8" s="173" t="s">
        <v>33</v>
      </c>
      <c r="P8" s="40" t="s">
        <v>34</v>
      </c>
      <c r="Q8" s="39" t="s">
        <v>27</v>
      </c>
      <c r="R8" s="173" t="s">
        <v>30</v>
      </c>
      <c r="S8" s="173" t="s">
        <v>32</v>
      </c>
      <c r="T8" s="173" t="s">
        <v>33</v>
      </c>
      <c r="U8" s="40" t="s">
        <v>34</v>
      </c>
      <c r="V8" s="39" t="s">
        <v>27</v>
      </c>
      <c r="W8" s="173" t="s">
        <v>30</v>
      </c>
      <c r="X8" s="173" t="s">
        <v>32</v>
      </c>
      <c r="Y8" s="173" t="s">
        <v>33</v>
      </c>
      <c r="Z8" s="40" t="s">
        <v>34</v>
      </c>
    </row>
    <row r="9" spans="1:26" x14ac:dyDescent="0.25">
      <c r="A9" s="45">
        <v>1</v>
      </c>
      <c r="B9" s="67" t="s">
        <v>31</v>
      </c>
      <c r="C9" s="70">
        <v>10</v>
      </c>
      <c r="D9" s="70">
        <v>0</v>
      </c>
      <c r="E9" s="70">
        <v>1</v>
      </c>
      <c r="F9" s="49" t="s">
        <v>168</v>
      </c>
      <c r="G9" s="41" t="s">
        <v>194</v>
      </c>
      <c r="H9" s="70">
        <v>5</v>
      </c>
      <c r="I9" s="70">
        <v>-10</v>
      </c>
      <c r="J9" s="70">
        <v>0</v>
      </c>
      <c r="K9" s="49" t="s">
        <v>163</v>
      </c>
      <c r="L9" s="41" t="s">
        <v>195</v>
      </c>
      <c r="M9" s="70">
        <v>5</v>
      </c>
      <c r="N9" s="70">
        <v>-10</v>
      </c>
      <c r="O9" s="70">
        <v>0</v>
      </c>
      <c r="P9" s="49" t="s">
        <v>162</v>
      </c>
      <c r="Q9" s="41" t="s">
        <v>196</v>
      </c>
      <c r="R9" s="70">
        <v>5</v>
      </c>
      <c r="S9" s="70">
        <v>-10</v>
      </c>
      <c r="T9" s="70">
        <v>0</v>
      </c>
      <c r="U9" s="49" t="s">
        <v>178</v>
      </c>
      <c r="V9" s="41"/>
      <c r="W9" s="70"/>
      <c r="X9" s="70"/>
      <c r="Y9" s="70"/>
      <c r="Z9" s="16"/>
    </row>
    <row r="10" spans="1:26" x14ac:dyDescent="0.25">
      <c r="A10" s="45">
        <v>1</v>
      </c>
      <c r="B10" s="67" t="s">
        <v>31</v>
      </c>
      <c r="C10" s="70">
        <v>10</v>
      </c>
      <c r="D10" s="70">
        <v>30</v>
      </c>
      <c r="E10" s="70">
        <v>31</v>
      </c>
      <c r="F10" s="49" t="s">
        <v>168</v>
      </c>
      <c r="G10" s="41" t="s">
        <v>194</v>
      </c>
      <c r="H10" s="70">
        <v>5</v>
      </c>
      <c r="I10" s="70">
        <v>-10</v>
      </c>
      <c r="J10" s="70">
        <v>0</v>
      </c>
      <c r="K10" s="49" t="s">
        <v>163</v>
      </c>
      <c r="L10" s="41" t="s">
        <v>195</v>
      </c>
      <c r="M10" s="70">
        <v>5</v>
      </c>
      <c r="N10" s="70">
        <v>-10</v>
      </c>
      <c r="O10" s="70">
        <v>0</v>
      </c>
      <c r="P10" s="49" t="s">
        <v>162</v>
      </c>
      <c r="Q10" s="41" t="s">
        <v>196</v>
      </c>
      <c r="R10" s="70">
        <v>5</v>
      </c>
      <c r="S10" s="70">
        <v>-10</v>
      </c>
      <c r="T10" s="70">
        <v>0</v>
      </c>
      <c r="U10" s="49" t="s">
        <v>178</v>
      </c>
      <c r="V10" s="41"/>
      <c r="W10" s="70"/>
      <c r="X10" s="70"/>
      <c r="Y10" s="70"/>
      <c r="Z10" s="16"/>
    </row>
    <row r="11" spans="1:26" x14ac:dyDescent="0.25">
      <c r="A11" s="45">
        <v>1</v>
      </c>
      <c r="B11" s="67" t="s">
        <v>31</v>
      </c>
      <c r="C11" s="70">
        <v>10</v>
      </c>
      <c r="D11" s="70">
        <v>60</v>
      </c>
      <c r="E11" s="70">
        <v>61</v>
      </c>
      <c r="F11" s="49" t="s">
        <v>168</v>
      </c>
      <c r="G11" s="41" t="s">
        <v>194</v>
      </c>
      <c r="H11" s="70">
        <v>5</v>
      </c>
      <c r="I11" s="70">
        <v>-10</v>
      </c>
      <c r="J11" s="70">
        <v>0</v>
      </c>
      <c r="K11" s="49" t="s">
        <v>163</v>
      </c>
      <c r="L11" s="41" t="s">
        <v>195</v>
      </c>
      <c r="M11" s="70">
        <v>5</v>
      </c>
      <c r="N11" s="70">
        <v>-10</v>
      </c>
      <c r="O11" s="70">
        <v>0</v>
      </c>
      <c r="P11" s="49" t="s">
        <v>162</v>
      </c>
      <c r="Q11" s="41" t="s">
        <v>196</v>
      </c>
      <c r="R11" s="70">
        <v>5</v>
      </c>
      <c r="S11" s="70">
        <v>-10</v>
      </c>
      <c r="T11" s="70">
        <v>0</v>
      </c>
      <c r="U11" s="49" t="s">
        <v>178</v>
      </c>
      <c r="V11" s="41"/>
      <c r="W11" s="70"/>
      <c r="X11" s="70"/>
      <c r="Y11" s="70"/>
      <c r="Z11" s="16"/>
    </row>
    <row r="12" spans="1:26" x14ac:dyDescent="0.25">
      <c r="A12" s="45">
        <v>1</v>
      </c>
      <c r="B12" s="67" t="s">
        <v>31</v>
      </c>
      <c r="C12" s="70">
        <v>10</v>
      </c>
      <c r="D12" s="70">
        <v>90</v>
      </c>
      <c r="E12" s="70">
        <v>91</v>
      </c>
      <c r="F12" s="49" t="s">
        <v>168</v>
      </c>
      <c r="G12" s="41" t="s">
        <v>194</v>
      </c>
      <c r="H12" s="70">
        <v>5</v>
      </c>
      <c r="I12" s="70">
        <v>-10</v>
      </c>
      <c r="J12" s="70">
        <v>0</v>
      </c>
      <c r="K12" s="49" t="s">
        <v>163</v>
      </c>
      <c r="L12" s="41" t="s">
        <v>195</v>
      </c>
      <c r="M12" s="70">
        <v>5</v>
      </c>
      <c r="N12" s="70">
        <v>-10</v>
      </c>
      <c r="O12" s="70">
        <v>0</v>
      </c>
      <c r="P12" s="49" t="s">
        <v>162</v>
      </c>
      <c r="Q12" s="41" t="s">
        <v>196</v>
      </c>
      <c r="R12" s="70">
        <v>5</v>
      </c>
      <c r="S12" s="70">
        <v>-10</v>
      </c>
      <c r="T12" s="70">
        <v>0</v>
      </c>
      <c r="U12" s="49" t="s">
        <v>178</v>
      </c>
      <c r="V12" s="41"/>
      <c r="W12" s="70"/>
      <c r="X12" s="70"/>
      <c r="Y12" s="70"/>
      <c r="Z12" s="16"/>
    </row>
    <row r="13" spans="1:26" x14ac:dyDescent="0.25">
      <c r="A13" s="45">
        <v>1</v>
      </c>
      <c r="B13" s="67" t="s">
        <v>31</v>
      </c>
      <c r="C13" s="70">
        <v>10</v>
      </c>
      <c r="D13" s="70">
        <v>120</v>
      </c>
      <c r="E13" s="70">
        <v>121</v>
      </c>
      <c r="F13" s="49" t="s">
        <v>168</v>
      </c>
      <c r="G13" s="41" t="s">
        <v>194</v>
      </c>
      <c r="H13" s="70">
        <v>5</v>
      </c>
      <c r="I13" s="70">
        <v>-10</v>
      </c>
      <c r="J13" s="70">
        <v>0</v>
      </c>
      <c r="K13" s="49" t="s">
        <v>163</v>
      </c>
      <c r="L13" s="41" t="s">
        <v>195</v>
      </c>
      <c r="M13" s="70">
        <v>5</v>
      </c>
      <c r="N13" s="70">
        <v>-10</v>
      </c>
      <c r="O13" s="70">
        <v>0</v>
      </c>
      <c r="P13" s="49" t="s">
        <v>162</v>
      </c>
      <c r="Q13" s="41" t="s">
        <v>196</v>
      </c>
      <c r="R13" s="70">
        <v>5</v>
      </c>
      <c r="S13" s="70">
        <v>-10</v>
      </c>
      <c r="T13" s="70">
        <v>0</v>
      </c>
      <c r="U13" s="49" t="s">
        <v>178</v>
      </c>
      <c r="V13" s="41"/>
      <c r="W13" s="70"/>
      <c r="X13" s="70"/>
      <c r="Y13" s="70"/>
      <c r="Z13" s="16"/>
    </row>
    <row r="14" spans="1:26" x14ac:dyDescent="0.25">
      <c r="A14" s="45">
        <v>1</v>
      </c>
      <c r="B14" s="67" t="s">
        <v>31</v>
      </c>
      <c r="C14" s="70">
        <v>10</v>
      </c>
      <c r="D14" s="70">
        <v>150</v>
      </c>
      <c r="E14" s="70">
        <v>151</v>
      </c>
      <c r="F14" s="49" t="s">
        <v>168</v>
      </c>
      <c r="G14" s="41" t="s">
        <v>194</v>
      </c>
      <c r="H14" s="70">
        <v>5</v>
      </c>
      <c r="I14" s="70">
        <v>-10</v>
      </c>
      <c r="J14" s="70">
        <v>0</v>
      </c>
      <c r="K14" s="49" t="s">
        <v>163</v>
      </c>
      <c r="L14" s="41" t="s">
        <v>195</v>
      </c>
      <c r="M14" s="70">
        <v>5</v>
      </c>
      <c r="N14" s="70">
        <v>-10</v>
      </c>
      <c r="O14" s="70">
        <v>0</v>
      </c>
      <c r="P14" s="49" t="s">
        <v>162</v>
      </c>
      <c r="Q14" s="41" t="s">
        <v>196</v>
      </c>
      <c r="R14" s="70">
        <v>5</v>
      </c>
      <c r="S14" s="70">
        <v>-10</v>
      </c>
      <c r="T14" s="70">
        <v>0</v>
      </c>
      <c r="U14" s="49" t="s">
        <v>178</v>
      </c>
      <c r="V14" s="41"/>
      <c r="W14" s="70"/>
      <c r="X14" s="70"/>
      <c r="Y14" s="70"/>
      <c r="Z14" s="16"/>
    </row>
    <row r="15" spans="1:26" x14ac:dyDescent="0.25">
      <c r="A15" s="45">
        <v>1</v>
      </c>
      <c r="B15" s="67" t="s">
        <v>31</v>
      </c>
      <c r="C15" s="70">
        <v>10</v>
      </c>
      <c r="D15" s="70">
        <v>180</v>
      </c>
      <c r="E15" s="70">
        <v>181</v>
      </c>
      <c r="F15" s="49" t="s">
        <v>168</v>
      </c>
      <c r="G15" s="41" t="s">
        <v>194</v>
      </c>
      <c r="H15" s="70">
        <v>5</v>
      </c>
      <c r="I15" s="70">
        <v>-10</v>
      </c>
      <c r="J15" s="70">
        <v>0</v>
      </c>
      <c r="K15" s="49" t="s">
        <v>163</v>
      </c>
      <c r="L15" s="41" t="s">
        <v>195</v>
      </c>
      <c r="M15" s="70">
        <v>5</v>
      </c>
      <c r="N15" s="70">
        <v>-10</v>
      </c>
      <c r="O15" s="70">
        <v>0</v>
      </c>
      <c r="P15" s="49" t="s">
        <v>162</v>
      </c>
      <c r="Q15" s="41" t="s">
        <v>196</v>
      </c>
      <c r="R15" s="70">
        <v>5</v>
      </c>
      <c r="S15" s="70">
        <v>-10</v>
      </c>
      <c r="T15" s="70">
        <v>0</v>
      </c>
      <c r="U15" s="49" t="s">
        <v>178</v>
      </c>
      <c r="V15" s="41"/>
      <c r="W15" s="70"/>
      <c r="X15" s="70"/>
      <c r="Y15" s="70"/>
      <c r="Z15" s="16"/>
    </row>
    <row r="16" spans="1:26" x14ac:dyDescent="0.25">
      <c r="A16" s="45"/>
      <c r="B16" s="67"/>
      <c r="C16" s="70"/>
      <c r="D16" s="70"/>
      <c r="E16" s="70"/>
      <c r="F16" s="49"/>
      <c r="G16" s="52"/>
      <c r="H16" s="70"/>
      <c r="I16" s="70"/>
      <c r="J16" s="70"/>
      <c r="K16" s="49"/>
      <c r="L16" s="41"/>
      <c r="M16" s="70"/>
      <c r="N16" s="70"/>
      <c r="O16" s="70"/>
      <c r="P16" s="49"/>
      <c r="Q16" s="41"/>
      <c r="R16" s="70"/>
      <c r="S16" s="70"/>
      <c r="T16" s="70"/>
      <c r="U16" s="16"/>
      <c r="V16" s="41"/>
      <c r="W16" s="70"/>
      <c r="X16" s="70"/>
      <c r="Y16" s="70"/>
      <c r="Z16" s="16"/>
    </row>
    <row r="17" spans="1:26" x14ac:dyDescent="0.25">
      <c r="A17" s="45"/>
      <c r="B17" s="67"/>
      <c r="C17" s="70"/>
      <c r="D17" s="70"/>
      <c r="E17" s="70"/>
      <c r="F17" s="49"/>
      <c r="G17" s="52"/>
      <c r="H17" s="70"/>
      <c r="I17" s="70"/>
      <c r="J17" s="70"/>
      <c r="K17" s="49"/>
      <c r="L17" s="41"/>
      <c r="M17" s="70"/>
      <c r="N17" s="70"/>
      <c r="O17" s="70"/>
      <c r="P17" s="49"/>
      <c r="Q17" s="41"/>
      <c r="R17" s="70"/>
      <c r="S17" s="70"/>
      <c r="T17" s="70"/>
      <c r="U17" s="16"/>
      <c r="V17" s="41"/>
      <c r="W17" s="70"/>
      <c r="X17" s="70"/>
      <c r="Y17" s="70"/>
      <c r="Z17" s="16"/>
    </row>
    <row r="18" spans="1:26" x14ac:dyDescent="0.25">
      <c r="A18" s="45"/>
      <c r="B18" s="67"/>
      <c r="C18" s="70"/>
      <c r="D18" s="70"/>
      <c r="E18" s="70"/>
      <c r="F18" s="49"/>
      <c r="G18" s="52"/>
      <c r="H18" s="70"/>
      <c r="I18" s="70"/>
      <c r="J18" s="70"/>
      <c r="K18" s="49"/>
      <c r="L18" s="41"/>
      <c r="M18" s="70"/>
      <c r="N18" s="70"/>
      <c r="O18" s="70"/>
      <c r="P18" s="49"/>
      <c r="Q18" s="41"/>
      <c r="R18" s="70"/>
      <c r="S18" s="70"/>
      <c r="T18" s="70"/>
      <c r="U18" s="16"/>
      <c r="V18" s="41"/>
      <c r="W18" s="70"/>
      <c r="X18" s="70"/>
      <c r="Y18" s="70"/>
      <c r="Z18" s="16"/>
    </row>
    <row r="19" spans="1:26" x14ac:dyDescent="0.25">
      <c r="A19" s="45"/>
      <c r="B19" s="67"/>
      <c r="C19" s="70"/>
      <c r="D19" s="70"/>
      <c r="E19" s="70"/>
      <c r="F19" s="49"/>
      <c r="G19" s="52"/>
      <c r="H19" s="70"/>
      <c r="I19" s="70"/>
      <c r="J19" s="70"/>
      <c r="K19" s="49"/>
      <c r="L19" s="41"/>
      <c r="M19" s="70"/>
      <c r="N19" s="70"/>
      <c r="O19" s="70"/>
      <c r="P19" s="49"/>
      <c r="Q19" s="41"/>
      <c r="R19" s="70"/>
      <c r="S19" s="70"/>
      <c r="T19" s="70"/>
      <c r="U19" s="16"/>
      <c r="V19" s="41"/>
      <c r="W19" s="70"/>
      <c r="X19" s="70"/>
      <c r="Y19" s="70"/>
      <c r="Z19" s="16"/>
    </row>
    <row r="20" spans="1:26" x14ac:dyDescent="0.25">
      <c r="A20" s="45"/>
      <c r="B20" s="67"/>
      <c r="C20" s="70"/>
      <c r="D20" s="70"/>
      <c r="E20" s="70"/>
      <c r="F20" s="49"/>
      <c r="G20" s="52"/>
      <c r="H20" s="70"/>
      <c r="I20" s="70"/>
      <c r="J20" s="70"/>
      <c r="K20" s="16"/>
      <c r="L20" s="41"/>
      <c r="M20" s="70"/>
      <c r="N20" s="70"/>
      <c r="O20" s="70"/>
      <c r="P20" s="16"/>
      <c r="Q20" s="41"/>
      <c r="R20" s="70"/>
      <c r="S20" s="70"/>
      <c r="T20" s="70"/>
      <c r="U20" s="16"/>
      <c r="V20" s="41"/>
      <c r="W20" s="70"/>
      <c r="X20" s="70"/>
      <c r="Y20" s="70"/>
      <c r="Z20" s="16"/>
    </row>
    <row r="21" spans="1:26" x14ac:dyDescent="0.25">
      <c r="A21" s="45"/>
      <c r="B21" s="67"/>
      <c r="C21" s="70"/>
      <c r="D21" s="70"/>
      <c r="E21" s="70"/>
      <c r="F21" s="49"/>
      <c r="G21" s="52"/>
      <c r="H21" s="70"/>
      <c r="I21" s="70"/>
      <c r="J21" s="70"/>
      <c r="K21" s="16"/>
      <c r="L21" s="41"/>
      <c r="M21" s="70"/>
      <c r="N21" s="70"/>
      <c r="O21" s="70"/>
      <c r="P21" s="16"/>
      <c r="Q21" s="41"/>
      <c r="R21" s="70"/>
      <c r="S21" s="70"/>
      <c r="T21" s="70"/>
      <c r="U21" s="16"/>
      <c r="V21" s="41"/>
      <c r="W21" s="70"/>
      <c r="X21" s="70"/>
      <c r="Y21" s="70"/>
      <c r="Z21" s="16"/>
    </row>
    <row r="22" spans="1:26" x14ac:dyDescent="0.25">
      <c r="A22" s="45"/>
      <c r="B22" s="67"/>
      <c r="C22" s="70"/>
      <c r="D22" s="70"/>
      <c r="E22" s="70"/>
      <c r="F22" s="49"/>
      <c r="G22" s="52"/>
      <c r="H22" s="70"/>
      <c r="I22" s="70"/>
      <c r="J22" s="70"/>
      <c r="K22" s="16"/>
      <c r="L22" s="41"/>
      <c r="M22" s="70"/>
      <c r="N22" s="70"/>
      <c r="O22" s="70"/>
      <c r="P22" s="16"/>
      <c r="Q22" s="41"/>
      <c r="R22" s="70"/>
      <c r="S22" s="70"/>
      <c r="T22" s="70"/>
      <c r="U22" s="16"/>
      <c r="V22" s="41"/>
      <c r="W22" s="70"/>
      <c r="X22" s="70"/>
      <c r="Y22" s="7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4" spans="1:26" ht="15.75" thickBot="1" x14ac:dyDescent="0.3">
      <c r="V24" s="182"/>
      <c r="W24" s="183"/>
      <c r="X24" s="183"/>
      <c r="Y24" s="183"/>
      <c r="Z24" s="184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41" t="s">
        <v>194</v>
      </c>
      <c r="M26" s="262" t="s">
        <v>66</v>
      </c>
      <c r="N26" s="263"/>
      <c r="O26" s="263"/>
      <c r="P26" s="263"/>
      <c r="Q26" s="263"/>
    </row>
    <row r="27" spans="1:26" x14ac:dyDescent="0.25">
      <c r="B27" s="173" t="s">
        <v>38</v>
      </c>
      <c r="C27" s="173" t="s">
        <v>28</v>
      </c>
      <c r="D27" s="173" t="s">
        <v>29</v>
      </c>
      <c r="E27" s="173" t="s">
        <v>39</v>
      </c>
      <c r="G27" s="173" t="s">
        <v>38</v>
      </c>
      <c r="H27" s="173" t="s">
        <v>28</v>
      </c>
      <c r="I27" s="173" t="s">
        <v>29</v>
      </c>
      <c r="J27" s="173" t="s">
        <v>67</v>
      </c>
      <c r="L27" s="41" t="s">
        <v>169</v>
      </c>
      <c r="M27" s="262"/>
      <c r="N27" s="263"/>
      <c r="O27" s="263"/>
      <c r="P27" s="263"/>
      <c r="Q27" s="263"/>
    </row>
    <row r="28" spans="1:26" x14ac:dyDescent="0.25">
      <c r="B28" s="70"/>
      <c r="C28" s="70"/>
      <c r="D28" s="70"/>
      <c r="E28" s="70"/>
      <c r="G28" s="190" t="s">
        <v>164</v>
      </c>
      <c r="H28" s="190">
        <v>0</v>
      </c>
      <c r="I28" s="190">
        <v>181</v>
      </c>
      <c r="J28" s="190">
        <v>-80</v>
      </c>
      <c r="L28" s="41" t="s">
        <v>195</v>
      </c>
      <c r="M28" s="48"/>
    </row>
    <row r="29" spans="1:26" x14ac:dyDescent="0.25">
      <c r="B29" s="70"/>
      <c r="C29" s="70"/>
      <c r="D29" s="70"/>
      <c r="E29" s="70"/>
      <c r="G29" s="190" t="s">
        <v>164</v>
      </c>
      <c r="H29" s="190">
        <v>0.43</v>
      </c>
      <c r="I29" s="190">
        <v>0.93</v>
      </c>
      <c r="J29" s="190">
        <v>-40</v>
      </c>
      <c r="L29" s="41" t="s">
        <v>171</v>
      </c>
      <c r="M29" s="48"/>
    </row>
    <row r="30" spans="1:26" x14ac:dyDescent="0.25">
      <c r="B30" s="70"/>
      <c r="C30" s="70"/>
      <c r="D30" s="70"/>
      <c r="E30" s="70"/>
      <c r="G30" s="190" t="s">
        <v>164</v>
      </c>
      <c r="H30" s="190">
        <v>30.43</v>
      </c>
      <c r="I30" s="190">
        <v>30.93</v>
      </c>
      <c r="J30" s="190">
        <v>-30</v>
      </c>
      <c r="L30" s="41" t="s">
        <v>196</v>
      </c>
      <c r="M30" s="48"/>
    </row>
    <row r="31" spans="1:26" x14ac:dyDescent="0.25">
      <c r="B31" s="70"/>
      <c r="C31" s="70"/>
      <c r="D31" s="70"/>
      <c r="E31" s="70"/>
      <c r="G31" s="190" t="s">
        <v>164</v>
      </c>
      <c r="H31" s="190">
        <v>60.43</v>
      </c>
      <c r="I31" s="190">
        <v>60.93</v>
      </c>
      <c r="J31" s="190">
        <v>-20</v>
      </c>
      <c r="L31" s="41" t="s">
        <v>161</v>
      </c>
      <c r="M31" s="48"/>
    </row>
    <row r="32" spans="1:26" x14ac:dyDescent="0.25">
      <c r="B32" s="70"/>
      <c r="C32" s="70"/>
      <c r="D32" s="70"/>
      <c r="E32" s="70"/>
      <c r="G32" s="190" t="s">
        <v>164</v>
      </c>
      <c r="H32" s="190">
        <v>90.43</v>
      </c>
      <c r="I32" s="190">
        <v>90.93</v>
      </c>
      <c r="J32" s="190">
        <v>-10</v>
      </c>
      <c r="L32" s="41"/>
      <c r="M32" s="48"/>
    </row>
    <row r="33" spans="2:13" x14ac:dyDescent="0.25">
      <c r="B33" s="70"/>
      <c r="C33" s="70"/>
      <c r="D33" s="70"/>
      <c r="E33" s="70"/>
      <c r="G33" s="190" t="s">
        <v>164</v>
      </c>
      <c r="H33" s="190">
        <v>120.43</v>
      </c>
      <c r="I33" s="190">
        <v>120.93</v>
      </c>
      <c r="J33" s="190">
        <v>0</v>
      </c>
      <c r="L33" s="41"/>
      <c r="M33" s="48"/>
    </row>
    <row r="34" spans="2:13" x14ac:dyDescent="0.25">
      <c r="B34" s="70"/>
      <c r="C34" s="70"/>
      <c r="D34" s="70"/>
      <c r="E34" s="70"/>
      <c r="G34" s="190" t="s">
        <v>164</v>
      </c>
      <c r="H34" s="190">
        <v>150.43</v>
      </c>
      <c r="I34" s="190">
        <v>150.93</v>
      </c>
      <c r="J34" s="190">
        <v>10</v>
      </c>
      <c r="L34" s="41"/>
      <c r="M34" s="48"/>
    </row>
    <row r="35" spans="2:13" x14ac:dyDescent="0.25">
      <c r="B35" s="70"/>
      <c r="C35" s="70"/>
      <c r="D35" s="70"/>
      <c r="E35" s="70"/>
      <c r="G35" s="190" t="s">
        <v>164</v>
      </c>
      <c r="H35" s="190">
        <v>180.43</v>
      </c>
      <c r="I35" s="190">
        <v>180.93</v>
      </c>
      <c r="J35" s="190">
        <v>20</v>
      </c>
      <c r="L35" s="41"/>
      <c r="M35" s="48"/>
    </row>
    <row r="36" spans="2:13" x14ac:dyDescent="0.25">
      <c r="B36" s="70"/>
      <c r="C36" s="70"/>
      <c r="D36" s="70"/>
      <c r="E36" s="70"/>
      <c r="G36" s="190" t="s">
        <v>166</v>
      </c>
      <c r="H36" s="190">
        <v>0</v>
      </c>
      <c r="I36" s="190">
        <v>181</v>
      </c>
      <c r="J36" s="190">
        <v>-80</v>
      </c>
      <c r="L36" s="41"/>
      <c r="M36" s="48"/>
    </row>
    <row r="37" spans="2:13" x14ac:dyDescent="0.25">
      <c r="B37" s="70"/>
      <c r="C37" s="70"/>
      <c r="D37" s="70"/>
      <c r="E37" s="70"/>
      <c r="G37" s="190" t="s">
        <v>166</v>
      </c>
      <c r="H37" s="190">
        <v>0.43</v>
      </c>
      <c r="I37" s="190">
        <v>0.93</v>
      </c>
      <c r="J37" s="190">
        <v>-40</v>
      </c>
      <c r="L37" s="41"/>
      <c r="M37" s="48"/>
    </row>
    <row r="38" spans="2:13" x14ac:dyDescent="0.25">
      <c r="B38" s="70"/>
      <c r="C38" s="70"/>
      <c r="D38" s="70"/>
      <c r="E38" s="70"/>
      <c r="G38" s="190" t="s">
        <v>166</v>
      </c>
      <c r="H38" s="190">
        <v>30.43</v>
      </c>
      <c r="I38" s="190">
        <v>30.93</v>
      </c>
      <c r="J38" s="190">
        <v>-30</v>
      </c>
      <c r="L38" s="47"/>
      <c r="M38" s="48"/>
    </row>
    <row r="39" spans="2:13" x14ac:dyDescent="0.25">
      <c r="B39" s="70"/>
      <c r="C39" s="70"/>
      <c r="D39" s="70"/>
      <c r="E39" s="70"/>
      <c r="G39" s="190" t="s">
        <v>166</v>
      </c>
      <c r="H39" s="190">
        <v>60.43</v>
      </c>
      <c r="I39" s="190">
        <v>60.93</v>
      </c>
      <c r="J39" s="190">
        <v>-20</v>
      </c>
      <c r="L39" s="47"/>
      <c r="M39" s="48"/>
    </row>
    <row r="40" spans="2:13" x14ac:dyDescent="0.25">
      <c r="B40" s="70"/>
      <c r="C40" s="70"/>
      <c r="D40" s="70"/>
      <c r="E40" s="70"/>
      <c r="G40" s="190" t="s">
        <v>166</v>
      </c>
      <c r="H40" s="190">
        <v>90.43</v>
      </c>
      <c r="I40" s="190">
        <v>90.93</v>
      </c>
      <c r="J40" s="190">
        <v>-10</v>
      </c>
      <c r="L40" s="47"/>
      <c r="M40" s="48"/>
    </row>
    <row r="41" spans="2:13" x14ac:dyDescent="0.25">
      <c r="B41" s="70"/>
      <c r="C41" s="70"/>
      <c r="D41" s="70"/>
      <c r="E41" s="70"/>
      <c r="G41" s="190" t="s">
        <v>166</v>
      </c>
      <c r="H41" s="190">
        <v>120.43</v>
      </c>
      <c r="I41" s="190">
        <v>120.93</v>
      </c>
      <c r="J41" s="190">
        <v>0</v>
      </c>
      <c r="L41" s="47"/>
      <c r="M41" s="48"/>
    </row>
    <row r="42" spans="2:13" x14ac:dyDescent="0.25">
      <c r="B42" s="70"/>
      <c r="C42" s="70"/>
      <c r="D42" s="70"/>
      <c r="E42" s="70"/>
      <c r="G42" s="190" t="s">
        <v>166</v>
      </c>
      <c r="H42" s="190">
        <v>150.43</v>
      </c>
      <c r="I42" s="190">
        <v>150.93</v>
      </c>
      <c r="J42" s="190">
        <v>10</v>
      </c>
      <c r="L42" s="47"/>
      <c r="M42" s="48"/>
    </row>
    <row r="43" spans="2:13" x14ac:dyDescent="0.25">
      <c r="B43" s="70"/>
      <c r="C43" s="70"/>
      <c r="D43" s="70"/>
      <c r="E43" s="70"/>
      <c r="G43" s="190" t="s">
        <v>166</v>
      </c>
      <c r="H43" s="190">
        <v>180.43</v>
      </c>
      <c r="I43" s="190">
        <v>180.93</v>
      </c>
      <c r="J43" s="190">
        <v>20</v>
      </c>
      <c r="L43" s="47"/>
      <c r="M43" s="48"/>
    </row>
    <row r="44" spans="2:13" x14ac:dyDescent="0.25">
      <c r="B44" s="70"/>
      <c r="C44" s="70"/>
      <c r="D44" s="70"/>
      <c r="E44" s="70"/>
      <c r="G44" s="190" t="s">
        <v>160</v>
      </c>
      <c r="H44" s="190">
        <v>0</v>
      </c>
      <c r="I44" s="190">
        <v>181</v>
      </c>
      <c r="J44" s="190">
        <v>-80</v>
      </c>
      <c r="L44" s="47"/>
      <c r="M44" s="48"/>
    </row>
    <row r="45" spans="2:13" x14ac:dyDescent="0.25">
      <c r="B45" s="70"/>
      <c r="C45" s="70"/>
      <c r="D45" s="70"/>
      <c r="E45" s="70"/>
      <c r="G45" s="190" t="s">
        <v>160</v>
      </c>
      <c r="H45" s="190">
        <v>0.43</v>
      </c>
      <c r="I45" s="190">
        <v>0.93</v>
      </c>
      <c r="J45" s="190">
        <v>-40</v>
      </c>
    </row>
    <row r="46" spans="2:13" x14ac:dyDescent="0.25">
      <c r="B46" s="70"/>
      <c r="C46" s="70"/>
      <c r="D46" s="70"/>
      <c r="E46" s="70"/>
      <c r="G46" s="190" t="s">
        <v>160</v>
      </c>
      <c r="H46" s="190">
        <v>30.43</v>
      </c>
      <c r="I46" s="190">
        <v>30.93</v>
      </c>
      <c r="J46" s="190">
        <v>-30</v>
      </c>
    </row>
    <row r="47" spans="2:13" x14ac:dyDescent="0.25">
      <c r="B47" s="70"/>
      <c r="C47" s="70"/>
      <c r="D47" s="70"/>
      <c r="E47" s="70"/>
      <c r="G47" s="190" t="s">
        <v>160</v>
      </c>
      <c r="H47" s="190">
        <v>60.43</v>
      </c>
      <c r="I47" s="190">
        <v>60.93</v>
      </c>
      <c r="J47" s="190">
        <v>-20</v>
      </c>
    </row>
    <row r="48" spans="2:13" x14ac:dyDescent="0.25">
      <c r="B48" s="70"/>
      <c r="C48" s="70"/>
      <c r="D48" s="70"/>
      <c r="E48" s="70"/>
      <c r="G48" s="190" t="s">
        <v>160</v>
      </c>
      <c r="H48" s="190">
        <v>90.43</v>
      </c>
      <c r="I48" s="190">
        <v>90.93</v>
      </c>
      <c r="J48" s="190">
        <v>-10</v>
      </c>
    </row>
    <row r="49" spans="2:10" x14ac:dyDescent="0.25">
      <c r="B49" s="70"/>
      <c r="C49" s="70"/>
      <c r="D49" s="70"/>
      <c r="E49" s="70"/>
      <c r="G49" s="190" t="s">
        <v>160</v>
      </c>
      <c r="H49" s="190">
        <v>120.43</v>
      </c>
      <c r="I49" s="190">
        <v>120.93</v>
      </c>
      <c r="J49" s="190">
        <v>0</v>
      </c>
    </row>
    <row r="50" spans="2:10" x14ac:dyDescent="0.25">
      <c r="B50" s="70"/>
      <c r="C50" s="70"/>
      <c r="D50" s="70"/>
      <c r="E50" s="70"/>
      <c r="G50" s="190" t="s">
        <v>160</v>
      </c>
      <c r="H50" s="190">
        <v>150.43</v>
      </c>
      <c r="I50" s="190">
        <v>150.93</v>
      </c>
      <c r="J50" s="190">
        <v>10</v>
      </c>
    </row>
    <row r="51" spans="2:10" x14ac:dyDescent="0.25">
      <c r="B51" s="70"/>
      <c r="C51" s="70"/>
      <c r="D51" s="70"/>
      <c r="E51" s="70"/>
      <c r="G51" s="190" t="s">
        <v>160</v>
      </c>
      <c r="H51" s="190">
        <v>180.43</v>
      </c>
      <c r="I51" s="190">
        <v>180.93</v>
      </c>
      <c r="J51" s="190">
        <v>20</v>
      </c>
    </row>
    <row r="52" spans="2:10" x14ac:dyDescent="0.25">
      <c r="B52" s="70"/>
      <c r="C52" s="70"/>
      <c r="D52" s="70"/>
      <c r="E52" s="70"/>
      <c r="G52" s="190"/>
      <c r="H52" s="190"/>
      <c r="I52" s="190"/>
      <c r="J52" s="190"/>
    </row>
    <row r="53" spans="2:10" x14ac:dyDescent="0.25">
      <c r="B53" s="70"/>
      <c r="C53" s="70"/>
      <c r="D53" s="70"/>
      <c r="E53" s="70"/>
      <c r="G53" s="190"/>
      <c r="H53" s="190"/>
      <c r="I53" s="190"/>
      <c r="J53" s="190"/>
    </row>
    <row r="54" spans="2:10" x14ac:dyDescent="0.25">
      <c r="B54" s="70"/>
      <c r="C54" s="70"/>
      <c r="D54" s="70"/>
      <c r="E54" s="70"/>
      <c r="G54" s="190"/>
      <c r="H54" s="190"/>
      <c r="I54" s="190"/>
      <c r="J54" s="190"/>
    </row>
    <row r="55" spans="2:10" x14ac:dyDescent="0.25">
      <c r="B55" s="70"/>
      <c r="C55" s="70"/>
      <c r="D55" s="70"/>
      <c r="E55" s="70"/>
      <c r="G55" s="190"/>
      <c r="H55" s="190"/>
      <c r="I55" s="190"/>
      <c r="J55" s="190"/>
    </row>
    <row r="56" spans="2:10" x14ac:dyDescent="0.25">
      <c r="B56" s="70"/>
      <c r="C56" s="70"/>
      <c r="D56" s="70"/>
      <c r="E56" s="70"/>
      <c r="G56" s="190"/>
      <c r="H56" s="190"/>
      <c r="I56" s="190"/>
      <c r="J56" s="190"/>
    </row>
    <row r="57" spans="2:10" x14ac:dyDescent="0.25">
      <c r="B57" s="70"/>
      <c r="C57" s="70"/>
      <c r="D57" s="70"/>
      <c r="E57" s="70"/>
      <c r="G57" s="190"/>
      <c r="H57" s="190"/>
      <c r="I57" s="190"/>
      <c r="J57" s="190"/>
    </row>
    <row r="58" spans="2:10" x14ac:dyDescent="0.25">
      <c r="B58" s="70"/>
      <c r="C58" s="70"/>
      <c r="D58" s="70"/>
      <c r="E58" s="70"/>
      <c r="G58" s="190"/>
      <c r="H58" s="190"/>
      <c r="I58" s="190"/>
      <c r="J58" s="190"/>
    </row>
    <row r="59" spans="2:10" x14ac:dyDescent="0.25">
      <c r="B59" s="70"/>
      <c r="C59" s="70"/>
      <c r="D59" s="70"/>
      <c r="E59" s="70"/>
      <c r="G59" s="190"/>
      <c r="H59" s="190"/>
      <c r="I59" s="190"/>
      <c r="J59" s="190"/>
    </row>
    <row r="60" spans="2:10" x14ac:dyDescent="0.25">
      <c r="B60" s="70"/>
      <c r="C60" s="70"/>
      <c r="D60" s="70"/>
      <c r="E60" s="70"/>
      <c r="G60" s="190"/>
      <c r="H60" s="190"/>
      <c r="I60" s="190"/>
      <c r="J60" s="190"/>
    </row>
    <row r="61" spans="2:10" x14ac:dyDescent="0.25">
      <c r="B61" s="70"/>
      <c r="C61" s="70"/>
      <c r="D61" s="70"/>
      <c r="E61" s="70"/>
      <c r="G61" s="190"/>
      <c r="H61" s="190"/>
      <c r="I61" s="190"/>
      <c r="J61" s="190"/>
    </row>
    <row r="62" spans="2:10" x14ac:dyDescent="0.25">
      <c r="B62" s="70"/>
      <c r="C62" s="70"/>
      <c r="D62" s="70"/>
      <c r="E62" s="70"/>
      <c r="G62" s="190"/>
      <c r="H62" s="190"/>
      <c r="I62" s="190"/>
      <c r="J62" s="190"/>
    </row>
    <row r="63" spans="2:10" x14ac:dyDescent="0.25">
      <c r="B63" s="70"/>
      <c r="C63" s="70"/>
      <c r="D63" s="70"/>
      <c r="E63" s="70"/>
      <c r="G63" s="190"/>
      <c r="H63" s="190"/>
      <c r="I63" s="190"/>
      <c r="J63" s="190"/>
    </row>
    <row r="64" spans="2:10" x14ac:dyDescent="0.25">
      <c r="B64" s="70"/>
      <c r="C64" s="70"/>
      <c r="D64" s="70"/>
      <c r="E64" s="70"/>
      <c r="G64" s="190"/>
      <c r="H64" s="190"/>
      <c r="I64" s="190"/>
      <c r="J64" s="190"/>
    </row>
    <row r="65" spans="2:10" x14ac:dyDescent="0.25">
      <c r="B65" s="70"/>
      <c r="C65" s="70"/>
      <c r="D65" s="70"/>
      <c r="E65" s="70"/>
      <c r="G65" s="190"/>
      <c r="H65" s="190"/>
      <c r="I65" s="190"/>
      <c r="J65" s="190"/>
    </row>
    <row r="66" spans="2:10" x14ac:dyDescent="0.25">
      <c r="B66" s="70"/>
      <c r="C66" s="70"/>
      <c r="D66" s="70"/>
      <c r="E66" s="70"/>
      <c r="G66" s="190"/>
      <c r="H66" s="190"/>
      <c r="I66" s="190"/>
      <c r="J66" s="190"/>
    </row>
    <row r="67" spans="2:10" x14ac:dyDescent="0.25">
      <c r="B67" s="70"/>
      <c r="C67" s="70"/>
      <c r="D67" s="70"/>
      <c r="E67" s="70"/>
      <c r="G67" s="190"/>
      <c r="H67" s="190"/>
      <c r="I67" s="190"/>
      <c r="J67" s="190"/>
    </row>
    <row r="68" spans="2:10" x14ac:dyDescent="0.25">
      <c r="B68" s="70"/>
      <c r="C68" s="70"/>
      <c r="D68" s="70"/>
      <c r="E68" s="70"/>
      <c r="G68" s="190"/>
      <c r="H68" s="190"/>
      <c r="I68" s="190"/>
      <c r="J68" s="190"/>
    </row>
    <row r="69" spans="2:10" x14ac:dyDescent="0.25">
      <c r="B69" s="70"/>
      <c r="C69" s="70"/>
      <c r="D69" s="70"/>
      <c r="E69" s="70"/>
      <c r="G69" s="190"/>
      <c r="H69" s="190"/>
      <c r="I69" s="190"/>
      <c r="J69" s="190"/>
    </row>
    <row r="70" spans="2:10" x14ac:dyDescent="0.25">
      <c r="B70" s="70"/>
      <c r="C70" s="70"/>
      <c r="D70" s="70"/>
      <c r="E70" s="70"/>
      <c r="G70" s="70"/>
      <c r="H70" s="70"/>
      <c r="I70" s="70"/>
      <c r="J70" s="70"/>
    </row>
    <row r="71" spans="2:10" x14ac:dyDescent="0.25">
      <c r="B71" s="70"/>
      <c r="C71" s="70"/>
      <c r="D71" s="70"/>
      <c r="E71" s="70"/>
      <c r="G71" s="70"/>
      <c r="H71" s="70"/>
      <c r="I71" s="70"/>
      <c r="J71" s="70"/>
    </row>
    <row r="72" spans="2:10" x14ac:dyDescent="0.25">
      <c r="B72" s="70"/>
      <c r="C72" s="70"/>
      <c r="D72" s="70"/>
      <c r="E72" s="70"/>
      <c r="G72" s="70"/>
      <c r="H72" s="70"/>
      <c r="I72" s="70"/>
      <c r="J72" s="70"/>
    </row>
    <row r="73" spans="2:10" x14ac:dyDescent="0.25">
      <c r="B73" s="70"/>
      <c r="C73" s="70"/>
      <c r="D73" s="70"/>
      <c r="E73" s="70"/>
      <c r="G73" s="70"/>
      <c r="H73" s="70"/>
      <c r="I73" s="70"/>
      <c r="J73" s="70"/>
    </row>
    <row r="74" spans="2:10" x14ac:dyDescent="0.25">
      <c r="B74" s="70"/>
      <c r="C74" s="70"/>
      <c r="D74" s="70"/>
      <c r="E74" s="70"/>
      <c r="G74" s="70"/>
      <c r="H74" s="70"/>
      <c r="I74" s="70"/>
      <c r="J74" s="70"/>
    </row>
    <row r="75" spans="2:10" x14ac:dyDescent="0.25">
      <c r="B75" s="70"/>
      <c r="C75" s="70"/>
      <c r="D75" s="70"/>
      <c r="E75" s="70"/>
      <c r="G75" s="70"/>
      <c r="H75" s="70"/>
      <c r="I75" s="70"/>
      <c r="J75" s="70"/>
    </row>
    <row r="76" spans="2:10" x14ac:dyDescent="0.25">
      <c r="B76" s="70"/>
      <c r="C76" s="70"/>
      <c r="D76" s="70"/>
      <c r="E76" s="70"/>
      <c r="G76" s="70"/>
      <c r="H76" s="70"/>
      <c r="I76" s="70"/>
      <c r="J76" s="70"/>
    </row>
    <row r="77" spans="2:10" x14ac:dyDescent="0.25">
      <c r="B77" s="70"/>
      <c r="C77" s="70"/>
      <c r="D77" s="70"/>
      <c r="E77" s="70"/>
      <c r="G77" s="70"/>
      <c r="H77" s="70"/>
      <c r="I77" s="70"/>
      <c r="J77" s="70"/>
    </row>
    <row r="78" spans="2:10" x14ac:dyDescent="0.25">
      <c r="B78" s="70"/>
      <c r="C78" s="70"/>
      <c r="D78" s="70"/>
      <c r="E78" s="70"/>
      <c r="G78" s="70"/>
      <c r="H78" s="70"/>
      <c r="I78" s="70"/>
      <c r="J78" s="70"/>
    </row>
    <row r="79" spans="2:10" x14ac:dyDescent="0.25">
      <c r="B79" s="70"/>
      <c r="C79" s="70"/>
      <c r="D79" s="70"/>
      <c r="E79" s="70"/>
      <c r="G79" s="70"/>
      <c r="H79" s="70"/>
      <c r="I79" s="70"/>
      <c r="J79" s="70"/>
    </row>
    <row r="80" spans="2:10" x14ac:dyDescent="0.25">
      <c r="B80" s="70"/>
      <c r="C80" s="70"/>
      <c r="D80" s="70"/>
      <c r="E80" s="70"/>
      <c r="G80" s="70"/>
      <c r="H80" s="70"/>
      <c r="I80" s="70"/>
      <c r="J80" s="70"/>
    </row>
    <row r="81" spans="2:10" x14ac:dyDescent="0.25">
      <c r="B81" s="70"/>
      <c r="C81" s="70"/>
      <c r="D81" s="70"/>
      <c r="E81" s="70"/>
      <c r="G81" s="70"/>
      <c r="H81" s="70"/>
      <c r="I81" s="70"/>
      <c r="J81" s="70"/>
    </row>
    <row r="82" spans="2:10" x14ac:dyDescent="0.25">
      <c r="B82" s="70"/>
      <c r="C82" s="70"/>
      <c r="D82" s="70"/>
      <c r="E82" s="70"/>
      <c r="G82" s="70"/>
      <c r="H82" s="70"/>
      <c r="I82" s="70"/>
      <c r="J82" s="70"/>
    </row>
    <row r="83" spans="2:10" x14ac:dyDescent="0.25">
      <c r="B83" s="70"/>
      <c r="C83" s="70"/>
      <c r="D83" s="70"/>
      <c r="E83" s="70"/>
      <c r="G83" s="70"/>
      <c r="H83" s="70"/>
      <c r="I83" s="70"/>
      <c r="J83" s="70"/>
    </row>
    <row r="84" spans="2:10" x14ac:dyDescent="0.25">
      <c r="B84" s="70"/>
      <c r="C84" s="70"/>
      <c r="D84" s="70"/>
      <c r="E84" s="70"/>
      <c r="G84" s="70"/>
      <c r="H84" s="70"/>
      <c r="I84" s="70"/>
      <c r="J84" s="70"/>
    </row>
    <row r="85" spans="2:10" x14ac:dyDescent="0.25">
      <c r="B85" s="70"/>
      <c r="C85" s="70"/>
      <c r="D85" s="70"/>
      <c r="E85" s="70"/>
      <c r="G85" s="70"/>
      <c r="H85" s="70"/>
      <c r="I85" s="70"/>
      <c r="J85" s="70"/>
    </row>
    <row r="86" spans="2:10" x14ac:dyDescent="0.25">
      <c r="B86" s="70"/>
      <c r="C86" s="70"/>
      <c r="D86" s="70"/>
      <c r="E86" s="70"/>
      <c r="G86" s="70"/>
      <c r="H86" s="70"/>
      <c r="I86" s="70"/>
      <c r="J86" s="70"/>
    </row>
    <row r="87" spans="2:10" x14ac:dyDescent="0.25">
      <c r="B87" s="70"/>
      <c r="C87" s="70"/>
      <c r="D87" s="70"/>
      <c r="E87" s="70"/>
      <c r="G87" s="70"/>
      <c r="H87" s="70"/>
      <c r="I87" s="70"/>
      <c r="J87" s="70"/>
    </row>
  </sheetData>
  <mergeCells count="11">
    <mergeCell ref="V7:Z7"/>
    <mergeCell ref="F1:K1"/>
    <mergeCell ref="B7:F7"/>
    <mergeCell ref="G7:K7"/>
    <mergeCell ref="L7:P7"/>
    <mergeCell ref="Q7:U7"/>
    <mergeCell ref="A25:J25"/>
    <mergeCell ref="L25:M25"/>
    <mergeCell ref="B26:E26"/>
    <mergeCell ref="G26:J26"/>
    <mergeCell ref="M26:Q27"/>
  </mergeCells>
  <conditionalFormatting sqref="C3">
    <cfRule type="cellIs" dxfId="131" priority="13" operator="notEqual">
      <formula>MAX($E$9:$E$23)</formula>
    </cfRule>
  </conditionalFormatting>
  <conditionalFormatting sqref="G28:G43 G52:G87">
    <cfRule type="uniqueValues" dxfId="130" priority="12"/>
  </conditionalFormatting>
  <conditionalFormatting sqref="C28:D87 H28:I43 H52:I87">
    <cfRule type="cellIs" dxfId="129" priority="11" operator="greaterThan">
      <formula>$C$3</formula>
    </cfRule>
  </conditionalFormatting>
  <conditionalFormatting sqref="G44:G59">
    <cfRule type="uniqueValues" dxfId="128" priority="10"/>
  </conditionalFormatting>
  <conditionalFormatting sqref="H44:I59">
    <cfRule type="cellIs" dxfId="127" priority="9" operator="greaterThan">
      <formula>$C$3</formula>
    </cfRule>
  </conditionalFormatting>
  <conditionalFormatting sqref="G60:G67">
    <cfRule type="uniqueValues" dxfId="126" priority="8"/>
  </conditionalFormatting>
  <conditionalFormatting sqref="H60:I67">
    <cfRule type="cellIs" dxfId="125" priority="7" operator="greaterThan">
      <formula>$C$3</formula>
    </cfRule>
  </conditionalFormatting>
  <conditionalFormatting sqref="G36:G43">
    <cfRule type="uniqueValues" dxfId="124" priority="6"/>
  </conditionalFormatting>
  <conditionalFormatting sqref="H36:I43">
    <cfRule type="cellIs" dxfId="123" priority="5" operator="greaterThan">
      <formula>$C$3</formula>
    </cfRule>
  </conditionalFormatting>
  <conditionalFormatting sqref="G36:G43">
    <cfRule type="uniqueValues" dxfId="122" priority="4"/>
  </conditionalFormatting>
  <conditionalFormatting sqref="H36:I43">
    <cfRule type="cellIs" dxfId="121" priority="3" operator="greaterThan">
      <formula>$C$3</formula>
    </cfRule>
  </conditionalFormatting>
  <conditionalFormatting sqref="G44:G51">
    <cfRule type="uniqueValues" dxfId="120" priority="2"/>
  </conditionalFormatting>
  <conditionalFormatting sqref="H44:I51">
    <cfRule type="cellIs" dxfId="119" priority="1" operator="greaterThan">
      <formula>$C$3</formula>
    </cfRule>
  </conditionalFormatting>
  <dataValidations count="1">
    <dataValidation type="list" allowBlank="1" showInputMessage="1" showErrorMessage="1" sqref="F9:F23 U9:U23 Z9:Z23 K9:K23 P9:P23" xr:uid="{00000000-0002-0000-0800-000000000000}">
      <formula1>"green,red,yellow,blue,orange,cyan,black,white,magenta"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87"/>
  <sheetViews>
    <sheetView workbookViewId="0">
      <selection activeCell="J18" sqref="J18"/>
    </sheetView>
  </sheetViews>
  <sheetFormatPr defaultRowHeight="15" x14ac:dyDescent="0.25"/>
  <cols>
    <col min="1" max="2" width="8.42578125" style="176" customWidth="1"/>
    <col min="3" max="3" width="10.5703125" style="176" customWidth="1"/>
    <col min="4" max="4" width="8.42578125" style="176" customWidth="1"/>
    <col min="5" max="5" width="10.7109375" style="176" customWidth="1"/>
    <col min="6" max="6" width="16.42578125" style="176" customWidth="1"/>
    <col min="7" max="7" width="8.42578125" style="176" customWidth="1"/>
    <col min="8" max="8" width="9" style="176" customWidth="1"/>
    <col min="9" max="9" width="8.42578125" style="176" customWidth="1"/>
    <col min="10" max="10" width="10.140625" style="176" customWidth="1"/>
    <col min="11" max="11" width="16.7109375" style="176" customWidth="1"/>
    <col min="12" max="12" width="14" style="176" customWidth="1"/>
    <col min="13" max="13" width="10.28515625" style="176" customWidth="1"/>
    <col min="14" max="14" width="8.42578125" style="176" customWidth="1"/>
    <col min="15" max="15" width="10.140625" style="176" customWidth="1"/>
    <col min="16" max="16" width="17.140625" style="176" customWidth="1"/>
    <col min="17" max="19" width="8.42578125" style="176" customWidth="1"/>
    <col min="20" max="20" width="10.28515625" style="176" customWidth="1"/>
    <col min="21" max="21" width="17" style="176" customWidth="1"/>
    <col min="22" max="24" width="8.42578125" style="176" customWidth="1"/>
    <col min="25" max="25" width="11.140625" style="176" customWidth="1"/>
    <col min="26" max="26" width="7.85546875" style="176" customWidth="1"/>
    <col min="27" max="27" width="15.7109375" style="176" customWidth="1"/>
    <col min="28" max="31" width="7.85546875" style="176" customWidth="1"/>
    <col min="32" max="16384" width="9.140625" style="17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73" t="s">
        <v>135</v>
      </c>
      <c r="N1" s="32" t="s">
        <v>136</v>
      </c>
      <c r="T1" s="32" t="s">
        <v>74</v>
      </c>
    </row>
    <row r="2" spans="1:26" x14ac:dyDescent="0.25">
      <c r="A2" s="174" t="s">
        <v>21</v>
      </c>
      <c r="B2" s="31" t="s">
        <v>22</v>
      </c>
      <c r="C2" s="70" t="s">
        <v>191</v>
      </c>
      <c r="D2" s="31" t="s">
        <v>24</v>
      </c>
      <c r="E2" s="70">
        <v>1</v>
      </c>
      <c r="F2" s="36" t="s">
        <v>61</v>
      </c>
      <c r="G2" s="35" t="s">
        <v>57</v>
      </c>
      <c r="M2" s="173" t="s">
        <v>44</v>
      </c>
      <c r="N2" s="35" t="s">
        <v>49</v>
      </c>
      <c r="O2" s="177"/>
      <c r="P2" s="177"/>
      <c r="Q2" s="173" t="s">
        <v>54</v>
      </c>
      <c r="R2" s="35" t="s">
        <v>84</v>
      </c>
      <c r="S2" s="177"/>
      <c r="T2" s="173" t="s">
        <v>75</v>
      </c>
      <c r="U2" s="176" t="s">
        <v>80</v>
      </c>
    </row>
    <row r="3" spans="1:26" x14ac:dyDescent="0.25">
      <c r="B3" s="31" t="s">
        <v>14</v>
      </c>
      <c r="C3" s="70">
        <v>12</v>
      </c>
      <c r="D3" s="31" t="s">
        <v>25</v>
      </c>
      <c r="E3" s="70">
        <v>0</v>
      </c>
      <c r="F3" s="55" t="s">
        <v>45</v>
      </c>
      <c r="G3" s="35" t="s">
        <v>58</v>
      </c>
      <c r="M3" s="173" t="s">
        <v>47</v>
      </c>
      <c r="N3" s="35" t="s">
        <v>48</v>
      </c>
      <c r="O3" s="177"/>
      <c r="P3" s="177"/>
      <c r="Q3" s="173" t="s">
        <v>55</v>
      </c>
      <c r="R3" s="35" t="s">
        <v>56</v>
      </c>
      <c r="S3" s="177"/>
      <c r="T3" s="173" t="s">
        <v>76</v>
      </c>
      <c r="U3" s="176" t="s">
        <v>82</v>
      </c>
    </row>
    <row r="4" spans="1:26" x14ac:dyDescent="0.25">
      <c r="B4" s="31" t="s">
        <v>23</v>
      </c>
      <c r="C4" s="70">
        <v>1E-4</v>
      </c>
      <c r="D4" s="31" t="s">
        <v>26</v>
      </c>
      <c r="E4" s="70">
        <v>1</v>
      </c>
      <c r="F4" s="37" t="s">
        <v>62</v>
      </c>
      <c r="G4" s="32" t="s">
        <v>59</v>
      </c>
      <c r="I4" s="174" t="s">
        <v>71</v>
      </c>
      <c r="J4" s="54" t="s">
        <v>72</v>
      </c>
      <c r="M4" s="173" t="s">
        <v>50</v>
      </c>
      <c r="N4" s="35" t="s">
        <v>52</v>
      </c>
      <c r="O4" s="177"/>
      <c r="P4" s="177"/>
      <c r="Q4" s="173" t="s">
        <v>86</v>
      </c>
      <c r="R4" s="35" t="s">
        <v>85</v>
      </c>
      <c r="S4" s="177"/>
      <c r="T4" s="173" t="s">
        <v>77</v>
      </c>
      <c r="U4" s="17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76" t="s">
        <v>45</v>
      </c>
      <c r="J5" s="54" t="s">
        <v>73</v>
      </c>
      <c r="M5" s="173" t="s">
        <v>51</v>
      </c>
      <c r="N5" s="35" t="s">
        <v>53</v>
      </c>
      <c r="O5" s="177"/>
      <c r="P5" s="177"/>
      <c r="Q5" s="173" t="s">
        <v>143</v>
      </c>
      <c r="R5" s="35" t="s">
        <v>144</v>
      </c>
      <c r="S5" s="177"/>
      <c r="T5" s="173" t="s">
        <v>78</v>
      </c>
      <c r="U5" s="176" t="s">
        <v>81</v>
      </c>
    </row>
    <row r="6" spans="1:26" ht="15.75" thickBot="1" x14ac:dyDescent="0.3">
      <c r="A6" s="33" t="s">
        <v>36</v>
      </c>
      <c r="J6" s="54" t="s">
        <v>83</v>
      </c>
      <c r="M6" s="65" t="s">
        <v>141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73" t="s">
        <v>30</v>
      </c>
      <c r="D8" s="173" t="s">
        <v>28</v>
      </c>
      <c r="E8" s="173" t="s">
        <v>29</v>
      </c>
      <c r="F8" s="172" t="s">
        <v>34</v>
      </c>
      <c r="G8" s="51" t="s">
        <v>27</v>
      </c>
      <c r="H8" s="173" t="s">
        <v>30</v>
      </c>
      <c r="I8" s="173" t="s">
        <v>32</v>
      </c>
      <c r="J8" s="173" t="s">
        <v>33</v>
      </c>
      <c r="K8" s="40" t="s">
        <v>34</v>
      </c>
      <c r="L8" s="39" t="s">
        <v>27</v>
      </c>
      <c r="M8" s="173" t="s">
        <v>30</v>
      </c>
      <c r="N8" s="173" t="s">
        <v>32</v>
      </c>
      <c r="O8" s="173" t="s">
        <v>33</v>
      </c>
      <c r="P8" s="40" t="s">
        <v>34</v>
      </c>
      <c r="Q8" s="39" t="s">
        <v>27</v>
      </c>
      <c r="R8" s="173" t="s">
        <v>30</v>
      </c>
      <c r="S8" s="173" t="s">
        <v>32</v>
      </c>
      <c r="T8" s="173" t="s">
        <v>33</v>
      </c>
      <c r="U8" s="40" t="s">
        <v>34</v>
      </c>
      <c r="V8" s="39" t="s">
        <v>27</v>
      </c>
      <c r="W8" s="173" t="s">
        <v>30</v>
      </c>
      <c r="X8" s="173" t="s">
        <v>32</v>
      </c>
      <c r="Y8" s="173" t="s">
        <v>33</v>
      </c>
      <c r="Z8" s="40" t="s">
        <v>34</v>
      </c>
    </row>
    <row r="9" spans="1:26" x14ac:dyDescent="0.25">
      <c r="A9" s="45">
        <v>4</v>
      </c>
      <c r="B9" s="67" t="s">
        <v>31</v>
      </c>
      <c r="C9" s="70">
        <v>12</v>
      </c>
      <c r="D9" s="70">
        <v>0</v>
      </c>
      <c r="E9" s="70">
        <v>12</v>
      </c>
      <c r="F9" s="49" t="s">
        <v>168</v>
      </c>
      <c r="G9" s="41" t="s">
        <v>192</v>
      </c>
      <c r="H9" s="70">
        <v>5</v>
      </c>
      <c r="I9" s="70">
        <v>-10</v>
      </c>
      <c r="J9" s="70">
        <v>0</v>
      </c>
      <c r="K9" s="49" t="s">
        <v>69</v>
      </c>
      <c r="L9" s="41" t="s">
        <v>193</v>
      </c>
      <c r="M9" s="70">
        <v>5</v>
      </c>
      <c r="N9" s="70">
        <v>0</v>
      </c>
      <c r="O9" s="70">
        <v>10</v>
      </c>
      <c r="P9" s="49" t="s">
        <v>163</v>
      </c>
      <c r="Q9" s="41"/>
      <c r="R9" s="70"/>
      <c r="S9" s="70"/>
      <c r="T9" s="70"/>
      <c r="U9" s="49"/>
      <c r="V9" s="41"/>
      <c r="W9" s="70"/>
      <c r="X9" s="70"/>
      <c r="Y9" s="70"/>
      <c r="Z9" s="16"/>
    </row>
    <row r="10" spans="1:26" x14ac:dyDescent="0.25">
      <c r="A10" s="45">
        <v>1</v>
      </c>
      <c r="B10" s="67" t="s">
        <v>31</v>
      </c>
      <c r="C10" s="70">
        <v>12</v>
      </c>
      <c r="D10" s="70">
        <v>0</v>
      </c>
      <c r="E10" s="70">
        <v>12</v>
      </c>
      <c r="F10" s="49" t="s">
        <v>168</v>
      </c>
      <c r="G10" s="41" t="s">
        <v>170</v>
      </c>
      <c r="H10" s="70">
        <v>9</v>
      </c>
      <c r="I10" s="70">
        <v>-90</v>
      </c>
      <c r="J10" s="70">
        <v>0</v>
      </c>
      <c r="K10" s="49" t="s">
        <v>168</v>
      </c>
      <c r="L10" s="41"/>
      <c r="M10" s="70"/>
      <c r="N10" s="70"/>
      <c r="O10" s="70"/>
      <c r="P10" s="16"/>
      <c r="Q10" s="41"/>
      <c r="R10" s="70"/>
      <c r="S10" s="70"/>
      <c r="T10" s="70"/>
      <c r="U10" s="49"/>
      <c r="V10" s="41"/>
      <c r="W10" s="70"/>
      <c r="X10" s="70"/>
      <c r="Y10" s="70"/>
      <c r="Z10" s="16"/>
    </row>
    <row r="11" spans="1:26" x14ac:dyDescent="0.25">
      <c r="A11" s="45"/>
      <c r="B11" s="67"/>
      <c r="C11" s="70"/>
      <c r="D11" s="70"/>
      <c r="E11" s="70"/>
      <c r="F11" s="49"/>
      <c r="G11" s="41"/>
      <c r="H11" s="70"/>
      <c r="I11" s="70"/>
      <c r="J11" s="70"/>
      <c r="K11" s="49"/>
      <c r="L11" s="41"/>
      <c r="M11" s="70"/>
      <c r="N11" s="70"/>
      <c r="O11" s="70"/>
      <c r="P11" s="16"/>
      <c r="Q11" s="41"/>
      <c r="R11" s="70"/>
      <c r="S11" s="70"/>
      <c r="T11" s="70"/>
      <c r="U11" s="16"/>
      <c r="V11" s="41"/>
      <c r="W11" s="70"/>
      <c r="X11" s="70"/>
      <c r="Y11" s="70"/>
      <c r="Z11" s="16"/>
    </row>
    <row r="12" spans="1:26" x14ac:dyDescent="0.25">
      <c r="A12" s="45"/>
      <c r="B12" s="67"/>
      <c r="C12" s="70"/>
      <c r="D12" s="70"/>
      <c r="E12" s="70"/>
      <c r="F12" s="49"/>
      <c r="G12" s="52"/>
      <c r="H12" s="70"/>
      <c r="I12" s="70"/>
      <c r="J12" s="70"/>
      <c r="K12" s="49"/>
      <c r="L12" s="41"/>
      <c r="M12" s="70"/>
      <c r="N12" s="70"/>
      <c r="O12" s="70"/>
      <c r="P12" s="16"/>
      <c r="Q12" s="41"/>
      <c r="R12" s="70"/>
      <c r="S12" s="70"/>
      <c r="T12" s="70"/>
      <c r="U12" s="16"/>
      <c r="V12" s="41"/>
      <c r="W12" s="70"/>
      <c r="X12" s="70"/>
      <c r="Y12" s="70"/>
      <c r="Z12" s="16"/>
    </row>
    <row r="13" spans="1:26" x14ac:dyDescent="0.25">
      <c r="A13" s="45"/>
      <c r="B13" s="67"/>
      <c r="C13" s="70"/>
      <c r="D13" s="70"/>
      <c r="E13" s="70"/>
      <c r="F13" s="49"/>
      <c r="G13" s="52"/>
      <c r="H13" s="70"/>
      <c r="I13" s="70"/>
      <c r="J13" s="70"/>
      <c r="K13" s="49"/>
      <c r="L13" s="41"/>
      <c r="M13" s="70"/>
      <c r="N13" s="70"/>
      <c r="O13" s="70"/>
      <c r="P13" s="16"/>
      <c r="Q13" s="41"/>
      <c r="R13" s="70"/>
      <c r="S13" s="70"/>
      <c r="T13" s="70"/>
      <c r="U13" s="16"/>
      <c r="V13" s="41"/>
      <c r="W13" s="70"/>
      <c r="X13" s="70"/>
      <c r="Y13" s="70"/>
      <c r="Z13" s="16"/>
    </row>
    <row r="14" spans="1:26" x14ac:dyDescent="0.25">
      <c r="A14" s="45"/>
      <c r="B14" s="67"/>
      <c r="C14" s="70"/>
      <c r="D14" s="70"/>
      <c r="E14" s="70"/>
      <c r="F14" s="49"/>
      <c r="G14" s="52"/>
      <c r="H14" s="70"/>
      <c r="I14" s="70"/>
      <c r="J14" s="70"/>
      <c r="K14" s="49"/>
      <c r="L14" s="41"/>
      <c r="M14" s="70"/>
      <c r="N14" s="70"/>
      <c r="O14" s="70"/>
      <c r="P14" s="16"/>
      <c r="Q14" s="41"/>
      <c r="R14" s="70"/>
      <c r="S14" s="70"/>
      <c r="T14" s="70"/>
      <c r="U14" s="16"/>
      <c r="V14" s="41"/>
      <c r="W14" s="70"/>
      <c r="X14" s="70"/>
      <c r="Y14" s="70"/>
      <c r="Z14" s="16"/>
    </row>
    <row r="15" spans="1:26" x14ac:dyDescent="0.25">
      <c r="A15" s="45"/>
      <c r="B15" s="67"/>
      <c r="C15" s="70"/>
      <c r="D15" s="70"/>
      <c r="E15" s="70"/>
      <c r="F15" s="49"/>
      <c r="G15" s="52"/>
      <c r="H15" s="70"/>
      <c r="I15" s="70"/>
      <c r="J15" s="70"/>
      <c r="K15" s="49"/>
      <c r="L15" s="41"/>
      <c r="M15" s="70"/>
      <c r="N15" s="70"/>
      <c r="O15" s="70"/>
      <c r="P15" s="16"/>
      <c r="Q15" s="41"/>
      <c r="R15" s="70"/>
      <c r="S15" s="70"/>
      <c r="T15" s="70"/>
      <c r="U15" s="16"/>
      <c r="V15" s="41"/>
      <c r="W15" s="70"/>
      <c r="X15" s="70"/>
      <c r="Y15" s="70"/>
      <c r="Z15" s="16"/>
    </row>
    <row r="16" spans="1:26" x14ac:dyDescent="0.25">
      <c r="A16" s="45"/>
      <c r="B16" s="67"/>
      <c r="C16" s="70"/>
      <c r="D16" s="70"/>
      <c r="E16" s="70"/>
      <c r="F16" s="49"/>
      <c r="G16" s="52"/>
      <c r="H16" s="70"/>
      <c r="I16" s="70"/>
      <c r="J16" s="70"/>
      <c r="K16" s="49"/>
      <c r="L16" s="41"/>
      <c r="M16" s="70"/>
      <c r="N16" s="70"/>
      <c r="O16" s="70"/>
      <c r="P16" s="16"/>
      <c r="Q16" s="41"/>
      <c r="R16" s="70"/>
      <c r="S16" s="70"/>
      <c r="T16" s="70"/>
      <c r="U16" s="16"/>
      <c r="V16" s="41"/>
      <c r="W16" s="70"/>
      <c r="X16" s="70"/>
      <c r="Y16" s="70"/>
      <c r="Z16" s="16"/>
    </row>
    <row r="17" spans="1:26" x14ac:dyDescent="0.25">
      <c r="A17" s="45"/>
      <c r="B17" s="67"/>
      <c r="C17" s="70"/>
      <c r="D17" s="70"/>
      <c r="E17" s="70"/>
      <c r="F17" s="49"/>
      <c r="G17" s="52"/>
      <c r="H17" s="70"/>
      <c r="I17" s="70"/>
      <c r="J17" s="70"/>
      <c r="K17" s="49"/>
      <c r="L17" s="41"/>
      <c r="M17" s="70"/>
      <c r="N17" s="70"/>
      <c r="O17" s="70"/>
      <c r="P17" s="16"/>
      <c r="Q17" s="41"/>
      <c r="R17" s="70"/>
      <c r="S17" s="70"/>
      <c r="T17" s="70"/>
      <c r="U17" s="16"/>
      <c r="V17" s="41"/>
      <c r="W17" s="70"/>
      <c r="X17" s="70"/>
      <c r="Y17" s="70"/>
      <c r="Z17" s="16"/>
    </row>
    <row r="18" spans="1:26" x14ac:dyDescent="0.25">
      <c r="A18" s="45"/>
      <c r="B18" s="67"/>
      <c r="C18" s="70"/>
      <c r="D18" s="70"/>
      <c r="E18" s="70"/>
      <c r="F18" s="49"/>
      <c r="G18" s="52"/>
      <c r="H18" s="70"/>
      <c r="I18" s="70"/>
      <c r="J18" s="70"/>
      <c r="K18" s="49"/>
      <c r="L18" s="41"/>
      <c r="M18" s="70"/>
      <c r="N18" s="70"/>
      <c r="O18" s="70"/>
      <c r="P18" s="16"/>
      <c r="Q18" s="41"/>
      <c r="R18" s="70"/>
      <c r="S18" s="70"/>
      <c r="T18" s="70"/>
      <c r="U18" s="16"/>
      <c r="V18" s="41"/>
      <c r="W18" s="70"/>
      <c r="X18" s="70"/>
      <c r="Y18" s="70"/>
      <c r="Z18" s="16"/>
    </row>
    <row r="19" spans="1:26" x14ac:dyDescent="0.25">
      <c r="A19" s="45"/>
      <c r="B19" s="67"/>
      <c r="C19" s="70"/>
      <c r="D19" s="70"/>
      <c r="E19" s="70"/>
      <c r="F19" s="49"/>
      <c r="G19" s="52"/>
      <c r="H19" s="70"/>
      <c r="I19" s="70"/>
      <c r="J19" s="70"/>
      <c r="K19" s="49"/>
      <c r="L19" s="41"/>
      <c r="M19" s="70"/>
      <c r="N19" s="70"/>
      <c r="O19" s="70"/>
      <c r="P19" s="16"/>
      <c r="Q19" s="41"/>
      <c r="R19" s="70"/>
      <c r="S19" s="70"/>
      <c r="T19" s="70"/>
      <c r="U19" s="16"/>
      <c r="V19" s="41"/>
      <c r="W19" s="70"/>
      <c r="X19" s="70"/>
      <c r="Y19" s="70"/>
      <c r="Z19" s="16"/>
    </row>
    <row r="20" spans="1:26" x14ac:dyDescent="0.25">
      <c r="A20" s="45"/>
      <c r="B20" s="67"/>
      <c r="C20" s="70"/>
      <c r="D20" s="70"/>
      <c r="E20" s="70"/>
      <c r="F20" s="49"/>
      <c r="G20" s="52"/>
      <c r="H20" s="70"/>
      <c r="I20" s="70"/>
      <c r="J20" s="70"/>
      <c r="K20" s="16"/>
      <c r="L20" s="41"/>
      <c r="M20" s="70"/>
      <c r="N20" s="70"/>
      <c r="O20" s="70"/>
      <c r="P20" s="16"/>
      <c r="Q20" s="41"/>
      <c r="R20" s="70"/>
      <c r="S20" s="70"/>
      <c r="T20" s="70"/>
      <c r="U20" s="16"/>
      <c r="V20" s="41"/>
      <c r="W20" s="70"/>
      <c r="X20" s="70"/>
      <c r="Y20" s="70"/>
      <c r="Z20" s="16"/>
    </row>
    <row r="21" spans="1:26" x14ac:dyDescent="0.25">
      <c r="A21" s="45"/>
      <c r="B21" s="67"/>
      <c r="C21" s="70"/>
      <c r="D21" s="70"/>
      <c r="E21" s="70"/>
      <c r="F21" s="49"/>
      <c r="G21" s="52"/>
      <c r="H21" s="70"/>
      <c r="I21" s="70"/>
      <c r="J21" s="70"/>
      <c r="K21" s="16"/>
      <c r="L21" s="41"/>
      <c r="M21" s="70"/>
      <c r="N21" s="70"/>
      <c r="O21" s="70"/>
      <c r="P21" s="16"/>
      <c r="Q21" s="41"/>
      <c r="R21" s="70"/>
      <c r="S21" s="70"/>
      <c r="T21" s="70"/>
      <c r="U21" s="16"/>
      <c r="V21" s="41"/>
      <c r="W21" s="70"/>
      <c r="X21" s="70"/>
      <c r="Y21" s="70"/>
      <c r="Z21" s="16"/>
    </row>
    <row r="22" spans="1:26" x14ac:dyDescent="0.25">
      <c r="A22" s="45"/>
      <c r="B22" s="67"/>
      <c r="C22" s="70"/>
      <c r="D22" s="70"/>
      <c r="E22" s="70"/>
      <c r="F22" s="49"/>
      <c r="G22" s="52"/>
      <c r="H22" s="70"/>
      <c r="I22" s="70"/>
      <c r="J22" s="70"/>
      <c r="K22" s="16"/>
      <c r="L22" s="41"/>
      <c r="M22" s="70"/>
      <c r="N22" s="70"/>
      <c r="O22" s="70"/>
      <c r="P22" s="16"/>
      <c r="Q22" s="41"/>
      <c r="R22" s="70"/>
      <c r="S22" s="70"/>
      <c r="T22" s="70"/>
      <c r="U22" s="16"/>
      <c r="V22" s="41"/>
      <c r="W22" s="70"/>
      <c r="X22" s="70"/>
      <c r="Y22" s="7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41" t="s">
        <v>94</v>
      </c>
      <c r="M26" s="262" t="s">
        <v>66</v>
      </c>
      <c r="N26" s="263"/>
      <c r="O26" s="263"/>
      <c r="P26" s="263"/>
      <c r="Q26" s="263"/>
    </row>
    <row r="27" spans="1:26" x14ac:dyDescent="0.25">
      <c r="B27" s="173" t="s">
        <v>38</v>
      </c>
      <c r="C27" s="173" t="s">
        <v>28</v>
      </c>
      <c r="D27" s="173" t="s">
        <v>29</v>
      </c>
      <c r="E27" s="173" t="s">
        <v>39</v>
      </c>
      <c r="G27" s="173" t="s">
        <v>38</v>
      </c>
      <c r="H27" s="173" t="s">
        <v>28</v>
      </c>
      <c r="I27" s="173" t="s">
        <v>29</v>
      </c>
      <c r="J27" s="173" t="s">
        <v>67</v>
      </c>
      <c r="L27" s="41"/>
      <c r="M27" s="262"/>
      <c r="N27" s="263"/>
      <c r="O27" s="263"/>
      <c r="P27" s="263"/>
      <c r="Q27" s="263"/>
    </row>
    <row r="28" spans="1:26" x14ac:dyDescent="0.25">
      <c r="B28" s="70"/>
      <c r="C28" s="70"/>
      <c r="D28" s="70"/>
      <c r="E28" s="70"/>
      <c r="G28" s="70" t="s">
        <v>165</v>
      </c>
      <c r="H28" s="70">
        <v>0</v>
      </c>
      <c r="I28" s="70">
        <v>12</v>
      </c>
      <c r="J28" s="70">
        <v>-80</v>
      </c>
      <c r="L28" s="41"/>
      <c r="M28" s="48"/>
    </row>
    <row r="29" spans="1:26" x14ac:dyDescent="0.25">
      <c r="B29" s="70"/>
      <c r="C29" s="70"/>
      <c r="D29" s="70"/>
      <c r="E29" s="70"/>
      <c r="G29" s="70" t="s">
        <v>165</v>
      </c>
      <c r="H29" s="70">
        <v>2</v>
      </c>
      <c r="I29" s="70">
        <v>3</v>
      </c>
      <c r="J29" s="70">
        <v>-40</v>
      </c>
      <c r="L29" s="41"/>
      <c r="M29" s="48"/>
    </row>
    <row r="30" spans="1:26" x14ac:dyDescent="0.25">
      <c r="B30" s="70"/>
      <c r="C30" s="70"/>
      <c r="D30" s="70"/>
      <c r="E30" s="70"/>
      <c r="G30" s="70" t="s">
        <v>165</v>
      </c>
      <c r="H30" s="70">
        <v>4</v>
      </c>
      <c r="I30" s="70">
        <v>5</v>
      </c>
      <c r="J30" s="70">
        <v>-30</v>
      </c>
      <c r="L30" s="41"/>
      <c r="M30" s="48"/>
    </row>
    <row r="31" spans="1:26" x14ac:dyDescent="0.25">
      <c r="B31" s="70"/>
      <c r="C31" s="70"/>
      <c r="D31" s="70"/>
      <c r="E31" s="70"/>
      <c r="G31" s="70" t="s">
        <v>165</v>
      </c>
      <c r="H31" s="70">
        <v>6</v>
      </c>
      <c r="I31" s="70">
        <v>7</v>
      </c>
      <c r="J31" s="70">
        <v>-20</v>
      </c>
      <c r="L31" s="41"/>
      <c r="M31" s="48"/>
    </row>
    <row r="32" spans="1:26" x14ac:dyDescent="0.25">
      <c r="B32" s="70"/>
      <c r="C32" s="70"/>
      <c r="D32" s="70"/>
      <c r="E32" s="70"/>
      <c r="G32" s="70" t="s">
        <v>165</v>
      </c>
      <c r="H32" s="70">
        <v>8</v>
      </c>
      <c r="I32" s="70">
        <v>9</v>
      </c>
      <c r="J32" s="70">
        <v>-10</v>
      </c>
      <c r="L32" s="41"/>
      <c r="M32" s="48"/>
    </row>
    <row r="33" spans="2:13" x14ac:dyDescent="0.25">
      <c r="B33" s="70"/>
      <c r="C33" s="70"/>
      <c r="D33" s="70"/>
      <c r="E33" s="70"/>
      <c r="G33" s="70" t="s">
        <v>165</v>
      </c>
      <c r="H33" s="70">
        <v>10</v>
      </c>
      <c r="I33" s="70">
        <v>11</v>
      </c>
      <c r="J33" s="70">
        <v>0</v>
      </c>
      <c r="L33" s="41"/>
      <c r="M33" s="48"/>
    </row>
    <row r="34" spans="2:13" x14ac:dyDescent="0.25">
      <c r="B34" s="70"/>
      <c r="C34" s="70"/>
      <c r="D34" s="70"/>
      <c r="E34" s="70"/>
      <c r="G34" s="70"/>
      <c r="H34" s="70"/>
      <c r="I34" s="70"/>
      <c r="J34" s="70"/>
      <c r="L34" s="41"/>
      <c r="M34" s="48"/>
    </row>
    <row r="35" spans="2:13" x14ac:dyDescent="0.25">
      <c r="B35" s="70"/>
      <c r="C35" s="70"/>
      <c r="D35" s="70"/>
      <c r="E35" s="70"/>
      <c r="G35" s="70"/>
      <c r="H35" s="70"/>
      <c r="I35" s="70"/>
      <c r="J35" s="70"/>
      <c r="L35" s="41"/>
      <c r="M35" s="48"/>
    </row>
    <row r="36" spans="2:13" x14ac:dyDescent="0.25">
      <c r="B36" s="70"/>
      <c r="C36" s="70"/>
      <c r="D36" s="70"/>
      <c r="E36" s="70"/>
      <c r="G36" s="70"/>
      <c r="H36" s="70"/>
      <c r="I36" s="70"/>
      <c r="J36" s="70"/>
      <c r="L36" s="41"/>
      <c r="M36" s="48"/>
    </row>
    <row r="37" spans="2:13" x14ac:dyDescent="0.25">
      <c r="B37" s="70"/>
      <c r="C37" s="70"/>
      <c r="D37" s="70"/>
      <c r="E37" s="70"/>
      <c r="G37" s="70"/>
      <c r="H37" s="70"/>
      <c r="I37" s="70"/>
      <c r="J37" s="70"/>
      <c r="L37" s="47"/>
      <c r="M37" s="48"/>
    </row>
    <row r="38" spans="2:13" x14ac:dyDescent="0.25">
      <c r="B38" s="70"/>
      <c r="C38" s="70"/>
      <c r="D38" s="70"/>
      <c r="E38" s="70"/>
      <c r="G38" s="70"/>
      <c r="H38" s="70"/>
      <c r="I38" s="70"/>
      <c r="J38" s="70"/>
      <c r="L38" s="47"/>
      <c r="M38" s="48"/>
    </row>
    <row r="39" spans="2:13" x14ac:dyDescent="0.25">
      <c r="B39" s="70"/>
      <c r="C39" s="70"/>
      <c r="D39" s="70"/>
      <c r="E39" s="70"/>
      <c r="G39" s="70"/>
      <c r="H39" s="70"/>
      <c r="I39" s="70"/>
      <c r="J39" s="70"/>
      <c r="L39" s="47"/>
      <c r="M39" s="48"/>
    </row>
    <row r="40" spans="2:13" x14ac:dyDescent="0.25">
      <c r="B40" s="70"/>
      <c r="C40" s="70"/>
      <c r="D40" s="70"/>
      <c r="E40" s="70"/>
      <c r="G40" s="70"/>
      <c r="H40" s="70"/>
      <c r="I40" s="70"/>
      <c r="J40" s="70"/>
      <c r="L40" s="47"/>
      <c r="M40" s="48"/>
    </row>
    <row r="41" spans="2:13" x14ac:dyDescent="0.25">
      <c r="B41" s="70"/>
      <c r="C41" s="70"/>
      <c r="D41" s="70"/>
      <c r="E41" s="70"/>
      <c r="G41" s="70"/>
      <c r="H41" s="70"/>
      <c r="I41" s="70"/>
      <c r="J41" s="70"/>
      <c r="L41" s="47"/>
      <c r="M41" s="48"/>
    </row>
    <row r="42" spans="2:13" x14ac:dyDescent="0.25">
      <c r="B42" s="70"/>
      <c r="C42" s="70"/>
      <c r="D42" s="70"/>
      <c r="E42" s="70"/>
      <c r="G42" s="70"/>
      <c r="H42" s="70"/>
      <c r="I42" s="70"/>
      <c r="J42" s="70"/>
      <c r="L42" s="47"/>
      <c r="M42" s="48"/>
    </row>
    <row r="43" spans="2:13" x14ac:dyDescent="0.25">
      <c r="B43" s="70"/>
      <c r="C43" s="70"/>
      <c r="D43" s="70"/>
      <c r="E43" s="70"/>
      <c r="G43" s="70"/>
      <c r="H43" s="70"/>
      <c r="I43" s="70"/>
      <c r="J43" s="70"/>
      <c r="L43" s="47"/>
      <c r="M43" s="48"/>
    </row>
    <row r="44" spans="2:13" x14ac:dyDescent="0.25">
      <c r="B44" s="70"/>
      <c r="C44" s="70"/>
      <c r="D44" s="70"/>
      <c r="E44" s="70"/>
      <c r="G44" s="70"/>
      <c r="H44" s="70"/>
      <c r="I44" s="70"/>
      <c r="J44" s="70"/>
      <c r="L44" s="47"/>
      <c r="M44" s="48"/>
    </row>
    <row r="45" spans="2:13" x14ac:dyDescent="0.25">
      <c r="B45" s="70"/>
      <c r="C45" s="70"/>
      <c r="D45" s="70"/>
      <c r="E45" s="70"/>
      <c r="G45" s="70"/>
      <c r="H45" s="70"/>
      <c r="I45" s="70"/>
      <c r="J45" s="70"/>
    </row>
    <row r="46" spans="2:13" x14ac:dyDescent="0.25">
      <c r="B46" s="70"/>
      <c r="C46" s="70"/>
      <c r="D46" s="70"/>
      <c r="E46" s="70"/>
      <c r="G46" s="70"/>
      <c r="H46" s="70"/>
      <c r="I46" s="70"/>
      <c r="J46" s="70"/>
    </row>
    <row r="47" spans="2:13" x14ac:dyDescent="0.25">
      <c r="B47" s="70"/>
      <c r="C47" s="70"/>
      <c r="D47" s="70"/>
      <c r="E47" s="70"/>
      <c r="G47" s="70"/>
      <c r="H47" s="70"/>
      <c r="I47" s="70"/>
      <c r="J47" s="70"/>
    </row>
    <row r="48" spans="2:13" x14ac:dyDescent="0.25">
      <c r="B48" s="70"/>
      <c r="C48" s="70"/>
      <c r="D48" s="70"/>
      <c r="E48" s="70"/>
      <c r="G48" s="70"/>
      <c r="H48" s="70"/>
      <c r="I48" s="70"/>
      <c r="J48" s="70"/>
    </row>
    <row r="49" spans="2:10" x14ac:dyDescent="0.25">
      <c r="B49" s="70"/>
      <c r="C49" s="70"/>
      <c r="D49" s="70"/>
      <c r="E49" s="70"/>
      <c r="G49" s="70"/>
      <c r="H49" s="70"/>
      <c r="I49" s="70"/>
      <c r="J49" s="70"/>
    </row>
    <row r="50" spans="2:10" x14ac:dyDescent="0.25">
      <c r="B50" s="70"/>
      <c r="C50" s="70"/>
      <c r="D50" s="70"/>
      <c r="E50" s="70"/>
      <c r="G50" s="70"/>
      <c r="H50" s="70"/>
      <c r="I50" s="70"/>
      <c r="J50" s="70"/>
    </row>
    <row r="51" spans="2:10" x14ac:dyDescent="0.25">
      <c r="B51" s="70"/>
      <c r="C51" s="70"/>
      <c r="D51" s="70"/>
      <c r="E51" s="70"/>
      <c r="G51" s="70"/>
      <c r="H51" s="70"/>
      <c r="I51" s="70"/>
      <c r="J51" s="70"/>
    </row>
    <row r="52" spans="2:10" x14ac:dyDescent="0.25">
      <c r="B52" s="70"/>
      <c r="C52" s="70"/>
      <c r="D52" s="70"/>
      <c r="E52" s="70"/>
      <c r="G52" s="70"/>
      <c r="H52" s="70"/>
      <c r="I52" s="70"/>
      <c r="J52" s="70"/>
    </row>
    <row r="53" spans="2:10" x14ac:dyDescent="0.25">
      <c r="B53" s="70"/>
      <c r="C53" s="70"/>
      <c r="D53" s="70"/>
      <c r="E53" s="70"/>
      <c r="G53" s="70"/>
      <c r="H53" s="70"/>
      <c r="I53" s="70"/>
      <c r="J53" s="70"/>
    </row>
    <row r="54" spans="2:10" x14ac:dyDescent="0.25">
      <c r="B54" s="70"/>
      <c r="C54" s="70"/>
      <c r="D54" s="70"/>
      <c r="E54" s="70"/>
      <c r="G54" s="70"/>
      <c r="H54" s="70"/>
      <c r="I54" s="70"/>
      <c r="J54" s="70"/>
    </row>
    <row r="55" spans="2:10" x14ac:dyDescent="0.25">
      <c r="B55" s="70"/>
      <c r="C55" s="70"/>
      <c r="D55" s="70"/>
      <c r="E55" s="70"/>
      <c r="G55" s="70"/>
      <c r="H55" s="70"/>
      <c r="I55" s="70"/>
      <c r="J55" s="70"/>
    </row>
    <row r="56" spans="2:10" x14ac:dyDescent="0.25">
      <c r="B56" s="70"/>
      <c r="C56" s="70"/>
      <c r="D56" s="70"/>
      <c r="E56" s="70"/>
      <c r="G56" s="70"/>
      <c r="H56" s="70"/>
      <c r="I56" s="70"/>
      <c r="J56" s="70"/>
    </row>
    <row r="57" spans="2:10" x14ac:dyDescent="0.25">
      <c r="B57" s="70"/>
      <c r="C57" s="70"/>
      <c r="D57" s="70"/>
      <c r="E57" s="70"/>
      <c r="G57" s="70"/>
      <c r="H57" s="70"/>
      <c r="I57" s="70"/>
      <c r="J57" s="70"/>
    </row>
    <row r="58" spans="2:10" x14ac:dyDescent="0.25">
      <c r="B58" s="70"/>
      <c r="C58" s="70"/>
      <c r="D58" s="70"/>
      <c r="E58" s="70"/>
      <c r="G58" s="70"/>
      <c r="H58" s="70"/>
      <c r="I58" s="70"/>
      <c r="J58" s="70"/>
    </row>
    <row r="59" spans="2:10" x14ac:dyDescent="0.25">
      <c r="B59" s="70"/>
      <c r="C59" s="70"/>
      <c r="D59" s="70"/>
      <c r="E59" s="70"/>
      <c r="G59" s="70"/>
      <c r="H59" s="70"/>
      <c r="I59" s="70"/>
      <c r="J59" s="70"/>
    </row>
    <row r="60" spans="2:10" x14ac:dyDescent="0.25">
      <c r="B60" s="70"/>
      <c r="C60" s="70"/>
      <c r="D60" s="70"/>
      <c r="E60" s="70"/>
      <c r="G60" s="70"/>
      <c r="H60" s="70"/>
      <c r="I60" s="70"/>
      <c r="J60" s="70"/>
    </row>
    <row r="61" spans="2:10" x14ac:dyDescent="0.25">
      <c r="B61" s="70"/>
      <c r="C61" s="70"/>
      <c r="D61" s="70"/>
      <c r="E61" s="70"/>
      <c r="G61" s="70"/>
      <c r="H61" s="70"/>
      <c r="I61" s="70"/>
      <c r="J61" s="70"/>
    </row>
    <row r="62" spans="2:10" x14ac:dyDescent="0.25">
      <c r="B62" s="70"/>
      <c r="C62" s="70"/>
      <c r="D62" s="70"/>
      <c r="E62" s="70"/>
      <c r="G62" s="70"/>
      <c r="H62" s="70"/>
      <c r="I62" s="70"/>
      <c r="J62" s="70"/>
    </row>
    <row r="63" spans="2:10" x14ac:dyDescent="0.25">
      <c r="B63" s="70"/>
      <c r="C63" s="70"/>
      <c r="D63" s="70"/>
      <c r="E63" s="70"/>
      <c r="G63" s="70"/>
      <c r="H63" s="70"/>
      <c r="I63" s="70"/>
      <c r="J63" s="70"/>
    </row>
    <row r="64" spans="2:10" x14ac:dyDescent="0.25">
      <c r="B64" s="70"/>
      <c r="C64" s="70"/>
      <c r="D64" s="70"/>
      <c r="E64" s="70"/>
      <c r="G64" s="70"/>
      <c r="H64" s="70"/>
      <c r="I64" s="70"/>
      <c r="J64" s="70"/>
    </row>
    <row r="65" spans="2:10" x14ac:dyDescent="0.25">
      <c r="B65" s="70"/>
      <c r="C65" s="70"/>
      <c r="D65" s="70"/>
      <c r="E65" s="70"/>
      <c r="G65" s="70"/>
      <c r="H65" s="70"/>
      <c r="I65" s="70"/>
      <c r="J65" s="70"/>
    </row>
    <row r="66" spans="2:10" x14ac:dyDescent="0.25">
      <c r="B66" s="70"/>
      <c r="C66" s="70"/>
      <c r="D66" s="70"/>
      <c r="E66" s="70"/>
      <c r="G66" s="70"/>
      <c r="H66" s="70"/>
      <c r="I66" s="70"/>
      <c r="J66" s="70"/>
    </row>
    <row r="67" spans="2:10" x14ac:dyDescent="0.25">
      <c r="B67" s="70"/>
      <c r="C67" s="70"/>
      <c r="D67" s="70"/>
      <c r="E67" s="70"/>
      <c r="G67" s="70"/>
      <c r="H67" s="70"/>
      <c r="I67" s="70"/>
      <c r="J67" s="70"/>
    </row>
    <row r="68" spans="2:10" x14ac:dyDescent="0.25">
      <c r="B68" s="70"/>
      <c r="C68" s="70"/>
      <c r="D68" s="70"/>
      <c r="E68" s="70"/>
      <c r="G68" s="70"/>
      <c r="H68" s="70"/>
      <c r="I68" s="70"/>
      <c r="J68" s="70"/>
    </row>
    <row r="69" spans="2:10" x14ac:dyDescent="0.25">
      <c r="B69" s="70"/>
      <c r="C69" s="70"/>
      <c r="D69" s="70"/>
      <c r="E69" s="70"/>
      <c r="G69" s="70"/>
      <c r="H69" s="70"/>
      <c r="I69" s="70"/>
      <c r="J69" s="70"/>
    </row>
    <row r="70" spans="2:10" x14ac:dyDescent="0.25">
      <c r="B70" s="70"/>
      <c r="C70" s="70"/>
      <c r="D70" s="70"/>
      <c r="E70" s="70"/>
      <c r="G70" s="70"/>
      <c r="H70" s="70"/>
      <c r="I70" s="70"/>
      <c r="J70" s="70"/>
    </row>
    <row r="71" spans="2:10" x14ac:dyDescent="0.25">
      <c r="B71" s="70"/>
      <c r="C71" s="70"/>
      <c r="D71" s="70"/>
      <c r="E71" s="70"/>
      <c r="G71" s="70"/>
      <c r="H71" s="70"/>
      <c r="I71" s="70"/>
      <c r="J71" s="70"/>
    </row>
    <row r="72" spans="2:10" x14ac:dyDescent="0.25">
      <c r="B72" s="70"/>
      <c r="C72" s="70"/>
      <c r="D72" s="70"/>
      <c r="E72" s="70"/>
      <c r="G72" s="70"/>
      <c r="H72" s="70"/>
      <c r="I72" s="70"/>
      <c r="J72" s="70"/>
    </row>
    <row r="73" spans="2:10" x14ac:dyDescent="0.25">
      <c r="B73" s="70"/>
      <c r="C73" s="70"/>
      <c r="D73" s="70"/>
      <c r="E73" s="70"/>
      <c r="G73" s="70"/>
      <c r="H73" s="70"/>
      <c r="I73" s="70"/>
      <c r="J73" s="70"/>
    </row>
    <row r="74" spans="2:10" x14ac:dyDescent="0.25">
      <c r="B74" s="70"/>
      <c r="C74" s="70"/>
      <c r="D74" s="70"/>
      <c r="E74" s="70"/>
      <c r="G74" s="70"/>
      <c r="H74" s="70"/>
      <c r="I74" s="70"/>
      <c r="J74" s="70"/>
    </row>
    <row r="75" spans="2:10" x14ac:dyDescent="0.25">
      <c r="B75" s="70"/>
      <c r="C75" s="70"/>
      <c r="D75" s="70"/>
      <c r="E75" s="70"/>
      <c r="G75" s="70"/>
      <c r="H75" s="70"/>
      <c r="I75" s="70"/>
      <c r="J75" s="70"/>
    </row>
    <row r="76" spans="2:10" x14ac:dyDescent="0.25">
      <c r="B76" s="70"/>
      <c r="C76" s="70"/>
      <c r="D76" s="70"/>
      <c r="E76" s="70"/>
      <c r="G76" s="70"/>
      <c r="H76" s="70"/>
      <c r="I76" s="70"/>
      <c r="J76" s="70"/>
    </row>
    <row r="77" spans="2:10" x14ac:dyDescent="0.25">
      <c r="B77" s="70"/>
      <c r="C77" s="70"/>
      <c r="D77" s="70"/>
      <c r="E77" s="70"/>
      <c r="G77" s="70"/>
      <c r="H77" s="70"/>
      <c r="I77" s="70"/>
      <c r="J77" s="70"/>
    </row>
    <row r="78" spans="2:10" x14ac:dyDescent="0.25">
      <c r="B78" s="70"/>
      <c r="C78" s="70"/>
      <c r="D78" s="70"/>
      <c r="E78" s="70"/>
      <c r="G78" s="70"/>
      <c r="H78" s="70"/>
      <c r="I78" s="70"/>
      <c r="J78" s="70"/>
    </row>
    <row r="79" spans="2:10" x14ac:dyDescent="0.25">
      <c r="B79" s="70"/>
      <c r="C79" s="70"/>
      <c r="D79" s="70"/>
      <c r="E79" s="70"/>
      <c r="G79" s="70"/>
      <c r="H79" s="70"/>
      <c r="I79" s="70"/>
      <c r="J79" s="70"/>
    </row>
    <row r="80" spans="2:10" x14ac:dyDescent="0.25">
      <c r="B80" s="70"/>
      <c r="C80" s="70"/>
      <c r="D80" s="70"/>
      <c r="E80" s="70"/>
      <c r="G80" s="70"/>
      <c r="H80" s="70"/>
      <c r="I80" s="70"/>
      <c r="J80" s="70"/>
    </row>
    <row r="81" spans="2:10" x14ac:dyDescent="0.25">
      <c r="B81" s="70"/>
      <c r="C81" s="70"/>
      <c r="D81" s="70"/>
      <c r="E81" s="70"/>
      <c r="G81" s="70"/>
      <c r="H81" s="70"/>
      <c r="I81" s="70"/>
      <c r="J81" s="70"/>
    </row>
    <row r="82" spans="2:10" x14ac:dyDescent="0.25">
      <c r="B82" s="70"/>
      <c r="C82" s="70"/>
      <c r="D82" s="70"/>
      <c r="E82" s="70"/>
      <c r="G82" s="70"/>
      <c r="H82" s="70"/>
      <c r="I82" s="70"/>
      <c r="J82" s="70"/>
    </row>
    <row r="83" spans="2:10" x14ac:dyDescent="0.25">
      <c r="B83" s="70"/>
      <c r="C83" s="70"/>
      <c r="D83" s="70"/>
      <c r="E83" s="70"/>
      <c r="G83" s="70"/>
      <c r="H83" s="70"/>
      <c r="I83" s="70"/>
      <c r="J83" s="70"/>
    </row>
    <row r="84" spans="2:10" x14ac:dyDescent="0.25">
      <c r="B84" s="70"/>
      <c r="C84" s="70"/>
      <c r="D84" s="70"/>
      <c r="E84" s="70"/>
      <c r="G84" s="70"/>
      <c r="H84" s="70"/>
      <c r="I84" s="70"/>
      <c r="J84" s="70"/>
    </row>
    <row r="85" spans="2:10" x14ac:dyDescent="0.25">
      <c r="B85" s="70"/>
      <c r="C85" s="70"/>
      <c r="D85" s="70"/>
      <c r="E85" s="70"/>
      <c r="G85" s="70"/>
      <c r="H85" s="70"/>
      <c r="I85" s="70"/>
      <c r="J85" s="70"/>
    </row>
    <row r="86" spans="2:10" x14ac:dyDescent="0.25">
      <c r="B86" s="70"/>
      <c r="C86" s="70"/>
      <c r="D86" s="70"/>
      <c r="E86" s="70"/>
      <c r="G86" s="70"/>
      <c r="H86" s="70"/>
      <c r="I86" s="70"/>
      <c r="J86" s="70"/>
    </row>
    <row r="87" spans="2:10" x14ac:dyDescent="0.25">
      <c r="B87" s="70"/>
      <c r="C87" s="70"/>
      <c r="D87" s="70"/>
      <c r="E87" s="70"/>
      <c r="G87" s="70"/>
      <c r="H87" s="70"/>
      <c r="I87" s="70"/>
      <c r="J87" s="70"/>
    </row>
  </sheetData>
  <mergeCells count="11">
    <mergeCell ref="V7:Z7"/>
    <mergeCell ref="F1:K1"/>
    <mergeCell ref="B7:F7"/>
    <mergeCell ref="G7:K7"/>
    <mergeCell ref="L7:P7"/>
    <mergeCell ref="Q7:U7"/>
    <mergeCell ref="A25:J25"/>
    <mergeCell ref="L25:M25"/>
    <mergeCell ref="B26:E26"/>
    <mergeCell ref="G26:J26"/>
    <mergeCell ref="M26:Q27"/>
  </mergeCells>
  <conditionalFormatting sqref="C3">
    <cfRule type="cellIs" dxfId="118" priority="1" operator="notEqual">
      <formula>MAX($E$9:$E$23)</formula>
    </cfRule>
  </conditionalFormatting>
  <dataValidations count="1">
    <dataValidation type="list" allowBlank="1" showInputMessage="1" showErrorMessage="1" sqref="F9:F23 U9:U23 Z9:Z23 K9:K23 P9:P23" xr:uid="{00000000-0002-0000-0900-000000000000}">
      <formula1>"green,red,yellow,blue,orange,cyan,black,white,magenta"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87"/>
  <sheetViews>
    <sheetView workbookViewId="0">
      <selection activeCell="C4" sqref="C4"/>
    </sheetView>
  </sheetViews>
  <sheetFormatPr defaultRowHeight="15" x14ac:dyDescent="0.25"/>
  <cols>
    <col min="1" max="2" width="8.42578125" style="176" customWidth="1"/>
    <col min="3" max="3" width="13.28515625" style="176" customWidth="1"/>
    <col min="4" max="4" width="8.42578125" style="176" customWidth="1"/>
    <col min="5" max="5" width="10.7109375" style="176" customWidth="1"/>
    <col min="6" max="6" width="9.140625" style="176"/>
    <col min="7" max="7" width="14.85546875" style="176" customWidth="1"/>
    <col min="8" max="8" width="9" style="176" customWidth="1"/>
    <col min="9" max="9" width="8.42578125" style="176" customWidth="1"/>
    <col min="10" max="10" width="10.140625" style="176" customWidth="1"/>
    <col min="11" max="11" width="11.140625" style="176" customWidth="1"/>
    <col min="12" max="12" width="17.5703125" style="176" customWidth="1"/>
    <col min="13" max="13" width="10.28515625" style="176" customWidth="1"/>
    <col min="14" max="14" width="8.42578125" style="176" customWidth="1"/>
    <col min="15" max="16" width="10.140625" style="176" customWidth="1"/>
    <col min="17" max="17" width="17" style="176" customWidth="1"/>
    <col min="18" max="19" width="8.42578125" style="176" customWidth="1"/>
    <col min="20" max="20" width="10.28515625" style="176" customWidth="1"/>
    <col min="21" max="21" width="10.85546875" style="176" customWidth="1"/>
    <col min="22" max="22" width="16" style="176" customWidth="1"/>
    <col min="23" max="24" width="8.42578125" style="176" customWidth="1"/>
    <col min="25" max="25" width="11.140625" style="176" customWidth="1"/>
    <col min="26" max="26" width="7.85546875" style="176" customWidth="1"/>
    <col min="27" max="27" width="15.7109375" style="176" customWidth="1"/>
    <col min="28" max="31" width="7.85546875" style="176" customWidth="1"/>
    <col min="32" max="16384" width="9.140625" style="17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73" t="s">
        <v>135</v>
      </c>
      <c r="N1" s="32" t="s">
        <v>136</v>
      </c>
      <c r="T1" s="32" t="s">
        <v>74</v>
      </c>
    </row>
    <row r="2" spans="1:26" x14ac:dyDescent="0.25">
      <c r="A2" s="174" t="s">
        <v>21</v>
      </c>
      <c r="B2" s="31" t="s">
        <v>22</v>
      </c>
      <c r="C2" s="70" t="s">
        <v>140</v>
      </c>
      <c r="D2" s="31" t="s">
        <v>24</v>
      </c>
      <c r="E2" s="70">
        <v>1</v>
      </c>
      <c r="F2" s="36" t="s">
        <v>61</v>
      </c>
      <c r="G2" s="35" t="s">
        <v>57</v>
      </c>
      <c r="M2" s="173" t="s">
        <v>44</v>
      </c>
      <c r="N2" s="35" t="s">
        <v>49</v>
      </c>
      <c r="O2" s="177"/>
      <c r="P2" s="177"/>
      <c r="Q2" s="173" t="s">
        <v>54</v>
      </c>
      <c r="R2" s="35" t="s">
        <v>84</v>
      </c>
      <c r="S2" s="177"/>
      <c r="T2" s="173" t="s">
        <v>75</v>
      </c>
      <c r="U2" s="176" t="s">
        <v>80</v>
      </c>
    </row>
    <row r="3" spans="1:26" x14ac:dyDescent="0.25">
      <c r="B3" s="31" t="s">
        <v>14</v>
      </c>
      <c r="C3" s="70">
        <v>152</v>
      </c>
      <c r="D3" s="31" t="s">
        <v>25</v>
      </c>
      <c r="E3" s="70">
        <v>1</v>
      </c>
      <c r="F3" s="55" t="s">
        <v>45</v>
      </c>
      <c r="G3" s="35" t="s">
        <v>58</v>
      </c>
      <c r="M3" s="173" t="s">
        <v>47</v>
      </c>
      <c r="N3" s="35" t="s">
        <v>48</v>
      </c>
      <c r="O3" s="177"/>
      <c r="P3" s="177"/>
      <c r="Q3" s="173" t="s">
        <v>55</v>
      </c>
      <c r="R3" s="35" t="s">
        <v>56</v>
      </c>
      <c r="S3" s="177"/>
      <c r="T3" s="173" t="s">
        <v>76</v>
      </c>
      <c r="U3" s="176" t="s">
        <v>82</v>
      </c>
    </row>
    <row r="4" spans="1:26" x14ac:dyDescent="0.25">
      <c r="B4" s="31" t="s">
        <v>23</v>
      </c>
      <c r="C4" s="70">
        <v>5.0000000000000001E-4</v>
      </c>
      <c r="D4" s="31" t="s">
        <v>26</v>
      </c>
      <c r="E4" s="70">
        <v>1</v>
      </c>
      <c r="F4" s="37" t="s">
        <v>62</v>
      </c>
      <c r="G4" s="32" t="s">
        <v>59</v>
      </c>
      <c r="I4" s="174" t="s">
        <v>71</v>
      </c>
      <c r="J4" s="54" t="s">
        <v>72</v>
      </c>
      <c r="M4" s="173" t="s">
        <v>50</v>
      </c>
      <c r="N4" s="35" t="s">
        <v>52</v>
      </c>
      <c r="O4" s="177"/>
      <c r="P4" s="177"/>
      <c r="Q4" s="173" t="s">
        <v>86</v>
      </c>
      <c r="R4" s="35" t="s">
        <v>85</v>
      </c>
      <c r="S4" s="177"/>
      <c r="T4" s="173" t="s">
        <v>77</v>
      </c>
      <c r="U4" s="17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76" t="s">
        <v>45</v>
      </c>
      <c r="J5" s="54" t="s">
        <v>73</v>
      </c>
      <c r="M5" s="173" t="s">
        <v>51</v>
      </c>
      <c r="N5" s="35" t="s">
        <v>53</v>
      </c>
      <c r="O5" s="177"/>
      <c r="P5" s="177"/>
      <c r="Q5" s="173"/>
      <c r="R5" s="35"/>
      <c r="S5" s="177"/>
      <c r="T5" s="173" t="s">
        <v>78</v>
      </c>
      <c r="U5" s="176" t="s">
        <v>81</v>
      </c>
    </row>
    <row r="6" spans="1:26" ht="15.75" thickBot="1" x14ac:dyDescent="0.3">
      <c r="A6" s="33" t="s">
        <v>36</v>
      </c>
      <c r="J6" s="54" t="s">
        <v>83</v>
      </c>
      <c r="M6" s="65" t="s">
        <v>180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73" t="s">
        <v>30</v>
      </c>
      <c r="D8" s="173" t="s">
        <v>28</v>
      </c>
      <c r="E8" s="173" t="s">
        <v>29</v>
      </c>
      <c r="F8" s="172" t="s">
        <v>34</v>
      </c>
      <c r="G8" s="51" t="s">
        <v>27</v>
      </c>
      <c r="H8" s="173" t="s">
        <v>30</v>
      </c>
      <c r="I8" s="173" t="s">
        <v>32</v>
      </c>
      <c r="J8" s="173" t="s">
        <v>33</v>
      </c>
      <c r="K8" s="40" t="s">
        <v>34</v>
      </c>
      <c r="L8" s="39" t="s">
        <v>27</v>
      </c>
      <c r="M8" s="173" t="s">
        <v>30</v>
      </c>
      <c r="N8" s="173" t="s">
        <v>32</v>
      </c>
      <c r="O8" s="173" t="s">
        <v>33</v>
      </c>
      <c r="P8" s="40" t="s">
        <v>34</v>
      </c>
      <c r="Q8" s="39" t="s">
        <v>27</v>
      </c>
      <c r="R8" s="173" t="s">
        <v>30</v>
      </c>
      <c r="S8" s="173" t="s">
        <v>32</v>
      </c>
      <c r="T8" s="173" t="s">
        <v>33</v>
      </c>
      <c r="U8" s="40" t="s">
        <v>34</v>
      </c>
      <c r="V8" s="39" t="s">
        <v>27</v>
      </c>
      <c r="W8" s="173" t="s">
        <v>30</v>
      </c>
      <c r="X8" s="173" t="s">
        <v>32</v>
      </c>
      <c r="Y8" s="173" t="s">
        <v>33</v>
      </c>
      <c r="Z8" s="40" t="s">
        <v>34</v>
      </c>
    </row>
    <row r="9" spans="1:26" x14ac:dyDescent="0.25">
      <c r="A9" s="45">
        <v>1</v>
      </c>
      <c r="B9" s="67" t="s">
        <v>31</v>
      </c>
      <c r="C9" s="70">
        <v>10</v>
      </c>
      <c r="D9" s="70">
        <v>0</v>
      </c>
      <c r="E9" s="70">
        <v>2</v>
      </c>
      <c r="F9" s="49" t="s">
        <v>168</v>
      </c>
      <c r="G9" s="41" t="s">
        <v>185</v>
      </c>
      <c r="H9" s="70">
        <v>5</v>
      </c>
      <c r="I9" s="70">
        <v>-20</v>
      </c>
      <c r="J9" s="70">
        <v>5</v>
      </c>
      <c r="K9" s="49" t="s">
        <v>69</v>
      </c>
      <c r="L9" s="41" t="s">
        <v>186</v>
      </c>
      <c r="M9" s="190">
        <v>5</v>
      </c>
      <c r="N9" s="190">
        <v>-20</v>
      </c>
      <c r="O9" s="70">
        <v>5</v>
      </c>
      <c r="P9" s="49" t="s">
        <v>162</v>
      </c>
      <c r="Q9" s="41" t="s">
        <v>187</v>
      </c>
      <c r="R9" s="190">
        <v>5</v>
      </c>
      <c r="S9" s="190">
        <v>-20</v>
      </c>
      <c r="T9" s="70">
        <v>5</v>
      </c>
      <c r="U9" s="49" t="s">
        <v>178</v>
      </c>
      <c r="V9" s="41"/>
      <c r="W9" s="70"/>
      <c r="X9" s="70"/>
      <c r="Y9" s="70"/>
      <c r="Z9" s="16"/>
    </row>
    <row r="10" spans="1:26" x14ac:dyDescent="0.25">
      <c r="A10" s="45">
        <v>1</v>
      </c>
      <c r="B10" s="67" t="s">
        <v>31</v>
      </c>
      <c r="C10" s="70">
        <v>10</v>
      </c>
      <c r="D10" s="70">
        <v>30</v>
      </c>
      <c r="E10" s="70">
        <v>32</v>
      </c>
      <c r="F10" s="49" t="s">
        <v>168</v>
      </c>
      <c r="G10" s="41" t="s">
        <v>185</v>
      </c>
      <c r="H10" s="70">
        <v>5</v>
      </c>
      <c r="I10" s="190">
        <v>-20</v>
      </c>
      <c r="J10" s="70">
        <v>5</v>
      </c>
      <c r="K10" s="49" t="s">
        <v>69</v>
      </c>
      <c r="L10" s="41" t="s">
        <v>186</v>
      </c>
      <c r="M10" s="190">
        <v>5</v>
      </c>
      <c r="N10" s="190">
        <v>-20</v>
      </c>
      <c r="O10" s="70">
        <v>5</v>
      </c>
      <c r="P10" s="49" t="s">
        <v>162</v>
      </c>
      <c r="Q10" s="41" t="s">
        <v>187</v>
      </c>
      <c r="R10" s="190">
        <v>5</v>
      </c>
      <c r="S10" s="190">
        <v>-20</v>
      </c>
      <c r="T10" s="70">
        <v>5</v>
      </c>
      <c r="U10" s="49" t="s">
        <v>178</v>
      </c>
      <c r="V10" s="41"/>
      <c r="W10" s="70"/>
      <c r="X10" s="70"/>
      <c r="Y10" s="70"/>
      <c r="Z10" s="16"/>
    </row>
    <row r="11" spans="1:26" x14ac:dyDescent="0.25">
      <c r="A11" s="45">
        <v>1</v>
      </c>
      <c r="B11" s="67" t="s">
        <v>31</v>
      </c>
      <c r="C11" s="70">
        <v>10</v>
      </c>
      <c r="D11" s="190">
        <v>60</v>
      </c>
      <c r="E11" s="190">
        <v>62</v>
      </c>
      <c r="F11" s="49" t="s">
        <v>168</v>
      </c>
      <c r="G11" s="41" t="s">
        <v>185</v>
      </c>
      <c r="H11" s="70">
        <v>5</v>
      </c>
      <c r="I11" s="190">
        <v>-20</v>
      </c>
      <c r="J11" s="70">
        <v>5</v>
      </c>
      <c r="K11" s="49" t="s">
        <v>69</v>
      </c>
      <c r="L11" s="41" t="s">
        <v>186</v>
      </c>
      <c r="M11" s="190">
        <v>5</v>
      </c>
      <c r="N11" s="190">
        <v>-20</v>
      </c>
      <c r="O11" s="70">
        <v>5</v>
      </c>
      <c r="P11" s="49" t="s">
        <v>162</v>
      </c>
      <c r="Q11" s="41" t="s">
        <v>187</v>
      </c>
      <c r="R11" s="190">
        <v>5</v>
      </c>
      <c r="S11" s="190">
        <v>-20</v>
      </c>
      <c r="T11" s="70">
        <v>5</v>
      </c>
      <c r="U11" s="49" t="s">
        <v>178</v>
      </c>
      <c r="V11" s="41"/>
      <c r="W11" s="70"/>
      <c r="X11" s="70"/>
      <c r="Y11" s="70"/>
      <c r="Z11" s="16"/>
    </row>
    <row r="12" spans="1:26" x14ac:dyDescent="0.25">
      <c r="A12" s="45">
        <v>1</v>
      </c>
      <c r="B12" s="67" t="s">
        <v>31</v>
      </c>
      <c r="C12" s="70">
        <v>10</v>
      </c>
      <c r="D12" s="190">
        <v>90</v>
      </c>
      <c r="E12" s="190">
        <v>92</v>
      </c>
      <c r="F12" s="49" t="s">
        <v>168</v>
      </c>
      <c r="G12" s="41" t="s">
        <v>185</v>
      </c>
      <c r="H12" s="70">
        <v>5</v>
      </c>
      <c r="I12" s="190">
        <v>-20</v>
      </c>
      <c r="J12" s="70">
        <v>5</v>
      </c>
      <c r="K12" s="49" t="s">
        <v>69</v>
      </c>
      <c r="L12" s="41" t="s">
        <v>186</v>
      </c>
      <c r="M12" s="190">
        <v>5</v>
      </c>
      <c r="N12" s="190">
        <v>-20</v>
      </c>
      <c r="O12" s="70">
        <v>5</v>
      </c>
      <c r="P12" s="49" t="s">
        <v>162</v>
      </c>
      <c r="Q12" s="41" t="s">
        <v>187</v>
      </c>
      <c r="R12" s="190">
        <v>5</v>
      </c>
      <c r="S12" s="190">
        <v>-20</v>
      </c>
      <c r="T12" s="70">
        <v>5</v>
      </c>
      <c r="U12" s="49" t="s">
        <v>178</v>
      </c>
      <c r="V12" s="41"/>
      <c r="W12" s="70"/>
      <c r="X12" s="70"/>
      <c r="Y12" s="70"/>
      <c r="Z12" s="16"/>
    </row>
    <row r="13" spans="1:26" x14ac:dyDescent="0.25">
      <c r="A13" s="45">
        <v>1</v>
      </c>
      <c r="B13" s="67" t="s">
        <v>31</v>
      </c>
      <c r="C13" s="70">
        <v>10</v>
      </c>
      <c r="D13" s="190">
        <v>120</v>
      </c>
      <c r="E13" s="190">
        <v>122</v>
      </c>
      <c r="F13" s="49" t="s">
        <v>168</v>
      </c>
      <c r="G13" s="41" t="s">
        <v>185</v>
      </c>
      <c r="H13" s="70">
        <v>5</v>
      </c>
      <c r="I13" s="190">
        <v>-20</v>
      </c>
      <c r="J13" s="70">
        <v>5</v>
      </c>
      <c r="K13" s="49" t="s">
        <v>69</v>
      </c>
      <c r="L13" s="41" t="s">
        <v>186</v>
      </c>
      <c r="M13" s="190">
        <v>5</v>
      </c>
      <c r="N13" s="190">
        <v>-20</v>
      </c>
      <c r="O13" s="70">
        <v>5</v>
      </c>
      <c r="P13" s="49" t="s">
        <v>162</v>
      </c>
      <c r="Q13" s="41" t="s">
        <v>187</v>
      </c>
      <c r="R13" s="190">
        <v>5</v>
      </c>
      <c r="S13" s="190">
        <v>-20</v>
      </c>
      <c r="T13" s="70">
        <v>5</v>
      </c>
      <c r="U13" s="49" t="s">
        <v>178</v>
      </c>
      <c r="V13" s="41"/>
      <c r="W13" s="70"/>
      <c r="X13" s="70"/>
      <c r="Y13" s="70"/>
      <c r="Z13" s="16"/>
    </row>
    <row r="14" spans="1:26" x14ac:dyDescent="0.25">
      <c r="A14" s="45">
        <v>1</v>
      </c>
      <c r="B14" s="67" t="s">
        <v>31</v>
      </c>
      <c r="C14" s="70">
        <v>10</v>
      </c>
      <c r="D14" s="190">
        <v>150</v>
      </c>
      <c r="E14" s="190">
        <v>152</v>
      </c>
      <c r="F14" s="49" t="s">
        <v>168</v>
      </c>
      <c r="G14" s="41" t="s">
        <v>185</v>
      </c>
      <c r="H14" s="70">
        <v>5</v>
      </c>
      <c r="I14" s="190">
        <v>-20</v>
      </c>
      <c r="J14" s="70">
        <v>5</v>
      </c>
      <c r="K14" s="49" t="s">
        <v>69</v>
      </c>
      <c r="L14" s="41" t="s">
        <v>186</v>
      </c>
      <c r="M14" s="190">
        <v>5</v>
      </c>
      <c r="N14" s="190">
        <v>-20</v>
      </c>
      <c r="O14" s="70">
        <v>5</v>
      </c>
      <c r="P14" s="49" t="s">
        <v>162</v>
      </c>
      <c r="Q14" s="41" t="s">
        <v>187</v>
      </c>
      <c r="R14" s="190">
        <v>5</v>
      </c>
      <c r="S14" s="190">
        <v>-20</v>
      </c>
      <c r="T14" s="70">
        <v>5</v>
      </c>
      <c r="U14" s="49" t="s">
        <v>178</v>
      </c>
      <c r="V14" s="41"/>
      <c r="W14" s="70"/>
      <c r="X14" s="70"/>
      <c r="Y14" s="70"/>
      <c r="Z14" s="16"/>
    </row>
    <row r="15" spans="1:26" x14ac:dyDescent="0.25">
      <c r="A15" s="45"/>
      <c r="B15" s="67"/>
      <c r="C15" s="70"/>
      <c r="D15" s="70"/>
      <c r="E15" s="70"/>
      <c r="F15" s="49"/>
      <c r="G15" s="41"/>
      <c r="H15" s="70"/>
      <c r="I15" s="70"/>
      <c r="J15" s="70"/>
      <c r="K15" s="49"/>
      <c r="L15" s="41"/>
      <c r="M15" s="70"/>
      <c r="N15" s="70"/>
      <c r="O15" s="70"/>
      <c r="P15" s="49"/>
      <c r="Q15" s="41"/>
      <c r="R15" s="70"/>
      <c r="S15" s="70"/>
      <c r="T15" s="70"/>
      <c r="U15" s="49"/>
      <c r="V15" s="41"/>
      <c r="W15" s="70"/>
      <c r="X15" s="70"/>
      <c r="Y15" s="70"/>
      <c r="Z15" s="16"/>
    </row>
    <row r="16" spans="1:26" x14ac:dyDescent="0.25">
      <c r="A16" s="45"/>
      <c r="B16" s="67"/>
      <c r="C16" s="70"/>
      <c r="D16" s="70"/>
      <c r="E16" s="70"/>
      <c r="F16" s="49"/>
      <c r="G16" s="41"/>
      <c r="H16" s="70"/>
      <c r="I16" s="70"/>
      <c r="J16" s="70"/>
      <c r="K16" s="49"/>
      <c r="L16" s="41"/>
      <c r="M16" s="70"/>
      <c r="N16" s="70"/>
      <c r="O16" s="70"/>
      <c r="P16" s="49"/>
      <c r="Q16" s="41"/>
      <c r="R16" s="70"/>
      <c r="S16" s="70"/>
      <c r="T16" s="70"/>
      <c r="U16" s="49"/>
      <c r="V16" s="41"/>
      <c r="W16" s="70"/>
      <c r="X16" s="70"/>
      <c r="Y16" s="70"/>
      <c r="Z16" s="16"/>
    </row>
    <row r="17" spans="1:26" x14ac:dyDescent="0.25">
      <c r="A17" s="45"/>
      <c r="B17" s="67"/>
      <c r="C17" s="70"/>
      <c r="D17" s="70"/>
      <c r="E17" s="70"/>
      <c r="F17" s="49"/>
      <c r="G17" s="52"/>
      <c r="H17" s="70"/>
      <c r="I17" s="70"/>
      <c r="J17" s="70"/>
      <c r="K17" s="49"/>
      <c r="L17" s="41"/>
      <c r="M17" s="70"/>
      <c r="N17" s="70"/>
      <c r="O17" s="70"/>
      <c r="P17" s="49"/>
      <c r="Q17" s="41"/>
      <c r="R17" s="70"/>
      <c r="S17" s="70"/>
      <c r="T17" s="70"/>
      <c r="U17" s="16"/>
      <c r="V17" s="41"/>
      <c r="W17" s="70"/>
      <c r="X17" s="70"/>
      <c r="Y17" s="70"/>
      <c r="Z17" s="16"/>
    </row>
    <row r="18" spans="1:26" x14ac:dyDescent="0.25">
      <c r="A18" s="45"/>
      <c r="B18" s="67"/>
      <c r="C18" s="70"/>
      <c r="D18" s="70"/>
      <c r="E18" s="70"/>
      <c r="F18" s="49"/>
      <c r="G18" s="52"/>
      <c r="H18" s="70"/>
      <c r="I18" s="70"/>
      <c r="J18" s="70"/>
      <c r="K18" s="49"/>
      <c r="L18" s="41"/>
      <c r="M18" s="70"/>
      <c r="N18" s="70"/>
      <c r="O18" s="70"/>
      <c r="P18" s="49"/>
      <c r="Q18" s="41"/>
      <c r="R18" s="70"/>
      <c r="S18" s="70"/>
      <c r="T18" s="70"/>
      <c r="U18" s="16"/>
      <c r="V18" s="41"/>
      <c r="W18" s="70"/>
      <c r="X18" s="70"/>
      <c r="Y18" s="70"/>
      <c r="Z18" s="16"/>
    </row>
    <row r="19" spans="1:26" x14ac:dyDescent="0.25">
      <c r="A19" s="45"/>
      <c r="B19" s="67"/>
      <c r="C19" s="70"/>
      <c r="D19" s="70"/>
      <c r="E19" s="70"/>
      <c r="F19" s="49"/>
      <c r="G19" s="52"/>
      <c r="H19" s="70"/>
      <c r="I19" s="70"/>
      <c r="J19" s="70"/>
      <c r="K19" s="49"/>
      <c r="L19" s="41"/>
      <c r="M19" s="70"/>
      <c r="N19" s="70"/>
      <c r="O19" s="70"/>
      <c r="P19" s="49"/>
      <c r="Q19" s="41"/>
      <c r="R19" s="70"/>
      <c r="S19" s="70"/>
      <c r="T19" s="70"/>
      <c r="U19" s="16"/>
      <c r="V19" s="41"/>
      <c r="W19" s="70"/>
      <c r="X19" s="70"/>
      <c r="Y19" s="70"/>
      <c r="Z19" s="16"/>
    </row>
    <row r="20" spans="1:26" x14ac:dyDescent="0.25">
      <c r="A20" s="45"/>
      <c r="B20" s="67"/>
      <c r="C20" s="70"/>
      <c r="D20" s="70"/>
      <c r="E20" s="70"/>
      <c r="F20" s="49"/>
      <c r="G20" s="52"/>
      <c r="H20" s="70"/>
      <c r="I20" s="70"/>
      <c r="J20" s="70"/>
      <c r="K20" s="16"/>
      <c r="L20" s="41"/>
      <c r="M20" s="70"/>
      <c r="N20" s="70"/>
      <c r="O20" s="70"/>
      <c r="P20" s="16"/>
      <c r="Q20" s="41"/>
      <c r="R20" s="70"/>
      <c r="S20" s="70"/>
      <c r="T20" s="70"/>
      <c r="U20" s="16"/>
      <c r="V20" s="41"/>
      <c r="W20" s="70"/>
      <c r="X20" s="70"/>
      <c r="Y20" s="70"/>
      <c r="Z20" s="16"/>
    </row>
    <row r="21" spans="1:26" x14ac:dyDescent="0.25">
      <c r="A21" s="45"/>
      <c r="B21" s="67"/>
      <c r="C21" s="70"/>
      <c r="D21" s="70"/>
      <c r="E21" s="70"/>
      <c r="F21" s="49"/>
      <c r="G21" s="52"/>
      <c r="H21" s="70"/>
      <c r="I21" s="70"/>
      <c r="J21" s="70"/>
      <c r="K21" s="16"/>
      <c r="L21" s="41"/>
      <c r="M21" s="70"/>
      <c r="N21" s="70"/>
      <c r="O21" s="70"/>
      <c r="P21" s="16"/>
      <c r="Q21" s="41"/>
      <c r="R21" s="70"/>
      <c r="S21" s="70"/>
      <c r="T21" s="70"/>
      <c r="U21" s="16"/>
      <c r="V21" s="41"/>
      <c r="W21" s="70"/>
      <c r="X21" s="70"/>
      <c r="Y21" s="70"/>
      <c r="Z21" s="16"/>
    </row>
    <row r="22" spans="1:26" x14ac:dyDescent="0.25">
      <c r="A22" s="45"/>
      <c r="B22" s="67"/>
      <c r="C22" s="70"/>
      <c r="D22" s="70"/>
      <c r="E22" s="70"/>
      <c r="F22" s="49"/>
      <c r="G22" s="52"/>
      <c r="H22" s="70"/>
      <c r="I22" s="70"/>
      <c r="J22" s="70"/>
      <c r="K22" s="16"/>
      <c r="L22" s="41"/>
      <c r="M22" s="70"/>
      <c r="N22" s="70"/>
      <c r="O22" s="70"/>
      <c r="P22" s="16"/>
      <c r="Q22" s="41"/>
      <c r="R22" s="70"/>
      <c r="S22" s="70"/>
      <c r="T22" s="70"/>
      <c r="U22" s="16"/>
      <c r="V22" s="41"/>
      <c r="W22" s="70"/>
      <c r="X22" s="70"/>
      <c r="Y22" s="7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4" spans="1:26" ht="15.75" thickBot="1" x14ac:dyDescent="0.3">
      <c r="V24" s="182"/>
      <c r="W24" s="183"/>
      <c r="X24" s="183"/>
      <c r="Y24" s="183"/>
      <c r="Z24" s="184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41" t="s">
        <v>185</v>
      </c>
      <c r="M26" s="262" t="s">
        <v>66</v>
      </c>
      <c r="N26" s="263"/>
      <c r="O26" s="263"/>
      <c r="P26" s="263"/>
      <c r="Q26" s="263"/>
    </row>
    <row r="27" spans="1:26" x14ac:dyDescent="0.25">
      <c r="B27" s="173" t="s">
        <v>38</v>
      </c>
      <c r="C27" s="173" t="s">
        <v>28</v>
      </c>
      <c r="D27" s="173" t="s">
        <v>29</v>
      </c>
      <c r="E27" s="173" t="s">
        <v>39</v>
      </c>
      <c r="G27" s="173" t="s">
        <v>38</v>
      </c>
      <c r="H27" s="173" t="s">
        <v>28</v>
      </c>
      <c r="I27" s="173" t="s">
        <v>29</v>
      </c>
      <c r="J27" s="173" t="s">
        <v>67</v>
      </c>
      <c r="L27" s="41" t="s">
        <v>169</v>
      </c>
      <c r="M27" s="262"/>
      <c r="N27" s="263"/>
      <c r="O27" s="263"/>
      <c r="P27" s="263"/>
      <c r="Q27" s="263"/>
    </row>
    <row r="28" spans="1:26" x14ac:dyDescent="0.25">
      <c r="B28" s="70"/>
      <c r="C28" s="70"/>
      <c r="D28" s="70"/>
      <c r="E28" s="70"/>
      <c r="G28" s="70" t="s">
        <v>164</v>
      </c>
      <c r="H28" s="70">
        <v>0</v>
      </c>
      <c r="I28" s="70">
        <v>152</v>
      </c>
      <c r="J28" s="70">
        <v>-100</v>
      </c>
      <c r="L28" s="41" t="s">
        <v>186</v>
      </c>
      <c r="M28" s="48"/>
    </row>
    <row r="29" spans="1:26" x14ac:dyDescent="0.25">
      <c r="B29" s="70"/>
      <c r="C29" s="70"/>
      <c r="D29" s="70"/>
      <c r="E29" s="70"/>
      <c r="G29" s="70" t="s">
        <v>164</v>
      </c>
      <c r="H29" s="70">
        <v>0.37</v>
      </c>
      <c r="I29" s="70">
        <v>0.87</v>
      </c>
      <c r="J29" s="70">
        <v>-60</v>
      </c>
      <c r="L29" s="41" t="s">
        <v>171</v>
      </c>
      <c r="M29" s="48"/>
    </row>
    <row r="30" spans="1:26" x14ac:dyDescent="0.25">
      <c r="B30" s="70"/>
      <c r="C30" s="70"/>
      <c r="D30" s="70"/>
      <c r="E30" s="70"/>
      <c r="G30" s="70" t="s">
        <v>164</v>
      </c>
      <c r="H30" s="70">
        <v>30.37</v>
      </c>
      <c r="I30" s="70">
        <v>30.87</v>
      </c>
      <c r="J30" s="70">
        <v>-50</v>
      </c>
      <c r="L30" s="41" t="s">
        <v>187</v>
      </c>
      <c r="M30" s="48"/>
    </row>
    <row r="31" spans="1:26" x14ac:dyDescent="0.25">
      <c r="B31" s="70"/>
      <c r="C31" s="70"/>
      <c r="D31" s="70"/>
      <c r="E31" s="70"/>
      <c r="G31" s="190" t="s">
        <v>164</v>
      </c>
      <c r="H31" s="190">
        <v>60.37</v>
      </c>
      <c r="I31" s="190">
        <v>60.87</v>
      </c>
      <c r="J31" s="190">
        <v>-40</v>
      </c>
      <c r="L31" s="41" t="s">
        <v>161</v>
      </c>
      <c r="M31" s="48"/>
    </row>
    <row r="32" spans="1:26" x14ac:dyDescent="0.25">
      <c r="B32" s="70"/>
      <c r="C32" s="70"/>
      <c r="D32" s="70"/>
      <c r="E32" s="70"/>
      <c r="G32" s="190" t="s">
        <v>164</v>
      </c>
      <c r="H32" s="190">
        <v>90.37</v>
      </c>
      <c r="I32" s="190">
        <v>90.87</v>
      </c>
      <c r="J32" s="190">
        <v>-30</v>
      </c>
      <c r="L32" s="41"/>
      <c r="M32" s="48"/>
    </row>
    <row r="33" spans="2:13" x14ac:dyDescent="0.25">
      <c r="B33" s="70"/>
      <c r="C33" s="70"/>
      <c r="D33" s="70"/>
      <c r="E33" s="70"/>
      <c r="G33" s="190" t="s">
        <v>164</v>
      </c>
      <c r="H33" s="190">
        <v>120.37</v>
      </c>
      <c r="I33" s="190">
        <v>120.87</v>
      </c>
      <c r="J33" s="190">
        <v>-20</v>
      </c>
      <c r="L33" s="41"/>
      <c r="M33" s="48"/>
    </row>
    <row r="34" spans="2:13" x14ac:dyDescent="0.25">
      <c r="B34" s="70"/>
      <c r="C34" s="70"/>
      <c r="D34" s="70"/>
      <c r="E34" s="70"/>
      <c r="G34" s="190" t="s">
        <v>164</v>
      </c>
      <c r="H34" s="190">
        <v>150.37</v>
      </c>
      <c r="I34" s="190">
        <v>150.87</v>
      </c>
      <c r="J34" s="190">
        <v>-10</v>
      </c>
      <c r="L34" s="41"/>
      <c r="M34" s="48"/>
    </row>
    <row r="35" spans="2:13" x14ac:dyDescent="0.25">
      <c r="B35" s="70"/>
      <c r="C35" s="70"/>
      <c r="D35" s="70"/>
      <c r="E35" s="70"/>
      <c r="G35" s="190" t="s">
        <v>166</v>
      </c>
      <c r="H35" s="190">
        <v>0</v>
      </c>
      <c r="I35" s="190">
        <v>152</v>
      </c>
      <c r="J35" s="190">
        <v>-100</v>
      </c>
      <c r="L35" s="41"/>
      <c r="M35" s="48"/>
    </row>
    <row r="36" spans="2:13" x14ac:dyDescent="0.25">
      <c r="B36" s="70"/>
      <c r="C36" s="70"/>
      <c r="D36" s="70"/>
      <c r="E36" s="70"/>
      <c r="G36" s="190" t="s">
        <v>166</v>
      </c>
      <c r="H36" s="190">
        <v>0.37</v>
      </c>
      <c r="I36" s="190">
        <v>0.87</v>
      </c>
      <c r="J36" s="190">
        <v>-60</v>
      </c>
      <c r="L36" s="41"/>
      <c r="M36" s="48"/>
    </row>
    <row r="37" spans="2:13" x14ac:dyDescent="0.25">
      <c r="B37" s="70"/>
      <c r="C37" s="70"/>
      <c r="D37" s="70"/>
      <c r="E37" s="70"/>
      <c r="G37" s="190" t="s">
        <v>166</v>
      </c>
      <c r="H37" s="190">
        <v>30.37</v>
      </c>
      <c r="I37" s="190">
        <v>30.87</v>
      </c>
      <c r="J37" s="190">
        <v>-50</v>
      </c>
      <c r="L37" s="41"/>
      <c r="M37" s="48"/>
    </row>
    <row r="38" spans="2:13" x14ac:dyDescent="0.25">
      <c r="B38" s="70"/>
      <c r="C38" s="70"/>
      <c r="D38" s="70"/>
      <c r="E38" s="70"/>
      <c r="G38" s="190" t="s">
        <v>166</v>
      </c>
      <c r="H38" s="190">
        <v>60.37</v>
      </c>
      <c r="I38" s="190">
        <v>60.87</v>
      </c>
      <c r="J38" s="190">
        <v>-40</v>
      </c>
      <c r="L38" s="47"/>
      <c r="M38" s="48"/>
    </row>
    <row r="39" spans="2:13" x14ac:dyDescent="0.25">
      <c r="B39" s="70"/>
      <c r="C39" s="70"/>
      <c r="D39" s="70"/>
      <c r="E39" s="70"/>
      <c r="G39" s="190" t="s">
        <v>166</v>
      </c>
      <c r="H39" s="190">
        <v>90.37</v>
      </c>
      <c r="I39" s="190">
        <v>90.87</v>
      </c>
      <c r="J39" s="190">
        <v>-30</v>
      </c>
      <c r="L39" s="47"/>
      <c r="M39" s="48"/>
    </row>
    <row r="40" spans="2:13" x14ac:dyDescent="0.25">
      <c r="B40" s="70"/>
      <c r="C40" s="70"/>
      <c r="D40" s="70"/>
      <c r="E40" s="70"/>
      <c r="G40" s="190" t="s">
        <v>166</v>
      </c>
      <c r="H40" s="190">
        <v>120.37</v>
      </c>
      <c r="I40" s="190">
        <v>120.87</v>
      </c>
      <c r="J40" s="190">
        <v>-20</v>
      </c>
      <c r="L40" s="47"/>
      <c r="M40" s="48"/>
    </row>
    <row r="41" spans="2:13" x14ac:dyDescent="0.25">
      <c r="B41" s="70"/>
      <c r="C41" s="70"/>
      <c r="D41" s="70"/>
      <c r="E41" s="70"/>
      <c r="G41" s="190" t="s">
        <v>166</v>
      </c>
      <c r="H41" s="190">
        <v>150.37</v>
      </c>
      <c r="I41" s="190">
        <v>150.87</v>
      </c>
      <c r="J41" s="190">
        <v>-10</v>
      </c>
      <c r="L41" s="47"/>
      <c r="M41" s="48"/>
    </row>
    <row r="42" spans="2:13" x14ac:dyDescent="0.25">
      <c r="B42" s="70"/>
      <c r="C42" s="70"/>
      <c r="D42" s="70"/>
      <c r="E42" s="70"/>
      <c r="G42" s="190" t="s">
        <v>160</v>
      </c>
      <c r="H42" s="190">
        <v>0</v>
      </c>
      <c r="I42" s="190">
        <v>152</v>
      </c>
      <c r="J42" s="190">
        <v>-100</v>
      </c>
      <c r="L42" s="47"/>
      <c r="M42" s="48"/>
    </row>
    <row r="43" spans="2:13" x14ac:dyDescent="0.25">
      <c r="B43" s="70"/>
      <c r="C43" s="70"/>
      <c r="D43" s="70"/>
      <c r="E43" s="70"/>
      <c r="G43" s="190" t="s">
        <v>160</v>
      </c>
      <c r="H43" s="190">
        <v>0.37</v>
      </c>
      <c r="I43" s="190">
        <v>0.87</v>
      </c>
      <c r="J43" s="190">
        <v>-60</v>
      </c>
      <c r="L43" s="47"/>
      <c r="M43" s="48"/>
    </row>
    <row r="44" spans="2:13" x14ac:dyDescent="0.25">
      <c r="B44" s="70"/>
      <c r="C44" s="70"/>
      <c r="D44" s="70"/>
      <c r="E44" s="70"/>
      <c r="G44" s="190" t="s">
        <v>160</v>
      </c>
      <c r="H44" s="190">
        <v>30.37</v>
      </c>
      <c r="I44" s="190">
        <v>30.87</v>
      </c>
      <c r="J44" s="190">
        <v>-50</v>
      </c>
      <c r="L44" s="47"/>
      <c r="M44" s="48"/>
    </row>
    <row r="45" spans="2:13" x14ac:dyDescent="0.25">
      <c r="B45" s="70"/>
      <c r="C45" s="70"/>
      <c r="D45" s="70"/>
      <c r="E45" s="70"/>
      <c r="G45" s="190" t="s">
        <v>160</v>
      </c>
      <c r="H45" s="190">
        <v>60.37</v>
      </c>
      <c r="I45" s="190">
        <v>60.87</v>
      </c>
      <c r="J45" s="190">
        <v>-40</v>
      </c>
    </row>
    <row r="46" spans="2:13" x14ac:dyDescent="0.25">
      <c r="B46" s="70"/>
      <c r="C46" s="70"/>
      <c r="D46" s="70"/>
      <c r="E46" s="70"/>
      <c r="G46" s="190" t="s">
        <v>160</v>
      </c>
      <c r="H46" s="190">
        <v>90.37</v>
      </c>
      <c r="I46" s="190">
        <v>90.87</v>
      </c>
      <c r="J46" s="190">
        <v>-30</v>
      </c>
    </row>
    <row r="47" spans="2:13" x14ac:dyDescent="0.25">
      <c r="B47" s="70"/>
      <c r="C47" s="70"/>
      <c r="D47" s="70"/>
      <c r="E47" s="70"/>
      <c r="G47" s="190" t="s">
        <v>160</v>
      </c>
      <c r="H47" s="190">
        <v>120.37</v>
      </c>
      <c r="I47" s="190">
        <v>120.87</v>
      </c>
      <c r="J47" s="190">
        <v>-20</v>
      </c>
    </row>
    <row r="48" spans="2:13" x14ac:dyDescent="0.25">
      <c r="B48" s="70"/>
      <c r="C48" s="70"/>
      <c r="D48" s="70"/>
      <c r="E48" s="70"/>
      <c r="G48" s="190" t="s">
        <v>160</v>
      </c>
      <c r="H48" s="190">
        <v>150.37</v>
      </c>
      <c r="I48" s="190">
        <v>150.87</v>
      </c>
      <c r="J48" s="190">
        <v>-10</v>
      </c>
    </row>
    <row r="49" spans="2:10" x14ac:dyDescent="0.25">
      <c r="B49" s="70"/>
      <c r="C49" s="70"/>
      <c r="D49" s="70"/>
      <c r="E49" s="70"/>
      <c r="G49" s="190" t="s">
        <v>164</v>
      </c>
      <c r="H49" s="190">
        <v>0.87</v>
      </c>
      <c r="I49" s="190">
        <v>1.87</v>
      </c>
      <c r="J49" s="190">
        <v>-60</v>
      </c>
    </row>
    <row r="50" spans="2:10" x14ac:dyDescent="0.25">
      <c r="B50" s="70"/>
      <c r="C50" s="70"/>
      <c r="D50" s="70"/>
      <c r="E50" s="70"/>
      <c r="G50" s="190" t="s">
        <v>164</v>
      </c>
      <c r="H50" s="190">
        <v>30.87</v>
      </c>
      <c r="I50" s="190">
        <v>31.87</v>
      </c>
      <c r="J50" s="190">
        <v>-50</v>
      </c>
    </row>
    <row r="51" spans="2:10" x14ac:dyDescent="0.25">
      <c r="B51" s="70"/>
      <c r="C51" s="70"/>
      <c r="D51" s="70"/>
      <c r="E51" s="70"/>
      <c r="G51" s="190" t="s">
        <v>164</v>
      </c>
      <c r="H51" s="190">
        <v>60.87</v>
      </c>
      <c r="I51" s="190">
        <v>61.87</v>
      </c>
      <c r="J51" s="190">
        <v>-40</v>
      </c>
    </row>
    <row r="52" spans="2:10" x14ac:dyDescent="0.25">
      <c r="B52" s="70"/>
      <c r="C52" s="70"/>
      <c r="D52" s="70"/>
      <c r="E52" s="70"/>
      <c r="G52" s="190" t="s">
        <v>164</v>
      </c>
      <c r="H52" s="190">
        <v>90.87</v>
      </c>
      <c r="I52" s="190">
        <v>91.87</v>
      </c>
      <c r="J52" s="190">
        <v>-30</v>
      </c>
    </row>
    <row r="53" spans="2:10" x14ac:dyDescent="0.25">
      <c r="B53" s="70"/>
      <c r="C53" s="70"/>
      <c r="D53" s="70"/>
      <c r="E53" s="70"/>
      <c r="G53" s="190" t="s">
        <v>164</v>
      </c>
      <c r="H53" s="190">
        <v>120.87</v>
      </c>
      <c r="I53" s="190">
        <v>121.87</v>
      </c>
      <c r="J53" s="190">
        <v>-20</v>
      </c>
    </row>
    <row r="54" spans="2:10" x14ac:dyDescent="0.25">
      <c r="B54" s="70"/>
      <c r="C54" s="70"/>
      <c r="D54" s="70"/>
      <c r="E54" s="70"/>
      <c r="G54" s="190" t="s">
        <v>164</v>
      </c>
      <c r="H54" s="190">
        <v>150.87</v>
      </c>
      <c r="I54" s="190">
        <v>151.87</v>
      </c>
      <c r="J54" s="190">
        <v>-10</v>
      </c>
    </row>
    <row r="55" spans="2:10" x14ac:dyDescent="0.25">
      <c r="B55" s="70"/>
      <c r="C55" s="70"/>
      <c r="D55" s="70"/>
      <c r="E55" s="70"/>
      <c r="G55" s="190" t="s">
        <v>166</v>
      </c>
      <c r="H55" s="190">
        <v>0.87</v>
      </c>
      <c r="I55" s="190">
        <v>1.87</v>
      </c>
      <c r="J55" s="190">
        <v>-60</v>
      </c>
    </row>
    <row r="56" spans="2:10" x14ac:dyDescent="0.25">
      <c r="B56" s="70"/>
      <c r="C56" s="70"/>
      <c r="D56" s="70"/>
      <c r="E56" s="70"/>
      <c r="G56" s="190" t="s">
        <v>166</v>
      </c>
      <c r="H56" s="190">
        <v>30.87</v>
      </c>
      <c r="I56" s="190">
        <v>31.87</v>
      </c>
      <c r="J56" s="190">
        <v>-50</v>
      </c>
    </row>
    <row r="57" spans="2:10" x14ac:dyDescent="0.25">
      <c r="B57" s="70"/>
      <c r="C57" s="70"/>
      <c r="D57" s="70"/>
      <c r="E57" s="70"/>
      <c r="G57" s="190" t="s">
        <v>166</v>
      </c>
      <c r="H57" s="190">
        <v>60.87</v>
      </c>
      <c r="I57" s="190">
        <v>61.87</v>
      </c>
      <c r="J57" s="190">
        <v>-40</v>
      </c>
    </row>
    <row r="58" spans="2:10" x14ac:dyDescent="0.25">
      <c r="B58" s="70"/>
      <c r="C58" s="70"/>
      <c r="D58" s="70"/>
      <c r="E58" s="70"/>
      <c r="G58" s="190" t="s">
        <v>166</v>
      </c>
      <c r="H58" s="190">
        <v>90.87</v>
      </c>
      <c r="I58" s="190">
        <v>91.87</v>
      </c>
      <c r="J58" s="190">
        <v>-30</v>
      </c>
    </row>
    <row r="59" spans="2:10" x14ac:dyDescent="0.25">
      <c r="B59" s="70"/>
      <c r="C59" s="70"/>
      <c r="D59" s="70"/>
      <c r="E59" s="70"/>
      <c r="G59" s="190" t="s">
        <v>166</v>
      </c>
      <c r="H59" s="190">
        <v>120.87</v>
      </c>
      <c r="I59" s="190">
        <v>121.87</v>
      </c>
      <c r="J59" s="190">
        <v>-20</v>
      </c>
    </row>
    <row r="60" spans="2:10" x14ac:dyDescent="0.25">
      <c r="B60" s="70"/>
      <c r="C60" s="70"/>
      <c r="D60" s="70"/>
      <c r="E60" s="70"/>
      <c r="G60" s="190" t="s">
        <v>166</v>
      </c>
      <c r="H60" s="190">
        <v>150.87</v>
      </c>
      <c r="I60" s="190">
        <v>151.87</v>
      </c>
      <c r="J60" s="190">
        <v>-10</v>
      </c>
    </row>
    <row r="61" spans="2:10" x14ac:dyDescent="0.25">
      <c r="B61" s="70"/>
      <c r="C61" s="70"/>
      <c r="D61" s="70"/>
      <c r="E61" s="70"/>
      <c r="G61" s="190" t="s">
        <v>160</v>
      </c>
      <c r="H61" s="190">
        <v>0.87</v>
      </c>
      <c r="I61" s="190">
        <v>1.87</v>
      </c>
      <c r="J61" s="190">
        <v>-60</v>
      </c>
    </row>
    <row r="62" spans="2:10" x14ac:dyDescent="0.25">
      <c r="B62" s="70"/>
      <c r="C62" s="70"/>
      <c r="D62" s="70"/>
      <c r="E62" s="70"/>
      <c r="G62" s="190" t="s">
        <v>160</v>
      </c>
      <c r="H62" s="190">
        <v>30.87</v>
      </c>
      <c r="I62" s="190">
        <v>31.87</v>
      </c>
      <c r="J62" s="190">
        <v>-50</v>
      </c>
    </row>
    <row r="63" spans="2:10" x14ac:dyDescent="0.25">
      <c r="B63" s="70"/>
      <c r="C63" s="70"/>
      <c r="D63" s="70"/>
      <c r="E63" s="70"/>
      <c r="G63" s="190" t="s">
        <v>160</v>
      </c>
      <c r="H63" s="190">
        <v>60.87</v>
      </c>
      <c r="I63" s="190">
        <v>61.87</v>
      </c>
      <c r="J63" s="190">
        <v>-40</v>
      </c>
    </row>
    <row r="64" spans="2:10" x14ac:dyDescent="0.25">
      <c r="B64" s="70"/>
      <c r="C64" s="70"/>
      <c r="D64" s="70"/>
      <c r="E64" s="70"/>
      <c r="G64" s="190" t="s">
        <v>160</v>
      </c>
      <c r="H64" s="190">
        <v>90.87</v>
      </c>
      <c r="I64" s="190">
        <v>91.87</v>
      </c>
      <c r="J64" s="190">
        <v>-30</v>
      </c>
    </row>
    <row r="65" spans="2:10" x14ac:dyDescent="0.25">
      <c r="B65" s="70"/>
      <c r="C65" s="70"/>
      <c r="D65" s="70"/>
      <c r="E65" s="70"/>
      <c r="G65" s="190" t="s">
        <v>160</v>
      </c>
      <c r="H65" s="190">
        <v>120.87</v>
      </c>
      <c r="I65" s="190">
        <v>121.87</v>
      </c>
      <c r="J65" s="190">
        <v>-20</v>
      </c>
    </row>
    <row r="66" spans="2:10" x14ac:dyDescent="0.25">
      <c r="B66" s="70"/>
      <c r="C66" s="70"/>
      <c r="D66" s="70"/>
      <c r="E66" s="70"/>
      <c r="G66" s="190" t="s">
        <v>160</v>
      </c>
      <c r="H66" s="190">
        <v>150.87</v>
      </c>
      <c r="I66" s="190">
        <v>151.87</v>
      </c>
      <c r="J66" s="190">
        <v>-10</v>
      </c>
    </row>
    <row r="67" spans="2:10" x14ac:dyDescent="0.25">
      <c r="B67" s="70"/>
      <c r="C67" s="70"/>
      <c r="D67" s="70"/>
      <c r="E67" s="70"/>
      <c r="G67" s="190"/>
      <c r="H67" s="70"/>
      <c r="I67" s="70"/>
      <c r="J67" s="70"/>
    </row>
    <row r="68" spans="2:10" x14ac:dyDescent="0.25">
      <c r="B68" s="70"/>
      <c r="C68" s="70"/>
      <c r="D68" s="70"/>
      <c r="E68" s="70"/>
      <c r="G68" s="190"/>
      <c r="H68" s="70"/>
      <c r="I68" s="70"/>
      <c r="J68" s="70"/>
    </row>
    <row r="69" spans="2:10" x14ac:dyDescent="0.25">
      <c r="B69" s="70"/>
      <c r="C69" s="70"/>
      <c r="D69" s="70"/>
      <c r="E69" s="70"/>
      <c r="G69" s="70"/>
      <c r="H69" s="70"/>
      <c r="I69" s="70"/>
      <c r="J69" s="70"/>
    </row>
    <row r="70" spans="2:10" x14ac:dyDescent="0.25">
      <c r="B70" s="70"/>
      <c r="C70" s="70"/>
      <c r="D70" s="70"/>
      <c r="E70" s="70"/>
      <c r="G70" s="70"/>
      <c r="H70" s="70"/>
      <c r="I70" s="70"/>
      <c r="J70" s="70"/>
    </row>
    <row r="71" spans="2:10" x14ac:dyDescent="0.25">
      <c r="B71" s="70"/>
      <c r="C71" s="70"/>
      <c r="D71" s="70"/>
      <c r="E71" s="70"/>
      <c r="G71" s="70"/>
      <c r="H71" s="70"/>
      <c r="I71" s="70"/>
      <c r="J71" s="70"/>
    </row>
    <row r="72" spans="2:10" x14ac:dyDescent="0.25">
      <c r="B72" s="70"/>
      <c r="C72" s="70"/>
      <c r="D72" s="70"/>
      <c r="E72" s="70"/>
      <c r="G72" s="70"/>
      <c r="H72" s="70"/>
      <c r="I72" s="70"/>
      <c r="J72" s="70"/>
    </row>
    <row r="73" spans="2:10" x14ac:dyDescent="0.25">
      <c r="B73" s="70"/>
      <c r="C73" s="70"/>
      <c r="D73" s="70"/>
      <c r="E73" s="70"/>
      <c r="G73" s="70"/>
      <c r="H73" s="70"/>
      <c r="I73" s="70"/>
      <c r="J73" s="70"/>
    </row>
    <row r="74" spans="2:10" x14ac:dyDescent="0.25">
      <c r="B74" s="70"/>
      <c r="C74" s="70"/>
      <c r="D74" s="70"/>
      <c r="E74" s="70"/>
      <c r="G74" s="70"/>
      <c r="H74" s="70"/>
      <c r="I74" s="70"/>
      <c r="J74" s="70"/>
    </row>
    <row r="75" spans="2:10" x14ac:dyDescent="0.25">
      <c r="B75" s="70"/>
      <c r="C75" s="70"/>
      <c r="D75" s="70"/>
      <c r="E75" s="70"/>
      <c r="G75" s="70"/>
      <c r="H75" s="70"/>
      <c r="I75" s="70"/>
      <c r="J75" s="70"/>
    </row>
    <row r="76" spans="2:10" x14ac:dyDescent="0.25">
      <c r="B76" s="70"/>
      <c r="C76" s="70"/>
      <c r="D76" s="70"/>
      <c r="E76" s="70"/>
      <c r="G76" s="70"/>
      <c r="H76" s="70"/>
      <c r="I76" s="70"/>
      <c r="J76" s="70"/>
    </row>
    <row r="77" spans="2:10" x14ac:dyDescent="0.25">
      <c r="B77" s="70"/>
      <c r="C77" s="70"/>
      <c r="D77" s="70"/>
      <c r="E77" s="70"/>
      <c r="G77" s="70"/>
      <c r="H77" s="70"/>
      <c r="I77" s="70"/>
      <c r="J77" s="70"/>
    </row>
    <row r="78" spans="2:10" x14ac:dyDescent="0.25">
      <c r="B78" s="70"/>
      <c r="C78" s="70"/>
      <c r="D78" s="70"/>
      <c r="E78" s="70"/>
      <c r="G78" s="70"/>
      <c r="H78" s="70"/>
      <c r="I78" s="70"/>
      <c r="J78" s="70"/>
    </row>
    <row r="79" spans="2:10" x14ac:dyDescent="0.25">
      <c r="B79" s="70"/>
      <c r="C79" s="70"/>
      <c r="D79" s="70"/>
      <c r="E79" s="70"/>
      <c r="G79" s="70"/>
      <c r="H79" s="70"/>
      <c r="I79" s="70"/>
      <c r="J79" s="70"/>
    </row>
    <row r="80" spans="2:10" x14ac:dyDescent="0.25">
      <c r="B80" s="70"/>
      <c r="C80" s="70"/>
      <c r="D80" s="70"/>
      <c r="E80" s="70"/>
      <c r="G80" s="70"/>
      <c r="H80" s="70"/>
      <c r="I80" s="70"/>
      <c r="J80" s="70"/>
    </row>
    <row r="81" spans="2:10" x14ac:dyDescent="0.25">
      <c r="B81" s="70"/>
      <c r="C81" s="70"/>
      <c r="D81" s="70"/>
      <c r="E81" s="70"/>
      <c r="G81" s="70"/>
      <c r="H81" s="70"/>
      <c r="I81" s="70"/>
      <c r="J81" s="70"/>
    </row>
    <row r="82" spans="2:10" x14ac:dyDescent="0.25">
      <c r="B82" s="70"/>
      <c r="C82" s="70"/>
      <c r="D82" s="70"/>
      <c r="E82" s="70"/>
      <c r="G82" s="70"/>
      <c r="H82" s="70"/>
      <c r="I82" s="70"/>
      <c r="J82" s="70"/>
    </row>
    <row r="83" spans="2:10" x14ac:dyDescent="0.25">
      <c r="B83" s="70"/>
      <c r="C83" s="70"/>
      <c r="D83" s="70"/>
      <c r="E83" s="70"/>
      <c r="G83" s="70"/>
      <c r="H83" s="70"/>
      <c r="I83" s="70"/>
      <c r="J83" s="70"/>
    </row>
    <row r="84" spans="2:10" x14ac:dyDescent="0.25">
      <c r="B84" s="70"/>
      <c r="C84" s="70"/>
      <c r="D84" s="70"/>
      <c r="E84" s="70"/>
      <c r="G84" s="70"/>
      <c r="H84" s="70"/>
      <c r="I84" s="70"/>
      <c r="J84" s="70"/>
    </row>
    <row r="85" spans="2:10" x14ac:dyDescent="0.25">
      <c r="B85" s="70"/>
      <c r="C85" s="70"/>
      <c r="D85" s="70"/>
      <c r="E85" s="70"/>
      <c r="G85" s="70"/>
      <c r="H85" s="70"/>
      <c r="I85" s="70"/>
      <c r="J85" s="70"/>
    </row>
    <row r="86" spans="2:10" x14ac:dyDescent="0.25">
      <c r="B86" s="70"/>
      <c r="C86" s="70"/>
      <c r="D86" s="70"/>
      <c r="E86" s="70"/>
      <c r="G86" s="70"/>
      <c r="H86" s="70"/>
      <c r="I86" s="70"/>
      <c r="J86" s="70"/>
    </row>
    <row r="87" spans="2:10" x14ac:dyDescent="0.25">
      <c r="B87" s="70"/>
      <c r="C87" s="70"/>
      <c r="D87" s="70"/>
      <c r="E87" s="70"/>
      <c r="G87" s="70"/>
      <c r="H87" s="70"/>
      <c r="I87" s="70"/>
      <c r="J87" s="70"/>
    </row>
  </sheetData>
  <mergeCells count="11">
    <mergeCell ref="V7:Z7"/>
    <mergeCell ref="F1:K1"/>
    <mergeCell ref="B7:F7"/>
    <mergeCell ref="G7:K7"/>
    <mergeCell ref="L7:P7"/>
    <mergeCell ref="Q7:U7"/>
    <mergeCell ref="A25:J25"/>
    <mergeCell ref="L25:M25"/>
    <mergeCell ref="B26:E26"/>
    <mergeCell ref="G26:J26"/>
    <mergeCell ref="M26:Q27"/>
  </mergeCells>
  <conditionalFormatting sqref="C3">
    <cfRule type="cellIs" dxfId="117" priority="81" operator="notEqual">
      <formula>MAX($E$9:$E$23)</formula>
    </cfRule>
  </conditionalFormatting>
  <conditionalFormatting sqref="G73:G87">
    <cfRule type="uniqueValues" dxfId="116" priority="80"/>
  </conditionalFormatting>
  <conditionalFormatting sqref="C28:D87 H73:I87">
    <cfRule type="cellIs" dxfId="115" priority="79" operator="greaterThan">
      <formula>$C$3</formula>
    </cfRule>
  </conditionalFormatting>
  <conditionalFormatting sqref="G69:G72">
    <cfRule type="uniqueValues" dxfId="114" priority="78"/>
  </conditionalFormatting>
  <conditionalFormatting sqref="H67:I72">
    <cfRule type="cellIs" dxfId="113" priority="74" operator="greaterThan">
      <formula>$C$3</formula>
    </cfRule>
  </conditionalFormatting>
  <conditionalFormatting sqref="G28:G29 G31 G33">
    <cfRule type="uniqueValues" dxfId="112" priority="63"/>
  </conditionalFormatting>
  <conditionalFormatting sqref="H28">
    <cfRule type="cellIs" dxfId="111" priority="62" operator="greaterThan">
      <formula>$C$3</formula>
    </cfRule>
  </conditionalFormatting>
  <conditionalFormatting sqref="G29:G34">
    <cfRule type="uniqueValues" dxfId="110" priority="61"/>
  </conditionalFormatting>
  <conditionalFormatting sqref="G28">
    <cfRule type="uniqueValues" dxfId="109" priority="60"/>
  </conditionalFormatting>
  <conditionalFormatting sqref="H28">
    <cfRule type="cellIs" dxfId="108" priority="59" operator="greaterThan">
      <formula>$C$3</formula>
    </cfRule>
  </conditionalFormatting>
  <conditionalFormatting sqref="H29:I34">
    <cfRule type="cellIs" dxfId="107" priority="58" operator="greaterThan">
      <formula>$C$3</formula>
    </cfRule>
  </conditionalFormatting>
  <conditionalFormatting sqref="I28">
    <cfRule type="cellIs" dxfId="106" priority="57" operator="notEqual">
      <formula>MAX($E$9:$E$23)</formula>
    </cfRule>
  </conditionalFormatting>
  <conditionalFormatting sqref="G35:G41">
    <cfRule type="uniqueValues" dxfId="105" priority="45"/>
  </conditionalFormatting>
  <conditionalFormatting sqref="G35:G41">
    <cfRule type="uniqueValues" dxfId="104" priority="42"/>
  </conditionalFormatting>
  <conditionalFormatting sqref="G42:G48">
    <cfRule type="uniqueValues" dxfId="103" priority="38"/>
  </conditionalFormatting>
  <conditionalFormatting sqref="G42:G48">
    <cfRule type="uniqueValues" dxfId="102" priority="35"/>
  </conditionalFormatting>
  <conditionalFormatting sqref="G49:G54">
    <cfRule type="uniqueValues" dxfId="101" priority="23"/>
  </conditionalFormatting>
  <conditionalFormatting sqref="G49:G54">
    <cfRule type="uniqueValues" dxfId="100" priority="22"/>
  </conditionalFormatting>
  <conditionalFormatting sqref="H49:I54">
    <cfRule type="cellIs" dxfId="99" priority="21" operator="greaterThan">
      <formula>$C$3</formula>
    </cfRule>
  </conditionalFormatting>
  <conditionalFormatting sqref="G55:G61">
    <cfRule type="uniqueValues" dxfId="98" priority="14"/>
  </conditionalFormatting>
  <conditionalFormatting sqref="G55:G61">
    <cfRule type="uniqueValues" dxfId="97" priority="13"/>
  </conditionalFormatting>
  <conditionalFormatting sqref="G61:G68">
    <cfRule type="uniqueValues" dxfId="96" priority="12"/>
  </conditionalFormatting>
  <conditionalFormatting sqref="G61:G68">
    <cfRule type="uniqueValues" dxfId="95" priority="11"/>
  </conditionalFormatting>
  <conditionalFormatting sqref="H35">
    <cfRule type="cellIs" dxfId="94" priority="10" operator="greaterThan">
      <formula>$C$3</formula>
    </cfRule>
  </conditionalFormatting>
  <conditionalFormatting sqref="H35">
    <cfRule type="cellIs" dxfId="93" priority="9" operator="greaterThan">
      <formula>$C$3</formula>
    </cfRule>
  </conditionalFormatting>
  <conditionalFormatting sqref="H36:I41">
    <cfRule type="cellIs" dxfId="92" priority="8" operator="greaterThan">
      <formula>$C$3</formula>
    </cfRule>
  </conditionalFormatting>
  <conditionalFormatting sqref="I35">
    <cfRule type="cellIs" dxfId="91" priority="7" operator="notEqual">
      <formula>MAX($E$9:$E$23)</formula>
    </cfRule>
  </conditionalFormatting>
  <conditionalFormatting sqref="H42">
    <cfRule type="cellIs" dxfId="90" priority="6" operator="greaterThan">
      <formula>$C$3</formula>
    </cfRule>
  </conditionalFormatting>
  <conditionalFormatting sqref="H42">
    <cfRule type="cellIs" dxfId="89" priority="5" operator="greaterThan">
      <formula>$C$3</formula>
    </cfRule>
  </conditionalFormatting>
  <conditionalFormatting sqref="H43:I48">
    <cfRule type="cellIs" dxfId="88" priority="4" operator="greaterThan">
      <formula>$C$3</formula>
    </cfRule>
  </conditionalFormatting>
  <conditionalFormatting sqref="I42">
    <cfRule type="cellIs" dxfId="87" priority="3" operator="notEqual">
      <formula>MAX($E$9:$E$23)</formula>
    </cfRule>
  </conditionalFormatting>
  <conditionalFormatting sqref="H55:I60">
    <cfRule type="cellIs" dxfId="86" priority="2" operator="greaterThan">
      <formula>$C$3</formula>
    </cfRule>
  </conditionalFormatting>
  <conditionalFormatting sqref="H61:I66">
    <cfRule type="cellIs" dxfId="85" priority="1" operator="greaterThan">
      <formula>$C$3</formula>
    </cfRule>
  </conditionalFormatting>
  <dataValidations count="1">
    <dataValidation type="list" allowBlank="1" showInputMessage="1" showErrorMessage="1" sqref="Z9:Z23 P9:P23 K9:K23 U9:U23 F9:F23" xr:uid="{00000000-0002-0000-0A00-000000000000}">
      <formula1>"green,red,yellow,blue,orange,cyan,black,white,magenta"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87"/>
  <sheetViews>
    <sheetView zoomScale="70" zoomScaleNormal="70" workbookViewId="0">
      <selection activeCell="E28" sqref="E28"/>
    </sheetView>
  </sheetViews>
  <sheetFormatPr defaultRowHeight="15" x14ac:dyDescent="0.25"/>
  <cols>
    <col min="1" max="2" width="8.42578125" style="176" customWidth="1"/>
    <col min="3" max="3" width="13.28515625" style="176" customWidth="1"/>
    <col min="4" max="4" width="8.42578125" style="176" customWidth="1"/>
    <col min="5" max="5" width="10.7109375" style="176" customWidth="1"/>
    <col min="6" max="6" width="9.140625" style="176"/>
    <col min="7" max="7" width="14.85546875" style="176" customWidth="1"/>
    <col min="8" max="8" width="9" style="176" customWidth="1"/>
    <col min="9" max="9" width="8.42578125" style="176" customWidth="1"/>
    <col min="10" max="10" width="10.140625" style="176" customWidth="1"/>
    <col min="11" max="11" width="11.140625" style="176" customWidth="1"/>
    <col min="12" max="12" width="17.5703125" style="176" customWidth="1"/>
    <col min="13" max="13" width="10.28515625" style="176" customWidth="1"/>
    <col min="14" max="14" width="8.42578125" style="176" customWidth="1"/>
    <col min="15" max="16" width="10.140625" style="176" customWidth="1"/>
    <col min="17" max="17" width="17" style="176" customWidth="1"/>
    <col min="18" max="19" width="8.42578125" style="176" customWidth="1"/>
    <col min="20" max="20" width="10.28515625" style="176" customWidth="1"/>
    <col min="21" max="21" width="10.85546875" style="176" customWidth="1"/>
    <col min="22" max="22" width="16" style="176" customWidth="1"/>
    <col min="23" max="24" width="8.42578125" style="176" customWidth="1"/>
    <col min="25" max="25" width="11.140625" style="176" customWidth="1"/>
    <col min="26" max="26" width="7.85546875" style="176" customWidth="1"/>
    <col min="27" max="27" width="15.7109375" style="176" customWidth="1"/>
    <col min="28" max="31" width="7.85546875" style="176" customWidth="1"/>
    <col min="32" max="16384" width="9.140625" style="17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73" t="s">
        <v>135</v>
      </c>
      <c r="N1" s="32" t="s">
        <v>136</v>
      </c>
      <c r="T1" s="32" t="s">
        <v>74</v>
      </c>
    </row>
    <row r="2" spans="1:26" x14ac:dyDescent="0.25">
      <c r="A2" s="174" t="s">
        <v>21</v>
      </c>
      <c r="B2" s="31" t="s">
        <v>22</v>
      </c>
      <c r="C2" s="70" t="s">
        <v>184</v>
      </c>
      <c r="D2" s="31" t="s">
        <v>24</v>
      </c>
      <c r="E2" s="70">
        <v>1</v>
      </c>
      <c r="F2" s="36" t="s">
        <v>61</v>
      </c>
      <c r="G2" s="35" t="s">
        <v>57</v>
      </c>
      <c r="M2" s="173" t="s">
        <v>44</v>
      </c>
      <c r="N2" s="35" t="s">
        <v>49</v>
      </c>
      <c r="O2" s="177"/>
      <c r="P2" s="177"/>
      <c r="Q2" s="173" t="s">
        <v>54</v>
      </c>
      <c r="R2" s="35" t="s">
        <v>84</v>
      </c>
      <c r="S2" s="177"/>
      <c r="T2" s="173" t="s">
        <v>75</v>
      </c>
      <c r="U2" s="176" t="s">
        <v>80</v>
      </c>
    </row>
    <row r="3" spans="1:26" x14ac:dyDescent="0.25">
      <c r="B3" s="31" t="s">
        <v>14</v>
      </c>
      <c r="C3" s="70">
        <v>30</v>
      </c>
      <c r="D3" s="31" t="s">
        <v>25</v>
      </c>
      <c r="E3" s="70">
        <v>1</v>
      </c>
      <c r="F3" s="55" t="s">
        <v>45</v>
      </c>
      <c r="G3" s="35" t="s">
        <v>58</v>
      </c>
      <c r="M3" s="173" t="s">
        <v>47</v>
      </c>
      <c r="N3" s="35" t="s">
        <v>48</v>
      </c>
      <c r="O3" s="177"/>
      <c r="P3" s="177"/>
      <c r="Q3" s="173" t="s">
        <v>55</v>
      </c>
      <c r="R3" s="35" t="s">
        <v>56</v>
      </c>
      <c r="S3" s="177"/>
      <c r="T3" s="173" t="s">
        <v>76</v>
      </c>
      <c r="U3" s="176" t="s">
        <v>82</v>
      </c>
    </row>
    <row r="4" spans="1:26" x14ac:dyDescent="0.25">
      <c r="B4" s="31" t="s">
        <v>23</v>
      </c>
      <c r="C4" s="70">
        <v>1E-4</v>
      </c>
      <c r="D4" s="31" t="s">
        <v>26</v>
      </c>
      <c r="E4" s="70">
        <v>1</v>
      </c>
      <c r="F4" s="37" t="s">
        <v>62</v>
      </c>
      <c r="G4" s="32" t="s">
        <v>59</v>
      </c>
      <c r="I4" s="174" t="s">
        <v>71</v>
      </c>
      <c r="J4" s="54" t="s">
        <v>72</v>
      </c>
      <c r="M4" s="173" t="s">
        <v>50</v>
      </c>
      <c r="N4" s="35" t="s">
        <v>52</v>
      </c>
      <c r="O4" s="177"/>
      <c r="P4" s="177"/>
      <c r="Q4" s="173" t="s">
        <v>86</v>
      </c>
      <c r="R4" s="35" t="s">
        <v>85</v>
      </c>
      <c r="S4" s="177"/>
      <c r="T4" s="173" t="s">
        <v>77</v>
      </c>
      <c r="U4" s="17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76" t="s">
        <v>45</v>
      </c>
      <c r="J5" s="54" t="s">
        <v>73</v>
      </c>
      <c r="M5" s="173" t="s">
        <v>51</v>
      </c>
      <c r="N5" s="35" t="s">
        <v>53</v>
      </c>
      <c r="O5" s="177"/>
      <c r="P5" s="177"/>
      <c r="Q5" s="173"/>
      <c r="R5" s="35"/>
      <c r="S5" s="177"/>
      <c r="T5" s="173" t="s">
        <v>78</v>
      </c>
      <c r="U5" s="176" t="s">
        <v>81</v>
      </c>
    </row>
    <row r="6" spans="1:26" ht="15.75" thickBot="1" x14ac:dyDescent="0.3">
      <c r="A6" s="33" t="s">
        <v>36</v>
      </c>
      <c r="J6" s="54" t="s">
        <v>83</v>
      </c>
      <c r="M6" s="65" t="s">
        <v>180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73" t="s">
        <v>30</v>
      </c>
      <c r="D8" s="173" t="s">
        <v>28</v>
      </c>
      <c r="E8" s="173" t="s">
        <v>29</v>
      </c>
      <c r="F8" s="172" t="s">
        <v>34</v>
      </c>
      <c r="G8" s="51" t="s">
        <v>27</v>
      </c>
      <c r="H8" s="173" t="s">
        <v>30</v>
      </c>
      <c r="I8" s="173" t="s">
        <v>32</v>
      </c>
      <c r="J8" s="173" t="s">
        <v>33</v>
      </c>
      <c r="K8" s="40" t="s">
        <v>34</v>
      </c>
      <c r="L8" s="39" t="s">
        <v>27</v>
      </c>
      <c r="M8" s="173" t="s">
        <v>30</v>
      </c>
      <c r="N8" s="173" t="s">
        <v>32</v>
      </c>
      <c r="O8" s="173" t="s">
        <v>33</v>
      </c>
      <c r="P8" s="40" t="s">
        <v>34</v>
      </c>
      <c r="Q8" s="39" t="s">
        <v>27</v>
      </c>
      <c r="R8" s="173" t="s">
        <v>30</v>
      </c>
      <c r="S8" s="173" t="s">
        <v>32</v>
      </c>
      <c r="T8" s="173" t="s">
        <v>33</v>
      </c>
      <c r="U8" s="40" t="s">
        <v>34</v>
      </c>
      <c r="V8" s="39" t="s">
        <v>27</v>
      </c>
      <c r="W8" s="173" t="s">
        <v>30</v>
      </c>
      <c r="X8" s="173" t="s">
        <v>32</v>
      </c>
      <c r="Y8" s="173" t="s">
        <v>33</v>
      </c>
      <c r="Z8" s="40" t="s">
        <v>34</v>
      </c>
    </row>
    <row r="9" spans="1:26" x14ac:dyDescent="0.25">
      <c r="A9" s="45">
        <v>1</v>
      </c>
      <c r="B9" s="67" t="s">
        <v>31</v>
      </c>
      <c r="C9" s="70">
        <v>15</v>
      </c>
      <c r="D9" s="70">
        <v>0</v>
      </c>
      <c r="E9" s="70">
        <v>30</v>
      </c>
      <c r="F9" s="49" t="s">
        <v>168</v>
      </c>
      <c r="G9" s="41" t="s">
        <v>169</v>
      </c>
      <c r="H9" s="70">
        <v>8</v>
      </c>
      <c r="I9" s="70">
        <v>-110</v>
      </c>
      <c r="J9" s="70">
        <v>-70</v>
      </c>
      <c r="K9" s="49" t="s">
        <v>69</v>
      </c>
      <c r="L9" s="41" t="s">
        <v>171</v>
      </c>
      <c r="M9" s="70">
        <v>8</v>
      </c>
      <c r="N9" s="70">
        <v>-110</v>
      </c>
      <c r="O9" s="70">
        <v>-70</v>
      </c>
      <c r="P9" s="49" t="s">
        <v>162</v>
      </c>
      <c r="Q9" s="41" t="s">
        <v>161</v>
      </c>
      <c r="R9" s="70">
        <v>8</v>
      </c>
      <c r="S9" s="70">
        <v>-110</v>
      </c>
      <c r="T9" s="70">
        <v>-70</v>
      </c>
      <c r="U9" s="49" t="s">
        <v>178</v>
      </c>
      <c r="V9" s="41"/>
      <c r="W9" s="70"/>
      <c r="X9" s="70"/>
      <c r="Y9" s="70"/>
      <c r="Z9" s="16"/>
    </row>
    <row r="10" spans="1:26" x14ac:dyDescent="0.25">
      <c r="A10" s="45"/>
      <c r="B10" s="67"/>
      <c r="C10" s="70"/>
      <c r="D10" s="70"/>
      <c r="E10" s="70"/>
      <c r="F10" s="49"/>
      <c r="G10" s="41"/>
      <c r="H10" s="70"/>
      <c r="I10" s="70"/>
      <c r="J10" s="70"/>
      <c r="K10" s="49"/>
      <c r="L10" s="41"/>
      <c r="M10" s="70"/>
      <c r="N10" s="70"/>
      <c r="O10" s="70"/>
      <c r="P10" s="49"/>
      <c r="Q10" s="41"/>
      <c r="R10" s="70"/>
      <c r="S10" s="70"/>
      <c r="T10" s="70"/>
      <c r="U10" s="49"/>
      <c r="V10" s="41"/>
      <c r="W10" s="70"/>
      <c r="X10" s="70"/>
      <c r="Y10" s="70"/>
      <c r="Z10" s="16"/>
    </row>
    <row r="11" spans="1:26" x14ac:dyDescent="0.25">
      <c r="A11" s="45"/>
      <c r="B11" s="67"/>
      <c r="C11" s="70"/>
      <c r="D11" s="70"/>
      <c r="E11" s="70"/>
      <c r="F11" s="49"/>
      <c r="G11" s="41"/>
      <c r="H11" s="70"/>
      <c r="I11" s="70"/>
      <c r="J11" s="70"/>
      <c r="K11" s="49"/>
      <c r="L11" s="41"/>
      <c r="M11" s="70"/>
      <c r="N11" s="70"/>
      <c r="O11" s="70"/>
      <c r="P11" s="49"/>
      <c r="Q11" s="41"/>
      <c r="R11" s="70"/>
      <c r="S11" s="70"/>
      <c r="T11" s="70"/>
      <c r="U11" s="49"/>
      <c r="V11" s="41"/>
      <c r="W11" s="70"/>
      <c r="X11" s="70"/>
      <c r="Y11" s="70"/>
      <c r="Z11" s="16"/>
    </row>
    <row r="12" spans="1:26" x14ac:dyDescent="0.25">
      <c r="A12" s="45"/>
      <c r="B12" s="67"/>
      <c r="C12" s="70"/>
      <c r="D12" s="70"/>
      <c r="E12" s="70"/>
      <c r="F12" s="49"/>
      <c r="G12" s="41"/>
      <c r="H12" s="70"/>
      <c r="I12" s="70"/>
      <c r="J12" s="70"/>
      <c r="K12" s="49"/>
      <c r="L12" s="41"/>
      <c r="M12" s="70"/>
      <c r="N12" s="70"/>
      <c r="O12" s="70"/>
      <c r="P12" s="49"/>
      <c r="Q12" s="41"/>
      <c r="R12" s="70"/>
      <c r="S12" s="70"/>
      <c r="T12" s="70"/>
      <c r="U12" s="49"/>
      <c r="V12" s="41"/>
      <c r="W12" s="70"/>
      <c r="X12" s="70"/>
      <c r="Y12" s="70"/>
      <c r="Z12" s="16"/>
    </row>
    <row r="13" spans="1:26" x14ac:dyDescent="0.25">
      <c r="A13" s="45"/>
      <c r="B13" s="67"/>
      <c r="C13" s="70"/>
      <c r="D13" s="70"/>
      <c r="E13" s="70"/>
      <c r="F13" s="49"/>
      <c r="G13" s="41"/>
      <c r="H13" s="70"/>
      <c r="I13" s="70"/>
      <c r="J13" s="70"/>
      <c r="K13" s="49"/>
      <c r="L13" s="41"/>
      <c r="M13" s="70"/>
      <c r="N13" s="70"/>
      <c r="O13" s="70"/>
      <c r="P13" s="49"/>
      <c r="Q13" s="41"/>
      <c r="R13" s="70"/>
      <c r="S13" s="70"/>
      <c r="T13" s="70"/>
      <c r="U13" s="49"/>
      <c r="V13" s="41"/>
      <c r="W13" s="70"/>
      <c r="X13" s="70"/>
      <c r="Y13" s="70"/>
      <c r="Z13" s="16"/>
    </row>
    <row r="14" spans="1:26" x14ac:dyDescent="0.25">
      <c r="A14" s="45"/>
      <c r="B14" s="67"/>
      <c r="C14" s="70"/>
      <c r="D14" s="70"/>
      <c r="E14" s="70"/>
      <c r="F14" s="49"/>
      <c r="G14" s="41"/>
      <c r="H14" s="70"/>
      <c r="I14" s="70"/>
      <c r="J14" s="70"/>
      <c r="K14" s="49"/>
      <c r="L14" s="41"/>
      <c r="M14" s="70"/>
      <c r="N14" s="70"/>
      <c r="O14" s="70"/>
      <c r="P14" s="49"/>
      <c r="Q14" s="41"/>
      <c r="R14" s="70"/>
      <c r="S14" s="70"/>
      <c r="T14" s="70"/>
      <c r="U14" s="49"/>
      <c r="V14" s="41"/>
      <c r="W14" s="70"/>
      <c r="X14" s="70"/>
      <c r="Y14" s="70"/>
      <c r="Z14" s="16"/>
    </row>
    <row r="15" spans="1:26" x14ac:dyDescent="0.25">
      <c r="A15" s="45"/>
      <c r="B15" s="67"/>
      <c r="C15" s="70"/>
      <c r="D15" s="70"/>
      <c r="E15" s="70"/>
      <c r="F15" s="49"/>
      <c r="G15" s="41"/>
      <c r="H15" s="70"/>
      <c r="I15" s="70"/>
      <c r="J15" s="70"/>
      <c r="K15" s="49"/>
      <c r="L15" s="41"/>
      <c r="M15" s="70"/>
      <c r="N15" s="70"/>
      <c r="O15" s="70"/>
      <c r="P15" s="49"/>
      <c r="Q15" s="41"/>
      <c r="R15" s="70"/>
      <c r="S15" s="70"/>
      <c r="T15" s="70"/>
      <c r="U15" s="49"/>
      <c r="V15" s="41"/>
      <c r="W15" s="70"/>
      <c r="X15" s="70"/>
      <c r="Y15" s="70"/>
      <c r="Z15" s="16"/>
    </row>
    <row r="16" spans="1:26" x14ac:dyDescent="0.25">
      <c r="A16" s="45"/>
      <c r="B16" s="67"/>
      <c r="C16" s="70"/>
      <c r="D16" s="70"/>
      <c r="E16" s="70"/>
      <c r="F16" s="49"/>
      <c r="G16" s="41"/>
      <c r="H16" s="70"/>
      <c r="I16" s="70"/>
      <c r="J16" s="70"/>
      <c r="K16" s="49"/>
      <c r="L16" s="41"/>
      <c r="M16" s="70"/>
      <c r="N16" s="70"/>
      <c r="O16" s="70"/>
      <c r="P16" s="49"/>
      <c r="Q16" s="41"/>
      <c r="R16" s="70"/>
      <c r="S16" s="70"/>
      <c r="T16" s="70"/>
      <c r="U16" s="49"/>
      <c r="V16" s="41"/>
      <c r="W16" s="70"/>
      <c r="X16" s="70"/>
      <c r="Y16" s="70"/>
      <c r="Z16" s="16"/>
    </row>
    <row r="17" spans="1:26" x14ac:dyDescent="0.25">
      <c r="A17" s="45"/>
      <c r="B17" s="67"/>
      <c r="C17" s="70"/>
      <c r="D17" s="70"/>
      <c r="E17" s="70"/>
      <c r="F17" s="49"/>
      <c r="G17" s="41"/>
      <c r="H17" s="70"/>
      <c r="I17" s="70"/>
      <c r="J17" s="70"/>
      <c r="K17" s="49"/>
      <c r="L17" s="41"/>
      <c r="M17" s="70"/>
      <c r="N17" s="70"/>
      <c r="O17" s="70"/>
      <c r="P17" s="49"/>
      <c r="Q17" s="41"/>
      <c r="R17" s="70"/>
      <c r="S17" s="70"/>
      <c r="T17" s="70"/>
      <c r="U17" s="16"/>
      <c r="V17" s="41"/>
      <c r="W17" s="70"/>
      <c r="X17" s="70"/>
      <c r="Y17" s="70"/>
      <c r="Z17" s="16"/>
    </row>
    <row r="18" spans="1:26" x14ac:dyDescent="0.25">
      <c r="A18" s="45"/>
      <c r="B18" s="67"/>
      <c r="C18" s="70"/>
      <c r="D18" s="70"/>
      <c r="E18" s="70"/>
      <c r="F18" s="49"/>
      <c r="G18" s="52"/>
      <c r="H18" s="70"/>
      <c r="I18" s="70"/>
      <c r="J18" s="70"/>
      <c r="K18" s="49"/>
      <c r="L18" s="41"/>
      <c r="M18" s="70"/>
      <c r="N18" s="70"/>
      <c r="O18" s="70"/>
      <c r="P18" s="49"/>
      <c r="Q18" s="41"/>
      <c r="R18" s="70"/>
      <c r="S18" s="70"/>
      <c r="T18" s="70"/>
      <c r="U18" s="16"/>
      <c r="V18" s="41"/>
      <c r="W18" s="70"/>
      <c r="X18" s="70"/>
      <c r="Y18" s="70"/>
      <c r="Z18" s="16"/>
    </row>
    <row r="19" spans="1:26" x14ac:dyDescent="0.25">
      <c r="A19" s="45"/>
      <c r="B19" s="67"/>
      <c r="C19" s="70"/>
      <c r="D19" s="70"/>
      <c r="E19" s="70"/>
      <c r="F19" s="49"/>
      <c r="G19" s="52"/>
      <c r="H19" s="70"/>
      <c r="I19" s="70"/>
      <c r="J19" s="70"/>
      <c r="K19" s="49"/>
      <c r="L19" s="41"/>
      <c r="M19" s="70"/>
      <c r="N19" s="70"/>
      <c r="O19" s="70"/>
      <c r="P19" s="49"/>
      <c r="Q19" s="41"/>
      <c r="R19" s="70"/>
      <c r="S19" s="70"/>
      <c r="T19" s="70"/>
      <c r="U19" s="16"/>
      <c r="V19" s="41"/>
      <c r="W19" s="70"/>
      <c r="X19" s="70"/>
      <c r="Y19" s="70"/>
      <c r="Z19" s="16"/>
    </row>
    <row r="20" spans="1:26" x14ac:dyDescent="0.25">
      <c r="A20" s="45"/>
      <c r="B20" s="67"/>
      <c r="C20" s="70"/>
      <c r="D20" s="70"/>
      <c r="E20" s="70"/>
      <c r="F20" s="49"/>
      <c r="G20" s="52"/>
      <c r="H20" s="70"/>
      <c r="I20" s="70"/>
      <c r="J20" s="70"/>
      <c r="K20" s="16"/>
      <c r="L20" s="41"/>
      <c r="M20" s="70"/>
      <c r="N20" s="70"/>
      <c r="O20" s="70"/>
      <c r="P20" s="16"/>
      <c r="Q20" s="41"/>
      <c r="R20" s="70"/>
      <c r="S20" s="70"/>
      <c r="T20" s="70"/>
      <c r="U20" s="16"/>
      <c r="V20" s="41"/>
      <c r="W20" s="70"/>
      <c r="X20" s="70"/>
      <c r="Y20" s="70"/>
      <c r="Z20" s="16"/>
    </row>
    <row r="21" spans="1:26" x14ac:dyDescent="0.25">
      <c r="A21" s="45"/>
      <c r="B21" s="67"/>
      <c r="C21" s="70"/>
      <c r="D21" s="70"/>
      <c r="E21" s="70"/>
      <c r="F21" s="49"/>
      <c r="G21" s="52"/>
      <c r="H21" s="70"/>
      <c r="I21" s="70"/>
      <c r="J21" s="70"/>
      <c r="K21" s="16"/>
      <c r="L21" s="41"/>
      <c r="M21" s="70"/>
      <c r="N21" s="70"/>
      <c r="O21" s="70"/>
      <c r="P21" s="16"/>
      <c r="Q21" s="41"/>
      <c r="R21" s="70"/>
      <c r="S21" s="70"/>
      <c r="T21" s="70"/>
      <c r="U21" s="16"/>
      <c r="V21" s="41"/>
      <c r="W21" s="70"/>
      <c r="X21" s="70"/>
      <c r="Y21" s="70"/>
      <c r="Z21" s="16"/>
    </row>
    <row r="22" spans="1:26" x14ac:dyDescent="0.25">
      <c r="A22" s="45"/>
      <c r="B22" s="67"/>
      <c r="C22" s="70"/>
      <c r="D22" s="70"/>
      <c r="E22" s="70"/>
      <c r="F22" s="49"/>
      <c r="G22" s="52"/>
      <c r="H22" s="70"/>
      <c r="I22" s="70"/>
      <c r="J22" s="70"/>
      <c r="K22" s="16"/>
      <c r="L22" s="41"/>
      <c r="M22" s="70"/>
      <c r="N22" s="70"/>
      <c r="O22" s="70"/>
      <c r="P22" s="16"/>
      <c r="Q22" s="41"/>
      <c r="R22" s="70"/>
      <c r="S22" s="70"/>
      <c r="T22" s="70"/>
      <c r="U22" s="16"/>
      <c r="V22" s="41"/>
      <c r="W22" s="70"/>
      <c r="X22" s="70"/>
      <c r="Y22" s="7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4" spans="1:26" x14ac:dyDescent="0.25">
      <c r="V24" s="177"/>
      <c r="W24" s="177"/>
      <c r="X24" s="177"/>
      <c r="Y24" s="177"/>
      <c r="Z24" s="177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  <c r="V25" s="177"/>
      <c r="W25" s="177"/>
      <c r="X25" s="177"/>
      <c r="Y25" s="177"/>
      <c r="Z25" s="177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41" t="s">
        <v>169</v>
      </c>
      <c r="M26" s="262" t="s">
        <v>66</v>
      </c>
      <c r="N26" s="263"/>
      <c r="O26" s="263"/>
      <c r="P26" s="263"/>
      <c r="Q26" s="263"/>
    </row>
    <row r="27" spans="1:26" x14ac:dyDescent="0.25">
      <c r="B27" s="173" t="s">
        <v>38</v>
      </c>
      <c r="C27" s="173" t="s">
        <v>28</v>
      </c>
      <c r="D27" s="173" t="s">
        <v>29</v>
      </c>
      <c r="E27" s="173" t="s">
        <v>39</v>
      </c>
      <c r="G27" s="173" t="s">
        <v>38</v>
      </c>
      <c r="H27" s="173" t="s">
        <v>28</v>
      </c>
      <c r="I27" s="173" t="s">
        <v>29</v>
      </c>
      <c r="J27" s="173" t="s">
        <v>67</v>
      </c>
      <c r="L27" s="41" t="s">
        <v>171</v>
      </c>
      <c r="M27" s="262"/>
      <c r="N27" s="263"/>
      <c r="O27" s="263"/>
      <c r="P27" s="263"/>
      <c r="Q27" s="263"/>
    </row>
    <row r="28" spans="1:26" x14ac:dyDescent="0.25">
      <c r="B28" s="70" t="s">
        <v>164</v>
      </c>
      <c r="C28" s="70">
        <v>0</v>
      </c>
      <c r="D28" s="70">
        <v>30</v>
      </c>
      <c r="E28" s="190">
        <v>-0.63493999999999995</v>
      </c>
      <c r="G28" s="70"/>
      <c r="H28" s="70"/>
      <c r="I28" s="70"/>
      <c r="J28" s="70"/>
      <c r="L28" s="41" t="s">
        <v>161</v>
      </c>
      <c r="M28" s="48"/>
    </row>
    <row r="29" spans="1:26" x14ac:dyDescent="0.25">
      <c r="B29" s="70" t="s">
        <v>166</v>
      </c>
      <c r="C29" s="70">
        <v>0</v>
      </c>
      <c r="D29" s="70">
        <v>30</v>
      </c>
      <c r="E29" s="190">
        <v>-2.4771000000000001</v>
      </c>
      <c r="G29" s="70"/>
      <c r="H29" s="70"/>
      <c r="I29" s="70"/>
      <c r="J29" s="70"/>
      <c r="L29" s="41"/>
      <c r="M29" s="48"/>
    </row>
    <row r="30" spans="1:26" x14ac:dyDescent="0.25">
      <c r="B30" s="70" t="s">
        <v>160</v>
      </c>
      <c r="C30" s="70">
        <v>0</v>
      </c>
      <c r="D30" s="70">
        <v>30</v>
      </c>
      <c r="E30" s="190">
        <v>-2.0857999999999999</v>
      </c>
      <c r="G30" s="70"/>
      <c r="H30" s="70"/>
      <c r="I30" s="70"/>
      <c r="J30" s="70"/>
      <c r="L30" s="41"/>
      <c r="M30" s="48"/>
    </row>
    <row r="31" spans="1:26" x14ac:dyDescent="0.25">
      <c r="B31" s="70" t="s">
        <v>164</v>
      </c>
      <c r="C31" s="70">
        <v>24</v>
      </c>
      <c r="D31" s="70">
        <v>29</v>
      </c>
      <c r="E31" s="70">
        <v>-1</v>
      </c>
      <c r="G31" s="70"/>
      <c r="H31" s="70"/>
      <c r="I31" s="70"/>
      <c r="J31" s="70"/>
      <c r="L31" s="41"/>
      <c r="M31" s="48"/>
    </row>
    <row r="32" spans="1:26" x14ac:dyDescent="0.25">
      <c r="B32" s="70" t="s">
        <v>166</v>
      </c>
      <c r="C32" s="70">
        <v>24</v>
      </c>
      <c r="D32" s="70">
        <v>29</v>
      </c>
      <c r="E32" s="70">
        <v>-1</v>
      </c>
      <c r="G32" s="70"/>
      <c r="H32" s="70"/>
      <c r="I32" s="70"/>
      <c r="J32" s="70"/>
      <c r="L32" s="41"/>
      <c r="M32" s="48"/>
    </row>
    <row r="33" spans="2:13" x14ac:dyDescent="0.25">
      <c r="B33" s="70" t="s">
        <v>160</v>
      </c>
      <c r="C33" s="70">
        <v>24</v>
      </c>
      <c r="D33" s="70">
        <v>29</v>
      </c>
      <c r="E33" s="70">
        <v>-1</v>
      </c>
      <c r="G33" s="70"/>
      <c r="H33" s="70"/>
      <c r="I33" s="70"/>
      <c r="J33" s="70"/>
      <c r="L33" s="41"/>
      <c r="M33" s="48"/>
    </row>
    <row r="34" spans="2:13" x14ac:dyDescent="0.25">
      <c r="B34" s="70"/>
      <c r="C34" s="70"/>
      <c r="D34" s="70"/>
      <c r="E34" s="70"/>
      <c r="G34" s="70"/>
      <c r="H34" s="70"/>
      <c r="I34" s="70"/>
      <c r="J34" s="70"/>
      <c r="L34" s="41"/>
      <c r="M34" s="48"/>
    </row>
    <row r="35" spans="2:13" x14ac:dyDescent="0.25">
      <c r="B35" s="70"/>
      <c r="C35" s="70"/>
      <c r="D35" s="70"/>
      <c r="E35" s="70"/>
      <c r="G35" s="70"/>
      <c r="H35" s="70"/>
      <c r="I35" s="70"/>
      <c r="J35" s="70"/>
      <c r="L35" s="41"/>
      <c r="M35" s="48"/>
    </row>
    <row r="36" spans="2:13" x14ac:dyDescent="0.25">
      <c r="B36" s="70"/>
      <c r="C36" s="70"/>
      <c r="D36" s="70"/>
      <c r="E36" s="70"/>
      <c r="G36" s="70"/>
      <c r="H36" s="70"/>
      <c r="I36" s="70"/>
      <c r="J36" s="70"/>
      <c r="L36" s="41"/>
      <c r="M36" s="48"/>
    </row>
    <row r="37" spans="2:13" x14ac:dyDescent="0.25">
      <c r="B37" s="70"/>
      <c r="C37" s="70"/>
      <c r="D37" s="70"/>
      <c r="E37" s="70"/>
      <c r="G37" s="70"/>
      <c r="H37" s="70"/>
      <c r="I37" s="70"/>
      <c r="J37" s="70"/>
      <c r="L37" s="41"/>
      <c r="M37" s="48"/>
    </row>
    <row r="38" spans="2:13" x14ac:dyDescent="0.25">
      <c r="B38" s="70"/>
      <c r="C38" s="70"/>
      <c r="D38" s="70"/>
      <c r="E38" s="70"/>
      <c r="G38" s="70"/>
      <c r="H38" s="70"/>
      <c r="I38" s="70"/>
      <c r="J38" s="70"/>
      <c r="L38" s="47"/>
      <c r="M38" s="48"/>
    </row>
    <row r="39" spans="2:13" x14ac:dyDescent="0.25">
      <c r="B39" s="70"/>
      <c r="C39" s="70"/>
      <c r="D39" s="70"/>
      <c r="E39" s="70"/>
      <c r="G39" s="70"/>
      <c r="H39" s="70"/>
      <c r="I39" s="70"/>
      <c r="J39" s="70"/>
      <c r="L39" s="47"/>
      <c r="M39" s="48"/>
    </row>
    <row r="40" spans="2:13" x14ac:dyDescent="0.25">
      <c r="B40" s="70"/>
      <c r="C40" s="70"/>
      <c r="D40" s="70"/>
      <c r="E40" s="70"/>
      <c r="G40" s="70"/>
      <c r="H40" s="70"/>
      <c r="I40" s="70"/>
      <c r="J40" s="70"/>
      <c r="L40" s="47"/>
      <c r="M40" s="48"/>
    </row>
    <row r="41" spans="2:13" x14ac:dyDescent="0.25">
      <c r="B41" s="70"/>
      <c r="C41" s="70"/>
      <c r="D41" s="70"/>
      <c r="E41" s="70"/>
      <c r="G41" s="70"/>
      <c r="H41" s="70"/>
      <c r="I41" s="70"/>
      <c r="J41" s="70"/>
      <c r="L41" s="47"/>
      <c r="M41" s="48"/>
    </row>
    <row r="42" spans="2:13" x14ac:dyDescent="0.25">
      <c r="B42" s="70"/>
      <c r="C42" s="70"/>
      <c r="D42" s="70"/>
      <c r="E42" s="70"/>
      <c r="G42" s="70"/>
      <c r="H42" s="70"/>
      <c r="I42" s="70"/>
      <c r="J42" s="70"/>
      <c r="L42" s="47"/>
      <c r="M42" s="48"/>
    </row>
    <row r="43" spans="2:13" x14ac:dyDescent="0.25">
      <c r="B43" s="70"/>
      <c r="C43" s="70"/>
      <c r="D43" s="70"/>
      <c r="E43" s="70"/>
      <c r="G43" s="70"/>
      <c r="H43" s="70"/>
      <c r="I43" s="70"/>
      <c r="J43" s="70"/>
      <c r="L43" s="47"/>
      <c r="M43" s="48"/>
    </row>
    <row r="44" spans="2:13" x14ac:dyDescent="0.25">
      <c r="B44" s="70"/>
      <c r="C44" s="70"/>
      <c r="D44" s="70"/>
      <c r="E44" s="70"/>
      <c r="G44" s="70"/>
      <c r="H44" s="70"/>
      <c r="I44" s="70"/>
      <c r="J44" s="70"/>
      <c r="L44" s="47"/>
      <c r="M44" s="48"/>
    </row>
    <row r="45" spans="2:13" x14ac:dyDescent="0.25">
      <c r="B45" s="70"/>
      <c r="C45" s="70"/>
      <c r="D45" s="70"/>
      <c r="E45" s="70"/>
      <c r="G45" s="70"/>
      <c r="H45" s="70"/>
      <c r="I45" s="70"/>
      <c r="J45" s="70"/>
    </row>
    <row r="46" spans="2:13" x14ac:dyDescent="0.25">
      <c r="B46" s="70"/>
      <c r="C46" s="70"/>
      <c r="D46" s="70"/>
      <c r="E46" s="70"/>
      <c r="G46" s="70"/>
      <c r="H46" s="70"/>
      <c r="I46" s="70"/>
      <c r="J46" s="70"/>
    </row>
    <row r="47" spans="2:13" x14ac:dyDescent="0.25">
      <c r="B47" s="70"/>
      <c r="C47" s="70"/>
      <c r="D47" s="70"/>
      <c r="E47" s="70"/>
      <c r="G47" s="70"/>
      <c r="H47" s="70"/>
      <c r="I47" s="70"/>
      <c r="J47" s="70"/>
    </row>
    <row r="48" spans="2:13" x14ac:dyDescent="0.25">
      <c r="B48" s="70"/>
      <c r="C48" s="70"/>
      <c r="D48" s="70"/>
      <c r="E48" s="70"/>
      <c r="G48" s="70"/>
      <c r="H48" s="70"/>
      <c r="I48" s="70"/>
      <c r="J48" s="70"/>
    </row>
    <row r="49" spans="2:10" x14ac:dyDescent="0.25">
      <c r="B49" s="70"/>
      <c r="C49" s="70"/>
      <c r="D49" s="70"/>
      <c r="E49" s="70"/>
      <c r="G49" s="70"/>
      <c r="H49" s="70"/>
      <c r="I49" s="70"/>
      <c r="J49" s="70"/>
    </row>
    <row r="50" spans="2:10" x14ac:dyDescent="0.25">
      <c r="B50" s="70"/>
      <c r="C50" s="70"/>
      <c r="D50" s="70"/>
      <c r="E50" s="70"/>
      <c r="G50" s="70"/>
      <c r="H50" s="70"/>
      <c r="I50" s="70"/>
      <c r="J50" s="70"/>
    </row>
    <row r="51" spans="2:10" x14ac:dyDescent="0.25">
      <c r="B51" s="70"/>
      <c r="C51" s="70"/>
      <c r="D51" s="70"/>
      <c r="E51" s="70"/>
      <c r="G51" s="70"/>
      <c r="H51" s="70"/>
      <c r="I51" s="70"/>
      <c r="J51" s="70"/>
    </row>
    <row r="52" spans="2:10" x14ac:dyDescent="0.25">
      <c r="B52" s="70"/>
      <c r="C52" s="70"/>
      <c r="D52" s="70"/>
      <c r="E52" s="70"/>
      <c r="G52" s="70"/>
      <c r="H52" s="70"/>
      <c r="I52" s="70"/>
      <c r="J52" s="70"/>
    </row>
    <row r="53" spans="2:10" x14ac:dyDescent="0.25">
      <c r="B53" s="70"/>
      <c r="C53" s="70"/>
      <c r="D53" s="70"/>
      <c r="E53" s="70"/>
      <c r="G53" s="70"/>
      <c r="H53" s="70"/>
      <c r="I53" s="70"/>
      <c r="J53" s="70"/>
    </row>
    <row r="54" spans="2:10" x14ac:dyDescent="0.25">
      <c r="B54" s="70"/>
      <c r="C54" s="70"/>
      <c r="D54" s="70"/>
      <c r="E54" s="70"/>
      <c r="G54" s="70"/>
      <c r="H54" s="70"/>
      <c r="I54" s="70"/>
      <c r="J54" s="70"/>
    </row>
    <row r="55" spans="2:10" x14ac:dyDescent="0.25">
      <c r="B55" s="70"/>
      <c r="C55" s="70"/>
      <c r="D55" s="70"/>
      <c r="E55" s="70"/>
      <c r="G55" s="70"/>
      <c r="H55" s="70"/>
      <c r="I55" s="70"/>
      <c r="J55" s="70"/>
    </row>
    <row r="56" spans="2:10" x14ac:dyDescent="0.25">
      <c r="B56" s="70"/>
      <c r="C56" s="70"/>
      <c r="D56" s="70"/>
      <c r="E56" s="70"/>
      <c r="G56" s="70"/>
      <c r="H56" s="70"/>
      <c r="I56" s="70"/>
      <c r="J56" s="70"/>
    </row>
    <row r="57" spans="2:10" x14ac:dyDescent="0.25">
      <c r="B57" s="70"/>
      <c r="C57" s="70"/>
      <c r="D57" s="70"/>
      <c r="E57" s="70"/>
      <c r="G57" s="70"/>
      <c r="H57" s="70"/>
      <c r="I57" s="70"/>
      <c r="J57" s="70"/>
    </row>
    <row r="58" spans="2:10" x14ac:dyDescent="0.25">
      <c r="B58" s="70"/>
      <c r="C58" s="70"/>
      <c r="D58" s="70"/>
      <c r="E58" s="70"/>
      <c r="G58" s="70"/>
      <c r="H58" s="70"/>
      <c r="I58" s="70"/>
      <c r="J58" s="70"/>
    </row>
    <row r="59" spans="2:10" x14ac:dyDescent="0.25">
      <c r="B59" s="70"/>
      <c r="C59" s="70"/>
      <c r="D59" s="70"/>
      <c r="E59" s="70"/>
      <c r="G59" s="70"/>
      <c r="H59" s="70"/>
      <c r="I59" s="70"/>
      <c r="J59" s="70"/>
    </row>
    <row r="60" spans="2:10" x14ac:dyDescent="0.25">
      <c r="B60" s="70"/>
      <c r="C60" s="70"/>
      <c r="D60" s="70"/>
      <c r="E60" s="70"/>
      <c r="G60" s="70"/>
      <c r="H60" s="70"/>
      <c r="I60" s="70"/>
      <c r="J60" s="70"/>
    </row>
    <row r="61" spans="2:10" x14ac:dyDescent="0.25">
      <c r="B61" s="70"/>
      <c r="C61" s="70"/>
      <c r="D61" s="70"/>
      <c r="E61" s="70"/>
      <c r="G61" s="70"/>
      <c r="H61" s="70"/>
      <c r="I61" s="70"/>
      <c r="J61" s="70"/>
    </row>
    <row r="62" spans="2:10" x14ac:dyDescent="0.25">
      <c r="B62" s="70"/>
      <c r="C62" s="70"/>
      <c r="D62" s="70"/>
      <c r="E62" s="70"/>
      <c r="G62" s="70"/>
      <c r="H62" s="70"/>
      <c r="I62" s="70"/>
      <c r="J62" s="70"/>
    </row>
    <row r="63" spans="2:10" x14ac:dyDescent="0.25">
      <c r="B63" s="70"/>
      <c r="C63" s="70"/>
      <c r="D63" s="70"/>
      <c r="E63" s="70"/>
      <c r="G63" s="70"/>
      <c r="H63" s="70"/>
      <c r="I63" s="70"/>
      <c r="J63" s="70"/>
    </row>
    <row r="64" spans="2:10" x14ac:dyDescent="0.25">
      <c r="B64" s="70"/>
      <c r="C64" s="70"/>
      <c r="D64" s="70"/>
      <c r="E64" s="70"/>
      <c r="G64" s="70"/>
      <c r="H64" s="70"/>
      <c r="I64" s="70"/>
      <c r="J64" s="70"/>
    </row>
    <row r="65" spans="2:10" x14ac:dyDescent="0.25">
      <c r="B65" s="70"/>
      <c r="C65" s="70"/>
      <c r="D65" s="70"/>
      <c r="E65" s="70"/>
      <c r="G65" s="70"/>
      <c r="H65" s="70"/>
      <c r="I65" s="70"/>
      <c r="J65" s="70"/>
    </row>
    <row r="66" spans="2:10" x14ac:dyDescent="0.25">
      <c r="B66" s="70"/>
      <c r="C66" s="70"/>
      <c r="D66" s="70"/>
      <c r="E66" s="70"/>
      <c r="G66" s="70"/>
      <c r="H66" s="70"/>
      <c r="I66" s="70"/>
      <c r="J66" s="70"/>
    </row>
    <row r="67" spans="2:10" x14ac:dyDescent="0.25">
      <c r="B67" s="70"/>
      <c r="C67" s="70"/>
      <c r="D67" s="70"/>
      <c r="E67" s="70"/>
      <c r="G67" s="70"/>
      <c r="H67" s="70"/>
      <c r="I67" s="70"/>
      <c r="J67" s="70"/>
    </row>
    <row r="68" spans="2:10" x14ac:dyDescent="0.25">
      <c r="B68" s="70"/>
      <c r="C68" s="70"/>
      <c r="D68" s="70"/>
      <c r="E68" s="70"/>
      <c r="G68" s="70"/>
      <c r="H68" s="70"/>
      <c r="I68" s="70"/>
      <c r="J68" s="70"/>
    </row>
    <row r="69" spans="2:10" x14ac:dyDescent="0.25">
      <c r="B69" s="70"/>
      <c r="C69" s="70"/>
      <c r="D69" s="70"/>
      <c r="E69" s="70"/>
      <c r="G69" s="70"/>
      <c r="H69" s="70"/>
      <c r="I69" s="70"/>
      <c r="J69" s="70"/>
    </row>
    <row r="70" spans="2:10" x14ac:dyDescent="0.25">
      <c r="B70" s="70"/>
      <c r="C70" s="70"/>
      <c r="D70" s="70"/>
      <c r="E70" s="70"/>
      <c r="G70" s="70"/>
      <c r="H70" s="70"/>
      <c r="I70" s="70"/>
      <c r="J70" s="70"/>
    </row>
    <row r="71" spans="2:10" x14ac:dyDescent="0.25">
      <c r="B71" s="70"/>
      <c r="C71" s="70"/>
      <c r="D71" s="70"/>
      <c r="E71" s="70"/>
      <c r="G71" s="70"/>
      <c r="H71" s="70"/>
      <c r="I71" s="70"/>
      <c r="J71" s="70"/>
    </row>
    <row r="72" spans="2:10" x14ac:dyDescent="0.25">
      <c r="B72" s="70"/>
      <c r="C72" s="70"/>
      <c r="D72" s="70"/>
      <c r="E72" s="70"/>
      <c r="G72" s="70"/>
      <c r="H72" s="70"/>
      <c r="I72" s="70"/>
      <c r="J72" s="70"/>
    </row>
    <row r="73" spans="2:10" x14ac:dyDescent="0.25">
      <c r="B73" s="70"/>
      <c r="C73" s="70"/>
      <c r="D73" s="70"/>
      <c r="E73" s="70"/>
      <c r="G73" s="70"/>
      <c r="H73" s="70"/>
      <c r="I73" s="70"/>
      <c r="J73" s="70"/>
    </row>
    <row r="74" spans="2:10" x14ac:dyDescent="0.25">
      <c r="B74" s="70"/>
      <c r="C74" s="70"/>
      <c r="D74" s="70"/>
      <c r="E74" s="70"/>
      <c r="G74" s="70"/>
      <c r="H74" s="70"/>
      <c r="I74" s="70"/>
      <c r="J74" s="70"/>
    </row>
    <row r="75" spans="2:10" x14ac:dyDescent="0.25">
      <c r="B75" s="70"/>
      <c r="C75" s="70"/>
      <c r="D75" s="70"/>
      <c r="E75" s="70"/>
      <c r="G75" s="70"/>
      <c r="H75" s="70"/>
      <c r="I75" s="70"/>
      <c r="J75" s="70"/>
    </row>
    <row r="76" spans="2:10" x14ac:dyDescent="0.25">
      <c r="B76" s="70"/>
      <c r="C76" s="70"/>
      <c r="D76" s="70"/>
      <c r="E76" s="70"/>
      <c r="G76" s="70"/>
      <c r="H76" s="70"/>
      <c r="I76" s="70"/>
      <c r="J76" s="70"/>
    </row>
    <row r="77" spans="2:10" x14ac:dyDescent="0.25">
      <c r="B77" s="70"/>
      <c r="C77" s="70"/>
      <c r="D77" s="70"/>
      <c r="E77" s="70"/>
      <c r="G77" s="70"/>
      <c r="H77" s="70"/>
      <c r="I77" s="70"/>
      <c r="J77" s="70"/>
    </row>
    <row r="78" spans="2:10" x14ac:dyDescent="0.25">
      <c r="B78" s="70"/>
      <c r="C78" s="70"/>
      <c r="D78" s="70"/>
      <c r="E78" s="70"/>
      <c r="G78" s="70"/>
      <c r="H78" s="70"/>
      <c r="I78" s="70"/>
      <c r="J78" s="70"/>
    </row>
    <row r="79" spans="2:10" x14ac:dyDescent="0.25">
      <c r="B79" s="70"/>
      <c r="C79" s="70"/>
      <c r="D79" s="70"/>
      <c r="E79" s="70"/>
      <c r="G79" s="70"/>
      <c r="H79" s="70"/>
      <c r="I79" s="70"/>
      <c r="J79" s="70"/>
    </row>
    <row r="80" spans="2:10" x14ac:dyDescent="0.25">
      <c r="B80" s="70"/>
      <c r="C80" s="70"/>
      <c r="D80" s="70"/>
      <c r="E80" s="70"/>
      <c r="G80" s="70"/>
      <c r="H80" s="70"/>
      <c r="I80" s="70"/>
      <c r="J80" s="70"/>
    </row>
    <row r="81" spans="2:10" x14ac:dyDescent="0.25">
      <c r="B81" s="70"/>
      <c r="C81" s="70"/>
      <c r="D81" s="70"/>
      <c r="E81" s="70"/>
      <c r="G81" s="70"/>
      <c r="H81" s="70"/>
      <c r="I81" s="70"/>
      <c r="J81" s="70"/>
    </row>
    <row r="82" spans="2:10" x14ac:dyDescent="0.25">
      <c r="B82" s="70"/>
      <c r="C82" s="70"/>
      <c r="D82" s="70"/>
      <c r="E82" s="70"/>
      <c r="G82" s="70"/>
      <c r="H82" s="70"/>
      <c r="I82" s="70"/>
      <c r="J82" s="70"/>
    </row>
    <row r="83" spans="2:10" x14ac:dyDescent="0.25">
      <c r="B83" s="70"/>
      <c r="C83" s="70"/>
      <c r="D83" s="70"/>
      <c r="E83" s="70"/>
      <c r="G83" s="70"/>
      <c r="H83" s="70"/>
      <c r="I83" s="70"/>
      <c r="J83" s="70"/>
    </row>
    <row r="84" spans="2:10" x14ac:dyDescent="0.25">
      <c r="B84" s="70"/>
      <c r="C84" s="70"/>
      <c r="D84" s="70"/>
      <c r="E84" s="70"/>
      <c r="G84" s="70"/>
      <c r="H84" s="70"/>
      <c r="I84" s="70"/>
      <c r="J84" s="70"/>
    </row>
    <row r="85" spans="2:10" x14ac:dyDescent="0.25">
      <c r="B85" s="70"/>
      <c r="C85" s="70"/>
      <c r="D85" s="70"/>
      <c r="E85" s="70"/>
      <c r="G85" s="70"/>
      <c r="H85" s="70"/>
      <c r="I85" s="70"/>
      <c r="J85" s="70"/>
    </row>
    <row r="86" spans="2:10" x14ac:dyDescent="0.25">
      <c r="B86" s="70"/>
      <c r="C86" s="70"/>
      <c r="D86" s="70"/>
      <c r="E86" s="70"/>
      <c r="G86" s="70"/>
      <c r="H86" s="70"/>
      <c r="I86" s="70"/>
      <c r="J86" s="70"/>
    </row>
    <row r="87" spans="2:10" x14ac:dyDescent="0.25">
      <c r="B87" s="70"/>
      <c r="C87" s="70"/>
      <c r="D87" s="70"/>
      <c r="E87" s="70"/>
      <c r="G87" s="70"/>
      <c r="H87" s="70"/>
      <c r="I87" s="70"/>
      <c r="J87" s="70"/>
    </row>
  </sheetData>
  <mergeCells count="11">
    <mergeCell ref="V7:Z7"/>
    <mergeCell ref="A25:J25"/>
    <mergeCell ref="L25:M25"/>
    <mergeCell ref="B26:E26"/>
    <mergeCell ref="G26:J26"/>
    <mergeCell ref="M26:Q27"/>
    <mergeCell ref="F1:K1"/>
    <mergeCell ref="B7:F7"/>
    <mergeCell ref="G7:K7"/>
    <mergeCell ref="L7:P7"/>
    <mergeCell ref="Q7:U7"/>
  </mergeCells>
  <conditionalFormatting sqref="C3">
    <cfRule type="cellIs" dxfId="84" priority="35" operator="notEqual">
      <formula>MAX($E$9:$E$23)</formula>
    </cfRule>
  </conditionalFormatting>
  <conditionalFormatting sqref="G73:G87">
    <cfRule type="uniqueValues" dxfId="83" priority="34"/>
  </conditionalFormatting>
  <conditionalFormatting sqref="H73:I87 C28:D30 C34:D87">
    <cfRule type="cellIs" dxfId="82" priority="33" operator="greaterThan">
      <formula>$C$3</formula>
    </cfRule>
  </conditionalFormatting>
  <conditionalFormatting sqref="G64:G72">
    <cfRule type="uniqueValues" dxfId="81" priority="32"/>
  </conditionalFormatting>
  <conditionalFormatting sqref="H42">
    <cfRule type="cellIs" dxfId="80" priority="31" operator="greaterThan">
      <formula>$C$3</formula>
    </cfRule>
  </conditionalFormatting>
  <conditionalFormatting sqref="G43:G49 G63">
    <cfRule type="uniqueValues" dxfId="79" priority="30"/>
  </conditionalFormatting>
  <conditionalFormatting sqref="H49">
    <cfRule type="cellIs" dxfId="78" priority="29" operator="greaterThan">
      <formula>$C$3</formula>
    </cfRule>
  </conditionalFormatting>
  <conditionalFormatting sqref="H63:I63">
    <cfRule type="cellIs" dxfId="77" priority="28" operator="greaterThan">
      <formula>$C$3</formula>
    </cfRule>
  </conditionalFormatting>
  <conditionalFormatting sqref="H65:I72">
    <cfRule type="cellIs" dxfId="76" priority="27" operator="greaterThan">
      <formula>$C$3</formula>
    </cfRule>
  </conditionalFormatting>
  <conditionalFormatting sqref="H64:I64">
    <cfRule type="cellIs" dxfId="75" priority="26" operator="greaterThan">
      <formula>$C$3</formula>
    </cfRule>
  </conditionalFormatting>
  <conditionalFormatting sqref="G42">
    <cfRule type="uniqueValues" dxfId="74" priority="25"/>
  </conditionalFormatting>
  <conditionalFormatting sqref="H42">
    <cfRule type="cellIs" dxfId="73" priority="24" operator="greaterThan">
      <formula>$C$3</formula>
    </cfRule>
  </conditionalFormatting>
  <conditionalFormatting sqref="H49">
    <cfRule type="cellIs" dxfId="72" priority="23" operator="greaterThan">
      <formula>$C$3</formula>
    </cfRule>
  </conditionalFormatting>
  <conditionalFormatting sqref="G56">
    <cfRule type="uniqueValues" dxfId="71" priority="22"/>
  </conditionalFormatting>
  <conditionalFormatting sqref="G50:G55">
    <cfRule type="uniqueValues" dxfId="70" priority="21"/>
  </conditionalFormatting>
  <conditionalFormatting sqref="H56">
    <cfRule type="cellIs" dxfId="69" priority="20" operator="greaterThan">
      <formula>$C$3</formula>
    </cfRule>
  </conditionalFormatting>
  <conditionalFormatting sqref="G57:G62">
    <cfRule type="uniqueValues" dxfId="68" priority="19"/>
  </conditionalFormatting>
  <conditionalFormatting sqref="H37:I37 H39:I41">
    <cfRule type="cellIs" dxfId="67" priority="18" operator="greaterThan">
      <formula>$C$3</formula>
    </cfRule>
  </conditionalFormatting>
  <conditionalFormatting sqref="H43:I48">
    <cfRule type="cellIs" dxfId="66" priority="17" operator="greaterThan">
      <formula>$C$3</formula>
    </cfRule>
  </conditionalFormatting>
  <conditionalFormatting sqref="H50:I55">
    <cfRule type="cellIs" dxfId="65" priority="16" operator="greaterThan">
      <formula>$C$3</formula>
    </cfRule>
  </conditionalFormatting>
  <conditionalFormatting sqref="H57:I62">
    <cfRule type="cellIs" dxfId="64" priority="15" operator="greaterThan">
      <formula>$C$3</formula>
    </cfRule>
  </conditionalFormatting>
  <conditionalFormatting sqref="I42">
    <cfRule type="cellIs" dxfId="63" priority="14" operator="notEqual">
      <formula>MAX($E$9:$E$23)</formula>
    </cfRule>
  </conditionalFormatting>
  <conditionalFormatting sqref="I49">
    <cfRule type="cellIs" dxfId="62" priority="13" operator="notEqual">
      <formula>MAX($E$9:$E$23)</formula>
    </cfRule>
  </conditionalFormatting>
  <conditionalFormatting sqref="I56">
    <cfRule type="cellIs" dxfId="61" priority="12" operator="notEqual">
      <formula>MAX($E$9:$E$23)</formula>
    </cfRule>
  </conditionalFormatting>
  <conditionalFormatting sqref="G28">
    <cfRule type="uniqueValues" dxfId="60" priority="11"/>
  </conditionalFormatting>
  <conditionalFormatting sqref="H28">
    <cfRule type="cellIs" dxfId="59" priority="10" operator="greaterThan">
      <formula>$C$3</formula>
    </cfRule>
  </conditionalFormatting>
  <conditionalFormatting sqref="H29:I36">
    <cfRule type="cellIs" dxfId="58" priority="9" operator="greaterThan">
      <formula>$C$3</formula>
    </cfRule>
  </conditionalFormatting>
  <conditionalFormatting sqref="I28">
    <cfRule type="cellIs" dxfId="57" priority="8" operator="notEqual">
      <formula>MAX($E$9:$E$23)</formula>
    </cfRule>
  </conditionalFormatting>
  <conditionalFormatting sqref="H38:I38">
    <cfRule type="cellIs" dxfId="56" priority="7" operator="greaterThan">
      <formula>$C$3</formula>
    </cfRule>
  </conditionalFormatting>
  <conditionalFormatting sqref="G35:G45">
    <cfRule type="uniqueValues" dxfId="55" priority="36"/>
  </conditionalFormatting>
  <conditionalFormatting sqref="G29:G36">
    <cfRule type="uniqueValues" dxfId="54" priority="37"/>
  </conditionalFormatting>
  <conditionalFormatting sqref="H36:I36">
    <cfRule type="cellIs" dxfId="53" priority="6" operator="greaterThan">
      <formula>$C$3</formula>
    </cfRule>
  </conditionalFormatting>
  <conditionalFormatting sqref="H37:I37">
    <cfRule type="cellIs" dxfId="52" priority="5" operator="greaterThan">
      <formula>$C$3</formula>
    </cfRule>
  </conditionalFormatting>
  <conditionalFormatting sqref="H36:I36">
    <cfRule type="cellIs" dxfId="51" priority="4" operator="greaterThan">
      <formula>$C$3</formula>
    </cfRule>
  </conditionalFormatting>
  <conditionalFormatting sqref="H35:I35">
    <cfRule type="cellIs" dxfId="50" priority="3" operator="greaterThan">
      <formula>$C$3</formula>
    </cfRule>
  </conditionalFormatting>
  <conditionalFormatting sqref="H36:I36">
    <cfRule type="cellIs" dxfId="49" priority="2" operator="greaterThan">
      <formula>$C$3</formula>
    </cfRule>
  </conditionalFormatting>
  <conditionalFormatting sqref="C31:D33">
    <cfRule type="cellIs" dxfId="48" priority="1" operator="greaterThan">
      <formula>$C$3</formula>
    </cfRule>
  </conditionalFormatting>
  <dataValidations count="1">
    <dataValidation type="list" allowBlank="1" showInputMessage="1" showErrorMessage="1" sqref="Z9:Z23 K9:K23 P9:P23 F9:F23 U9:U23" xr:uid="{00000000-0002-0000-0B00-000000000000}">
      <formula1>"green,red,yellow,blue,orange,cyan,black,white,magenta"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7"/>
  <sheetViews>
    <sheetView zoomScale="90" zoomScaleNormal="90" workbookViewId="0">
      <selection sqref="A1:XFD1048576"/>
    </sheetView>
  </sheetViews>
  <sheetFormatPr defaultRowHeight="15" x14ac:dyDescent="0.25"/>
  <cols>
    <col min="1" max="2" width="8.42578125" style="176" customWidth="1"/>
    <col min="3" max="3" width="13.28515625" style="176" customWidth="1"/>
    <col min="4" max="4" width="8.42578125" style="176" customWidth="1"/>
    <col min="5" max="5" width="10.7109375" style="176" customWidth="1"/>
    <col min="6" max="6" width="9.140625" style="176"/>
    <col min="7" max="7" width="14.85546875" style="176" customWidth="1"/>
    <col min="8" max="8" width="9" style="176" customWidth="1"/>
    <col min="9" max="9" width="8.42578125" style="176" customWidth="1"/>
    <col min="10" max="10" width="10.140625" style="176" customWidth="1"/>
    <col min="11" max="11" width="11.140625" style="176" customWidth="1"/>
    <col min="12" max="12" width="17.5703125" style="176" customWidth="1"/>
    <col min="13" max="13" width="10.28515625" style="176" customWidth="1"/>
    <col min="14" max="14" width="8.42578125" style="176" customWidth="1"/>
    <col min="15" max="16" width="10.140625" style="176" customWidth="1"/>
    <col min="17" max="17" width="17" style="176" customWidth="1"/>
    <col min="18" max="19" width="8.42578125" style="176" customWidth="1"/>
    <col min="20" max="20" width="10.28515625" style="176" customWidth="1"/>
    <col min="21" max="21" width="10.85546875" style="176" customWidth="1"/>
    <col min="22" max="22" width="16" style="176" customWidth="1"/>
    <col min="23" max="24" width="8.42578125" style="176" customWidth="1"/>
    <col min="25" max="25" width="11.140625" style="176" customWidth="1"/>
    <col min="26" max="26" width="7.85546875" style="176" customWidth="1"/>
    <col min="27" max="27" width="15.7109375" style="176" customWidth="1"/>
    <col min="28" max="31" width="7.85546875" style="176" customWidth="1"/>
    <col min="32" max="16384" width="9.140625" style="17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73" t="s">
        <v>135</v>
      </c>
      <c r="N1" s="32" t="s">
        <v>136</v>
      </c>
      <c r="T1" s="32" t="s">
        <v>74</v>
      </c>
    </row>
    <row r="2" spans="1:26" x14ac:dyDescent="0.25">
      <c r="A2" s="174" t="s">
        <v>21</v>
      </c>
      <c r="B2" s="31" t="s">
        <v>22</v>
      </c>
      <c r="C2" s="70" t="s">
        <v>146</v>
      </c>
      <c r="D2" s="31" t="s">
        <v>24</v>
      </c>
      <c r="E2" s="70">
        <v>1</v>
      </c>
      <c r="F2" s="36" t="s">
        <v>61</v>
      </c>
      <c r="G2" s="35" t="s">
        <v>57</v>
      </c>
      <c r="M2" s="173" t="s">
        <v>44</v>
      </c>
      <c r="N2" s="35" t="s">
        <v>49</v>
      </c>
      <c r="O2" s="177"/>
      <c r="P2" s="177"/>
      <c r="Q2" s="173" t="s">
        <v>54</v>
      </c>
      <c r="R2" s="35" t="s">
        <v>84</v>
      </c>
      <c r="S2" s="177"/>
      <c r="T2" s="173" t="s">
        <v>75</v>
      </c>
      <c r="U2" s="176" t="s">
        <v>80</v>
      </c>
    </row>
    <row r="3" spans="1:26" x14ac:dyDescent="0.25">
      <c r="B3" s="31" t="s">
        <v>14</v>
      </c>
      <c r="C3" s="70">
        <v>430</v>
      </c>
      <c r="D3" s="31" t="s">
        <v>25</v>
      </c>
      <c r="E3" s="70">
        <v>1</v>
      </c>
      <c r="F3" s="55" t="s">
        <v>45</v>
      </c>
      <c r="G3" s="35" t="s">
        <v>58</v>
      </c>
      <c r="M3" s="173" t="s">
        <v>47</v>
      </c>
      <c r="N3" s="35" t="s">
        <v>48</v>
      </c>
      <c r="O3" s="177"/>
      <c r="P3" s="177"/>
      <c r="Q3" s="173" t="s">
        <v>55</v>
      </c>
      <c r="R3" s="35" t="s">
        <v>56</v>
      </c>
      <c r="S3" s="177"/>
      <c r="T3" s="173" t="s">
        <v>76</v>
      </c>
      <c r="U3" s="176" t="s">
        <v>82</v>
      </c>
    </row>
    <row r="4" spans="1:26" x14ac:dyDescent="0.25">
      <c r="B4" s="31" t="s">
        <v>23</v>
      </c>
      <c r="C4" s="70">
        <v>5.0000000000000001E-4</v>
      </c>
      <c r="D4" s="31" t="s">
        <v>26</v>
      </c>
      <c r="E4" s="70">
        <v>1</v>
      </c>
      <c r="F4" s="37" t="s">
        <v>62</v>
      </c>
      <c r="G4" s="32" t="s">
        <v>59</v>
      </c>
      <c r="I4" s="174" t="s">
        <v>71</v>
      </c>
      <c r="J4" s="54" t="s">
        <v>72</v>
      </c>
      <c r="M4" s="173" t="s">
        <v>50</v>
      </c>
      <c r="N4" s="35" t="s">
        <v>52</v>
      </c>
      <c r="O4" s="177"/>
      <c r="P4" s="177"/>
      <c r="Q4" s="173" t="s">
        <v>86</v>
      </c>
      <c r="R4" s="35" t="s">
        <v>85</v>
      </c>
      <c r="S4" s="177"/>
      <c r="T4" s="173" t="s">
        <v>77</v>
      </c>
      <c r="U4" s="17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76" t="s">
        <v>45</v>
      </c>
      <c r="J5" s="54" t="s">
        <v>73</v>
      </c>
      <c r="M5" s="173" t="s">
        <v>51</v>
      </c>
      <c r="N5" s="35" t="s">
        <v>53</v>
      </c>
      <c r="O5" s="177"/>
      <c r="P5" s="177"/>
      <c r="Q5" s="173"/>
      <c r="R5" s="35"/>
      <c r="S5" s="177"/>
      <c r="T5" s="173" t="s">
        <v>78</v>
      </c>
      <c r="U5" s="176" t="s">
        <v>81</v>
      </c>
    </row>
    <row r="6" spans="1:26" ht="15.75" thickBot="1" x14ac:dyDescent="0.3">
      <c r="A6" s="33" t="s">
        <v>36</v>
      </c>
      <c r="J6" s="54" t="s">
        <v>83</v>
      </c>
      <c r="M6" s="65" t="s">
        <v>180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73" t="s">
        <v>30</v>
      </c>
      <c r="D8" s="173" t="s">
        <v>28</v>
      </c>
      <c r="E8" s="173" t="s">
        <v>29</v>
      </c>
      <c r="F8" s="172" t="s">
        <v>34</v>
      </c>
      <c r="G8" s="51" t="s">
        <v>27</v>
      </c>
      <c r="H8" s="173" t="s">
        <v>30</v>
      </c>
      <c r="I8" s="173" t="s">
        <v>32</v>
      </c>
      <c r="J8" s="173" t="s">
        <v>33</v>
      </c>
      <c r="K8" s="40" t="s">
        <v>34</v>
      </c>
      <c r="L8" s="39" t="s">
        <v>27</v>
      </c>
      <c r="M8" s="173" t="s">
        <v>30</v>
      </c>
      <c r="N8" s="173" t="s">
        <v>32</v>
      </c>
      <c r="O8" s="173" t="s">
        <v>33</v>
      </c>
      <c r="P8" s="40" t="s">
        <v>34</v>
      </c>
      <c r="Q8" s="39" t="s">
        <v>27</v>
      </c>
      <c r="R8" s="173" t="s">
        <v>30</v>
      </c>
      <c r="S8" s="173" t="s">
        <v>32</v>
      </c>
      <c r="T8" s="173" t="s">
        <v>33</v>
      </c>
      <c r="U8" s="40" t="s">
        <v>34</v>
      </c>
      <c r="V8" s="39" t="s">
        <v>27</v>
      </c>
      <c r="W8" s="173" t="s">
        <v>30</v>
      </c>
      <c r="X8" s="173" t="s">
        <v>32</v>
      </c>
      <c r="Y8" s="173" t="s">
        <v>33</v>
      </c>
      <c r="Z8" s="40" t="s">
        <v>34</v>
      </c>
    </row>
    <row r="9" spans="1:26" x14ac:dyDescent="0.25">
      <c r="A9" s="45">
        <v>1</v>
      </c>
      <c r="B9" s="67" t="s">
        <v>31</v>
      </c>
      <c r="C9" s="70">
        <v>10</v>
      </c>
      <c r="D9" s="70">
        <v>0</v>
      </c>
      <c r="E9" s="70">
        <v>30</v>
      </c>
      <c r="F9" s="49" t="s">
        <v>168</v>
      </c>
      <c r="G9" s="41" t="s">
        <v>181</v>
      </c>
      <c r="H9" s="70">
        <v>4</v>
      </c>
      <c r="I9" s="70">
        <v>-15</v>
      </c>
      <c r="J9" s="70">
        <v>5</v>
      </c>
      <c r="K9" s="49" t="s">
        <v>178</v>
      </c>
      <c r="L9" s="41"/>
      <c r="M9" s="70"/>
      <c r="N9" s="70"/>
      <c r="O9" s="70"/>
      <c r="P9" s="49"/>
      <c r="Q9" s="41"/>
      <c r="R9" s="70"/>
      <c r="S9" s="70"/>
      <c r="T9" s="70"/>
      <c r="U9" s="49"/>
      <c r="V9" s="41"/>
      <c r="W9" s="70"/>
      <c r="X9" s="70"/>
      <c r="Y9" s="70"/>
      <c r="Z9" s="16"/>
    </row>
    <row r="10" spans="1:26" x14ac:dyDescent="0.25">
      <c r="A10" s="45">
        <v>1</v>
      </c>
      <c r="B10" s="67" t="s">
        <v>31</v>
      </c>
      <c r="C10" s="70">
        <v>10</v>
      </c>
      <c r="D10" s="70">
        <v>80</v>
      </c>
      <c r="E10" s="70">
        <v>110</v>
      </c>
      <c r="F10" s="49" t="s">
        <v>168</v>
      </c>
      <c r="G10" s="41" t="s">
        <v>181</v>
      </c>
      <c r="H10" s="70">
        <v>4</v>
      </c>
      <c r="I10" s="70">
        <v>-15</v>
      </c>
      <c r="J10" s="70">
        <v>5</v>
      </c>
      <c r="K10" s="49" t="s">
        <v>178</v>
      </c>
      <c r="L10" s="41"/>
      <c r="M10" s="70"/>
      <c r="N10" s="70"/>
      <c r="O10" s="70"/>
      <c r="P10" s="49"/>
      <c r="Q10" s="41"/>
      <c r="R10" s="70"/>
      <c r="S10" s="70"/>
      <c r="T10" s="70"/>
      <c r="U10" s="49"/>
      <c r="V10" s="41"/>
      <c r="W10" s="70"/>
      <c r="X10" s="70"/>
      <c r="Y10" s="70"/>
      <c r="Z10" s="16"/>
    </row>
    <row r="11" spans="1:26" x14ac:dyDescent="0.25">
      <c r="A11" s="45">
        <v>1</v>
      </c>
      <c r="B11" s="67" t="s">
        <v>31</v>
      </c>
      <c r="C11" s="70">
        <v>10</v>
      </c>
      <c r="D11" s="70">
        <v>160</v>
      </c>
      <c r="E11" s="70">
        <v>190</v>
      </c>
      <c r="F11" s="49" t="s">
        <v>168</v>
      </c>
      <c r="G11" s="41" t="s">
        <v>181</v>
      </c>
      <c r="H11" s="70">
        <v>4</v>
      </c>
      <c r="I11" s="70">
        <v>-15</v>
      </c>
      <c r="J11" s="70">
        <v>5</v>
      </c>
      <c r="K11" s="49" t="s">
        <v>178</v>
      </c>
      <c r="L11" s="41"/>
      <c r="M11" s="70"/>
      <c r="N11" s="70"/>
      <c r="O11" s="70"/>
      <c r="P11" s="49"/>
      <c r="Q11" s="41"/>
      <c r="R11" s="70"/>
      <c r="S11" s="70"/>
      <c r="T11" s="70"/>
      <c r="U11" s="49"/>
      <c r="V11" s="41"/>
      <c r="W11" s="70"/>
      <c r="X11" s="70"/>
      <c r="Y11" s="70"/>
      <c r="Z11" s="16"/>
    </row>
    <row r="12" spans="1:26" x14ac:dyDescent="0.25">
      <c r="A12" s="45">
        <v>1</v>
      </c>
      <c r="B12" s="67" t="s">
        <v>31</v>
      </c>
      <c r="C12" s="70">
        <v>10</v>
      </c>
      <c r="D12" s="70">
        <v>240</v>
      </c>
      <c r="E12" s="70">
        <v>270</v>
      </c>
      <c r="F12" s="49" t="s">
        <v>168</v>
      </c>
      <c r="G12" s="41" t="s">
        <v>181</v>
      </c>
      <c r="H12" s="70">
        <v>4</v>
      </c>
      <c r="I12" s="70">
        <v>-15</v>
      </c>
      <c r="J12" s="70">
        <v>5</v>
      </c>
      <c r="K12" s="49" t="s">
        <v>178</v>
      </c>
      <c r="L12" s="41"/>
      <c r="M12" s="70"/>
      <c r="N12" s="70"/>
      <c r="O12" s="70"/>
      <c r="P12" s="49"/>
      <c r="Q12" s="41"/>
      <c r="R12" s="70"/>
      <c r="S12" s="70"/>
      <c r="T12" s="70"/>
      <c r="U12" s="49"/>
      <c r="V12" s="41"/>
      <c r="W12" s="70"/>
      <c r="X12" s="70"/>
      <c r="Y12" s="70"/>
      <c r="Z12" s="16"/>
    </row>
    <row r="13" spans="1:26" x14ac:dyDescent="0.25">
      <c r="A13" s="45">
        <v>1</v>
      </c>
      <c r="B13" s="67" t="s">
        <v>31</v>
      </c>
      <c r="C13" s="70">
        <v>10</v>
      </c>
      <c r="D13" s="70">
        <v>320</v>
      </c>
      <c r="E13" s="70">
        <v>350</v>
      </c>
      <c r="F13" s="49" t="s">
        <v>168</v>
      </c>
      <c r="G13" s="41" t="s">
        <v>181</v>
      </c>
      <c r="H13" s="70">
        <v>4</v>
      </c>
      <c r="I13" s="70">
        <v>-15</v>
      </c>
      <c r="J13" s="70">
        <v>5</v>
      </c>
      <c r="K13" s="49" t="s">
        <v>178</v>
      </c>
      <c r="L13" s="41"/>
      <c r="M13" s="70"/>
      <c r="N13" s="70"/>
      <c r="O13" s="70"/>
      <c r="P13" s="49"/>
      <c r="Q13" s="41"/>
      <c r="R13" s="70"/>
      <c r="S13" s="70"/>
      <c r="T13" s="70"/>
      <c r="U13" s="49"/>
      <c r="V13" s="41"/>
      <c r="W13" s="70"/>
      <c r="X13" s="70"/>
      <c r="Y13" s="70"/>
      <c r="Z13" s="16"/>
    </row>
    <row r="14" spans="1:26" x14ac:dyDescent="0.25">
      <c r="A14" s="45">
        <v>1</v>
      </c>
      <c r="B14" s="67" t="s">
        <v>31</v>
      </c>
      <c r="C14" s="70">
        <v>10</v>
      </c>
      <c r="D14" s="70">
        <v>400</v>
      </c>
      <c r="E14" s="70">
        <v>430</v>
      </c>
      <c r="F14" s="49" t="s">
        <v>168</v>
      </c>
      <c r="G14" s="41" t="s">
        <v>181</v>
      </c>
      <c r="H14" s="70">
        <v>4</v>
      </c>
      <c r="I14" s="70">
        <v>-15</v>
      </c>
      <c r="J14" s="70">
        <v>5</v>
      </c>
      <c r="K14" s="49" t="s">
        <v>178</v>
      </c>
      <c r="L14" s="41"/>
      <c r="M14" s="70"/>
      <c r="N14" s="70"/>
      <c r="O14" s="70"/>
      <c r="P14" s="49"/>
      <c r="Q14" s="41"/>
      <c r="R14" s="70"/>
      <c r="S14" s="70"/>
      <c r="T14" s="70"/>
      <c r="U14" s="49"/>
      <c r="V14" s="41"/>
      <c r="W14" s="70"/>
      <c r="X14" s="70"/>
      <c r="Y14" s="70"/>
      <c r="Z14" s="16"/>
    </row>
    <row r="15" spans="1:26" x14ac:dyDescent="0.25">
      <c r="A15" s="45"/>
      <c r="B15" s="67"/>
      <c r="C15" s="70"/>
      <c r="D15" s="70"/>
      <c r="E15" s="70"/>
      <c r="F15" s="49"/>
      <c r="G15" s="41"/>
      <c r="H15" s="70"/>
      <c r="I15" s="70"/>
      <c r="J15" s="70"/>
      <c r="K15" s="49"/>
      <c r="L15" s="41"/>
      <c r="M15" s="70"/>
      <c r="N15" s="70"/>
      <c r="O15" s="70"/>
      <c r="P15" s="49"/>
      <c r="Q15" s="41"/>
      <c r="R15" s="70"/>
      <c r="S15" s="70"/>
      <c r="T15" s="70"/>
      <c r="U15" s="49"/>
      <c r="V15" s="41"/>
      <c r="W15" s="70"/>
      <c r="X15" s="70"/>
      <c r="Y15" s="70"/>
      <c r="Z15" s="16"/>
    </row>
    <row r="16" spans="1:26" x14ac:dyDescent="0.25">
      <c r="A16" s="45"/>
      <c r="B16" s="67"/>
      <c r="C16" s="70"/>
      <c r="D16" s="70"/>
      <c r="E16" s="70"/>
      <c r="F16" s="49"/>
      <c r="G16" s="41"/>
      <c r="H16" s="70"/>
      <c r="I16" s="70"/>
      <c r="J16" s="70"/>
      <c r="K16" s="49"/>
      <c r="L16" s="41"/>
      <c r="M16" s="70"/>
      <c r="N16" s="70"/>
      <c r="O16" s="70"/>
      <c r="P16" s="49"/>
      <c r="Q16" s="41"/>
      <c r="R16" s="70"/>
      <c r="S16" s="70"/>
      <c r="T16" s="70"/>
      <c r="U16" s="49"/>
      <c r="V16" s="41"/>
      <c r="W16" s="70"/>
      <c r="X16" s="70"/>
      <c r="Y16" s="70"/>
      <c r="Z16" s="16"/>
    </row>
    <row r="17" spans="1:26" x14ac:dyDescent="0.25">
      <c r="A17" s="45"/>
      <c r="B17" s="67"/>
      <c r="C17" s="70"/>
      <c r="D17" s="70"/>
      <c r="E17" s="70"/>
      <c r="F17" s="49"/>
      <c r="G17" s="41"/>
      <c r="H17" s="70"/>
      <c r="I17" s="70"/>
      <c r="J17" s="70"/>
      <c r="K17" s="49"/>
      <c r="L17" s="41"/>
      <c r="M17" s="70"/>
      <c r="N17" s="70"/>
      <c r="O17" s="70"/>
      <c r="P17" s="49"/>
      <c r="Q17" s="41"/>
      <c r="R17" s="70"/>
      <c r="S17" s="70"/>
      <c r="T17" s="70"/>
      <c r="U17" s="16"/>
      <c r="V17" s="41"/>
      <c r="W17" s="70"/>
      <c r="X17" s="70"/>
      <c r="Y17" s="70"/>
      <c r="Z17" s="16"/>
    </row>
    <row r="18" spans="1:26" x14ac:dyDescent="0.25">
      <c r="A18" s="45"/>
      <c r="B18" s="67"/>
      <c r="C18" s="70"/>
      <c r="D18" s="70"/>
      <c r="E18" s="70"/>
      <c r="F18" s="49"/>
      <c r="G18" s="52"/>
      <c r="H18" s="70"/>
      <c r="I18" s="70"/>
      <c r="J18" s="70"/>
      <c r="K18" s="49"/>
      <c r="L18" s="41"/>
      <c r="M18" s="70"/>
      <c r="N18" s="70"/>
      <c r="O18" s="70"/>
      <c r="P18" s="49"/>
      <c r="Q18" s="41"/>
      <c r="R18" s="70"/>
      <c r="S18" s="70"/>
      <c r="T18" s="70"/>
      <c r="U18" s="16"/>
      <c r="V18" s="41"/>
      <c r="W18" s="70"/>
      <c r="X18" s="70"/>
      <c r="Y18" s="70"/>
      <c r="Z18" s="16"/>
    </row>
    <row r="19" spans="1:26" x14ac:dyDescent="0.25">
      <c r="A19" s="45"/>
      <c r="B19" s="67"/>
      <c r="C19" s="70"/>
      <c r="D19" s="70"/>
      <c r="E19" s="70"/>
      <c r="F19" s="49"/>
      <c r="G19" s="52"/>
      <c r="H19" s="70"/>
      <c r="I19" s="70"/>
      <c r="J19" s="70"/>
      <c r="K19" s="49"/>
      <c r="L19" s="41"/>
      <c r="M19" s="70"/>
      <c r="N19" s="70"/>
      <c r="O19" s="70"/>
      <c r="P19" s="49"/>
      <c r="Q19" s="41"/>
      <c r="R19" s="70"/>
      <c r="S19" s="70"/>
      <c r="T19" s="70"/>
      <c r="U19" s="16"/>
      <c r="V19" s="41"/>
      <c r="W19" s="70"/>
      <c r="X19" s="70"/>
      <c r="Y19" s="70"/>
      <c r="Z19" s="16"/>
    </row>
    <row r="20" spans="1:26" x14ac:dyDescent="0.25">
      <c r="A20" s="45"/>
      <c r="B20" s="67"/>
      <c r="C20" s="70"/>
      <c r="D20" s="70"/>
      <c r="E20" s="70"/>
      <c r="F20" s="49"/>
      <c r="G20" s="52"/>
      <c r="H20" s="70"/>
      <c r="I20" s="70"/>
      <c r="J20" s="70"/>
      <c r="K20" s="16"/>
      <c r="L20" s="41"/>
      <c r="M20" s="70"/>
      <c r="N20" s="70"/>
      <c r="O20" s="70"/>
      <c r="P20" s="16"/>
      <c r="Q20" s="41"/>
      <c r="R20" s="70"/>
      <c r="S20" s="70"/>
      <c r="T20" s="70"/>
      <c r="U20" s="16"/>
      <c r="V20" s="41"/>
      <c r="W20" s="70"/>
      <c r="X20" s="70"/>
      <c r="Y20" s="70"/>
      <c r="Z20" s="16"/>
    </row>
    <row r="21" spans="1:26" x14ac:dyDescent="0.25">
      <c r="A21" s="45"/>
      <c r="B21" s="67"/>
      <c r="C21" s="70"/>
      <c r="D21" s="70"/>
      <c r="E21" s="70"/>
      <c r="F21" s="49"/>
      <c r="G21" s="52"/>
      <c r="H21" s="70"/>
      <c r="I21" s="70"/>
      <c r="J21" s="70"/>
      <c r="K21" s="16"/>
      <c r="L21" s="41"/>
      <c r="M21" s="70"/>
      <c r="N21" s="70"/>
      <c r="O21" s="70"/>
      <c r="P21" s="16"/>
      <c r="Q21" s="41"/>
      <c r="R21" s="70"/>
      <c r="S21" s="70"/>
      <c r="T21" s="70"/>
      <c r="U21" s="16"/>
      <c r="V21" s="41"/>
      <c r="W21" s="70"/>
      <c r="X21" s="70"/>
      <c r="Y21" s="70"/>
      <c r="Z21" s="16"/>
    </row>
    <row r="22" spans="1:26" x14ac:dyDescent="0.25">
      <c r="A22" s="45"/>
      <c r="B22" s="67"/>
      <c r="C22" s="70"/>
      <c r="D22" s="70"/>
      <c r="E22" s="70"/>
      <c r="F22" s="49"/>
      <c r="G22" s="52"/>
      <c r="H22" s="70"/>
      <c r="I22" s="70"/>
      <c r="J22" s="70"/>
      <c r="K22" s="16"/>
      <c r="L22" s="41"/>
      <c r="M22" s="70"/>
      <c r="N22" s="70"/>
      <c r="O22" s="70"/>
      <c r="P22" s="16"/>
      <c r="Q22" s="41"/>
      <c r="R22" s="70"/>
      <c r="S22" s="70"/>
      <c r="T22" s="70"/>
      <c r="U22" s="16"/>
      <c r="V22" s="41"/>
      <c r="W22" s="70"/>
      <c r="X22" s="70"/>
      <c r="Y22" s="7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4" spans="1:26" x14ac:dyDescent="0.25">
      <c r="V24" s="177"/>
      <c r="W24" s="177"/>
      <c r="X24" s="177"/>
      <c r="Y24" s="177"/>
      <c r="Z24" s="177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  <c r="V25" s="177"/>
      <c r="W25" s="177"/>
      <c r="X25" s="177"/>
      <c r="Y25" s="177"/>
      <c r="Z25" s="177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41" t="s">
        <v>182</v>
      </c>
      <c r="M26" s="262" t="s">
        <v>66</v>
      </c>
      <c r="N26" s="263"/>
      <c r="O26" s="263"/>
      <c r="P26" s="263"/>
      <c r="Q26" s="263"/>
    </row>
    <row r="27" spans="1:26" x14ac:dyDescent="0.25">
      <c r="B27" s="173" t="s">
        <v>38</v>
      </c>
      <c r="C27" s="173" t="s">
        <v>28</v>
      </c>
      <c r="D27" s="173" t="s">
        <v>29</v>
      </c>
      <c r="E27" s="173" t="s">
        <v>39</v>
      </c>
      <c r="G27" s="173" t="s">
        <v>38</v>
      </c>
      <c r="H27" s="173" t="s">
        <v>28</v>
      </c>
      <c r="I27" s="173" t="s">
        <v>29</v>
      </c>
      <c r="J27" s="173" t="s">
        <v>67</v>
      </c>
      <c r="L27" s="41" t="s">
        <v>169</v>
      </c>
      <c r="M27" s="262"/>
      <c r="N27" s="263"/>
      <c r="O27" s="263"/>
      <c r="P27" s="263"/>
      <c r="Q27" s="263"/>
    </row>
    <row r="28" spans="1:26" x14ac:dyDescent="0.25">
      <c r="B28" s="70"/>
      <c r="C28" s="70"/>
      <c r="D28" s="70"/>
      <c r="E28" s="70"/>
      <c r="G28" s="70" t="s">
        <v>160</v>
      </c>
      <c r="H28" s="70">
        <v>0</v>
      </c>
      <c r="I28" s="70">
        <v>430</v>
      </c>
      <c r="J28" s="70">
        <v>-40</v>
      </c>
      <c r="L28" s="41" t="s">
        <v>183</v>
      </c>
      <c r="M28" s="48"/>
    </row>
    <row r="29" spans="1:26" x14ac:dyDescent="0.25">
      <c r="B29" s="70"/>
      <c r="C29" s="70"/>
      <c r="D29" s="70"/>
      <c r="E29" s="70"/>
      <c r="G29" s="70" t="s">
        <v>160</v>
      </c>
      <c r="H29" s="70">
        <v>6.25</v>
      </c>
      <c r="I29" s="70">
        <v>10.25</v>
      </c>
      <c r="J29" s="70">
        <v>-110</v>
      </c>
      <c r="L29" s="41" t="s">
        <v>171</v>
      </c>
      <c r="M29" s="48"/>
    </row>
    <row r="30" spans="1:26" x14ac:dyDescent="0.25">
      <c r="B30" s="70"/>
      <c r="C30" s="70"/>
      <c r="D30" s="70"/>
      <c r="E30" s="70"/>
      <c r="G30" s="70" t="s">
        <v>160</v>
      </c>
      <c r="H30" s="70">
        <v>86.25</v>
      </c>
      <c r="I30" s="70">
        <v>90.25</v>
      </c>
      <c r="J30" s="70">
        <v>-100</v>
      </c>
      <c r="L30" s="41" t="s">
        <v>181</v>
      </c>
      <c r="M30" s="48"/>
    </row>
    <row r="31" spans="1:26" x14ac:dyDescent="0.25">
      <c r="B31" s="70"/>
      <c r="C31" s="70"/>
      <c r="D31" s="70"/>
      <c r="E31" s="70"/>
      <c r="G31" s="70" t="s">
        <v>160</v>
      </c>
      <c r="H31" s="70">
        <v>166.25</v>
      </c>
      <c r="I31" s="70">
        <v>170.25</v>
      </c>
      <c r="J31" s="70">
        <v>-90</v>
      </c>
      <c r="L31" s="41" t="s">
        <v>161</v>
      </c>
      <c r="M31" s="48"/>
    </row>
    <row r="32" spans="1:26" x14ac:dyDescent="0.25">
      <c r="B32" s="70"/>
      <c r="C32" s="70"/>
      <c r="D32" s="70"/>
      <c r="E32" s="70"/>
      <c r="G32" s="70" t="s">
        <v>160</v>
      </c>
      <c r="H32" s="70">
        <v>246.25</v>
      </c>
      <c r="I32" s="70">
        <v>250.25</v>
      </c>
      <c r="J32" s="70">
        <v>-80</v>
      </c>
      <c r="L32" s="41"/>
      <c r="M32" s="48"/>
    </row>
    <row r="33" spans="2:13" x14ac:dyDescent="0.25">
      <c r="B33" s="70"/>
      <c r="C33" s="70"/>
      <c r="D33" s="70"/>
      <c r="E33" s="70"/>
      <c r="G33" s="70" t="s">
        <v>160</v>
      </c>
      <c r="H33" s="70">
        <v>326.25</v>
      </c>
      <c r="I33" s="70">
        <v>330.25</v>
      </c>
      <c r="J33" s="70">
        <v>-70</v>
      </c>
      <c r="L33" s="41"/>
      <c r="M33" s="48"/>
    </row>
    <row r="34" spans="2:13" x14ac:dyDescent="0.25">
      <c r="B34" s="70"/>
      <c r="C34" s="70"/>
      <c r="D34" s="70"/>
      <c r="E34" s="70"/>
      <c r="G34" s="70" t="s">
        <v>160</v>
      </c>
      <c r="H34" s="70">
        <v>406.25</v>
      </c>
      <c r="I34" s="70">
        <v>410.25</v>
      </c>
      <c r="J34" s="70">
        <v>-60</v>
      </c>
      <c r="L34" s="41"/>
      <c r="M34" s="48"/>
    </row>
    <row r="35" spans="2:13" x14ac:dyDescent="0.25">
      <c r="B35" s="70"/>
      <c r="C35" s="70"/>
      <c r="D35" s="70"/>
      <c r="E35" s="70"/>
      <c r="G35" s="70" t="s">
        <v>164</v>
      </c>
      <c r="H35" s="70">
        <v>0</v>
      </c>
      <c r="I35" s="70">
        <v>430</v>
      </c>
      <c r="J35" s="70">
        <v>-40</v>
      </c>
      <c r="L35" s="41"/>
      <c r="M35" s="48"/>
    </row>
    <row r="36" spans="2:13" x14ac:dyDescent="0.25">
      <c r="B36" s="70"/>
      <c r="C36" s="70"/>
      <c r="D36" s="70"/>
      <c r="E36" s="70"/>
      <c r="G36" s="70" t="s">
        <v>166</v>
      </c>
      <c r="H36" s="70">
        <v>0</v>
      </c>
      <c r="I36" s="70">
        <v>430</v>
      </c>
      <c r="J36" s="70">
        <v>-40</v>
      </c>
      <c r="L36" s="41"/>
      <c r="M36" s="48"/>
    </row>
    <row r="37" spans="2:13" x14ac:dyDescent="0.25">
      <c r="B37" s="70"/>
      <c r="C37" s="70"/>
      <c r="D37" s="70"/>
      <c r="E37" s="70"/>
      <c r="G37" s="70"/>
      <c r="H37" s="70"/>
      <c r="I37" s="70"/>
      <c r="J37" s="70"/>
      <c r="L37" s="41"/>
      <c r="M37" s="48"/>
    </row>
    <row r="38" spans="2:13" x14ac:dyDescent="0.25">
      <c r="B38" s="70"/>
      <c r="C38" s="70"/>
      <c r="D38" s="70"/>
      <c r="E38" s="70"/>
      <c r="G38" s="70"/>
      <c r="H38" s="70"/>
      <c r="I38" s="70"/>
      <c r="J38" s="70"/>
      <c r="L38" s="47"/>
      <c r="M38" s="48"/>
    </row>
    <row r="39" spans="2:13" x14ac:dyDescent="0.25">
      <c r="B39" s="70"/>
      <c r="C39" s="70"/>
      <c r="D39" s="70"/>
      <c r="E39" s="70"/>
      <c r="G39" s="70"/>
      <c r="H39" s="70"/>
      <c r="I39" s="70"/>
      <c r="J39" s="70"/>
      <c r="L39" s="47"/>
      <c r="M39" s="48"/>
    </row>
    <row r="40" spans="2:13" x14ac:dyDescent="0.25">
      <c r="B40" s="70"/>
      <c r="C40" s="70"/>
      <c r="D40" s="70"/>
      <c r="E40" s="70"/>
      <c r="G40" s="70"/>
      <c r="H40" s="70"/>
      <c r="I40" s="70"/>
      <c r="J40" s="70"/>
      <c r="L40" s="47"/>
      <c r="M40" s="48"/>
    </row>
    <row r="41" spans="2:13" x14ac:dyDescent="0.25">
      <c r="B41" s="70"/>
      <c r="C41" s="70"/>
      <c r="D41" s="70"/>
      <c r="E41" s="70"/>
      <c r="G41" s="70"/>
      <c r="H41" s="70"/>
      <c r="I41" s="70"/>
      <c r="J41" s="70"/>
      <c r="L41" s="47"/>
      <c r="M41" s="48"/>
    </row>
    <row r="42" spans="2:13" x14ac:dyDescent="0.25">
      <c r="B42" s="70"/>
      <c r="C42" s="70"/>
      <c r="D42" s="70"/>
      <c r="E42" s="70"/>
      <c r="G42" s="70"/>
      <c r="H42" s="70"/>
      <c r="I42" s="70"/>
      <c r="J42" s="70"/>
      <c r="L42" s="47"/>
      <c r="M42" s="48"/>
    </row>
    <row r="43" spans="2:13" x14ac:dyDescent="0.25">
      <c r="B43" s="70"/>
      <c r="C43" s="70"/>
      <c r="D43" s="70"/>
      <c r="E43" s="70"/>
      <c r="G43" s="70"/>
      <c r="H43" s="70"/>
      <c r="I43" s="70"/>
      <c r="J43" s="70"/>
      <c r="L43" s="47"/>
      <c r="M43" s="48"/>
    </row>
    <row r="44" spans="2:13" x14ac:dyDescent="0.25">
      <c r="B44" s="70"/>
      <c r="C44" s="70"/>
      <c r="D44" s="70"/>
      <c r="E44" s="70"/>
      <c r="G44" s="70"/>
      <c r="H44" s="70"/>
      <c r="I44" s="70"/>
      <c r="J44" s="70"/>
      <c r="L44" s="47"/>
      <c r="M44" s="48"/>
    </row>
    <row r="45" spans="2:13" x14ac:dyDescent="0.25">
      <c r="B45" s="70"/>
      <c r="C45" s="70"/>
      <c r="D45" s="70"/>
      <c r="E45" s="70"/>
      <c r="G45" s="70"/>
      <c r="H45" s="70"/>
      <c r="I45" s="70"/>
      <c r="J45" s="70"/>
    </row>
    <row r="46" spans="2:13" x14ac:dyDescent="0.25">
      <c r="B46" s="70"/>
      <c r="C46" s="70"/>
      <c r="D46" s="70"/>
      <c r="E46" s="70"/>
      <c r="G46" s="70"/>
      <c r="H46" s="70"/>
      <c r="I46" s="70"/>
      <c r="J46" s="70"/>
    </row>
    <row r="47" spans="2:13" x14ac:dyDescent="0.25">
      <c r="B47" s="70"/>
      <c r="C47" s="70"/>
      <c r="D47" s="70"/>
      <c r="E47" s="70"/>
      <c r="G47" s="70"/>
      <c r="H47" s="70"/>
      <c r="I47" s="70"/>
      <c r="J47" s="70"/>
    </row>
    <row r="48" spans="2:13" x14ac:dyDescent="0.25">
      <c r="B48" s="70"/>
      <c r="C48" s="70"/>
      <c r="D48" s="70"/>
      <c r="E48" s="70"/>
      <c r="G48" s="70"/>
      <c r="H48" s="70"/>
      <c r="I48" s="70"/>
      <c r="J48" s="70"/>
    </row>
    <row r="49" spans="2:10" x14ac:dyDescent="0.25">
      <c r="B49" s="70"/>
      <c r="C49" s="70"/>
      <c r="D49" s="70"/>
      <c r="E49" s="70"/>
      <c r="G49" s="70"/>
      <c r="H49" s="70"/>
      <c r="I49" s="70"/>
      <c r="J49" s="70"/>
    </row>
    <row r="50" spans="2:10" x14ac:dyDescent="0.25">
      <c r="B50" s="70"/>
      <c r="C50" s="70"/>
      <c r="D50" s="70"/>
      <c r="E50" s="70"/>
      <c r="G50" s="70"/>
      <c r="H50" s="70"/>
      <c r="I50" s="70"/>
      <c r="J50" s="70"/>
    </row>
    <row r="51" spans="2:10" x14ac:dyDescent="0.25">
      <c r="B51" s="70"/>
      <c r="C51" s="70"/>
      <c r="D51" s="70"/>
      <c r="E51" s="70"/>
      <c r="G51" s="70"/>
      <c r="H51" s="70"/>
      <c r="I51" s="70"/>
      <c r="J51" s="70"/>
    </row>
    <row r="52" spans="2:10" x14ac:dyDescent="0.25">
      <c r="B52" s="70"/>
      <c r="C52" s="70"/>
      <c r="D52" s="70"/>
      <c r="E52" s="70"/>
      <c r="G52" s="70"/>
      <c r="H52" s="70"/>
      <c r="I52" s="70"/>
      <c r="J52" s="70"/>
    </row>
    <row r="53" spans="2:10" x14ac:dyDescent="0.25">
      <c r="B53" s="70"/>
      <c r="C53" s="70"/>
      <c r="D53" s="70"/>
      <c r="E53" s="70"/>
      <c r="G53" s="70"/>
      <c r="H53" s="70"/>
      <c r="I53" s="70"/>
      <c r="J53" s="70"/>
    </row>
    <row r="54" spans="2:10" x14ac:dyDescent="0.25">
      <c r="B54" s="70"/>
      <c r="C54" s="70"/>
      <c r="D54" s="70"/>
      <c r="E54" s="70"/>
      <c r="G54" s="70"/>
      <c r="H54" s="70"/>
      <c r="I54" s="70"/>
      <c r="J54" s="70"/>
    </row>
    <row r="55" spans="2:10" x14ac:dyDescent="0.25">
      <c r="B55" s="70"/>
      <c r="C55" s="70"/>
      <c r="D55" s="70"/>
      <c r="E55" s="70"/>
      <c r="G55" s="70"/>
      <c r="H55" s="70"/>
      <c r="I55" s="70"/>
      <c r="J55" s="70"/>
    </row>
    <row r="56" spans="2:10" x14ac:dyDescent="0.25">
      <c r="B56" s="70"/>
      <c r="C56" s="70"/>
      <c r="D56" s="70"/>
      <c r="E56" s="70"/>
      <c r="G56" s="70"/>
      <c r="H56" s="70"/>
      <c r="I56" s="70"/>
      <c r="J56" s="70"/>
    </row>
    <row r="57" spans="2:10" x14ac:dyDescent="0.25">
      <c r="B57" s="70"/>
      <c r="C57" s="70"/>
      <c r="D57" s="70"/>
      <c r="E57" s="70"/>
      <c r="G57" s="70"/>
      <c r="H57" s="70"/>
      <c r="I57" s="70"/>
      <c r="J57" s="70"/>
    </row>
    <row r="58" spans="2:10" x14ac:dyDescent="0.25">
      <c r="B58" s="70"/>
      <c r="C58" s="70"/>
      <c r="D58" s="70"/>
      <c r="E58" s="70"/>
      <c r="G58" s="70"/>
      <c r="H58" s="70"/>
      <c r="I58" s="70"/>
      <c r="J58" s="70"/>
    </row>
    <row r="59" spans="2:10" x14ac:dyDescent="0.25">
      <c r="B59" s="70"/>
      <c r="C59" s="70"/>
      <c r="D59" s="70"/>
      <c r="E59" s="70"/>
      <c r="G59" s="70"/>
      <c r="H59" s="70"/>
      <c r="I59" s="70"/>
      <c r="J59" s="70"/>
    </row>
    <row r="60" spans="2:10" x14ac:dyDescent="0.25">
      <c r="B60" s="70"/>
      <c r="C60" s="70"/>
      <c r="D60" s="70"/>
      <c r="E60" s="70"/>
      <c r="G60" s="70"/>
      <c r="H60" s="70"/>
      <c r="I60" s="70"/>
      <c r="J60" s="70"/>
    </row>
    <row r="61" spans="2:10" x14ac:dyDescent="0.25">
      <c r="B61" s="70"/>
      <c r="C61" s="70"/>
      <c r="D61" s="70"/>
      <c r="E61" s="70"/>
      <c r="G61" s="70"/>
      <c r="H61" s="70"/>
      <c r="I61" s="70"/>
      <c r="J61" s="70"/>
    </row>
    <row r="62" spans="2:10" x14ac:dyDescent="0.25">
      <c r="B62" s="70"/>
      <c r="C62" s="70"/>
      <c r="D62" s="70"/>
      <c r="E62" s="70"/>
      <c r="G62" s="70"/>
      <c r="H62" s="70"/>
      <c r="I62" s="70"/>
      <c r="J62" s="70"/>
    </row>
    <row r="63" spans="2:10" x14ac:dyDescent="0.25">
      <c r="B63" s="70"/>
      <c r="C63" s="70"/>
      <c r="D63" s="70"/>
      <c r="E63" s="70"/>
      <c r="G63" s="70"/>
      <c r="H63" s="70"/>
      <c r="I63" s="70"/>
      <c r="J63" s="70"/>
    </row>
    <row r="64" spans="2:10" x14ac:dyDescent="0.25">
      <c r="B64" s="70"/>
      <c r="C64" s="70"/>
      <c r="D64" s="70"/>
      <c r="E64" s="70"/>
      <c r="G64" s="70"/>
      <c r="H64" s="70"/>
      <c r="I64" s="70"/>
      <c r="J64" s="70"/>
    </row>
    <row r="65" spans="2:10" x14ac:dyDescent="0.25">
      <c r="B65" s="70"/>
      <c r="C65" s="70"/>
      <c r="D65" s="70"/>
      <c r="E65" s="70"/>
      <c r="G65" s="70"/>
      <c r="H65" s="70"/>
      <c r="I65" s="70"/>
      <c r="J65" s="70"/>
    </row>
    <row r="66" spans="2:10" x14ac:dyDescent="0.25">
      <c r="B66" s="70"/>
      <c r="C66" s="70"/>
      <c r="D66" s="70"/>
      <c r="E66" s="70"/>
      <c r="G66" s="70"/>
      <c r="H66" s="70"/>
      <c r="I66" s="70"/>
      <c r="J66" s="70"/>
    </row>
    <row r="67" spans="2:10" x14ac:dyDescent="0.25">
      <c r="B67" s="70"/>
      <c r="C67" s="70"/>
      <c r="D67" s="70"/>
      <c r="E67" s="70"/>
      <c r="G67" s="70"/>
      <c r="H67" s="70"/>
      <c r="I67" s="70"/>
      <c r="J67" s="70"/>
    </row>
    <row r="68" spans="2:10" x14ac:dyDescent="0.25">
      <c r="B68" s="70"/>
      <c r="C68" s="70"/>
      <c r="D68" s="70"/>
      <c r="E68" s="70"/>
      <c r="G68" s="70"/>
      <c r="H68" s="70"/>
      <c r="I68" s="70"/>
      <c r="J68" s="70"/>
    </row>
    <row r="69" spans="2:10" x14ac:dyDescent="0.25">
      <c r="B69" s="70"/>
      <c r="C69" s="70"/>
      <c r="D69" s="70"/>
      <c r="E69" s="70"/>
      <c r="G69" s="70"/>
      <c r="H69" s="70"/>
      <c r="I69" s="70"/>
      <c r="J69" s="70"/>
    </row>
    <row r="70" spans="2:10" x14ac:dyDescent="0.25">
      <c r="B70" s="70"/>
      <c r="C70" s="70"/>
      <c r="D70" s="70"/>
      <c r="E70" s="70"/>
      <c r="G70" s="70"/>
      <c r="H70" s="70"/>
      <c r="I70" s="70"/>
      <c r="J70" s="70"/>
    </row>
    <row r="71" spans="2:10" x14ac:dyDescent="0.25">
      <c r="B71" s="70"/>
      <c r="C71" s="70"/>
      <c r="D71" s="70"/>
      <c r="E71" s="70"/>
      <c r="G71" s="70"/>
      <c r="H71" s="70"/>
      <c r="I71" s="70"/>
      <c r="J71" s="70"/>
    </row>
    <row r="72" spans="2:10" x14ac:dyDescent="0.25">
      <c r="B72" s="70"/>
      <c r="C72" s="70"/>
      <c r="D72" s="70"/>
      <c r="E72" s="70"/>
      <c r="G72" s="70"/>
      <c r="H72" s="70"/>
      <c r="I72" s="70"/>
      <c r="J72" s="70"/>
    </row>
    <row r="73" spans="2:10" x14ac:dyDescent="0.25">
      <c r="B73" s="70"/>
      <c r="C73" s="70"/>
      <c r="D73" s="70"/>
      <c r="E73" s="70"/>
      <c r="G73" s="70"/>
      <c r="H73" s="70"/>
      <c r="I73" s="70"/>
      <c r="J73" s="70"/>
    </row>
    <row r="74" spans="2:10" x14ac:dyDescent="0.25">
      <c r="B74" s="70"/>
      <c r="C74" s="70"/>
      <c r="D74" s="70"/>
      <c r="E74" s="70"/>
      <c r="G74" s="70"/>
      <c r="H74" s="70"/>
      <c r="I74" s="70"/>
      <c r="J74" s="70"/>
    </row>
    <row r="75" spans="2:10" x14ac:dyDescent="0.25">
      <c r="B75" s="70"/>
      <c r="C75" s="70"/>
      <c r="D75" s="70"/>
      <c r="E75" s="70"/>
      <c r="G75" s="70"/>
      <c r="H75" s="70"/>
      <c r="I75" s="70"/>
      <c r="J75" s="70"/>
    </row>
    <row r="76" spans="2:10" x14ac:dyDescent="0.25">
      <c r="B76" s="70"/>
      <c r="C76" s="70"/>
      <c r="D76" s="70"/>
      <c r="E76" s="70"/>
      <c r="G76" s="70"/>
      <c r="H76" s="70"/>
      <c r="I76" s="70"/>
      <c r="J76" s="70"/>
    </row>
    <row r="77" spans="2:10" x14ac:dyDescent="0.25">
      <c r="B77" s="70"/>
      <c r="C77" s="70"/>
      <c r="D77" s="70"/>
      <c r="E77" s="70"/>
      <c r="G77" s="70"/>
      <c r="H77" s="70"/>
      <c r="I77" s="70"/>
      <c r="J77" s="70"/>
    </row>
    <row r="78" spans="2:10" x14ac:dyDescent="0.25">
      <c r="B78" s="70"/>
      <c r="C78" s="70"/>
      <c r="D78" s="70"/>
      <c r="E78" s="70"/>
      <c r="G78" s="70"/>
      <c r="H78" s="70"/>
      <c r="I78" s="70"/>
      <c r="J78" s="70"/>
    </row>
    <row r="79" spans="2:10" x14ac:dyDescent="0.25">
      <c r="B79" s="70"/>
      <c r="C79" s="70"/>
      <c r="D79" s="70"/>
      <c r="E79" s="70"/>
      <c r="G79" s="70"/>
      <c r="H79" s="70"/>
      <c r="I79" s="70"/>
      <c r="J79" s="70"/>
    </row>
    <row r="80" spans="2:10" x14ac:dyDescent="0.25">
      <c r="B80" s="70"/>
      <c r="C80" s="70"/>
      <c r="D80" s="70"/>
      <c r="E80" s="70"/>
      <c r="G80" s="70"/>
      <c r="H80" s="70"/>
      <c r="I80" s="70"/>
      <c r="J80" s="70"/>
    </row>
    <row r="81" spans="2:10" x14ac:dyDescent="0.25">
      <c r="B81" s="70"/>
      <c r="C81" s="70"/>
      <c r="D81" s="70"/>
      <c r="E81" s="70"/>
      <c r="G81" s="70"/>
      <c r="H81" s="70"/>
      <c r="I81" s="70"/>
      <c r="J81" s="70"/>
    </row>
    <row r="82" spans="2:10" x14ac:dyDescent="0.25">
      <c r="B82" s="70"/>
      <c r="C82" s="70"/>
      <c r="D82" s="70"/>
      <c r="E82" s="70"/>
      <c r="G82" s="70"/>
      <c r="H82" s="70"/>
      <c r="I82" s="70"/>
      <c r="J82" s="70"/>
    </row>
    <row r="83" spans="2:10" x14ac:dyDescent="0.25">
      <c r="B83" s="70"/>
      <c r="C83" s="70"/>
      <c r="D83" s="70"/>
      <c r="E83" s="70"/>
      <c r="G83" s="70"/>
      <c r="H83" s="70"/>
      <c r="I83" s="70"/>
      <c r="J83" s="70"/>
    </row>
    <row r="84" spans="2:10" x14ac:dyDescent="0.25">
      <c r="B84" s="70"/>
      <c r="C84" s="70"/>
      <c r="D84" s="70"/>
      <c r="E84" s="70"/>
      <c r="G84" s="70"/>
      <c r="H84" s="70"/>
      <c r="I84" s="70"/>
      <c r="J84" s="70"/>
    </row>
    <row r="85" spans="2:10" x14ac:dyDescent="0.25">
      <c r="B85" s="70"/>
      <c r="C85" s="70"/>
      <c r="D85" s="70"/>
      <c r="E85" s="70"/>
      <c r="G85" s="70"/>
      <c r="H85" s="70"/>
      <c r="I85" s="70"/>
      <c r="J85" s="70"/>
    </row>
    <row r="86" spans="2:10" x14ac:dyDescent="0.25">
      <c r="B86" s="70"/>
      <c r="C86" s="70"/>
      <c r="D86" s="70"/>
      <c r="E86" s="70"/>
      <c r="G86" s="70"/>
      <c r="H86" s="70"/>
      <c r="I86" s="70"/>
      <c r="J86" s="70"/>
    </row>
    <row r="87" spans="2:10" x14ac:dyDescent="0.25">
      <c r="B87" s="70"/>
      <c r="C87" s="70"/>
      <c r="D87" s="70"/>
      <c r="E87" s="70"/>
      <c r="G87" s="70"/>
      <c r="H87" s="70"/>
      <c r="I87" s="70"/>
      <c r="J87" s="70"/>
    </row>
  </sheetData>
  <mergeCells count="11">
    <mergeCell ref="V7:Z7"/>
    <mergeCell ref="F1:K1"/>
    <mergeCell ref="B7:F7"/>
    <mergeCell ref="G7:K7"/>
    <mergeCell ref="L7:P7"/>
    <mergeCell ref="Q7:U7"/>
    <mergeCell ref="A25:J25"/>
    <mergeCell ref="L25:M25"/>
    <mergeCell ref="B26:E26"/>
    <mergeCell ref="G26:J26"/>
    <mergeCell ref="M26:Q27"/>
  </mergeCells>
  <conditionalFormatting sqref="C3">
    <cfRule type="cellIs" dxfId="47" priority="34" operator="notEqual">
      <formula>MAX($E$9:$E$23)</formula>
    </cfRule>
  </conditionalFormatting>
  <conditionalFormatting sqref="G73:G87">
    <cfRule type="uniqueValues" dxfId="46" priority="33"/>
  </conditionalFormatting>
  <conditionalFormatting sqref="C28:D87 H73:I87">
    <cfRule type="cellIs" dxfId="45" priority="32" operator="greaterThan">
      <formula>$C$3</formula>
    </cfRule>
  </conditionalFormatting>
  <conditionalFormatting sqref="G64:G72">
    <cfRule type="uniqueValues" dxfId="44" priority="31"/>
  </conditionalFormatting>
  <conditionalFormatting sqref="H42">
    <cfRule type="cellIs" dxfId="43" priority="30" operator="greaterThan">
      <formula>$C$3</formula>
    </cfRule>
  </conditionalFormatting>
  <conditionalFormatting sqref="G43:G49 G63">
    <cfRule type="uniqueValues" dxfId="42" priority="29"/>
  </conditionalFormatting>
  <conditionalFormatting sqref="H49">
    <cfRule type="cellIs" dxfId="41" priority="28" operator="greaterThan">
      <formula>$C$3</formula>
    </cfRule>
  </conditionalFormatting>
  <conditionalFormatting sqref="H63:I63">
    <cfRule type="cellIs" dxfId="40" priority="27" operator="greaterThan">
      <formula>$C$3</formula>
    </cfRule>
  </conditionalFormatting>
  <conditionalFormatting sqref="H65:I72">
    <cfRule type="cellIs" dxfId="39" priority="26" operator="greaterThan">
      <formula>$C$3</formula>
    </cfRule>
  </conditionalFormatting>
  <conditionalFormatting sqref="H64:I64">
    <cfRule type="cellIs" dxfId="38" priority="25" operator="greaterThan">
      <formula>$C$3</formula>
    </cfRule>
  </conditionalFormatting>
  <conditionalFormatting sqref="G42">
    <cfRule type="uniqueValues" dxfId="37" priority="24"/>
  </conditionalFormatting>
  <conditionalFormatting sqref="H42">
    <cfRule type="cellIs" dxfId="36" priority="23" operator="greaterThan">
      <formula>$C$3</formula>
    </cfRule>
  </conditionalFormatting>
  <conditionalFormatting sqref="H49">
    <cfRule type="cellIs" dxfId="35" priority="22" operator="greaterThan">
      <formula>$C$3</formula>
    </cfRule>
  </conditionalFormatting>
  <conditionalFormatting sqref="G56">
    <cfRule type="uniqueValues" dxfId="34" priority="21"/>
  </conditionalFormatting>
  <conditionalFormatting sqref="G50:G55">
    <cfRule type="uniqueValues" dxfId="33" priority="20"/>
  </conditionalFormatting>
  <conditionalFormatting sqref="H56">
    <cfRule type="cellIs" dxfId="32" priority="19" operator="greaterThan">
      <formula>$C$3</formula>
    </cfRule>
  </conditionalFormatting>
  <conditionalFormatting sqref="G57:G62">
    <cfRule type="uniqueValues" dxfId="31" priority="18"/>
  </conditionalFormatting>
  <conditionalFormatting sqref="H37:I37 H39:I41">
    <cfRule type="cellIs" dxfId="30" priority="17" operator="greaterThan">
      <formula>$C$3</formula>
    </cfRule>
  </conditionalFormatting>
  <conditionalFormatting sqref="H43:I48">
    <cfRule type="cellIs" dxfId="29" priority="16" operator="greaterThan">
      <formula>$C$3</formula>
    </cfRule>
  </conditionalFormatting>
  <conditionalFormatting sqref="H50:I55">
    <cfRule type="cellIs" dxfId="28" priority="15" operator="greaterThan">
      <formula>$C$3</formula>
    </cfRule>
  </conditionalFormatting>
  <conditionalFormatting sqref="H57:I62">
    <cfRule type="cellIs" dxfId="27" priority="14" operator="greaterThan">
      <formula>$C$3</formula>
    </cfRule>
  </conditionalFormatting>
  <conditionalFormatting sqref="I42">
    <cfRule type="cellIs" dxfId="26" priority="13" operator="notEqual">
      <formula>MAX($E$9:$E$23)</formula>
    </cfRule>
  </conditionalFormatting>
  <conditionalFormatting sqref="I49">
    <cfRule type="cellIs" dxfId="25" priority="12" operator="notEqual">
      <formula>MAX($E$9:$E$23)</formula>
    </cfRule>
  </conditionalFormatting>
  <conditionalFormatting sqref="I56">
    <cfRule type="cellIs" dxfId="24" priority="11" operator="notEqual">
      <formula>MAX($E$9:$E$23)</formula>
    </cfRule>
  </conditionalFormatting>
  <conditionalFormatting sqref="G28">
    <cfRule type="uniqueValues" dxfId="23" priority="10"/>
  </conditionalFormatting>
  <conditionalFormatting sqref="H28">
    <cfRule type="cellIs" dxfId="22" priority="9" operator="greaterThan">
      <formula>$C$3</formula>
    </cfRule>
  </conditionalFormatting>
  <conditionalFormatting sqref="H29:I36">
    <cfRule type="cellIs" dxfId="21" priority="8" operator="greaterThan">
      <formula>$C$3</formula>
    </cfRule>
  </conditionalFormatting>
  <conditionalFormatting sqref="I28">
    <cfRule type="cellIs" dxfId="20" priority="7" operator="notEqual">
      <formula>MAX($E$9:$E$23)</formula>
    </cfRule>
  </conditionalFormatting>
  <conditionalFormatting sqref="H38:I38">
    <cfRule type="cellIs" dxfId="19" priority="6" operator="greaterThan">
      <formula>$C$3</formula>
    </cfRule>
  </conditionalFormatting>
  <conditionalFormatting sqref="G35:G45">
    <cfRule type="uniqueValues" dxfId="18" priority="35"/>
  </conditionalFormatting>
  <conditionalFormatting sqref="G29:G36">
    <cfRule type="uniqueValues" dxfId="17" priority="36"/>
  </conditionalFormatting>
  <conditionalFormatting sqref="H36:I36">
    <cfRule type="cellIs" dxfId="16" priority="5" operator="greaterThan">
      <formula>$C$3</formula>
    </cfRule>
  </conditionalFormatting>
  <conditionalFormatting sqref="H37:I37">
    <cfRule type="cellIs" dxfId="15" priority="4" operator="greaterThan">
      <formula>$C$3</formula>
    </cfRule>
  </conditionalFormatting>
  <conditionalFormatting sqref="H36:I36">
    <cfRule type="cellIs" dxfId="14" priority="3" operator="greaterThan">
      <formula>$C$3</formula>
    </cfRule>
  </conditionalFormatting>
  <conditionalFormatting sqref="H35:I35">
    <cfRule type="cellIs" dxfId="13" priority="2" operator="greaterThan">
      <formula>$C$3</formula>
    </cfRule>
  </conditionalFormatting>
  <conditionalFormatting sqref="H36:I36">
    <cfRule type="cellIs" dxfId="12" priority="1" operator="greaterThan">
      <formula>$C$3</formula>
    </cfRule>
  </conditionalFormatting>
  <dataValidations count="1">
    <dataValidation type="list" allowBlank="1" showInputMessage="1" showErrorMessage="1" sqref="Z9:Z23 P9:P23 U9:U23 F9:F23 K9:K23" xr:uid="{00000000-0002-0000-0C00-000000000000}">
      <formula1>"green,red,yellow,blue,orange,cyan,black,white,magenta"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76"/>
  <sheetViews>
    <sheetView zoomScale="90" zoomScaleNormal="90" workbookViewId="0">
      <selection activeCell="C2" sqref="C2:W2"/>
    </sheetView>
  </sheetViews>
  <sheetFormatPr defaultRowHeight="15" x14ac:dyDescent="0.25"/>
  <cols>
    <col min="1" max="1" width="4.140625" style="167" customWidth="1"/>
    <col min="2" max="2" width="9.140625" style="167"/>
    <col min="3" max="23" width="6.7109375" style="167" customWidth="1"/>
    <col min="24" max="16384" width="9.140625" style="167"/>
  </cols>
  <sheetData>
    <row r="1" spans="1:30" ht="15.75" thickBot="1" x14ac:dyDescent="0.3">
      <c r="A1" s="269"/>
      <c r="B1" s="269"/>
      <c r="C1" s="271" t="s">
        <v>4</v>
      </c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</row>
    <row r="2" spans="1:30" ht="15.75" thickBot="1" x14ac:dyDescent="0.3">
      <c r="A2" s="269"/>
      <c r="B2" s="269"/>
      <c r="C2" s="138" t="str">
        <f>Neu!$B4</f>
        <v>B51s</v>
      </c>
      <c r="D2" s="107" t="str">
        <f>Neu!$B5</f>
        <v>B64s</v>
      </c>
      <c r="E2" s="107" t="str">
        <f>Neu!$B6</f>
        <v>B8</v>
      </c>
      <c r="F2" s="107">
        <f>Neu!$B7</f>
        <v>0</v>
      </c>
      <c r="G2" s="107">
        <f>Neu!$B8</f>
        <v>0</v>
      </c>
      <c r="H2" s="107">
        <f>Neu!$B9</f>
        <v>0</v>
      </c>
      <c r="I2" s="107">
        <f>Neu!$B10</f>
        <v>0</v>
      </c>
      <c r="J2" s="107">
        <f>Neu!$B11</f>
        <v>0</v>
      </c>
      <c r="K2" s="107">
        <f>Neu!$B12</f>
        <v>0</v>
      </c>
      <c r="L2" s="107">
        <f>Neu!$B13</f>
        <v>0</v>
      </c>
      <c r="M2" s="107">
        <f>Neu!$B14</f>
        <v>0</v>
      </c>
      <c r="N2" s="107">
        <f>Neu!$B15</f>
        <v>0</v>
      </c>
      <c r="O2" s="107">
        <f>Neu!$B16</f>
        <v>0</v>
      </c>
      <c r="P2" s="107">
        <f>Neu!$B17</f>
        <v>0</v>
      </c>
      <c r="Q2" s="107">
        <f>Neu!$B18</f>
        <v>0</v>
      </c>
      <c r="R2" s="107">
        <f>Neu!$B19</f>
        <v>0</v>
      </c>
      <c r="S2" s="107">
        <f>Neu!$B20</f>
        <v>0</v>
      </c>
      <c r="T2" s="107">
        <f>Neu!$B21</f>
        <v>0</v>
      </c>
      <c r="U2" s="107">
        <f>Neu!$B22</f>
        <v>0</v>
      </c>
      <c r="V2" s="107">
        <f>Neu!$B23</f>
        <v>0</v>
      </c>
      <c r="W2" s="108">
        <f>Neu!$B24</f>
        <v>0</v>
      </c>
    </row>
    <row r="3" spans="1:30" ht="14.25" customHeight="1" x14ac:dyDescent="0.25">
      <c r="A3" s="270" t="s">
        <v>5</v>
      </c>
      <c r="B3" s="266" t="str">
        <f>Neu!B4</f>
        <v>B51s</v>
      </c>
      <c r="C3" s="123"/>
      <c r="D3" s="124"/>
      <c r="E3" s="124"/>
      <c r="F3" s="124"/>
      <c r="G3" s="124"/>
      <c r="H3" s="125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5"/>
      <c r="T3" s="124"/>
      <c r="U3" s="124"/>
      <c r="V3" s="124"/>
      <c r="W3" s="126"/>
      <c r="X3" s="166" t="s">
        <v>175</v>
      </c>
      <c r="Y3" s="167" t="s">
        <v>179</v>
      </c>
      <c r="Z3" s="72"/>
      <c r="AA3" s="72"/>
      <c r="AB3" s="72"/>
      <c r="AC3" s="72"/>
      <c r="AD3" s="72"/>
    </row>
    <row r="4" spans="1:30" ht="14.25" customHeight="1" x14ac:dyDescent="0.25">
      <c r="A4" s="270"/>
      <c r="B4" s="267"/>
      <c r="C4" s="127"/>
      <c r="D4" s="121"/>
      <c r="E4" s="121"/>
      <c r="F4" s="121"/>
      <c r="G4" s="121"/>
      <c r="H4" s="110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10"/>
      <c r="T4" s="121"/>
      <c r="U4" s="121"/>
      <c r="V4" s="121"/>
      <c r="W4" s="128"/>
      <c r="X4" s="166" t="s">
        <v>176</v>
      </c>
      <c r="Y4" s="171">
        <f>MAX($C$3:$W$44)-(ROW(Y4)-4)*0.5</f>
        <v>0</v>
      </c>
      <c r="Z4" s="72"/>
      <c r="AA4" s="72"/>
      <c r="AB4" s="72"/>
      <c r="AC4" s="72"/>
      <c r="AD4" s="72"/>
    </row>
    <row r="5" spans="1:30" ht="14.25" customHeight="1" x14ac:dyDescent="0.25">
      <c r="A5" s="270"/>
      <c r="B5" s="268" t="str">
        <f>Neu!B5</f>
        <v>B64s</v>
      </c>
      <c r="C5" s="129"/>
      <c r="D5" s="118"/>
      <c r="E5" s="120"/>
      <c r="F5" s="120"/>
      <c r="G5" s="120"/>
      <c r="H5" s="111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11"/>
      <c r="T5" s="120"/>
      <c r="U5" s="120"/>
      <c r="V5" s="120"/>
      <c r="W5" s="130"/>
      <c r="X5" s="72"/>
      <c r="Y5" s="171">
        <f t="shared" ref="Y5:Y26" si="0">MAX($C$3:$W$44)-(ROW(Y5)-4)*0.5</f>
        <v>-0.5</v>
      </c>
      <c r="Z5" s="72"/>
      <c r="AA5" s="72"/>
      <c r="AB5" s="72"/>
      <c r="AC5" s="72"/>
      <c r="AD5" s="72"/>
    </row>
    <row r="6" spans="1:30" ht="14.25" customHeight="1" x14ac:dyDescent="0.25">
      <c r="A6" s="270"/>
      <c r="B6" s="267"/>
      <c r="C6" s="131"/>
      <c r="D6" s="122"/>
      <c r="E6" s="104"/>
      <c r="F6" s="104"/>
      <c r="G6" s="104"/>
      <c r="H6" s="105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  <c r="T6" s="104"/>
      <c r="U6" s="104"/>
      <c r="V6" s="104"/>
      <c r="W6" s="106"/>
      <c r="X6" s="72"/>
      <c r="Y6" s="171">
        <f t="shared" si="0"/>
        <v>-1</v>
      </c>
      <c r="Z6" s="72"/>
      <c r="AA6" s="72"/>
      <c r="AB6" s="72"/>
      <c r="AC6" s="72"/>
      <c r="AD6" s="72"/>
    </row>
    <row r="7" spans="1:30" ht="14.25" customHeight="1" x14ac:dyDescent="0.25">
      <c r="A7" s="270"/>
      <c r="B7" s="268" t="str">
        <f>Neu!B6</f>
        <v>B8</v>
      </c>
      <c r="C7" s="129"/>
      <c r="D7" s="120"/>
      <c r="E7" s="118"/>
      <c r="F7" s="120"/>
      <c r="G7" s="120"/>
      <c r="H7" s="111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11"/>
      <c r="T7" s="120"/>
      <c r="U7" s="120"/>
      <c r="V7" s="120"/>
      <c r="W7" s="130"/>
      <c r="X7" s="72"/>
      <c r="Y7" s="171">
        <f t="shared" si="0"/>
        <v>-1.5</v>
      </c>
      <c r="Z7" s="72"/>
      <c r="AA7" s="72"/>
      <c r="AB7" s="72"/>
      <c r="AC7" s="72"/>
      <c r="AD7" s="72"/>
    </row>
    <row r="8" spans="1:30" ht="14.25" customHeight="1" x14ac:dyDescent="0.25">
      <c r="A8" s="270"/>
      <c r="B8" s="267"/>
      <c r="C8" s="131"/>
      <c r="D8" s="104"/>
      <c r="E8" s="122"/>
      <c r="F8" s="104"/>
      <c r="G8" s="104"/>
      <c r="H8" s="105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5"/>
      <c r="T8" s="104"/>
      <c r="U8" s="104"/>
      <c r="V8" s="104"/>
      <c r="W8" s="106"/>
      <c r="X8" s="72"/>
      <c r="Y8" s="171">
        <f t="shared" si="0"/>
        <v>-2</v>
      </c>
      <c r="Z8" s="72"/>
      <c r="AA8" s="72"/>
      <c r="AB8" s="72"/>
      <c r="AC8" s="72"/>
      <c r="AD8" s="72"/>
    </row>
    <row r="9" spans="1:30" ht="14.25" customHeight="1" x14ac:dyDescent="0.25">
      <c r="A9" s="270"/>
      <c r="B9" s="268">
        <f>Neu!B7</f>
        <v>0</v>
      </c>
      <c r="C9" s="129"/>
      <c r="D9" s="120"/>
      <c r="E9" s="120"/>
      <c r="F9" s="118"/>
      <c r="G9" s="120"/>
      <c r="H9" s="111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11"/>
      <c r="T9" s="120"/>
      <c r="U9" s="120"/>
      <c r="V9" s="120"/>
      <c r="W9" s="130"/>
      <c r="X9" s="72"/>
      <c r="Y9" s="171">
        <f t="shared" si="0"/>
        <v>-2.5</v>
      </c>
      <c r="Z9" s="72"/>
      <c r="AA9" s="72"/>
      <c r="AB9" s="72"/>
      <c r="AC9" s="72"/>
      <c r="AD9" s="72"/>
    </row>
    <row r="10" spans="1:30" ht="14.25" customHeight="1" x14ac:dyDescent="0.25">
      <c r="A10" s="270"/>
      <c r="B10" s="267"/>
      <c r="C10" s="131"/>
      <c r="D10" s="104"/>
      <c r="E10" s="104"/>
      <c r="F10" s="122"/>
      <c r="G10" s="104"/>
      <c r="H10" s="105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5"/>
      <c r="T10" s="104"/>
      <c r="U10" s="104"/>
      <c r="V10" s="104"/>
      <c r="W10" s="106"/>
      <c r="X10" s="72"/>
      <c r="Y10" s="171">
        <f t="shared" si="0"/>
        <v>-3</v>
      </c>
      <c r="Z10" s="72"/>
      <c r="AA10" s="72"/>
      <c r="AB10" s="72"/>
      <c r="AC10" s="72"/>
      <c r="AD10" s="72"/>
    </row>
    <row r="11" spans="1:30" ht="14.25" customHeight="1" x14ac:dyDescent="0.25">
      <c r="A11" s="270"/>
      <c r="B11" s="268">
        <f>Neu!B8</f>
        <v>0</v>
      </c>
      <c r="C11" s="129"/>
      <c r="D11" s="120"/>
      <c r="E11" s="120"/>
      <c r="F11" s="120"/>
      <c r="G11" s="118"/>
      <c r="H11" s="111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11"/>
      <c r="T11" s="120"/>
      <c r="U11" s="120"/>
      <c r="V11" s="120"/>
      <c r="W11" s="130"/>
      <c r="X11" s="72"/>
      <c r="Y11" s="171">
        <f t="shared" si="0"/>
        <v>-3.5</v>
      </c>
      <c r="Z11" s="72"/>
      <c r="AA11" s="72"/>
      <c r="AB11" s="72"/>
      <c r="AC11" s="72"/>
      <c r="AD11" s="72"/>
    </row>
    <row r="12" spans="1:30" ht="14.25" customHeight="1" x14ac:dyDescent="0.25">
      <c r="A12" s="270"/>
      <c r="B12" s="267"/>
      <c r="C12" s="131"/>
      <c r="D12" s="104"/>
      <c r="E12" s="104"/>
      <c r="F12" s="104"/>
      <c r="G12" s="122"/>
      <c r="H12" s="105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5"/>
      <c r="T12" s="104"/>
      <c r="U12" s="104"/>
      <c r="V12" s="104"/>
      <c r="W12" s="106"/>
      <c r="X12" s="72"/>
      <c r="Y12" s="171">
        <f t="shared" si="0"/>
        <v>-4</v>
      </c>
      <c r="Z12" s="72"/>
      <c r="AA12" s="72"/>
      <c r="AB12" s="72"/>
      <c r="AC12" s="72"/>
      <c r="AD12" s="72"/>
    </row>
    <row r="13" spans="1:30" ht="14.25" customHeight="1" x14ac:dyDescent="0.25">
      <c r="A13" s="270"/>
      <c r="B13" s="268">
        <f>Neu!B9</f>
        <v>0</v>
      </c>
      <c r="C13" s="129"/>
      <c r="D13" s="120"/>
      <c r="E13" s="120"/>
      <c r="F13" s="120"/>
      <c r="G13" s="120"/>
      <c r="H13" s="109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11"/>
      <c r="T13" s="120"/>
      <c r="U13" s="120"/>
      <c r="V13" s="120"/>
      <c r="W13" s="130"/>
      <c r="X13" s="72"/>
      <c r="Y13" s="171">
        <f t="shared" si="0"/>
        <v>-4.5</v>
      </c>
      <c r="Z13" s="72"/>
      <c r="AA13" s="72"/>
      <c r="AB13" s="72"/>
      <c r="AC13" s="72"/>
      <c r="AD13" s="72"/>
    </row>
    <row r="14" spans="1:30" ht="14.25" customHeight="1" x14ac:dyDescent="0.25">
      <c r="A14" s="270"/>
      <c r="B14" s="267"/>
      <c r="C14" s="132"/>
      <c r="D14" s="121"/>
      <c r="E14" s="121"/>
      <c r="F14" s="121"/>
      <c r="G14" s="121"/>
      <c r="H14" s="112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10"/>
      <c r="T14" s="121"/>
      <c r="U14" s="121"/>
      <c r="V14" s="121"/>
      <c r="W14" s="128"/>
      <c r="X14" s="72"/>
      <c r="Y14" s="171">
        <f t="shared" si="0"/>
        <v>-5</v>
      </c>
      <c r="Z14" s="72"/>
      <c r="AA14" s="72"/>
      <c r="AB14" s="72"/>
      <c r="AC14" s="72"/>
      <c r="AD14" s="72"/>
    </row>
    <row r="15" spans="1:30" ht="14.25" customHeight="1" x14ac:dyDescent="0.25">
      <c r="A15" s="270"/>
      <c r="B15" s="268">
        <f>Neu!B10</f>
        <v>0</v>
      </c>
      <c r="C15" s="129"/>
      <c r="D15" s="120"/>
      <c r="E15" s="120"/>
      <c r="F15" s="120"/>
      <c r="G15" s="120"/>
      <c r="H15" s="111"/>
      <c r="I15" s="118"/>
      <c r="J15" s="120"/>
      <c r="K15" s="120"/>
      <c r="L15" s="120"/>
      <c r="M15" s="120"/>
      <c r="N15" s="120"/>
      <c r="O15" s="120"/>
      <c r="P15" s="120"/>
      <c r="Q15" s="120"/>
      <c r="R15" s="120"/>
      <c r="S15" s="111"/>
      <c r="T15" s="120"/>
      <c r="U15" s="120"/>
      <c r="V15" s="120"/>
      <c r="W15" s="130"/>
      <c r="X15" s="72"/>
      <c r="Y15" s="171">
        <f t="shared" si="0"/>
        <v>-5.5</v>
      </c>
      <c r="Z15" s="72"/>
      <c r="AA15" s="72"/>
      <c r="AB15" s="72"/>
      <c r="AC15" s="72"/>
      <c r="AD15" s="72"/>
    </row>
    <row r="16" spans="1:30" ht="14.25" customHeight="1" x14ac:dyDescent="0.25">
      <c r="A16" s="270"/>
      <c r="B16" s="267"/>
      <c r="C16" s="131"/>
      <c r="D16" s="104"/>
      <c r="E16" s="104"/>
      <c r="F16" s="104"/>
      <c r="G16" s="104"/>
      <c r="H16" s="105"/>
      <c r="I16" s="122"/>
      <c r="J16" s="104"/>
      <c r="K16" s="104"/>
      <c r="L16" s="104"/>
      <c r="M16" s="104"/>
      <c r="N16" s="104"/>
      <c r="O16" s="104"/>
      <c r="P16" s="104"/>
      <c r="Q16" s="104"/>
      <c r="R16" s="104"/>
      <c r="S16" s="105"/>
      <c r="T16" s="104"/>
      <c r="U16" s="104"/>
      <c r="V16" s="104"/>
      <c r="W16" s="106"/>
      <c r="X16" s="72"/>
      <c r="Y16" s="171">
        <f t="shared" si="0"/>
        <v>-6</v>
      </c>
      <c r="Z16" s="72"/>
      <c r="AA16" s="72"/>
      <c r="AB16" s="72"/>
      <c r="AC16" s="72"/>
      <c r="AD16" s="72"/>
    </row>
    <row r="17" spans="1:30" ht="14.25" customHeight="1" x14ac:dyDescent="0.25">
      <c r="A17" s="270"/>
      <c r="B17" s="268">
        <f>Neu!B11</f>
        <v>0</v>
      </c>
      <c r="C17" s="129"/>
      <c r="D17" s="120"/>
      <c r="E17" s="120"/>
      <c r="F17" s="120"/>
      <c r="G17" s="120"/>
      <c r="H17" s="111"/>
      <c r="I17" s="120"/>
      <c r="J17" s="118"/>
      <c r="K17" s="120"/>
      <c r="L17" s="120"/>
      <c r="M17" s="120"/>
      <c r="N17" s="120"/>
      <c r="O17" s="120"/>
      <c r="P17" s="120"/>
      <c r="Q17" s="120"/>
      <c r="R17" s="120"/>
      <c r="S17" s="111"/>
      <c r="T17" s="120"/>
      <c r="U17" s="120"/>
      <c r="V17" s="120"/>
      <c r="W17" s="130"/>
      <c r="X17" s="72"/>
      <c r="Y17" s="171">
        <f t="shared" si="0"/>
        <v>-6.5</v>
      </c>
      <c r="Z17" s="72"/>
      <c r="AA17" s="72"/>
      <c r="AB17" s="72"/>
      <c r="AC17" s="72"/>
      <c r="AD17" s="72"/>
    </row>
    <row r="18" spans="1:30" ht="14.25" customHeight="1" x14ac:dyDescent="0.25">
      <c r="A18" s="270"/>
      <c r="B18" s="267"/>
      <c r="C18" s="131"/>
      <c r="D18" s="104"/>
      <c r="E18" s="104"/>
      <c r="F18" s="104"/>
      <c r="G18" s="104"/>
      <c r="H18" s="105"/>
      <c r="I18" s="104"/>
      <c r="J18" s="122"/>
      <c r="K18" s="104"/>
      <c r="L18" s="104"/>
      <c r="M18" s="104"/>
      <c r="N18" s="104"/>
      <c r="O18" s="104"/>
      <c r="P18" s="104"/>
      <c r="Q18" s="104"/>
      <c r="R18" s="104"/>
      <c r="S18" s="105"/>
      <c r="T18" s="104"/>
      <c r="U18" s="104"/>
      <c r="V18" s="104"/>
      <c r="W18" s="106"/>
      <c r="X18" s="72"/>
      <c r="Y18" s="171">
        <f t="shared" si="0"/>
        <v>-7</v>
      </c>
      <c r="Z18" s="72"/>
      <c r="AA18" s="72"/>
      <c r="AB18" s="72"/>
      <c r="AC18" s="72"/>
      <c r="AD18" s="72"/>
    </row>
    <row r="19" spans="1:30" ht="14.25" customHeight="1" x14ac:dyDescent="0.25">
      <c r="A19" s="270"/>
      <c r="B19" s="268">
        <f>Neu!B12</f>
        <v>0</v>
      </c>
      <c r="C19" s="129"/>
      <c r="D19" s="120"/>
      <c r="E19" s="120"/>
      <c r="F19" s="120"/>
      <c r="G19" s="120"/>
      <c r="H19" s="111"/>
      <c r="I19" s="120"/>
      <c r="J19" s="120"/>
      <c r="K19" s="118"/>
      <c r="L19" s="120"/>
      <c r="M19" s="120"/>
      <c r="N19" s="120"/>
      <c r="O19" s="120"/>
      <c r="P19" s="120"/>
      <c r="Q19" s="120"/>
      <c r="R19" s="120"/>
      <c r="S19" s="111"/>
      <c r="T19" s="120"/>
      <c r="U19" s="120"/>
      <c r="V19" s="120"/>
      <c r="W19" s="130"/>
      <c r="X19" s="72"/>
      <c r="Y19" s="171">
        <f t="shared" si="0"/>
        <v>-7.5</v>
      </c>
      <c r="Z19" s="72"/>
      <c r="AA19" s="72"/>
      <c r="AB19" s="72"/>
      <c r="AC19" s="72"/>
      <c r="AD19" s="72"/>
    </row>
    <row r="20" spans="1:30" ht="14.25" customHeight="1" x14ac:dyDescent="0.25">
      <c r="A20" s="270"/>
      <c r="B20" s="267"/>
      <c r="C20" s="131"/>
      <c r="D20" s="104"/>
      <c r="E20" s="104"/>
      <c r="F20" s="104"/>
      <c r="G20" s="104"/>
      <c r="H20" s="105"/>
      <c r="I20" s="104"/>
      <c r="J20" s="104"/>
      <c r="K20" s="122"/>
      <c r="L20" s="104"/>
      <c r="M20" s="104"/>
      <c r="N20" s="104"/>
      <c r="O20" s="104"/>
      <c r="P20" s="104"/>
      <c r="Q20" s="104"/>
      <c r="R20" s="104"/>
      <c r="S20" s="105"/>
      <c r="T20" s="104"/>
      <c r="U20" s="104"/>
      <c r="V20" s="104"/>
      <c r="W20" s="106"/>
      <c r="X20" s="72"/>
      <c r="Y20" s="171">
        <f t="shared" si="0"/>
        <v>-8</v>
      </c>
      <c r="Z20" s="72"/>
      <c r="AA20" s="72"/>
      <c r="AB20" s="72"/>
      <c r="AC20" s="72"/>
      <c r="AD20" s="72"/>
    </row>
    <row r="21" spans="1:30" ht="14.25" customHeight="1" x14ac:dyDescent="0.25">
      <c r="A21" s="270"/>
      <c r="B21" s="268">
        <f>Neu!B13</f>
        <v>0</v>
      </c>
      <c r="C21" s="129"/>
      <c r="D21" s="120"/>
      <c r="E21" s="120"/>
      <c r="F21" s="120"/>
      <c r="G21" s="120"/>
      <c r="H21" s="111"/>
      <c r="I21" s="120"/>
      <c r="J21" s="120"/>
      <c r="K21" s="120"/>
      <c r="L21" s="118"/>
      <c r="M21" s="120"/>
      <c r="N21" s="120"/>
      <c r="O21" s="120"/>
      <c r="P21" s="120"/>
      <c r="Q21" s="120"/>
      <c r="R21" s="120"/>
      <c r="S21" s="111"/>
      <c r="T21" s="120"/>
      <c r="U21" s="120"/>
      <c r="V21" s="120"/>
      <c r="W21" s="130"/>
      <c r="X21" s="72"/>
      <c r="Y21" s="171">
        <f t="shared" si="0"/>
        <v>-8.5</v>
      </c>
      <c r="Z21" s="72"/>
      <c r="AA21" s="72"/>
      <c r="AB21" s="72"/>
      <c r="AC21" s="72"/>
      <c r="AD21" s="72"/>
    </row>
    <row r="22" spans="1:30" ht="14.25" customHeight="1" x14ac:dyDescent="0.25">
      <c r="A22" s="270"/>
      <c r="B22" s="267"/>
      <c r="C22" s="131"/>
      <c r="D22" s="104"/>
      <c r="E22" s="104"/>
      <c r="F22" s="104"/>
      <c r="G22" s="104"/>
      <c r="H22" s="105"/>
      <c r="I22" s="104"/>
      <c r="J22" s="104"/>
      <c r="K22" s="104"/>
      <c r="L22" s="122"/>
      <c r="M22" s="104"/>
      <c r="N22" s="104"/>
      <c r="O22" s="104"/>
      <c r="P22" s="104"/>
      <c r="Q22" s="104"/>
      <c r="R22" s="104"/>
      <c r="S22" s="105"/>
      <c r="T22" s="104"/>
      <c r="U22" s="104"/>
      <c r="V22" s="104"/>
      <c r="W22" s="106"/>
      <c r="X22" s="72"/>
      <c r="Y22" s="171">
        <f t="shared" si="0"/>
        <v>-9</v>
      </c>
      <c r="Z22" s="72"/>
      <c r="AA22" s="72"/>
      <c r="AB22" s="72"/>
      <c r="AC22" s="72"/>
      <c r="AD22" s="72"/>
    </row>
    <row r="23" spans="1:30" ht="14.25" customHeight="1" x14ac:dyDescent="0.25">
      <c r="A23" s="270"/>
      <c r="B23" s="268">
        <f>Neu!B14</f>
        <v>0</v>
      </c>
      <c r="C23" s="129"/>
      <c r="D23" s="120"/>
      <c r="E23" s="120"/>
      <c r="F23" s="120"/>
      <c r="G23" s="120"/>
      <c r="H23" s="111"/>
      <c r="I23" s="120"/>
      <c r="J23" s="120"/>
      <c r="K23" s="120"/>
      <c r="L23" s="120"/>
      <c r="M23" s="118"/>
      <c r="N23" s="120"/>
      <c r="O23" s="120"/>
      <c r="P23" s="120"/>
      <c r="Q23" s="120"/>
      <c r="R23" s="120"/>
      <c r="S23" s="111"/>
      <c r="T23" s="120"/>
      <c r="U23" s="120"/>
      <c r="V23" s="120"/>
      <c r="W23" s="130"/>
      <c r="X23" s="72"/>
      <c r="Y23" s="171">
        <f t="shared" si="0"/>
        <v>-9.5</v>
      </c>
      <c r="Z23" s="72"/>
      <c r="AA23" s="72"/>
      <c r="AB23" s="72"/>
      <c r="AC23" s="72"/>
      <c r="AD23" s="72"/>
    </row>
    <row r="24" spans="1:30" ht="14.25" customHeight="1" x14ac:dyDescent="0.25">
      <c r="A24" s="270"/>
      <c r="B24" s="267"/>
      <c r="C24" s="132"/>
      <c r="D24" s="121"/>
      <c r="E24" s="121"/>
      <c r="F24" s="121"/>
      <c r="G24" s="121"/>
      <c r="H24" s="110"/>
      <c r="I24" s="121"/>
      <c r="J24" s="121"/>
      <c r="K24" s="121"/>
      <c r="L24" s="121"/>
      <c r="M24" s="119"/>
      <c r="N24" s="121"/>
      <c r="O24" s="121"/>
      <c r="P24" s="121"/>
      <c r="Q24" s="121"/>
      <c r="R24" s="121"/>
      <c r="S24" s="110"/>
      <c r="T24" s="121"/>
      <c r="U24" s="121"/>
      <c r="V24" s="121"/>
      <c r="W24" s="128"/>
      <c r="X24" s="72"/>
      <c r="Y24" s="171">
        <f t="shared" si="0"/>
        <v>-10</v>
      </c>
      <c r="Z24" s="72"/>
      <c r="AA24" s="72"/>
      <c r="AB24" s="72"/>
      <c r="AC24" s="72"/>
      <c r="AD24" s="72"/>
    </row>
    <row r="25" spans="1:30" ht="14.25" customHeight="1" x14ac:dyDescent="0.25">
      <c r="A25" s="270"/>
      <c r="B25" s="268">
        <f>Neu!B15</f>
        <v>0</v>
      </c>
      <c r="C25" s="129"/>
      <c r="D25" s="120"/>
      <c r="E25" s="120"/>
      <c r="F25" s="120"/>
      <c r="G25" s="120"/>
      <c r="H25" s="111"/>
      <c r="I25" s="120"/>
      <c r="J25" s="120"/>
      <c r="K25" s="120"/>
      <c r="L25" s="120"/>
      <c r="M25" s="120"/>
      <c r="N25" s="118"/>
      <c r="O25" s="120"/>
      <c r="P25" s="120"/>
      <c r="Q25" s="120"/>
      <c r="R25" s="120"/>
      <c r="S25" s="111"/>
      <c r="T25" s="120"/>
      <c r="U25" s="120"/>
      <c r="V25" s="120"/>
      <c r="W25" s="130"/>
      <c r="X25" s="72"/>
      <c r="Y25" s="171">
        <f t="shared" si="0"/>
        <v>-10.5</v>
      </c>
      <c r="Z25" s="72"/>
      <c r="AA25" s="72"/>
      <c r="AB25" s="72"/>
      <c r="AC25" s="72"/>
      <c r="AD25" s="72"/>
    </row>
    <row r="26" spans="1:30" ht="14.25" customHeight="1" x14ac:dyDescent="0.25">
      <c r="A26" s="270"/>
      <c r="B26" s="267"/>
      <c r="C26" s="131"/>
      <c r="D26" s="104"/>
      <c r="E26" s="104"/>
      <c r="F26" s="104"/>
      <c r="G26" s="104"/>
      <c r="H26" s="105"/>
      <c r="I26" s="104"/>
      <c r="J26" s="104"/>
      <c r="K26" s="104"/>
      <c r="L26" s="104"/>
      <c r="M26" s="104"/>
      <c r="N26" s="122"/>
      <c r="O26" s="104"/>
      <c r="P26" s="104"/>
      <c r="Q26" s="104"/>
      <c r="R26" s="104"/>
      <c r="S26" s="105"/>
      <c r="T26" s="104"/>
      <c r="U26" s="104"/>
      <c r="V26" s="104"/>
      <c r="W26" s="106"/>
      <c r="X26" s="72"/>
      <c r="Y26" s="171">
        <f t="shared" si="0"/>
        <v>-11</v>
      </c>
      <c r="Z26" s="72"/>
      <c r="AA26" s="72"/>
      <c r="AB26" s="72"/>
      <c r="AC26" s="72"/>
      <c r="AD26" s="72"/>
    </row>
    <row r="27" spans="1:30" ht="14.25" customHeight="1" x14ac:dyDescent="0.25">
      <c r="A27" s="270"/>
      <c r="B27" s="268">
        <f>Neu!B16</f>
        <v>0</v>
      </c>
      <c r="C27" s="129"/>
      <c r="D27" s="120"/>
      <c r="E27" s="120"/>
      <c r="F27" s="120"/>
      <c r="G27" s="120"/>
      <c r="H27" s="111"/>
      <c r="I27" s="120"/>
      <c r="J27" s="120"/>
      <c r="K27" s="120"/>
      <c r="L27" s="120"/>
      <c r="M27" s="120"/>
      <c r="N27" s="120"/>
      <c r="O27" s="118"/>
      <c r="P27" s="120"/>
      <c r="Q27" s="120"/>
      <c r="R27" s="120"/>
      <c r="S27" s="111"/>
      <c r="T27" s="120"/>
      <c r="U27" s="120"/>
      <c r="V27" s="120"/>
      <c r="W27" s="130"/>
      <c r="X27" s="72"/>
      <c r="Y27" s="72"/>
      <c r="Z27" s="72"/>
      <c r="AA27" s="72"/>
      <c r="AB27" s="72"/>
      <c r="AC27" s="72"/>
      <c r="AD27" s="72"/>
    </row>
    <row r="28" spans="1:30" ht="14.25" customHeight="1" x14ac:dyDescent="0.25">
      <c r="A28" s="270"/>
      <c r="B28" s="267"/>
      <c r="C28" s="131"/>
      <c r="D28" s="104"/>
      <c r="E28" s="104"/>
      <c r="F28" s="104"/>
      <c r="G28" s="104"/>
      <c r="H28" s="105"/>
      <c r="I28" s="104"/>
      <c r="J28" s="104"/>
      <c r="K28" s="104"/>
      <c r="L28" s="104"/>
      <c r="M28" s="104"/>
      <c r="N28" s="104"/>
      <c r="O28" s="122"/>
      <c r="P28" s="104"/>
      <c r="Q28" s="104"/>
      <c r="R28" s="104"/>
      <c r="S28" s="105"/>
      <c r="T28" s="104"/>
      <c r="U28" s="104"/>
      <c r="V28" s="104"/>
      <c r="W28" s="106"/>
      <c r="X28" s="72"/>
      <c r="Y28" s="72"/>
      <c r="Z28" s="72"/>
      <c r="AA28" s="72"/>
      <c r="AB28" s="72"/>
      <c r="AC28" s="72"/>
      <c r="AD28" s="72"/>
    </row>
    <row r="29" spans="1:30" ht="14.25" customHeight="1" x14ac:dyDescent="0.25">
      <c r="A29" s="270"/>
      <c r="B29" s="268">
        <f>Neu!B17</f>
        <v>0</v>
      </c>
      <c r="C29" s="129"/>
      <c r="D29" s="120"/>
      <c r="E29" s="120"/>
      <c r="F29" s="120"/>
      <c r="G29" s="120"/>
      <c r="H29" s="111"/>
      <c r="I29" s="120"/>
      <c r="J29" s="120"/>
      <c r="K29" s="120"/>
      <c r="L29" s="120"/>
      <c r="M29" s="120"/>
      <c r="N29" s="120"/>
      <c r="O29" s="120"/>
      <c r="P29" s="118"/>
      <c r="Q29" s="120"/>
      <c r="R29" s="120"/>
      <c r="S29" s="111"/>
      <c r="T29" s="120"/>
      <c r="U29" s="120"/>
      <c r="V29" s="120"/>
      <c r="W29" s="130"/>
      <c r="X29" s="72"/>
      <c r="Y29" s="72"/>
      <c r="Z29" s="72"/>
      <c r="AA29" s="72"/>
      <c r="AB29" s="72"/>
      <c r="AC29" s="72"/>
      <c r="AD29" s="72"/>
    </row>
    <row r="30" spans="1:30" ht="14.25" customHeight="1" x14ac:dyDescent="0.25">
      <c r="A30" s="270"/>
      <c r="B30" s="267"/>
      <c r="C30" s="132"/>
      <c r="D30" s="121"/>
      <c r="E30" s="121"/>
      <c r="F30" s="121"/>
      <c r="G30" s="121"/>
      <c r="H30" s="110"/>
      <c r="I30" s="121"/>
      <c r="J30" s="121"/>
      <c r="K30" s="121"/>
      <c r="L30" s="121"/>
      <c r="M30" s="121"/>
      <c r="N30" s="121"/>
      <c r="O30" s="121"/>
      <c r="P30" s="119"/>
      <c r="Q30" s="121"/>
      <c r="R30" s="121"/>
      <c r="S30" s="110"/>
      <c r="T30" s="121"/>
      <c r="U30" s="121"/>
      <c r="V30" s="121"/>
      <c r="W30" s="128"/>
      <c r="X30" s="72"/>
      <c r="Y30" s="72"/>
      <c r="Z30" s="72"/>
      <c r="AA30" s="72"/>
      <c r="AB30" s="72"/>
      <c r="AC30" s="72"/>
      <c r="AD30" s="72"/>
    </row>
    <row r="31" spans="1:30" ht="14.25" customHeight="1" x14ac:dyDescent="0.25">
      <c r="A31" s="270"/>
      <c r="B31" s="268">
        <f>Neu!B18</f>
        <v>0</v>
      </c>
      <c r="C31" s="129"/>
      <c r="D31" s="120"/>
      <c r="E31" s="120"/>
      <c r="F31" s="120"/>
      <c r="G31" s="120"/>
      <c r="H31" s="111"/>
      <c r="I31" s="120"/>
      <c r="J31" s="120"/>
      <c r="K31" s="120"/>
      <c r="L31" s="120"/>
      <c r="M31" s="120"/>
      <c r="N31" s="120"/>
      <c r="O31" s="120"/>
      <c r="P31" s="120"/>
      <c r="Q31" s="118"/>
      <c r="R31" s="120"/>
      <c r="S31" s="111"/>
      <c r="T31" s="120"/>
      <c r="U31" s="120"/>
      <c r="V31" s="120"/>
      <c r="W31" s="130"/>
      <c r="X31" s="72"/>
      <c r="Y31" s="72"/>
      <c r="Z31" s="72"/>
      <c r="AA31" s="72"/>
      <c r="AB31" s="72"/>
      <c r="AC31" s="72"/>
      <c r="AD31" s="72"/>
    </row>
    <row r="32" spans="1:30" ht="14.25" customHeight="1" x14ac:dyDescent="0.25">
      <c r="A32" s="270"/>
      <c r="B32" s="267"/>
      <c r="C32" s="131"/>
      <c r="D32" s="104"/>
      <c r="E32" s="104"/>
      <c r="F32" s="104"/>
      <c r="G32" s="104"/>
      <c r="H32" s="105"/>
      <c r="I32" s="104"/>
      <c r="J32" s="104"/>
      <c r="K32" s="104"/>
      <c r="L32" s="104"/>
      <c r="M32" s="104"/>
      <c r="N32" s="104"/>
      <c r="O32" s="104"/>
      <c r="P32" s="104"/>
      <c r="Q32" s="122"/>
      <c r="R32" s="104"/>
      <c r="S32" s="105"/>
      <c r="T32" s="104"/>
      <c r="U32" s="104"/>
      <c r="V32" s="104"/>
      <c r="W32" s="106"/>
      <c r="X32" s="72"/>
      <c r="Y32" s="72"/>
      <c r="Z32" s="72"/>
      <c r="AA32" s="72"/>
      <c r="AB32" s="72"/>
      <c r="AC32" s="72"/>
      <c r="AD32" s="72"/>
    </row>
    <row r="33" spans="1:30" ht="14.25" customHeight="1" x14ac:dyDescent="0.25">
      <c r="A33" s="270"/>
      <c r="B33" s="268">
        <f>Neu!B19</f>
        <v>0</v>
      </c>
      <c r="C33" s="129"/>
      <c r="D33" s="120"/>
      <c r="E33" s="120"/>
      <c r="F33" s="120"/>
      <c r="G33" s="120"/>
      <c r="H33" s="111"/>
      <c r="I33" s="120"/>
      <c r="J33" s="120"/>
      <c r="K33" s="120"/>
      <c r="L33" s="120"/>
      <c r="M33" s="120"/>
      <c r="N33" s="120"/>
      <c r="O33" s="120"/>
      <c r="P33" s="120"/>
      <c r="Q33" s="120"/>
      <c r="R33" s="118"/>
      <c r="S33" s="111"/>
      <c r="T33" s="120"/>
      <c r="U33" s="120"/>
      <c r="V33" s="120"/>
      <c r="W33" s="130"/>
      <c r="X33" s="72"/>
      <c r="Y33" s="72"/>
      <c r="Z33" s="72"/>
      <c r="AA33" s="72"/>
      <c r="AB33" s="72"/>
      <c r="AC33" s="72"/>
      <c r="AD33" s="72"/>
    </row>
    <row r="34" spans="1:30" ht="14.25" customHeight="1" x14ac:dyDescent="0.25">
      <c r="A34" s="270"/>
      <c r="B34" s="267"/>
      <c r="C34" s="131"/>
      <c r="D34" s="104"/>
      <c r="E34" s="104"/>
      <c r="F34" s="104"/>
      <c r="G34" s="104"/>
      <c r="H34" s="105"/>
      <c r="I34" s="104"/>
      <c r="J34" s="104"/>
      <c r="K34" s="104"/>
      <c r="L34" s="104"/>
      <c r="M34" s="104"/>
      <c r="N34" s="104"/>
      <c r="O34" s="104"/>
      <c r="P34" s="104"/>
      <c r="Q34" s="104"/>
      <c r="R34" s="122"/>
      <c r="S34" s="105"/>
      <c r="T34" s="104"/>
      <c r="U34" s="104"/>
      <c r="V34" s="104"/>
      <c r="W34" s="106"/>
      <c r="X34" s="72"/>
      <c r="Y34" s="72"/>
      <c r="Z34" s="72"/>
      <c r="AA34" s="72"/>
      <c r="AB34" s="72"/>
      <c r="AC34" s="72"/>
      <c r="AD34" s="72"/>
    </row>
    <row r="35" spans="1:30" ht="14.25" customHeight="1" x14ac:dyDescent="0.25">
      <c r="A35" s="270"/>
      <c r="B35" s="268">
        <f>Neu!B20</f>
        <v>0</v>
      </c>
      <c r="C35" s="129"/>
      <c r="D35" s="120"/>
      <c r="E35" s="120"/>
      <c r="F35" s="120"/>
      <c r="G35" s="120"/>
      <c r="H35" s="111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09"/>
      <c r="T35" s="120"/>
      <c r="U35" s="120"/>
      <c r="V35" s="120"/>
      <c r="W35" s="130"/>
      <c r="X35" s="72"/>
      <c r="Y35" s="72"/>
      <c r="Z35" s="72"/>
      <c r="AA35" s="72"/>
      <c r="AB35" s="72"/>
      <c r="AC35" s="72"/>
      <c r="AD35" s="72"/>
    </row>
    <row r="36" spans="1:30" ht="14.25" customHeight="1" x14ac:dyDescent="0.25">
      <c r="A36" s="270"/>
      <c r="B36" s="267"/>
      <c r="C36" s="131"/>
      <c r="D36" s="104"/>
      <c r="E36" s="104"/>
      <c r="F36" s="104"/>
      <c r="G36" s="104"/>
      <c r="H36" s="105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13"/>
      <c r="T36" s="104"/>
      <c r="U36" s="104"/>
      <c r="V36" s="104"/>
      <c r="W36" s="106"/>
      <c r="X36" s="72"/>
      <c r="Y36" s="72"/>
      <c r="Z36" s="72"/>
      <c r="AA36" s="72"/>
      <c r="AB36" s="72"/>
      <c r="AC36" s="72"/>
      <c r="AD36" s="72"/>
    </row>
    <row r="37" spans="1:30" ht="14.25" customHeight="1" x14ac:dyDescent="0.25">
      <c r="A37" s="270"/>
      <c r="B37" s="268">
        <f>Neu!B21</f>
        <v>0</v>
      </c>
      <c r="C37" s="129"/>
      <c r="D37" s="120"/>
      <c r="E37" s="120"/>
      <c r="F37" s="120"/>
      <c r="G37" s="120"/>
      <c r="H37" s="111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11"/>
      <c r="T37" s="118"/>
      <c r="U37" s="120"/>
      <c r="V37" s="120"/>
      <c r="W37" s="130"/>
      <c r="X37" s="72"/>
      <c r="Y37" s="72"/>
      <c r="Z37" s="72"/>
      <c r="AA37" s="72"/>
      <c r="AB37" s="72"/>
      <c r="AC37" s="72"/>
      <c r="AD37" s="72"/>
    </row>
    <row r="38" spans="1:30" ht="14.25" customHeight="1" x14ac:dyDescent="0.25">
      <c r="A38" s="270"/>
      <c r="B38" s="267"/>
      <c r="C38" s="132"/>
      <c r="D38" s="121"/>
      <c r="E38" s="121"/>
      <c r="F38" s="121"/>
      <c r="G38" s="121"/>
      <c r="H38" s="110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10"/>
      <c r="T38" s="119"/>
      <c r="U38" s="121"/>
      <c r="V38" s="121"/>
      <c r="W38" s="128"/>
      <c r="X38" s="72"/>
      <c r="Y38" s="72"/>
      <c r="Z38" s="72"/>
      <c r="AA38" s="72"/>
      <c r="AB38" s="72"/>
      <c r="AC38" s="72"/>
      <c r="AD38" s="72"/>
    </row>
    <row r="39" spans="1:30" ht="14.25" customHeight="1" x14ac:dyDescent="0.25">
      <c r="A39" s="270"/>
      <c r="B39" s="268">
        <f>Neu!B22</f>
        <v>0</v>
      </c>
      <c r="C39" s="129"/>
      <c r="D39" s="120"/>
      <c r="E39" s="120"/>
      <c r="F39" s="120"/>
      <c r="G39" s="120"/>
      <c r="H39" s="111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1"/>
      <c r="T39" s="120"/>
      <c r="U39" s="118"/>
      <c r="V39" s="120"/>
      <c r="W39" s="130"/>
      <c r="X39" s="72"/>
      <c r="Y39" s="72"/>
      <c r="Z39" s="72"/>
      <c r="AA39" s="72"/>
      <c r="AB39" s="72"/>
      <c r="AC39" s="72"/>
      <c r="AD39" s="72"/>
    </row>
    <row r="40" spans="1:30" ht="14.25" customHeight="1" x14ac:dyDescent="0.25">
      <c r="A40" s="270"/>
      <c r="B40" s="267"/>
      <c r="C40" s="131"/>
      <c r="D40" s="104"/>
      <c r="E40" s="104"/>
      <c r="F40" s="104"/>
      <c r="G40" s="104"/>
      <c r="H40" s="105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5"/>
      <c r="T40" s="104"/>
      <c r="U40" s="122"/>
      <c r="V40" s="104"/>
      <c r="W40" s="106"/>
      <c r="X40" s="72"/>
      <c r="Y40" s="72"/>
      <c r="Z40" s="72"/>
      <c r="AA40" s="72"/>
      <c r="AB40" s="72"/>
      <c r="AC40" s="72"/>
      <c r="AD40" s="72"/>
    </row>
    <row r="41" spans="1:30" ht="14.25" customHeight="1" x14ac:dyDescent="0.25">
      <c r="A41" s="270"/>
      <c r="B41" s="268">
        <f>Neu!B23</f>
        <v>0</v>
      </c>
      <c r="C41" s="129"/>
      <c r="D41" s="120"/>
      <c r="E41" s="120"/>
      <c r="F41" s="120"/>
      <c r="G41" s="120"/>
      <c r="H41" s="111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11"/>
      <c r="T41" s="120"/>
      <c r="U41" s="120"/>
      <c r="V41" s="118"/>
      <c r="W41" s="130"/>
      <c r="X41" s="72"/>
      <c r="Y41" s="72"/>
      <c r="Z41" s="72"/>
      <c r="AA41" s="72"/>
      <c r="AB41" s="72"/>
      <c r="AC41" s="72"/>
      <c r="AD41" s="72"/>
    </row>
    <row r="42" spans="1:30" ht="14.25" customHeight="1" x14ac:dyDescent="0.25">
      <c r="A42" s="270"/>
      <c r="B42" s="267"/>
      <c r="C42" s="131"/>
      <c r="D42" s="104"/>
      <c r="E42" s="104"/>
      <c r="F42" s="104"/>
      <c r="G42" s="104"/>
      <c r="H42" s="105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5"/>
      <c r="T42" s="104"/>
      <c r="U42" s="104"/>
      <c r="V42" s="122"/>
      <c r="W42" s="106"/>
      <c r="X42" s="72"/>
      <c r="Y42" s="72"/>
      <c r="Z42" s="72"/>
      <c r="AA42" s="72"/>
      <c r="AB42" s="72"/>
      <c r="AC42" s="72"/>
      <c r="AD42" s="72"/>
    </row>
    <row r="43" spans="1:30" ht="14.25" customHeight="1" x14ac:dyDescent="0.25">
      <c r="A43" s="270"/>
      <c r="B43" s="268">
        <f>Neu!B24</f>
        <v>0</v>
      </c>
      <c r="C43" s="129"/>
      <c r="D43" s="120"/>
      <c r="E43" s="120"/>
      <c r="F43" s="120"/>
      <c r="G43" s="120"/>
      <c r="H43" s="111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11"/>
      <c r="T43" s="120"/>
      <c r="U43" s="120"/>
      <c r="V43" s="120"/>
      <c r="W43" s="133"/>
      <c r="X43" s="72"/>
      <c r="Y43" s="72"/>
      <c r="Z43" s="72"/>
      <c r="AA43" s="72"/>
      <c r="AB43" s="72"/>
      <c r="AC43" s="72"/>
      <c r="AD43" s="72"/>
    </row>
    <row r="44" spans="1:30" ht="14.25" customHeight="1" thickBot="1" x14ac:dyDescent="0.3">
      <c r="A44" s="168"/>
      <c r="B44" s="272"/>
      <c r="C44" s="134"/>
      <c r="D44" s="135"/>
      <c r="E44" s="135"/>
      <c r="F44" s="135"/>
      <c r="G44" s="135"/>
      <c r="H44" s="136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6"/>
      <c r="T44" s="135"/>
      <c r="U44" s="135"/>
      <c r="V44" s="135"/>
      <c r="W44" s="137"/>
      <c r="X44" s="72"/>
      <c r="Y44" s="72"/>
      <c r="Z44" s="72"/>
      <c r="AA44" s="72"/>
      <c r="AB44" s="72"/>
      <c r="AC44" s="72"/>
      <c r="AD44" s="72"/>
    </row>
    <row r="45" spans="1:30" x14ac:dyDescent="0.25"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</row>
    <row r="46" spans="1:30" x14ac:dyDescent="0.25"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</row>
    <row r="47" spans="1:30" x14ac:dyDescent="0.25"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</row>
    <row r="48" spans="1:30" x14ac:dyDescent="0.25"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3:30" x14ac:dyDescent="0.25"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</row>
    <row r="50" spans="3:30" x14ac:dyDescent="0.25"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</row>
    <row r="51" spans="3:30" x14ac:dyDescent="0.25"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</row>
    <row r="52" spans="3:30" x14ac:dyDescent="0.25"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</row>
    <row r="53" spans="3:30" x14ac:dyDescent="0.25"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</row>
    <row r="54" spans="3:30" x14ac:dyDescent="0.25"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</row>
    <row r="55" spans="3:30" x14ac:dyDescent="0.25"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</row>
    <row r="56" spans="3:30" x14ac:dyDescent="0.25"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</row>
    <row r="57" spans="3:30" x14ac:dyDescent="0.25"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</row>
    <row r="58" spans="3:30" x14ac:dyDescent="0.25"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</row>
    <row r="59" spans="3:30" x14ac:dyDescent="0.25"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</row>
    <row r="60" spans="3:30" x14ac:dyDescent="0.25"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</row>
    <row r="61" spans="3:30" x14ac:dyDescent="0.25"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</row>
    <row r="62" spans="3:30" x14ac:dyDescent="0.25"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</row>
    <row r="63" spans="3:30" x14ac:dyDescent="0.25"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</row>
    <row r="64" spans="3:30" x14ac:dyDescent="0.25"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</row>
    <row r="65" spans="3:30" x14ac:dyDescent="0.25"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</row>
    <row r="66" spans="3:30" x14ac:dyDescent="0.25"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</row>
    <row r="67" spans="3:30" x14ac:dyDescent="0.25"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</row>
    <row r="68" spans="3:30" x14ac:dyDescent="0.25"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</row>
    <row r="69" spans="3:30" x14ac:dyDescent="0.25"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</row>
    <row r="70" spans="3:30" x14ac:dyDescent="0.25"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</row>
    <row r="71" spans="3:30" x14ac:dyDescent="0.25"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</row>
    <row r="72" spans="3:30" x14ac:dyDescent="0.25"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</row>
    <row r="73" spans="3:30" x14ac:dyDescent="0.25"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</row>
    <row r="74" spans="3:30" x14ac:dyDescent="0.25"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</row>
    <row r="75" spans="3:30" x14ac:dyDescent="0.25"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</row>
    <row r="76" spans="3:30" x14ac:dyDescent="0.25"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</row>
  </sheetData>
  <mergeCells count="24">
    <mergeCell ref="B39:B40"/>
    <mergeCell ref="B41:B42"/>
    <mergeCell ref="B43:B44"/>
    <mergeCell ref="B27:B28"/>
    <mergeCell ref="B29:B30"/>
    <mergeCell ref="B31:B32"/>
    <mergeCell ref="B33:B34"/>
    <mergeCell ref="B35:B36"/>
    <mergeCell ref="B3:B4"/>
    <mergeCell ref="B5:B6"/>
    <mergeCell ref="A1:B2"/>
    <mergeCell ref="A3:A43"/>
    <mergeCell ref="C1:W1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37:B38"/>
  </mergeCells>
  <conditionalFormatting sqref="C2:W2">
    <cfRule type="cellIs" dxfId="11" priority="5" operator="equal">
      <formula>0</formula>
    </cfRule>
  </conditionalFormatting>
  <conditionalFormatting sqref="B3 B5 B7 B9 B11 B13 B15 B17 B19 B21 B23 B25 B27 B29 B31 B33 B35 B37 B39 B41 B43">
    <cfRule type="cellIs" dxfId="10" priority="4" operator="equal">
      <formula>0</formula>
    </cfRule>
  </conditionalFormatting>
  <conditionalFormatting sqref="C3:W44">
    <cfRule type="colorScale" priority="7">
      <colorScale>
        <cfvo type="min"/>
        <cfvo type="max"/>
        <color rgb="FFFCFCFF"/>
        <color rgb="FFF8696B"/>
      </colorScale>
    </cfRule>
  </conditionalFormatting>
  <conditionalFormatting sqref="Y1:Y1048576">
    <cfRule type="colorScale" priority="2">
      <colorScale>
        <cfvo type="num" val="MIN($C$3:$W$44)"/>
        <cfvo type="num" val="MAX($C$3:$W$44)"/>
        <color rgb="FFFCFCFF"/>
        <color rgb="FFF8696B"/>
      </colorScale>
    </cfRule>
  </conditionalFormatting>
  <conditionalFormatting sqref="Y1:Y2 Y4:Y36">
    <cfRule type="cellIs" dxfId="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76"/>
  <sheetViews>
    <sheetView zoomScale="90" zoomScaleNormal="90" workbookViewId="0">
      <selection activeCell="E2" sqref="E2"/>
    </sheetView>
  </sheetViews>
  <sheetFormatPr defaultRowHeight="15" x14ac:dyDescent="0.25"/>
  <cols>
    <col min="1" max="1" width="4.140625" style="79" customWidth="1"/>
    <col min="2" max="2" width="9.140625" style="79"/>
    <col min="3" max="23" width="6.7109375" style="79" customWidth="1"/>
    <col min="24" max="16384" width="9.140625" style="79"/>
  </cols>
  <sheetData>
    <row r="1" spans="1:30" ht="15.75" thickBot="1" x14ac:dyDescent="0.3">
      <c r="A1" s="269"/>
      <c r="B1" s="269"/>
      <c r="C1" s="271" t="s">
        <v>4</v>
      </c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Y1" s="169"/>
    </row>
    <row r="2" spans="1:30" ht="15.75" thickBot="1" x14ac:dyDescent="0.3">
      <c r="A2" s="269"/>
      <c r="B2" s="269"/>
      <c r="C2" s="138" t="str">
        <f>Neu!$B4</f>
        <v>B51s</v>
      </c>
      <c r="D2" s="107" t="str">
        <f>Neu!$B5</f>
        <v>B64s</v>
      </c>
      <c r="E2" s="107" t="str">
        <f>Neu!$B6</f>
        <v>B8</v>
      </c>
      <c r="F2" s="107">
        <f>Neu!$B7</f>
        <v>0</v>
      </c>
      <c r="G2" s="107">
        <f>Neu!$B8</f>
        <v>0</v>
      </c>
      <c r="H2" s="107">
        <f>Neu!$B9</f>
        <v>0</v>
      </c>
      <c r="I2" s="107">
        <f>Neu!$B10</f>
        <v>0</v>
      </c>
      <c r="J2" s="107">
        <f>Neu!$B11</f>
        <v>0</v>
      </c>
      <c r="K2" s="107">
        <f>Neu!$B12</f>
        <v>0</v>
      </c>
      <c r="L2" s="107">
        <f>Neu!$B13</f>
        <v>0</v>
      </c>
      <c r="M2" s="107">
        <f>Neu!$B14</f>
        <v>0</v>
      </c>
      <c r="N2" s="107">
        <f>Neu!$B15</f>
        <v>0</v>
      </c>
      <c r="O2" s="107">
        <f>Neu!$B16</f>
        <v>0</v>
      </c>
      <c r="P2" s="107">
        <f>Neu!$B17</f>
        <v>0</v>
      </c>
      <c r="Q2" s="107">
        <f>Neu!$B18</f>
        <v>0</v>
      </c>
      <c r="R2" s="107">
        <f>Neu!$B19</f>
        <v>0</v>
      </c>
      <c r="S2" s="107">
        <f>Neu!$B20</f>
        <v>0</v>
      </c>
      <c r="T2" s="107">
        <f>Neu!$B21</f>
        <v>0</v>
      </c>
      <c r="U2" s="107">
        <f>Neu!$B22</f>
        <v>0</v>
      </c>
      <c r="V2" s="107">
        <f>Neu!$B23</f>
        <v>0</v>
      </c>
      <c r="W2" s="108">
        <f>Neu!$B24</f>
        <v>0</v>
      </c>
      <c r="Y2" s="169"/>
    </row>
    <row r="3" spans="1:30" ht="14.25" customHeight="1" x14ac:dyDescent="0.25">
      <c r="A3" s="270" t="s">
        <v>5</v>
      </c>
      <c r="B3" s="266" t="str">
        <f>Neu!B4</f>
        <v>B51s</v>
      </c>
      <c r="C3" s="161"/>
      <c r="D3" s="151"/>
      <c r="E3" s="151"/>
      <c r="F3" s="151"/>
      <c r="G3" s="152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3"/>
      <c r="X3" s="166" t="s">
        <v>175</v>
      </c>
      <c r="Y3" s="169" t="s">
        <v>179</v>
      </c>
      <c r="Z3" s="72"/>
      <c r="AA3" s="72"/>
      <c r="AB3" s="72"/>
      <c r="AC3" s="72"/>
      <c r="AD3" s="72"/>
    </row>
    <row r="4" spans="1:30" ht="14.25" customHeight="1" x14ac:dyDescent="0.25">
      <c r="A4" s="270"/>
      <c r="B4" s="267"/>
      <c r="C4" s="143"/>
      <c r="D4" s="147"/>
      <c r="E4" s="147"/>
      <c r="F4" s="147"/>
      <c r="G4" s="140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54"/>
      <c r="X4" s="166" t="s">
        <v>176</v>
      </c>
      <c r="Y4" s="171">
        <f>MAX($C$3:$W$44)-(ROW(Y4)-4)*10</f>
        <v>0</v>
      </c>
      <c r="Z4" s="72"/>
      <c r="AA4" s="72"/>
      <c r="AB4" s="72"/>
      <c r="AC4" s="72"/>
      <c r="AD4" s="72"/>
    </row>
    <row r="5" spans="1:30" ht="14.25" customHeight="1" x14ac:dyDescent="0.25">
      <c r="A5" s="270"/>
      <c r="B5" s="268" t="str">
        <f>Neu!B5</f>
        <v>B64s</v>
      </c>
      <c r="C5" s="115"/>
      <c r="D5" s="144"/>
      <c r="E5" s="146"/>
      <c r="F5" s="146"/>
      <c r="G5" s="114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55"/>
      <c r="X5" s="72"/>
      <c r="Y5" s="171">
        <f t="shared" ref="Y5:Y32" si="0">MAX($C$3:$W$44)-(ROW(Y5)-4)*10</f>
        <v>-10</v>
      </c>
      <c r="Z5" s="72"/>
      <c r="AA5" s="72"/>
      <c r="AB5" s="72"/>
      <c r="AC5" s="72"/>
      <c r="AD5" s="72"/>
    </row>
    <row r="6" spans="1:30" ht="14.25" customHeight="1" x14ac:dyDescent="0.25">
      <c r="A6" s="270"/>
      <c r="B6" s="267"/>
      <c r="C6" s="139"/>
      <c r="D6" s="145"/>
      <c r="E6" s="147"/>
      <c r="F6" s="147"/>
      <c r="G6" s="140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54"/>
      <c r="X6" s="72"/>
      <c r="Y6" s="171">
        <f t="shared" si="0"/>
        <v>-20</v>
      </c>
      <c r="Z6" s="72"/>
      <c r="AA6" s="72"/>
      <c r="AB6" s="72"/>
      <c r="AC6" s="72"/>
      <c r="AD6" s="72"/>
    </row>
    <row r="7" spans="1:30" ht="14.25" customHeight="1" x14ac:dyDescent="0.25">
      <c r="A7" s="270"/>
      <c r="B7" s="268" t="str">
        <f>Neu!B6</f>
        <v>B8</v>
      </c>
      <c r="C7" s="115"/>
      <c r="D7" s="146"/>
      <c r="E7" s="144"/>
      <c r="F7" s="146"/>
      <c r="G7" s="114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55"/>
      <c r="X7" s="72"/>
      <c r="Y7" s="171">
        <f t="shared" si="0"/>
        <v>-30</v>
      </c>
      <c r="Z7" s="72"/>
      <c r="AA7" s="72"/>
      <c r="AB7" s="72"/>
      <c r="AC7" s="72"/>
      <c r="AD7" s="72"/>
    </row>
    <row r="8" spans="1:30" ht="14.25" customHeight="1" x14ac:dyDescent="0.25">
      <c r="A8" s="270"/>
      <c r="B8" s="267"/>
      <c r="C8" s="139"/>
      <c r="D8" s="147"/>
      <c r="E8" s="145"/>
      <c r="F8" s="147"/>
      <c r="G8" s="140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54"/>
      <c r="X8" s="72"/>
      <c r="Y8" s="171">
        <f t="shared" si="0"/>
        <v>-40</v>
      </c>
      <c r="Z8" s="72"/>
      <c r="AA8" s="72"/>
      <c r="AB8" s="72"/>
      <c r="AC8" s="72"/>
      <c r="AD8" s="72"/>
    </row>
    <row r="9" spans="1:30" ht="14.25" customHeight="1" x14ac:dyDescent="0.25">
      <c r="A9" s="270"/>
      <c r="B9" s="268">
        <f>Neu!B7</f>
        <v>0</v>
      </c>
      <c r="C9" s="115"/>
      <c r="D9" s="146"/>
      <c r="E9" s="146"/>
      <c r="F9" s="144"/>
      <c r="G9" s="114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55"/>
      <c r="X9" s="72"/>
      <c r="Y9" s="171">
        <f t="shared" si="0"/>
        <v>-50</v>
      </c>
      <c r="Z9" s="72"/>
      <c r="AA9" s="72"/>
      <c r="AB9" s="72"/>
      <c r="AC9" s="72"/>
      <c r="AD9" s="72"/>
    </row>
    <row r="10" spans="1:30" ht="14.25" customHeight="1" x14ac:dyDescent="0.25">
      <c r="A10" s="270"/>
      <c r="B10" s="267"/>
      <c r="C10" s="139"/>
      <c r="D10" s="147"/>
      <c r="E10" s="147"/>
      <c r="F10" s="145"/>
      <c r="G10" s="140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54"/>
      <c r="X10" s="72"/>
      <c r="Y10" s="171">
        <f t="shared" si="0"/>
        <v>-60</v>
      </c>
      <c r="Z10" s="72"/>
      <c r="AA10" s="72"/>
      <c r="AB10" s="72"/>
      <c r="AC10" s="72"/>
      <c r="AD10" s="72"/>
    </row>
    <row r="11" spans="1:30" ht="14.25" customHeight="1" x14ac:dyDescent="0.25">
      <c r="A11" s="270"/>
      <c r="B11" s="268">
        <f>Neu!B8</f>
        <v>0</v>
      </c>
      <c r="C11" s="115"/>
      <c r="D11" s="146"/>
      <c r="E11" s="146"/>
      <c r="F11" s="146"/>
      <c r="G11" s="11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55"/>
      <c r="X11" s="72"/>
      <c r="Y11" s="171">
        <f t="shared" si="0"/>
        <v>-70</v>
      </c>
      <c r="Z11" s="72"/>
      <c r="AA11" s="72"/>
      <c r="AB11" s="72"/>
      <c r="AC11" s="72"/>
      <c r="AD11" s="72"/>
    </row>
    <row r="12" spans="1:30" ht="14.25" customHeight="1" x14ac:dyDescent="0.25">
      <c r="A12" s="270"/>
      <c r="B12" s="267"/>
      <c r="C12" s="142"/>
      <c r="D12" s="148"/>
      <c r="E12" s="148"/>
      <c r="F12" s="148"/>
      <c r="G12" s="150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56"/>
      <c r="X12" s="72"/>
      <c r="Y12" s="171">
        <f t="shared" si="0"/>
        <v>-80</v>
      </c>
      <c r="Z12" s="72"/>
      <c r="AA12" s="72"/>
      <c r="AB12" s="72"/>
      <c r="AC12" s="72"/>
      <c r="AD12" s="72"/>
    </row>
    <row r="13" spans="1:30" ht="14.25" customHeight="1" x14ac:dyDescent="0.25">
      <c r="A13" s="270"/>
      <c r="B13" s="268">
        <f>Neu!B9</f>
        <v>0</v>
      </c>
      <c r="C13" s="115"/>
      <c r="D13" s="146"/>
      <c r="E13" s="146"/>
      <c r="F13" s="146"/>
      <c r="G13" s="114"/>
      <c r="H13" s="144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55"/>
      <c r="X13" s="72"/>
      <c r="Y13" s="171">
        <f t="shared" si="0"/>
        <v>-90</v>
      </c>
      <c r="Z13" s="72"/>
      <c r="AA13" s="72"/>
      <c r="AB13" s="72"/>
      <c r="AC13" s="72"/>
      <c r="AD13" s="72"/>
    </row>
    <row r="14" spans="1:30" ht="14.25" customHeight="1" x14ac:dyDescent="0.25">
      <c r="A14" s="270"/>
      <c r="B14" s="267"/>
      <c r="C14" s="139"/>
      <c r="D14" s="147"/>
      <c r="E14" s="147"/>
      <c r="F14" s="147"/>
      <c r="G14" s="140"/>
      <c r="H14" s="145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54"/>
      <c r="X14" s="72"/>
      <c r="Y14" s="171">
        <f t="shared" si="0"/>
        <v>-100</v>
      </c>
      <c r="Z14" s="72"/>
      <c r="AA14" s="72"/>
      <c r="AB14" s="72"/>
      <c r="AC14" s="72"/>
      <c r="AD14" s="72"/>
    </row>
    <row r="15" spans="1:30" ht="14.25" customHeight="1" x14ac:dyDescent="0.25">
      <c r="A15" s="270"/>
      <c r="B15" s="268">
        <f>Neu!B10</f>
        <v>0</v>
      </c>
      <c r="C15" s="115"/>
      <c r="D15" s="146"/>
      <c r="E15" s="146"/>
      <c r="F15" s="146"/>
      <c r="G15" s="114"/>
      <c r="H15" s="146"/>
      <c r="I15" s="144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55"/>
      <c r="X15" s="72"/>
      <c r="Y15" s="171">
        <f t="shared" si="0"/>
        <v>-110</v>
      </c>
      <c r="Z15" s="72"/>
      <c r="AA15" s="72"/>
      <c r="AB15" s="72"/>
      <c r="AC15" s="72"/>
      <c r="AD15" s="72"/>
    </row>
    <row r="16" spans="1:30" ht="14.25" customHeight="1" x14ac:dyDescent="0.25">
      <c r="A16" s="270"/>
      <c r="B16" s="267"/>
      <c r="C16" s="139"/>
      <c r="D16" s="147"/>
      <c r="E16" s="147"/>
      <c r="F16" s="147"/>
      <c r="G16" s="140"/>
      <c r="H16" s="147"/>
      <c r="I16" s="145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54"/>
      <c r="X16" s="72"/>
      <c r="Y16" s="171">
        <f t="shared" si="0"/>
        <v>-120</v>
      </c>
      <c r="Z16" s="72"/>
      <c r="AA16" s="72"/>
      <c r="AB16" s="72"/>
      <c r="AC16" s="72"/>
      <c r="AD16" s="72"/>
    </row>
    <row r="17" spans="1:30" ht="14.25" customHeight="1" x14ac:dyDescent="0.25">
      <c r="A17" s="270"/>
      <c r="B17" s="268">
        <f>Neu!B11</f>
        <v>0</v>
      </c>
      <c r="C17" s="115"/>
      <c r="D17" s="146"/>
      <c r="E17" s="146"/>
      <c r="F17" s="146"/>
      <c r="G17" s="114"/>
      <c r="H17" s="146"/>
      <c r="I17" s="146"/>
      <c r="J17" s="144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55"/>
      <c r="X17" s="72"/>
      <c r="Y17" s="171">
        <f t="shared" si="0"/>
        <v>-130</v>
      </c>
      <c r="Z17" s="72"/>
      <c r="AA17" s="72"/>
      <c r="AB17" s="72"/>
      <c r="AC17" s="72"/>
      <c r="AD17" s="72"/>
    </row>
    <row r="18" spans="1:30" ht="14.25" customHeight="1" x14ac:dyDescent="0.25">
      <c r="A18" s="270"/>
      <c r="B18" s="267"/>
      <c r="C18" s="139"/>
      <c r="D18" s="147"/>
      <c r="E18" s="147"/>
      <c r="F18" s="147"/>
      <c r="G18" s="140"/>
      <c r="H18" s="147"/>
      <c r="I18" s="147"/>
      <c r="J18" s="145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54"/>
      <c r="X18" s="72"/>
      <c r="Y18" s="171">
        <f t="shared" si="0"/>
        <v>-140</v>
      </c>
      <c r="Z18" s="72"/>
      <c r="AA18" s="72"/>
      <c r="AB18" s="72"/>
      <c r="AC18" s="72"/>
      <c r="AD18" s="72"/>
    </row>
    <row r="19" spans="1:30" ht="14.25" customHeight="1" x14ac:dyDescent="0.25">
      <c r="A19" s="270"/>
      <c r="B19" s="268">
        <f>Neu!B12</f>
        <v>0</v>
      </c>
      <c r="C19" s="115"/>
      <c r="D19" s="146"/>
      <c r="E19" s="146"/>
      <c r="F19" s="146"/>
      <c r="G19" s="114"/>
      <c r="H19" s="146"/>
      <c r="I19" s="146"/>
      <c r="J19" s="146"/>
      <c r="K19" s="144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55"/>
      <c r="X19" s="72"/>
      <c r="Y19" s="171">
        <f t="shared" si="0"/>
        <v>-150</v>
      </c>
      <c r="Z19" s="72"/>
      <c r="AA19" s="72"/>
      <c r="AB19" s="72"/>
      <c r="AC19" s="72"/>
      <c r="AD19" s="72"/>
    </row>
    <row r="20" spans="1:30" ht="14.25" customHeight="1" x14ac:dyDescent="0.25">
      <c r="A20" s="270"/>
      <c r="B20" s="267"/>
      <c r="C20" s="139"/>
      <c r="D20" s="147"/>
      <c r="E20" s="147"/>
      <c r="F20" s="147"/>
      <c r="G20" s="140"/>
      <c r="H20" s="147"/>
      <c r="I20" s="147"/>
      <c r="J20" s="147"/>
      <c r="K20" s="145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54"/>
      <c r="X20" s="72"/>
      <c r="Y20" s="171">
        <f t="shared" si="0"/>
        <v>-160</v>
      </c>
      <c r="Z20" s="72"/>
      <c r="AA20" s="72"/>
      <c r="AB20" s="72"/>
      <c r="AC20" s="72"/>
      <c r="AD20" s="72"/>
    </row>
    <row r="21" spans="1:30" ht="14.25" customHeight="1" x14ac:dyDescent="0.25">
      <c r="A21" s="270"/>
      <c r="B21" s="268">
        <f>Neu!B13</f>
        <v>0</v>
      </c>
      <c r="C21" s="115"/>
      <c r="D21" s="146"/>
      <c r="E21" s="146"/>
      <c r="F21" s="146"/>
      <c r="G21" s="114"/>
      <c r="H21" s="146"/>
      <c r="I21" s="146"/>
      <c r="J21" s="146"/>
      <c r="K21" s="146"/>
      <c r="L21" s="144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55"/>
      <c r="X21" s="72"/>
      <c r="Y21" s="171">
        <f t="shared" si="0"/>
        <v>-170</v>
      </c>
      <c r="Z21" s="72"/>
      <c r="AA21" s="72"/>
      <c r="AB21" s="72"/>
      <c r="AC21" s="72"/>
      <c r="AD21" s="72"/>
    </row>
    <row r="22" spans="1:30" ht="14.25" customHeight="1" x14ac:dyDescent="0.25">
      <c r="A22" s="270"/>
      <c r="B22" s="267"/>
      <c r="C22" s="139"/>
      <c r="D22" s="147"/>
      <c r="E22" s="147"/>
      <c r="F22" s="147"/>
      <c r="G22" s="140"/>
      <c r="H22" s="147"/>
      <c r="I22" s="147"/>
      <c r="J22" s="147"/>
      <c r="K22" s="147"/>
      <c r="L22" s="145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54"/>
      <c r="X22" s="72"/>
      <c r="Y22" s="171">
        <f t="shared" si="0"/>
        <v>-180</v>
      </c>
      <c r="Z22" s="72"/>
      <c r="AA22" s="72"/>
      <c r="AB22" s="72"/>
      <c r="AC22" s="72"/>
      <c r="AD22" s="72"/>
    </row>
    <row r="23" spans="1:30" ht="14.25" customHeight="1" x14ac:dyDescent="0.25">
      <c r="A23" s="270"/>
      <c r="B23" s="268">
        <f>Neu!B14</f>
        <v>0</v>
      </c>
      <c r="C23" s="115"/>
      <c r="D23" s="146"/>
      <c r="E23" s="146"/>
      <c r="F23" s="146"/>
      <c r="G23" s="114"/>
      <c r="H23" s="146"/>
      <c r="I23" s="146"/>
      <c r="J23" s="146"/>
      <c r="K23" s="146"/>
      <c r="L23" s="146"/>
      <c r="M23" s="144"/>
      <c r="N23" s="146"/>
      <c r="O23" s="146"/>
      <c r="P23" s="146"/>
      <c r="Q23" s="146"/>
      <c r="R23" s="146"/>
      <c r="S23" s="146"/>
      <c r="T23" s="146"/>
      <c r="U23" s="146"/>
      <c r="V23" s="146"/>
      <c r="W23" s="155"/>
      <c r="X23" s="72"/>
      <c r="Y23" s="171">
        <f t="shared" si="0"/>
        <v>-190</v>
      </c>
      <c r="Z23" s="72"/>
      <c r="AA23" s="72"/>
      <c r="AB23" s="72"/>
      <c r="AC23" s="72"/>
      <c r="AD23" s="72"/>
    </row>
    <row r="24" spans="1:30" ht="14.25" customHeight="1" x14ac:dyDescent="0.25">
      <c r="A24" s="270"/>
      <c r="B24" s="267"/>
      <c r="C24" s="142"/>
      <c r="D24" s="148"/>
      <c r="E24" s="148"/>
      <c r="F24" s="148"/>
      <c r="G24" s="141"/>
      <c r="H24" s="148"/>
      <c r="I24" s="148"/>
      <c r="J24" s="148"/>
      <c r="K24" s="148"/>
      <c r="L24" s="148"/>
      <c r="M24" s="149"/>
      <c r="N24" s="148"/>
      <c r="O24" s="148"/>
      <c r="P24" s="148"/>
      <c r="Q24" s="148"/>
      <c r="R24" s="148"/>
      <c r="S24" s="148"/>
      <c r="T24" s="148"/>
      <c r="U24" s="148"/>
      <c r="V24" s="148"/>
      <c r="W24" s="156"/>
      <c r="X24" s="72"/>
      <c r="Y24" s="171">
        <f t="shared" si="0"/>
        <v>-200</v>
      </c>
      <c r="Z24" s="72"/>
      <c r="AA24" s="72"/>
      <c r="AB24" s="72"/>
      <c r="AC24" s="72"/>
      <c r="AD24" s="72"/>
    </row>
    <row r="25" spans="1:30" ht="14.25" customHeight="1" x14ac:dyDescent="0.25">
      <c r="A25" s="270"/>
      <c r="B25" s="268">
        <f>Neu!B15</f>
        <v>0</v>
      </c>
      <c r="C25" s="115"/>
      <c r="D25" s="146"/>
      <c r="E25" s="146"/>
      <c r="F25" s="146"/>
      <c r="G25" s="114"/>
      <c r="H25" s="146"/>
      <c r="I25" s="146"/>
      <c r="J25" s="146"/>
      <c r="K25" s="146"/>
      <c r="L25" s="146"/>
      <c r="M25" s="146"/>
      <c r="N25" s="144"/>
      <c r="O25" s="146"/>
      <c r="P25" s="146"/>
      <c r="Q25" s="146"/>
      <c r="R25" s="146"/>
      <c r="S25" s="146"/>
      <c r="T25" s="146"/>
      <c r="U25" s="146"/>
      <c r="V25" s="146"/>
      <c r="W25" s="155"/>
      <c r="X25" s="72"/>
      <c r="Y25" s="171">
        <f t="shared" si="0"/>
        <v>-210</v>
      </c>
      <c r="Z25" s="72"/>
      <c r="AA25" s="72"/>
      <c r="AB25" s="72"/>
      <c r="AC25" s="72"/>
      <c r="AD25" s="72"/>
    </row>
    <row r="26" spans="1:30" ht="14.25" customHeight="1" x14ac:dyDescent="0.25">
      <c r="A26" s="270"/>
      <c r="B26" s="267"/>
      <c r="C26" s="139"/>
      <c r="D26" s="147"/>
      <c r="E26" s="147"/>
      <c r="F26" s="147"/>
      <c r="G26" s="140"/>
      <c r="H26" s="147"/>
      <c r="I26" s="147"/>
      <c r="J26" s="147"/>
      <c r="K26" s="147"/>
      <c r="L26" s="147"/>
      <c r="M26" s="147"/>
      <c r="N26" s="145"/>
      <c r="O26" s="147"/>
      <c r="P26" s="147"/>
      <c r="Q26" s="147"/>
      <c r="R26" s="147"/>
      <c r="S26" s="147"/>
      <c r="T26" s="147"/>
      <c r="U26" s="147"/>
      <c r="V26" s="147"/>
      <c r="W26" s="154"/>
      <c r="X26" s="72"/>
      <c r="Y26" s="171">
        <f t="shared" si="0"/>
        <v>-220</v>
      </c>
      <c r="Z26" s="72"/>
      <c r="AA26" s="72"/>
      <c r="AB26" s="72"/>
      <c r="AC26" s="72"/>
      <c r="AD26" s="72"/>
    </row>
    <row r="27" spans="1:30" ht="14.25" customHeight="1" x14ac:dyDescent="0.25">
      <c r="A27" s="270"/>
      <c r="B27" s="268">
        <f>Neu!B16</f>
        <v>0</v>
      </c>
      <c r="C27" s="115"/>
      <c r="D27" s="146"/>
      <c r="E27" s="146"/>
      <c r="F27" s="146"/>
      <c r="G27" s="114"/>
      <c r="H27" s="146"/>
      <c r="I27" s="146"/>
      <c r="J27" s="146"/>
      <c r="K27" s="146"/>
      <c r="L27" s="146"/>
      <c r="M27" s="146"/>
      <c r="N27" s="146"/>
      <c r="O27" s="144"/>
      <c r="P27" s="146"/>
      <c r="Q27" s="146"/>
      <c r="R27" s="146"/>
      <c r="S27" s="146"/>
      <c r="T27" s="146"/>
      <c r="U27" s="146"/>
      <c r="V27" s="146"/>
      <c r="W27" s="155"/>
      <c r="X27" s="72"/>
      <c r="Y27" s="171">
        <f t="shared" si="0"/>
        <v>-230</v>
      </c>
      <c r="Z27" s="72"/>
      <c r="AA27" s="72"/>
      <c r="AB27" s="72"/>
      <c r="AC27" s="72"/>
      <c r="AD27" s="72"/>
    </row>
    <row r="28" spans="1:30" ht="14.25" customHeight="1" x14ac:dyDescent="0.25">
      <c r="A28" s="270"/>
      <c r="B28" s="267"/>
      <c r="C28" s="139"/>
      <c r="D28" s="147"/>
      <c r="E28" s="147"/>
      <c r="F28" s="147"/>
      <c r="G28" s="140"/>
      <c r="H28" s="147"/>
      <c r="I28" s="147"/>
      <c r="J28" s="147"/>
      <c r="K28" s="147"/>
      <c r="L28" s="147"/>
      <c r="M28" s="147"/>
      <c r="N28" s="147"/>
      <c r="O28" s="145"/>
      <c r="P28" s="147"/>
      <c r="Q28" s="147"/>
      <c r="R28" s="147"/>
      <c r="S28" s="147"/>
      <c r="T28" s="147"/>
      <c r="U28" s="147"/>
      <c r="V28" s="147"/>
      <c r="W28" s="154"/>
      <c r="X28" s="72"/>
      <c r="Y28" s="171">
        <f t="shared" si="0"/>
        <v>-240</v>
      </c>
      <c r="Z28" s="72"/>
      <c r="AA28" s="72"/>
      <c r="AB28" s="72"/>
      <c r="AC28" s="72"/>
      <c r="AD28" s="72"/>
    </row>
    <row r="29" spans="1:30" ht="14.25" customHeight="1" x14ac:dyDescent="0.25">
      <c r="A29" s="270"/>
      <c r="B29" s="268">
        <f>Neu!B17</f>
        <v>0</v>
      </c>
      <c r="C29" s="115"/>
      <c r="D29" s="146"/>
      <c r="E29" s="146"/>
      <c r="F29" s="146"/>
      <c r="G29" s="114"/>
      <c r="H29" s="146"/>
      <c r="I29" s="146"/>
      <c r="J29" s="146"/>
      <c r="K29" s="146"/>
      <c r="L29" s="146"/>
      <c r="M29" s="146"/>
      <c r="N29" s="146"/>
      <c r="O29" s="146"/>
      <c r="P29" s="144"/>
      <c r="Q29" s="146"/>
      <c r="R29" s="146"/>
      <c r="S29" s="146"/>
      <c r="T29" s="146"/>
      <c r="U29" s="146"/>
      <c r="V29" s="146"/>
      <c r="W29" s="155"/>
      <c r="X29" s="72"/>
      <c r="Y29" s="171">
        <f t="shared" si="0"/>
        <v>-250</v>
      </c>
      <c r="Z29" s="72"/>
      <c r="AA29" s="72"/>
      <c r="AB29" s="72"/>
      <c r="AC29" s="72"/>
      <c r="AD29" s="72"/>
    </row>
    <row r="30" spans="1:30" ht="14.25" customHeight="1" x14ac:dyDescent="0.25">
      <c r="A30" s="270"/>
      <c r="B30" s="267"/>
      <c r="C30" s="139"/>
      <c r="D30" s="147"/>
      <c r="E30" s="147"/>
      <c r="F30" s="147"/>
      <c r="G30" s="140"/>
      <c r="H30" s="147"/>
      <c r="I30" s="147"/>
      <c r="J30" s="147"/>
      <c r="K30" s="147"/>
      <c r="L30" s="147"/>
      <c r="M30" s="147"/>
      <c r="N30" s="147"/>
      <c r="O30" s="147"/>
      <c r="P30" s="145"/>
      <c r="Q30" s="147"/>
      <c r="R30" s="147"/>
      <c r="S30" s="147"/>
      <c r="T30" s="147"/>
      <c r="U30" s="147"/>
      <c r="V30" s="147"/>
      <c r="W30" s="154"/>
      <c r="X30" s="72"/>
      <c r="Y30" s="171">
        <f t="shared" si="0"/>
        <v>-260</v>
      </c>
      <c r="Z30" s="72"/>
      <c r="AA30" s="72"/>
      <c r="AB30" s="72"/>
      <c r="AC30" s="72"/>
      <c r="AD30" s="72"/>
    </row>
    <row r="31" spans="1:30" ht="14.25" customHeight="1" x14ac:dyDescent="0.25">
      <c r="A31" s="270"/>
      <c r="B31" s="268">
        <f>Neu!B18</f>
        <v>0</v>
      </c>
      <c r="C31" s="115"/>
      <c r="D31" s="146"/>
      <c r="E31" s="146"/>
      <c r="F31" s="146"/>
      <c r="G31" s="114"/>
      <c r="H31" s="146"/>
      <c r="I31" s="146"/>
      <c r="J31" s="146"/>
      <c r="K31" s="146"/>
      <c r="L31" s="146"/>
      <c r="M31" s="146"/>
      <c r="N31" s="146"/>
      <c r="O31" s="146"/>
      <c r="P31" s="146"/>
      <c r="Q31" s="144"/>
      <c r="R31" s="146"/>
      <c r="S31" s="146"/>
      <c r="T31" s="146"/>
      <c r="U31" s="146"/>
      <c r="V31" s="146"/>
      <c r="W31" s="155"/>
      <c r="X31" s="72"/>
      <c r="Y31" s="171">
        <f t="shared" si="0"/>
        <v>-270</v>
      </c>
      <c r="Z31" s="72"/>
      <c r="AA31" s="72"/>
      <c r="AB31" s="72"/>
      <c r="AC31" s="72"/>
      <c r="AD31" s="72"/>
    </row>
    <row r="32" spans="1:30" ht="14.25" customHeight="1" x14ac:dyDescent="0.25">
      <c r="A32" s="270"/>
      <c r="B32" s="267"/>
      <c r="C32" s="139"/>
      <c r="D32" s="147"/>
      <c r="E32" s="147"/>
      <c r="F32" s="147"/>
      <c r="G32" s="140"/>
      <c r="H32" s="147"/>
      <c r="I32" s="147"/>
      <c r="J32" s="147"/>
      <c r="K32" s="147"/>
      <c r="L32" s="147"/>
      <c r="M32" s="147"/>
      <c r="N32" s="147"/>
      <c r="O32" s="147"/>
      <c r="P32" s="147"/>
      <c r="Q32" s="145"/>
      <c r="R32" s="147"/>
      <c r="S32" s="147"/>
      <c r="T32" s="147"/>
      <c r="U32" s="147"/>
      <c r="V32" s="147"/>
      <c r="W32" s="154"/>
      <c r="X32" s="72"/>
      <c r="Y32" s="171">
        <f t="shared" si="0"/>
        <v>-280</v>
      </c>
      <c r="Z32" s="72"/>
      <c r="AA32" s="72"/>
      <c r="AB32" s="72"/>
      <c r="AC32" s="72"/>
      <c r="AD32" s="72"/>
    </row>
    <row r="33" spans="1:30" ht="14.25" customHeight="1" x14ac:dyDescent="0.25">
      <c r="A33" s="270"/>
      <c r="B33" s="268">
        <f>Neu!B19</f>
        <v>0</v>
      </c>
      <c r="C33" s="115"/>
      <c r="D33" s="146"/>
      <c r="E33" s="146"/>
      <c r="F33" s="146"/>
      <c r="G33" s="114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4"/>
      <c r="S33" s="146"/>
      <c r="T33" s="146"/>
      <c r="U33" s="146"/>
      <c r="V33" s="146"/>
      <c r="W33" s="155"/>
      <c r="X33" s="72"/>
      <c r="Y33" s="72"/>
      <c r="Z33" s="72"/>
      <c r="AA33" s="72"/>
      <c r="AB33" s="72"/>
      <c r="AC33" s="72"/>
      <c r="AD33" s="72"/>
    </row>
    <row r="34" spans="1:30" ht="14.25" customHeight="1" x14ac:dyDescent="0.25">
      <c r="A34" s="270"/>
      <c r="B34" s="267"/>
      <c r="C34" s="139"/>
      <c r="D34" s="147"/>
      <c r="E34" s="147"/>
      <c r="F34" s="147"/>
      <c r="G34" s="140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5"/>
      <c r="S34" s="147"/>
      <c r="T34" s="147"/>
      <c r="U34" s="147"/>
      <c r="V34" s="147"/>
      <c r="W34" s="154"/>
      <c r="X34" s="72"/>
      <c r="Y34" s="72"/>
      <c r="Z34" s="72"/>
      <c r="AA34" s="72"/>
      <c r="AB34" s="72"/>
      <c r="AC34" s="72"/>
      <c r="AD34" s="72"/>
    </row>
    <row r="35" spans="1:30" ht="14.25" customHeight="1" x14ac:dyDescent="0.25">
      <c r="A35" s="270"/>
      <c r="B35" s="268">
        <f>Neu!B20</f>
        <v>0</v>
      </c>
      <c r="C35" s="115"/>
      <c r="D35" s="146"/>
      <c r="E35" s="146"/>
      <c r="F35" s="146"/>
      <c r="G35" s="114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4"/>
      <c r="T35" s="146"/>
      <c r="U35" s="146"/>
      <c r="V35" s="146"/>
      <c r="W35" s="155"/>
      <c r="X35" s="72"/>
      <c r="Y35" s="72"/>
      <c r="Z35" s="72"/>
      <c r="AA35" s="72"/>
      <c r="AB35" s="72"/>
      <c r="AC35" s="72"/>
      <c r="AD35" s="72"/>
    </row>
    <row r="36" spans="1:30" ht="14.25" customHeight="1" x14ac:dyDescent="0.25">
      <c r="A36" s="270"/>
      <c r="B36" s="267"/>
      <c r="C36" s="142"/>
      <c r="D36" s="148"/>
      <c r="E36" s="148"/>
      <c r="F36" s="148"/>
      <c r="G36" s="141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9"/>
      <c r="T36" s="148"/>
      <c r="U36" s="148"/>
      <c r="V36" s="148"/>
      <c r="W36" s="156"/>
      <c r="X36" s="72"/>
      <c r="Y36" s="72"/>
      <c r="Z36" s="72"/>
      <c r="AA36" s="72"/>
      <c r="AB36" s="72"/>
      <c r="AC36" s="72"/>
      <c r="AD36" s="72"/>
    </row>
    <row r="37" spans="1:30" ht="14.25" customHeight="1" x14ac:dyDescent="0.25">
      <c r="A37" s="270"/>
      <c r="B37" s="268">
        <f>Neu!B21</f>
        <v>0</v>
      </c>
      <c r="C37" s="115"/>
      <c r="D37" s="146"/>
      <c r="E37" s="146"/>
      <c r="F37" s="146"/>
      <c r="G37" s="114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4"/>
      <c r="U37" s="146"/>
      <c r="V37" s="146"/>
      <c r="W37" s="155"/>
      <c r="X37" s="72"/>
      <c r="Y37" s="72"/>
      <c r="Z37" s="72"/>
      <c r="AA37" s="72"/>
      <c r="AB37" s="72"/>
      <c r="AC37" s="72"/>
      <c r="AD37" s="72"/>
    </row>
    <row r="38" spans="1:30" ht="14.25" customHeight="1" x14ac:dyDescent="0.25">
      <c r="A38" s="270"/>
      <c r="B38" s="267"/>
      <c r="C38" s="139"/>
      <c r="D38" s="147"/>
      <c r="E38" s="147"/>
      <c r="F38" s="147"/>
      <c r="G38" s="140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5"/>
      <c r="U38" s="147"/>
      <c r="V38" s="147"/>
      <c r="W38" s="154"/>
      <c r="X38" s="72"/>
      <c r="Y38" s="72"/>
      <c r="Z38" s="72"/>
      <c r="AA38" s="72"/>
      <c r="AB38" s="72"/>
      <c r="AC38" s="72"/>
      <c r="AD38" s="72"/>
    </row>
    <row r="39" spans="1:30" ht="14.25" customHeight="1" x14ac:dyDescent="0.25">
      <c r="A39" s="270"/>
      <c r="B39" s="268">
        <f>Neu!B22</f>
        <v>0</v>
      </c>
      <c r="C39" s="115"/>
      <c r="D39" s="146"/>
      <c r="E39" s="146"/>
      <c r="F39" s="146"/>
      <c r="G39" s="114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4"/>
      <c r="V39" s="146"/>
      <c r="W39" s="155"/>
      <c r="X39" s="72"/>
      <c r="Y39" s="72"/>
      <c r="Z39" s="72"/>
      <c r="AA39" s="72"/>
      <c r="AB39" s="72"/>
      <c r="AC39" s="72"/>
      <c r="AD39" s="72"/>
    </row>
    <row r="40" spans="1:30" ht="14.25" customHeight="1" x14ac:dyDescent="0.25">
      <c r="A40" s="270"/>
      <c r="B40" s="267"/>
      <c r="C40" s="139"/>
      <c r="D40" s="147"/>
      <c r="E40" s="147"/>
      <c r="F40" s="147"/>
      <c r="G40" s="140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5"/>
      <c r="V40" s="147"/>
      <c r="W40" s="154"/>
      <c r="X40" s="72"/>
      <c r="Y40" s="72"/>
      <c r="Z40" s="72"/>
      <c r="AA40" s="72"/>
      <c r="AB40" s="72"/>
      <c r="AC40" s="72"/>
      <c r="AD40" s="72"/>
    </row>
    <row r="41" spans="1:30" ht="14.25" customHeight="1" x14ac:dyDescent="0.25">
      <c r="A41" s="270"/>
      <c r="B41" s="268">
        <f>Neu!B23</f>
        <v>0</v>
      </c>
      <c r="C41" s="115"/>
      <c r="D41" s="146"/>
      <c r="E41" s="146"/>
      <c r="F41" s="146"/>
      <c r="G41" s="114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4"/>
      <c r="W41" s="155"/>
      <c r="X41" s="72"/>
      <c r="Y41" s="72"/>
      <c r="Z41" s="72"/>
      <c r="AA41" s="72"/>
      <c r="AB41" s="72"/>
      <c r="AC41" s="72"/>
      <c r="AD41" s="72"/>
    </row>
    <row r="42" spans="1:30" ht="14.25" customHeight="1" x14ac:dyDescent="0.25">
      <c r="A42" s="270"/>
      <c r="B42" s="267"/>
      <c r="C42" s="139"/>
      <c r="D42" s="147"/>
      <c r="E42" s="147"/>
      <c r="F42" s="147"/>
      <c r="G42" s="140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5"/>
      <c r="W42" s="154"/>
      <c r="X42" s="72"/>
      <c r="Y42" s="72"/>
      <c r="Z42" s="72"/>
      <c r="AA42" s="72"/>
      <c r="AB42" s="72"/>
      <c r="AC42" s="72"/>
      <c r="AD42" s="72"/>
    </row>
    <row r="43" spans="1:30" ht="14.25" customHeight="1" x14ac:dyDescent="0.25">
      <c r="A43" s="270"/>
      <c r="B43" s="268">
        <f>Neu!B24</f>
        <v>0</v>
      </c>
      <c r="C43" s="115"/>
      <c r="D43" s="146"/>
      <c r="E43" s="146"/>
      <c r="F43" s="146"/>
      <c r="G43" s="114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57"/>
      <c r="X43" s="72"/>
      <c r="Y43" s="72"/>
      <c r="Z43" s="72"/>
      <c r="AA43" s="72"/>
      <c r="AB43" s="72"/>
      <c r="AC43" s="72"/>
      <c r="AD43" s="72"/>
    </row>
    <row r="44" spans="1:30" ht="14.25" customHeight="1" thickBot="1" x14ac:dyDescent="0.3">
      <c r="A44" s="117"/>
      <c r="B44" s="272"/>
      <c r="C44" s="162"/>
      <c r="D44" s="158"/>
      <c r="E44" s="158"/>
      <c r="F44" s="158"/>
      <c r="G44" s="159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60"/>
      <c r="X44" s="72"/>
      <c r="Y44" s="72"/>
      <c r="Z44" s="72"/>
      <c r="AA44" s="72"/>
      <c r="AB44" s="72"/>
      <c r="AC44" s="72"/>
      <c r="AD44" s="72"/>
    </row>
    <row r="45" spans="1:30" x14ac:dyDescent="0.25"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</row>
    <row r="46" spans="1:30" x14ac:dyDescent="0.25"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</row>
    <row r="47" spans="1:30" x14ac:dyDescent="0.25"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</row>
    <row r="48" spans="1:30" x14ac:dyDescent="0.25"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3:30" x14ac:dyDescent="0.25"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</row>
    <row r="50" spans="3:30" x14ac:dyDescent="0.25"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</row>
    <row r="51" spans="3:30" x14ac:dyDescent="0.25"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</row>
    <row r="52" spans="3:30" x14ac:dyDescent="0.25"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</row>
    <row r="53" spans="3:30" x14ac:dyDescent="0.25"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</row>
    <row r="54" spans="3:30" x14ac:dyDescent="0.25"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</row>
    <row r="55" spans="3:30" x14ac:dyDescent="0.25"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</row>
    <row r="56" spans="3:30" x14ac:dyDescent="0.25"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</row>
    <row r="57" spans="3:30" x14ac:dyDescent="0.25"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</row>
    <row r="58" spans="3:30" x14ac:dyDescent="0.25"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</row>
    <row r="59" spans="3:30" x14ac:dyDescent="0.25"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</row>
    <row r="60" spans="3:30" x14ac:dyDescent="0.25"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</row>
    <row r="61" spans="3:30" x14ac:dyDescent="0.25"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</row>
    <row r="62" spans="3:30" x14ac:dyDescent="0.25"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</row>
    <row r="63" spans="3:30" x14ac:dyDescent="0.25"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</row>
    <row r="64" spans="3:30" x14ac:dyDescent="0.25"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</row>
    <row r="65" spans="3:30" x14ac:dyDescent="0.25"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</row>
    <row r="66" spans="3:30" x14ac:dyDescent="0.25"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</row>
    <row r="67" spans="3:30" x14ac:dyDescent="0.25"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</row>
    <row r="68" spans="3:30" x14ac:dyDescent="0.25"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</row>
    <row r="69" spans="3:30" x14ac:dyDescent="0.25"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</row>
    <row r="70" spans="3:30" x14ac:dyDescent="0.25"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</row>
    <row r="71" spans="3:30" x14ac:dyDescent="0.25"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</row>
    <row r="72" spans="3:30" x14ac:dyDescent="0.25"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</row>
    <row r="73" spans="3:30" x14ac:dyDescent="0.25"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</row>
    <row r="74" spans="3:30" x14ac:dyDescent="0.25"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</row>
    <row r="75" spans="3:30" x14ac:dyDescent="0.25"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</row>
    <row r="76" spans="3:30" x14ac:dyDescent="0.25"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</row>
  </sheetData>
  <mergeCells count="24">
    <mergeCell ref="B39:B40"/>
    <mergeCell ref="B41:B42"/>
    <mergeCell ref="B43:B44"/>
    <mergeCell ref="B29:B30"/>
    <mergeCell ref="B31:B32"/>
    <mergeCell ref="B33:B34"/>
    <mergeCell ref="B35:B36"/>
    <mergeCell ref="B37:B38"/>
    <mergeCell ref="B3:B4"/>
    <mergeCell ref="A1:B2"/>
    <mergeCell ref="A3:A43"/>
    <mergeCell ref="C1:W1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</mergeCells>
  <conditionalFormatting sqref="C2:W2">
    <cfRule type="cellIs" dxfId="8" priority="13" operator="equal">
      <formula>0</formula>
    </cfRule>
  </conditionalFormatting>
  <conditionalFormatting sqref="B3 B5 B7 B9 B11 B13 B15 B17 B19 B21 B23 B25 B27 B29 B31 B33 B35 B37 B39 B41 B43">
    <cfRule type="cellIs" dxfId="7" priority="12" operator="equal">
      <formula>0</formula>
    </cfRule>
  </conditionalFormatting>
  <conditionalFormatting sqref="C3:W44">
    <cfRule type="colorScale" priority="6">
      <colorScale>
        <cfvo type="num" val="-100"/>
        <cfvo type="num" val="-60"/>
        <cfvo type="num" val="20"/>
        <color theme="4" tint="0.39997558519241921"/>
        <color theme="0"/>
        <color rgb="FFFF6D6D"/>
      </colorScale>
    </cfRule>
  </conditionalFormatting>
  <conditionalFormatting sqref="Y1:Y44">
    <cfRule type="colorScale" priority="5">
      <colorScale>
        <cfvo type="num" val="MIN($C$3:$W$44)"/>
        <cfvo type="num" val="MAX($C$3:$W$44)"/>
        <color rgb="FFFCFCFF"/>
        <color rgb="FFF8696B"/>
      </colorScale>
    </cfRule>
  </conditionalFormatting>
  <conditionalFormatting sqref="Y1:Y2 Y4:Y36">
    <cfRule type="cellIs" dxfId="6" priority="1" operator="lessThan">
      <formula>-100</formula>
    </cfRule>
  </conditionalFormatting>
  <conditionalFormatting sqref="Y1:Y1048576">
    <cfRule type="colorScale" priority="4">
      <colorScale>
        <cfvo type="num" val="-100"/>
        <cfvo type="num" val="-60"/>
        <cfvo type="num" val="20"/>
        <color theme="4" tint="0.39997558519241921"/>
        <color theme="0"/>
        <color rgb="FFFF6D6D"/>
      </colorScale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229"/>
  <sheetViews>
    <sheetView zoomScale="70" zoomScaleNormal="70" workbookViewId="0">
      <selection activeCell="Z18" sqref="Z18"/>
    </sheetView>
  </sheetViews>
  <sheetFormatPr defaultRowHeight="15" x14ac:dyDescent="0.25"/>
  <cols>
    <col min="1" max="1" width="4.140625" style="1" customWidth="1"/>
    <col min="2" max="2" width="9.140625" style="1"/>
    <col min="3" max="10" width="6.7109375" style="1" customWidth="1"/>
    <col min="11" max="13" width="6.7109375" style="78" customWidth="1"/>
    <col min="14" max="23" width="6.7109375" style="79" customWidth="1"/>
    <col min="24" max="25" width="5.7109375" style="79" customWidth="1"/>
    <col min="26" max="26" width="5.7109375" style="1" customWidth="1"/>
    <col min="27" max="27" width="7.140625" style="9" customWidth="1"/>
    <col min="28" max="28" width="7.42578125" style="12" customWidth="1"/>
    <col min="29" max="29" width="6.5703125" style="9" customWidth="1"/>
    <col min="30" max="30" width="5.7109375" style="11" customWidth="1"/>
    <col min="31" max="31" width="5.7109375" style="13" customWidth="1"/>
    <col min="32" max="33" width="5.7109375" style="10" customWidth="1"/>
    <col min="34" max="34" width="5.7109375" style="11" customWidth="1"/>
    <col min="35" max="35" width="5.85546875" style="75" customWidth="1"/>
    <col min="36" max="36" width="7.42578125" style="75" customWidth="1"/>
    <col min="37" max="16384" width="9.140625" style="1"/>
  </cols>
  <sheetData>
    <row r="1" spans="1:38" ht="15.75" thickBot="1" x14ac:dyDescent="0.3">
      <c r="A1" s="269"/>
      <c r="B1" s="269"/>
      <c r="C1" s="271" t="s">
        <v>4</v>
      </c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AA1" s="274" t="s">
        <v>149</v>
      </c>
      <c r="AB1" s="275"/>
      <c r="AC1" s="74" t="s">
        <v>147</v>
      </c>
      <c r="AD1" s="4"/>
      <c r="AE1" s="273" t="s">
        <v>174</v>
      </c>
      <c r="AF1" s="273"/>
      <c r="AG1" s="273"/>
      <c r="AH1" s="273"/>
      <c r="AI1" s="273" t="s">
        <v>148</v>
      </c>
      <c r="AJ1" s="273"/>
    </row>
    <row r="2" spans="1:38" ht="15.75" thickBot="1" x14ac:dyDescent="0.3">
      <c r="A2" s="269"/>
      <c r="B2" s="269"/>
      <c r="C2" s="138" t="str">
        <f>Neu!$B4</f>
        <v>B51s</v>
      </c>
      <c r="D2" s="107" t="str">
        <f>Neu!$B5</f>
        <v>B64s</v>
      </c>
      <c r="E2" s="107" t="str">
        <f>Neu!$B6</f>
        <v>B8</v>
      </c>
      <c r="F2" s="107">
        <f>Neu!$B7</f>
        <v>0</v>
      </c>
      <c r="G2" s="107">
        <f>Neu!$B8</f>
        <v>0</v>
      </c>
      <c r="H2" s="107">
        <f>Neu!$B9</f>
        <v>0</v>
      </c>
      <c r="I2" s="107">
        <f>Neu!$B10</f>
        <v>0</v>
      </c>
      <c r="J2" s="107">
        <f>Neu!$B11</f>
        <v>0</v>
      </c>
      <c r="K2" s="107">
        <f>Neu!$B12</f>
        <v>0</v>
      </c>
      <c r="L2" s="107">
        <f>Neu!$B13</f>
        <v>0</v>
      </c>
      <c r="M2" s="107">
        <f>Neu!$B14</f>
        <v>0</v>
      </c>
      <c r="N2" s="107">
        <f>Neu!$B15</f>
        <v>0</v>
      </c>
      <c r="O2" s="107">
        <f>Neu!$B16</f>
        <v>0</v>
      </c>
      <c r="P2" s="107">
        <f>Neu!$B17</f>
        <v>0</v>
      </c>
      <c r="Q2" s="107">
        <f>Neu!$B18</f>
        <v>0</v>
      </c>
      <c r="R2" s="107">
        <f>Neu!$B19</f>
        <v>0</v>
      </c>
      <c r="S2" s="107">
        <f>Neu!$B20</f>
        <v>0</v>
      </c>
      <c r="T2" s="107">
        <f>Neu!$B21</f>
        <v>0</v>
      </c>
      <c r="U2" s="107">
        <f>Neu!$B22</f>
        <v>0</v>
      </c>
      <c r="V2" s="107">
        <f>Neu!$B23</f>
        <v>0</v>
      </c>
      <c r="W2" s="108">
        <f>Neu!$B24</f>
        <v>0</v>
      </c>
      <c r="AA2" s="4" t="s">
        <v>6</v>
      </c>
      <c r="AB2" s="4" t="s">
        <v>7</v>
      </c>
      <c r="AC2" s="4" t="s">
        <v>12</v>
      </c>
      <c r="AD2" s="4" t="s">
        <v>13</v>
      </c>
      <c r="AE2" s="4" t="s">
        <v>8</v>
      </c>
      <c r="AF2" s="4" t="s">
        <v>9</v>
      </c>
      <c r="AG2" s="4" t="s">
        <v>10</v>
      </c>
      <c r="AH2" s="4" t="s">
        <v>11</v>
      </c>
      <c r="AI2" s="4" t="s">
        <v>103</v>
      </c>
      <c r="AJ2" s="71" t="s">
        <v>150</v>
      </c>
    </row>
    <row r="3" spans="1:38" ht="14.25" customHeight="1" x14ac:dyDescent="0.25">
      <c r="A3" s="270" t="s">
        <v>5</v>
      </c>
      <c r="B3" s="266" t="str">
        <f>Neu!B4</f>
        <v>B51s</v>
      </c>
      <c r="C3" s="123"/>
      <c r="D3" s="124"/>
      <c r="E3" s="124"/>
      <c r="F3" s="125"/>
      <c r="G3" s="124"/>
      <c r="H3" s="124"/>
      <c r="I3" s="124"/>
      <c r="J3" s="124"/>
      <c r="K3" s="125"/>
      <c r="L3" s="124"/>
      <c r="M3" s="124"/>
      <c r="N3" s="124"/>
      <c r="O3" s="124"/>
      <c r="P3" s="125"/>
      <c r="Q3" s="124"/>
      <c r="R3" s="124"/>
      <c r="S3" s="124"/>
      <c r="T3" s="124"/>
      <c r="U3" s="124"/>
      <c r="V3" s="124"/>
      <c r="W3" s="126"/>
      <c r="X3" s="73" t="s">
        <v>175</v>
      </c>
      <c r="Y3" s="79">
        <f>COUNTIF($C$3:$W$44,ROW(Z3)-2)</f>
        <v>0</v>
      </c>
      <c r="Z3" s="79" t="str">
        <f t="shared" ref="Z3:Z17" si="0">IF(ROW(AA3)-2&lt;=MAX($C$3:$W$44),ROW(AA3)-2,"")</f>
        <v/>
      </c>
      <c r="AA3" s="25"/>
      <c r="AB3" s="26"/>
      <c r="AC3" s="25"/>
      <c r="AD3" s="27"/>
      <c r="AE3" s="28"/>
      <c r="AF3" s="29"/>
      <c r="AG3" s="29"/>
      <c r="AH3" s="27"/>
      <c r="AK3" s="73"/>
    </row>
    <row r="4" spans="1:38" s="79" customFormat="1" ht="14.25" customHeight="1" x14ac:dyDescent="0.25">
      <c r="A4" s="270"/>
      <c r="B4" s="267"/>
      <c r="C4" s="127"/>
      <c r="D4" s="121"/>
      <c r="E4" s="121"/>
      <c r="F4" s="110"/>
      <c r="G4" s="121"/>
      <c r="H4" s="121"/>
      <c r="I4" s="121"/>
      <c r="J4" s="121"/>
      <c r="K4" s="110"/>
      <c r="L4" s="121"/>
      <c r="M4" s="121"/>
      <c r="N4" s="121"/>
      <c r="O4" s="121"/>
      <c r="P4" s="110"/>
      <c r="Q4" s="121"/>
      <c r="R4" s="121"/>
      <c r="S4" s="121"/>
      <c r="T4" s="121"/>
      <c r="U4" s="121"/>
      <c r="V4" s="121"/>
      <c r="W4" s="128"/>
      <c r="X4" s="73" t="s">
        <v>176</v>
      </c>
      <c r="Y4" s="167">
        <f t="shared" ref="Y4:Y43" si="1">COUNTIF($C$3:$W$44,ROW(Z4)-2)</f>
        <v>0</v>
      </c>
      <c r="Z4" s="79" t="str">
        <f t="shared" si="0"/>
        <v/>
      </c>
      <c r="AA4" s="9"/>
      <c r="AB4" s="12"/>
      <c r="AC4" s="9"/>
      <c r="AD4" s="11"/>
      <c r="AE4" s="13"/>
      <c r="AF4" s="10"/>
      <c r="AG4" s="10"/>
      <c r="AH4" s="11"/>
      <c r="AI4" s="75"/>
      <c r="AJ4" s="75"/>
      <c r="AK4" s="73"/>
    </row>
    <row r="5" spans="1:38" ht="14.25" customHeight="1" x14ac:dyDescent="0.25">
      <c r="A5" s="270"/>
      <c r="B5" s="268" t="str">
        <f>Neu!B5</f>
        <v>B64s</v>
      </c>
      <c r="C5" s="129"/>
      <c r="D5" s="118"/>
      <c r="E5" s="120"/>
      <c r="F5" s="111"/>
      <c r="G5" s="120"/>
      <c r="H5" s="120"/>
      <c r="I5" s="120"/>
      <c r="J5" s="120"/>
      <c r="K5" s="111"/>
      <c r="L5" s="120"/>
      <c r="M5" s="120"/>
      <c r="N5" s="120"/>
      <c r="O5" s="120"/>
      <c r="P5" s="111"/>
      <c r="Q5" s="120"/>
      <c r="R5" s="120"/>
      <c r="S5" s="120"/>
      <c r="T5" s="120"/>
      <c r="U5" s="120"/>
      <c r="V5" s="120"/>
      <c r="W5" s="130"/>
      <c r="Y5" s="167">
        <f t="shared" si="1"/>
        <v>0</v>
      </c>
      <c r="Z5" s="79" t="str">
        <f>IF(ROW(AA5)-2&lt;=MAX($C$3:$W$44),ROW(AA5)-2,"")</f>
        <v/>
      </c>
    </row>
    <row r="6" spans="1:38" s="79" customFormat="1" ht="14.25" customHeight="1" x14ac:dyDescent="0.25">
      <c r="A6" s="270"/>
      <c r="B6" s="267"/>
      <c r="C6" s="131"/>
      <c r="D6" s="122"/>
      <c r="E6" s="104"/>
      <c r="F6" s="105"/>
      <c r="G6" s="104"/>
      <c r="H6" s="104"/>
      <c r="I6" s="104"/>
      <c r="J6" s="104"/>
      <c r="K6" s="105"/>
      <c r="L6" s="104"/>
      <c r="M6" s="104"/>
      <c r="N6" s="104"/>
      <c r="O6" s="104"/>
      <c r="P6" s="105"/>
      <c r="Q6" s="104"/>
      <c r="R6" s="104"/>
      <c r="S6" s="104"/>
      <c r="T6" s="104"/>
      <c r="U6" s="104"/>
      <c r="V6" s="104"/>
      <c r="W6" s="106"/>
      <c r="Y6" s="167">
        <f t="shared" si="1"/>
        <v>0</v>
      </c>
      <c r="Z6" s="79" t="str">
        <f>IF(ROW(AA6)-2&lt;=MAX($C$3:$W$44),ROW(AA6)-2,"")</f>
        <v/>
      </c>
      <c r="AA6" s="9"/>
      <c r="AB6" s="12"/>
      <c r="AC6" s="9"/>
      <c r="AD6" s="11"/>
      <c r="AE6" s="13"/>
      <c r="AF6" s="10"/>
      <c r="AG6" s="10"/>
      <c r="AH6" s="11"/>
      <c r="AI6" s="75"/>
      <c r="AJ6" s="75"/>
    </row>
    <row r="7" spans="1:38" ht="14.25" customHeight="1" x14ac:dyDescent="0.25">
      <c r="A7" s="270"/>
      <c r="B7" s="268" t="str">
        <f>Neu!B6</f>
        <v>B8</v>
      </c>
      <c r="C7" s="129"/>
      <c r="D7" s="120"/>
      <c r="E7" s="118"/>
      <c r="F7" s="111"/>
      <c r="G7" s="120"/>
      <c r="H7" s="120"/>
      <c r="I7" s="120"/>
      <c r="J7" s="120"/>
      <c r="K7" s="111"/>
      <c r="L7" s="120"/>
      <c r="M7" s="120"/>
      <c r="N7" s="120"/>
      <c r="O7" s="120"/>
      <c r="P7" s="111"/>
      <c r="Q7" s="120"/>
      <c r="R7" s="120"/>
      <c r="S7" s="120"/>
      <c r="T7" s="120"/>
      <c r="U7" s="120"/>
      <c r="V7" s="120"/>
      <c r="W7" s="130"/>
      <c r="Y7" s="167">
        <f t="shared" si="1"/>
        <v>0</v>
      </c>
      <c r="Z7" s="79" t="str">
        <f>IF(ROW(AA7)-2&lt;=MAX($C$3:$W$44),ROW(AA7)-2,"")</f>
        <v/>
      </c>
    </row>
    <row r="8" spans="1:38" s="79" customFormat="1" ht="14.25" customHeight="1" x14ac:dyDescent="0.25">
      <c r="A8" s="270"/>
      <c r="B8" s="267"/>
      <c r="C8" s="131"/>
      <c r="D8" s="104"/>
      <c r="E8" s="122"/>
      <c r="F8" s="105"/>
      <c r="G8" s="104"/>
      <c r="H8" s="104"/>
      <c r="I8" s="104"/>
      <c r="J8" s="104"/>
      <c r="K8" s="105"/>
      <c r="L8" s="104"/>
      <c r="M8" s="104"/>
      <c r="N8" s="104"/>
      <c r="O8" s="104"/>
      <c r="P8" s="105"/>
      <c r="Q8" s="104"/>
      <c r="R8" s="104"/>
      <c r="S8" s="104"/>
      <c r="T8" s="104"/>
      <c r="U8" s="104"/>
      <c r="V8" s="104"/>
      <c r="W8" s="106"/>
      <c r="Y8" s="167">
        <f t="shared" si="1"/>
        <v>0</v>
      </c>
      <c r="Z8" s="79" t="str">
        <f>IF(ROW(AA8)-2&lt;=MAX($C$3:$W$44),ROW(AA8)-2,"")</f>
        <v/>
      </c>
      <c r="AA8" s="9"/>
      <c r="AB8" s="12"/>
      <c r="AC8" s="9"/>
      <c r="AD8" s="11"/>
      <c r="AE8" s="13"/>
      <c r="AF8" s="10"/>
      <c r="AG8" s="10"/>
      <c r="AH8" s="11"/>
      <c r="AI8" s="75"/>
      <c r="AJ8" s="75"/>
    </row>
    <row r="9" spans="1:38" ht="14.25" customHeight="1" x14ac:dyDescent="0.25">
      <c r="A9" s="270"/>
      <c r="B9" s="268">
        <f>Neu!B7</f>
        <v>0</v>
      </c>
      <c r="C9" s="129"/>
      <c r="D9" s="120"/>
      <c r="E9" s="120"/>
      <c r="F9" s="109"/>
      <c r="G9" s="120"/>
      <c r="H9" s="120"/>
      <c r="I9" s="120"/>
      <c r="J9" s="120"/>
      <c r="K9" s="111"/>
      <c r="L9" s="120"/>
      <c r="M9" s="120"/>
      <c r="N9" s="120"/>
      <c r="O9" s="120"/>
      <c r="P9" s="111"/>
      <c r="Q9" s="120"/>
      <c r="R9" s="120"/>
      <c r="S9" s="120"/>
      <c r="T9" s="120"/>
      <c r="U9" s="120"/>
      <c r="V9" s="120"/>
      <c r="W9" s="130"/>
      <c r="Y9" s="167">
        <f t="shared" si="1"/>
        <v>0</v>
      </c>
      <c r="Z9" s="79" t="str">
        <f t="shared" si="0"/>
        <v/>
      </c>
      <c r="AK9" s="73" t="s">
        <v>172</v>
      </c>
    </row>
    <row r="10" spans="1:38" s="79" customFormat="1" ht="14.25" customHeight="1" x14ac:dyDescent="0.25">
      <c r="A10" s="270"/>
      <c r="B10" s="267"/>
      <c r="C10" s="131"/>
      <c r="D10" s="104"/>
      <c r="E10" s="104"/>
      <c r="F10" s="113"/>
      <c r="G10" s="104"/>
      <c r="H10" s="104"/>
      <c r="I10" s="104"/>
      <c r="J10" s="104"/>
      <c r="K10" s="105"/>
      <c r="L10" s="104"/>
      <c r="M10" s="104"/>
      <c r="N10" s="104"/>
      <c r="O10" s="104"/>
      <c r="P10" s="105"/>
      <c r="Q10" s="104"/>
      <c r="R10" s="104"/>
      <c r="S10" s="104"/>
      <c r="T10" s="104"/>
      <c r="U10" s="104"/>
      <c r="V10" s="104"/>
      <c r="W10" s="106"/>
      <c r="Y10" s="167">
        <f t="shared" si="1"/>
        <v>0</v>
      </c>
      <c r="Z10" s="79" t="str">
        <f t="shared" si="0"/>
        <v/>
      </c>
      <c r="AA10" s="9"/>
      <c r="AB10" s="12"/>
      <c r="AC10" s="9"/>
      <c r="AD10" s="11"/>
      <c r="AE10" s="13"/>
      <c r="AF10" s="10"/>
      <c r="AG10" s="10"/>
      <c r="AH10" s="11"/>
      <c r="AI10" s="75"/>
      <c r="AJ10" s="75"/>
      <c r="AL10" s="73"/>
    </row>
    <row r="11" spans="1:38" ht="14.25" customHeight="1" x14ac:dyDescent="0.25">
      <c r="A11" s="270"/>
      <c r="B11" s="268">
        <f>Neu!B8</f>
        <v>0</v>
      </c>
      <c r="C11" s="129"/>
      <c r="D11" s="120"/>
      <c r="E11" s="120"/>
      <c r="F11" s="111"/>
      <c r="G11" s="118"/>
      <c r="H11" s="120"/>
      <c r="I11" s="120"/>
      <c r="J11" s="120"/>
      <c r="K11" s="111"/>
      <c r="L11" s="120"/>
      <c r="M11" s="120"/>
      <c r="N11" s="120"/>
      <c r="O11" s="120"/>
      <c r="P11" s="111"/>
      <c r="Q11" s="120"/>
      <c r="R11" s="120"/>
      <c r="S11" s="120"/>
      <c r="T11" s="120"/>
      <c r="U11" s="120"/>
      <c r="V11" s="120"/>
      <c r="W11" s="130"/>
      <c r="Y11" s="167">
        <f t="shared" si="1"/>
        <v>0</v>
      </c>
      <c r="Z11" s="79" t="str">
        <f t="shared" si="0"/>
        <v/>
      </c>
    </row>
    <row r="12" spans="1:38" s="79" customFormat="1" ht="14.25" customHeight="1" x14ac:dyDescent="0.25">
      <c r="A12" s="270"/>
      <c r="B12" s="267"/>
      <c r="C12" s="131"/>
      <c r="D12" s="104"/>
      <c r="E12" s="104"/>
      <c r="F12" s="105"/>
      <c r="G12" s="122"/>
      <c r="H12" s="104"/>
      <c r="I12" s="104"/>
      <c r="J12" s="104"/>
      <c r="K12" s="105"/>
      <c r="L12" s="104"/>
      <c r="M12" s="104"/>
      <c r="N12" s="104"/>
      <c r="O12" s="104"/>
      <c r="P12" s="105"/>
      <c r="Q12" s="104"/>
      <c r="R12" s="104"/>
      <c r="S12" s="104"/>
      <c r="T12" s="104"/>
      <c r="U12" s="104"/>
      <c r="V12" s="104"/>
      <c r="W12" s="106"/>
      <c r="Y12" s="167">
        <f t="shared" si="1"/>
        <v>0</v>
      </c>
      <c r="Z12" s="79" t="str">
        <f t="shared" si="0"/>
        <v/>
      </c>
      <c r="AA12" s="9"/>
      <c r="AB12" s="12"/>
      <c r="AC12" s="9"/>
      <c r="AD12" s="11"/>
      <c r="AE12" s="13"/>
      <c r="AF12" s="10"/>
      <c r="AG12" s="10"/>
      <c r="AH12" s="11"/>
      <c r="AI12" s="75"/>
      <c r="AJ12" s="75"/>
    </row>
    <row r="13" spans="1:38" ht="14.25" customHeight="1" x14ac:dyDescent="0.25">
      <c r="A13" s="270"/>
      <c r="B13" s="268">
        <f>Neu!B9</f>
        <v>0</v>
      </c>
      <c r="C13" s="129"/>
      <c r="D13" s="120"/>
      <c r="E13" s="120"/>
      <c r="F13" s="111"/>
      <c r="G13" s="120"/>
      <c r="H13" s="118"/>
      <c r="I13" s="120"/>
      <c r="J13" s="120"/>
      <c r="K13" s="111"/>
      <c r="L13" s="120"/>
      <c r="M13" s="120"/>
      <c r="N13" s="120"/>
      <c r="O13" s="120"/>
      <c r="P13" s="111"/>
      <c r="Q13" s="120"/>
      <c r="R13" s="120"/>
      <c r="S13" s="120"/>
      <c r="T13" s="120"/>
      <c r="U13" s="120"/>
      <c r="V13" s="120"/>
      <c r="W13" s="130"/>
      <c r="Y13" s="167">
        <f t="shared" si="1"/>
        <v>0</v>
      </c>
      <c r="Z13" s="79" t="str">
        <f t="shared" si="0"/>
        <v/>
      </c>
      <c r="AK13" s="170" t="s">
        <v>177</v>
      </c>
    </row>
    <row r="14" spans="1:38" s="79" customFormat="1" ht="14.25" customHeight="1" x14ac:dyDescent="0.25">
      <c r="A14" s="270"/>
      <c r="B14" s="267"/>
      <c r="C14" s="131"/>
      <c r="D14" s="104"/>
      <c r="E14" s="104"/>
      <c r="F14" s="105"/>
      <c r="G14" s="104"/>
      <c r="H14" s="122"/>
      <c r="I14" s="104"/>
      <c r="J14" s="104"/>
      <c r="K14" s="105"/>
      <c r="L14" s="104"/>
      <c r="M14" s="104"/>
      <c r="N14" s="104"/>
      <c r="O14" s="104"/>
      <c r="P14" s="105"/>
      <c r="Q14" s="104"/>
      <c r="R14" s="104"/>
      <c r="S14" s="104"/>
      <c r="T14" s="104"/>
      <c r="U14" s="104"/>
      <c r="V14" s="104"/>
      <c r="W14" s="106"/>
      <c r="Y14" s="167">
        <f t="shared" si="1"/>
        <v>0</v>
      </c>
      <c r="Z14" s="79" t="str">
        <f t="shared" si="0"/>
        <v/>
      </c>
      <c r="AA14" s="9"/>
      <c r="AB14" s="12"/>
      <c r="AC14" s="9"/>
      <c r="AD14" s="11"/>
      <c r="AE14" s="13"/>
      <c r="AF14" s="10"/>
      <c r="AG14" s="10"/>
      <c r="AH14" s="11"/>
      <c r="AI14" s="75"/>
      <c r="AJ14" s="75"/>
    </row>
    <row r="15" spans="1:38" ht="14.25" customHeight="1" x14ac:dyDescent="0.25">
      <c r="A15" s="270"/>
      <c r="B15" s="268">
        <f>Neu!B10</f>
        <v>0</v>
      </c>
      <c r="C15" s="129"/>
      <c r="D15" s="120"/>
      <c r="E15" s="120"/>
      <c r="F15" s="111"/>
      <c r="G15" s="120"/>
      <c r="H15" s="120"/>
      <c r="I15" s="118"/>
      <c r="J15" s="120"/>
      <c r="K15" s="111"/>
      <c r="L15" s="120"/>
      <c r="M15" s="120"/>
      <c r="N15" s="120"/>
      <c r="O15" s="120"/>
      <c r="P15" s="111"/>
      <c r="Q15" s="120"/>
      <c r="R15" s="120"/>
      <c r="S15" s="120"/>
      <c r="T15" s="120"/>
      <c r="U15" s="120"/>
      <c r="V15" s="120"/>
      <c r="W15" s="130"/>
      <c r="Y15" s="167">
        <f t="shared" si="1"/>
        <v>0</v>
      </c>
      <c r="Z15" s="79" t="str">
        <f t="shared" si="0"/>
        <v/>
      </c>
    </row>
    <row r="16" spans="1:38" s="79" customFormat="1" ht="14.25" customHeight="1" x14ac:dyDescent="0.25">
      <c r="A16" s="270"/>
      <c r="B16" s="267"/>
      <c r="C16" s="132"/>
      <c r="D16" s="121"/>
      <c r="E16" s="121"/>
      <c r="F16" s="110"/>
      <c r="G16" s="121"/>
      <c r="H16" s="121"/>
      <c r="I16" s="119"/>
      <c r="J16" s="121"/>
      <c r="K16" s="110"/>
      <c r="L16" s="121"/>
      <c r="M16" s="121"/>
      <c r="N16" s="121"/>
      <c r="O16" s="121"/>
      <c r="P16" s="110"/>
      <c r="Q16" s="121"/>
      <c r="R16" s="121"/>
      <c r="S16" s="121"/>
      <c r="T16" s="121"/>
      <c r="U16" s="121"/>
      <c r="V16" s="121"/>
      <c r="W16" s="128"/>
      <c r="Y16" s="167">
        <f t="shared" si="1"/>
        <v>0</v>
      </c>
      <c r="Z16" s="79" t="str">
        <f t="shared" si="0"/>
        <v/>
      </c>
      <c r="AA16" s="9"/>
      <c r="AB16" s="12"/>
      <c r="AC16" s="9"/>
      <c r="AD16" s="11"/>
      <c r="AE16" s="13"/>
      <c r="AF16" s="10"/>
      <c r="AG16" s="10"/>
      <c r="AH16" s="11"/>
      <c r="AI16" s="75"/>
      <c r="AJ16" s="75"/>
    </row>
    <row r="17" spans="1:36" ht="14.25" customHeight="1" x14ac:dyDescent="0.25">
      <c r="A17" s="270"/>
      <c r="B17" s="268">
        <f>Neu!B11</f>
        <v>0</v>
      </c>
      <c r="C17" s="129"/>
      <c r="D17" s="120"/>
      <c r="E17" s="120"/>
      <c r="F17" s="111"/>
      <c r="G17" s="120"/>
      <c r="H17" s="120"/>
      <c r="I17" s="120"/>
      <c r="J17" s="118"/>
      <c r="K17" s="111"/>
      <c r="L17" s="120"/>
      <c r="M17" s="120"/>
      <c r="N17" s="120"/>
      <c r="O17" s="120"/>
      <c r="P17" s="111"/>
      <c r="Q17" s="120"/>
      <c r="R17" s="120"/>
      <c r="S17" s="120"/>
      <c r="T17" s="120"/>
      <c r="U17" s="120"/>
      <c r="V17" s="120"/>
      <c r="W17" s="130"/>
      <c r="Y17" s="167">
        <f t="shared" si="1"/>
        <v>0</v>
      </c>
      <c r="Z17" s="79" t="str">
        <f t="shared" si="0"/>
        <v/>
      </c>
    </row>
    <row r="18" spans="1:36" s="79" customFormat="1" ht="14.25" customHeight="1" x14ac:dyDescent="0.25">
      <c r="A18" s="270"/>
      <c r="B18" s="267"/>
      <c r="C18" s="131"/>
      <c r="D18" s="104"/>
      <c r="E18" s="104"/>
      <c r="F18" s="105"/>
      <c r="G18" s="104"/>
      <c r="H18" s="104"/>
      <c r="I18" s="104"/>
      <c r="J18" s="122"/>
      <c r="K18" s="105"/>
      <c r="L18" s="104"/>
      <c r="M18" s="104"/>
      <c r="N18" s="104"/>
      <c r="O18" s="104"/>
      <c r="P18" s="105"/>
      <c r="Q18" s="104"/>
      <c r="R18" s="104"/>
      <c r="S18" s="104"/>
      <c r="T18" s="104"/>
      <c r="U18" s="104"/>
      <c r="V18" s="104"/>
      <c r="W18" s="106"/>
      <c r="Y18" s="167">
        <f t="shared" si="1"/>
        <v>0</v>
      </c>
      <c r="Z18" s="79" t="str">
        <f>IF(ROW(AA18)-2&lt;=MAX($C$3:$W$44),ROW(AA18)-2,"")</f>
        <v/>
      </c>
      <c r="AA18" s="9"/>
      <c r="AB18" s="12"/>
      <c r="AC18" s="9"/>
      <c r="AD18" s="11"/>
      <c r="AE18" s="13"/>
      <c r="AF18" s="10"/>
      <c r="AG18" s="10"/>
      <c r="AH18" s="11"/>
      <c r="AI18" s="75"/>
      <c r="AJ18" s="75"/>
    </row>
    <row r="19" spans="1:36" ht="14.25" customHeight="1" x14ac:dyDescent="0.25">
      <c r="A19" s="270"/>
      <c r="B19" s="268">
        <f>Neu!B12</f>
        <v>0</v>
      </c>
      <c r="C19" s="129"/>
      <c r="D19" s="120"/>
      <c r="E19" s="120"/>
      <c r="F19" s="111"/>
      <c r="G19" s="120"/>
      <c r="H19" s="120"/>
      <c r="I19" s="120"/>
      <c r="J19" s="120"/>
      <c r="K19" s="109"/>
      <c r="L19" s="120"/>
      <c r="M19" s="120"/>
      <c r="N19" s="120"/>
      <c r="O19" s="120"/>
      <c r="P19" s="111"/>
      <c r="Q19" s="120"/>
      <c r="R19" s="120"/>
      <c r="S19" s="120"/>
      <c r="T19" s="120"/>
      <c r="U19" s="120"/>
      <c r="V19" s="120"/>
      <c r="W19" s="130"/>
      <c r="Y19" s="167">
        <f t="shared" si="1"/>
        <v>0</v>
      </c>
      <c r="Z19" s="79" t="str">
        <f t="shared" ref="Z19:Z82" si="2">IF(ROW(AA19)-2&lt;=MAX($C$3:$W$44),ROW(AA19)-2,"")</f>
        <v/>
      </c>
    </row>
    <row r="20" spans="1:36" s="79" customFormat="1" ht="14.25" customHeight="1" x14ac:dyDescent="0.25">
      <c r="A20" s="270"/>
      <c r="B20" s="267"/>
      <c r="C20" s="131"/>
      <c r="D20" s="104"/>
      <c r="E20" s="104"/>
      <c r="F20" s="105"/>
      <c r="G20" s="104"/>
      <c r="H20" s="104"/>
      <c r="I20" s="104"/>
      <c r="J20" s="104"/>
      <c r="K20" s="113"/>
      <c r="L20" s="104"/>
      <c r="M20" s="104"/>
      <c r="N20" s="104"/>
      <c r="O20" s="104"/>
      <c r="P20" s="105"/>
      <c r="Q20" s="104"/>
      <c r="R20" s="104"/>
      <c r="S20" s="104"/>
      <c r="T20" s="104"/>
      <c r="U20" s="104"/>
      <c r="V20" s="104"/>
      <c r="W20" s="106"/>
      <c r="Y20" s="167">
        <f t="shared" si="1"/>
        <v>0</v>
      </c>
      <c r="Z20" s="79" t="str">
        <f t="shared" si="2"/>
        <v/>
      </c>
      <c r="AA20" s="9"/>
      <c r="AB20" s="12"/>
      <c r="AC20" s="9"/>
      <c r="AD20" s="11"/>
      <c r="AE20" s="13"/>
      <c r="AF20" s="10"/>
      <c r="AG20" s="10"/>
      <c r="AH20" s="11"/>
      <c r="AI20" s="75"/>
      <c r="AJ20" s="75"/>
    </row>
    <row r="21" spans="1:36" ht="14.25" customHeight="1" x14ac:dyDescent="0.25">
      <c r="A21" s="270"/>
      <c r="B21" s="268">
        <f>Neu!B13</f>
        <v>0</v>
      </c>
      <c r="C21" s="129"/>
      <c r="D21" s="120"/>
      <c r="E21" s="120"/>
      <c r="F21" s="111"/>
      <c r="G21" s="120"/>
      <c r="H21" s="120"/>
      <c r="I21" s="120"/>
      <c r="J21" s="120"/>
      <c r="K21" s="111"/>
      <c r="L21" s="118"/>
      <c r="M21" s="120"/>
      <c r="N21" s="120"/>
      <c r="O21" s="120"/>
      <c r="P21" s="111"/>
      <c r="Q21" s="120"/>
      <c r="R21" s="120"/>
      <c r="S21" s="120"/>
      <c r="T21" s="120"/>
      <c r="U21" s="120"/>
      <c r="V21" s="120"/>
      <c r="W21" s="130"/>
      <c r="Y21" s="167">
        <f t="shared" si="1"/>
        <v>0</v>
      </c>
      <c r="Z21" s="79" t="str">
        <f t="shared" si="2"/>
        <v/>
      </c>
    </row>
    <row r="22" spans="1:36" s="79" customFormat="1" ht="14.25" customHeight="1" x14ac:dyDescent="0.25">
      <c r="A22" s="270"/>
      <c r="B22" s="267"/>
      <c r="C22" s="131"/>
      <c r="D22" s="104"/>
      <c r="E22" s="104"/>
      <c r="F22" s="105"/>
      <c r="G22" s="104"/>
      <c r="H22" s="104"/>
      <c r="I22" s="104"/>
      <c r="J22" s="104"/>
      <c r="K22" s="105"/>
      <c r="L22" s="122"/>
      <c r="M22" s="104"/>
      <c r="N22" s="104"/>
      <c r="O22" s="104"/>
      <c r="P22" s="105"/>
      <c r="Q22" s="104"/>
      <c r="R22" s="104"/>
      <c r="S22" s="104"/>
      <c r="T22" s="104"/>
      <c r="U22" s="104"/>
      <c r="V22" s="104"/>
      <c r="W22" s="106"/>
      <c r="Y22" s="167">
        <f t="shared" si="1"/>
        <v>0</v>
      </c>
      <c r="Z22" s="79" t="str">
        <f t="shared" si="2"/>
        <v/>
      </c>
      <c r="AA22" s="9"/>
      <c r="AB22" s="12"/>
      <c r="AC22" s="9"/>
      <c r="AD22" s="11"/>
      <c r="AE22" s="13"/>
      <c r="AF22" s="10"/>
      <c r="AG22" s="10"/>
      <c r="AH22" s="11"/>
      <c r="AI22" s="75"/>
      <c r="AJ22" s="75"/>
    </row>
    <row r="23" spans="1:36" ht="14.25" customHeight="1" x14ac:dyDescent="0.25">
      <c r="A23" s="270"/>
      <c r="B23" s="268">
        <f>Neu!B14</f>
        <v>0</v>
      </c>
      <c r="C23" s="129"/>
      <c r="D23" s="120"/>
      <c r="E23" s="120"/>
      <c r="F23" s="111"/>
      <c r="G23" s="120"/>
      <c r="H23" s="120"/>
      <c r="I23" s="120"/>
      <c r="J23" s="120"/>
      <c r="K23" s="111"/>
      <c r="L23" s="120"/>
      <c r="M23" s="118"/>
      <c r="N23" s="120"/>
      <c r="O23" s="120"/>
      <c r="P23" s="111"/>
      <c r="Q23" s="120"/>
      <c r="R23" s="120"/>
      <c r="S23" s="120"/>
      <c r="T23" s="120"/>
      <c r="U23" s="120"/>
      <c r="V23" s="120"/>
      <c r="W23" s="130"/>
      <c r="Y23" s="167">
        <f t="shared" si="1"/>
        <v>0</v>
      </c>
      <c r="Z23" s="79" t="str">
        <f t="shared" si="2"/>
        <v/>
      </c>
    </row>
    <row r="24" spans="1:36" s="79" customFormat="1" ht="14.25" customHeight="1" x14ac:dyDescent="0.25">
      <c r="A24" s="270"/>
      <c r="B24" s="267"/>
      <c r="C24" s="132"/>
      <c r="D24" s="121"/>
      <c r="E24" s="121"/>
      <c r="F24" s="110"/>
      <c r="G24" s="121"/>
      <c r="H24" s="121"/>
      <c r="I24" s="121"/>
      <c r="J24" s="121"/>
      <c r="K24" s="110"/>
      <c r="L24" s="121"/>
      <c r="M24" s="119"/>
      <c r="N24" s="121"/>
      <c r="O24" s="121"/>
      <c r="P24" s="110"/>
      <c r="Q24" s="121"/>
      <c r="R24" s="121"/>
      <c r="S24" s="121"/>
      <c r="T24" s="121"/>
      <c r="U24" s="121"/>
      <c r="V24" s="121"/>
      <c r="W24" s="128"/>
      <c r="Y24" s="167">
        <f t="shared" si="1"/>
        <v>0</v>
      </c>
      <c r="Z24" s="79" t="str">
        <f t="shared" si="2"/>
        <v/>
      </c>
      <c r="AA24" s="9"/>
      <c r="AB24" s="12"/>
      <c r="AC24" s="9"/>
      <c r="AD24" s="11"/>
      <c r="AE24" s="13"/>
      <c r="AF24" s="10"/>
      <c r="AG24" s="10"/>
      <c r="AH24" s="11"/>
      <c r="AI24" s="75"/>
      <c r="AJ24" s="75"/>
    </row>
    <row r="25" spans="1:36" ht="14.25" customHeight="1" x14ac:dyDescent="0.25">
      <c r="A25" s="270"/>
      <c r="B25" s="268">
        <f>Neu!B15</f>
        <v>0</v>
      </c>
      <c r="C25" s="129"/>
      <c r="D25" s="120"/>
      <c r="E25" s="120"/>
      <c r="F25" s="111"/>
      <c r="G25" s="120"/>
      <c r="H25" s="120"/>
      <c r="I25" s="120"/>
      <c r="J25" s="120"/>
      <c r="K25" s="111"/>
      <c r="L25" s="120"/>
      <c r="M25" s="120"/>
      <c r="N25" s="118"/>
      <c r="O25" s="120"/>
      <c r="P25" s="111"/>
      <c r="Q25" s="120"/>
      <c r="R25" s="120"/>
      <c r="S25" s="120"/>
      <c r="T25" s="120"/>
      <c r="U25" s="120"/>
      <c r="V25" s="120"/>
      <c r="W25" s="130"/>
      <c r="Y25" s="167">
        <f t="shared" si="1"/>
        <v>0</v>
      </c>
      <c r="Z25" s="79" t="str">
        <f t="shared" si="2"/>
        <v/>
      </c>
    </row>
    <row r="26" spans="1:36" s="79" customFormat="1" ht="14.25" customHeight="1" x14ac:dyDescent="0.25">
      <c r="A26" s="270"/>
      <c r="B26" s="267"/>
      <c r="C26" s="131"/>
      <c r="D26" s="104"/>
      <c r="E26" s="104"/>
      <c r="F26" s="105"/>
      <c r="G26" s="104"/>
      <c r="H26" s="104"/>
      <c r="I26" s="104"/>
      <c r="J26" s="104"/>
      <c r="K26" s="105"/>
      <c r="L26" s="104"/>
      <c r="M26" s="104"/>
      <c r="N26" s="122"/>
      <c r="O26" s="104"/>
      <c r="P26" s="105"/>
      <c r="Q26" s="104"/>
      <c r="R26" s="104"/>
      <c r="S26" s="104"/>
      <c r="T26" s="104"/>
      <c r="U26" s="104"/>
      <c r="V26" s="104"/>
      <c r="W26" s="106"/>
      <c r="Y26" s="167">
        <f t="shared" si="1"/>
        <v>0</v>
      </c>
      <c r="Z26" s="79" t="str">
        <f t="shared" si="2"/>
        <v/>
      </c>
      <c r="AA26" s="9"/>
      <c r="AB26" s="12"/>
      <c r="AC26" s="9"/>
      <c r="AD26" s="11"/>
      <c r="AE26" s="13"/>
      <c r="AF26" s="10"/>
      <c r="AG26" s="10"/>
      <c r="AH26" s="11"/>
      <c r="AI26" s="75"/>
      <c r="AJ26" s="75"/>
    </row>
    <row r="27" spans="1:36" ht="14.25" customHeight="1" x14ac:dyDescent="0.25">
      <c r="A27" s="270"/>
      <c r="B27" s="268">
        <f>Neu!B16</f>
        <v>0</v>
      </c>
      <c r="C27" s="129"/>
      <c r="D27" s="120"/>
      <c r="E27" s="120"/>
      <c r="F27" s="111"/>
      <c r="G27" s="120"/>
      <c r="H27" s="120"/>
      <c r="I27" s="120"/>
      <c r="J27" s="120"/>
      <c r="K27" s="111"/>
      <c r="L27" s="120"/>
      <c r="M27" s="120"/>
      <c r="N27" s="120"/>
      <c r="O27" s="118"/>
      <c r="P27" s="111"/>
      <c r="Q27" s="120"/>
      <c r="R27" s="120"/>
      <c r="S27" s="120"/>
      <c r="T27" s="120"/>
      <c r="U27" s="120"/>
      <c r="V27" s="120"/>
      <c r="W27" s="130"/>
      <c r="Y27" s="167">
        <f t="shared" si="1"/>
        <v>0</v>
      </c>
      <c r="Z27" s="79" t="str">
        <f t="shared" si="2"/>
        <v/>
      </c>
    </row>
    <row r="28" spans="1:36" s="79" customFormat="1" ht="14.25" customHeight="1" x14ac:dyDescent="0.25">
      <c r="A28" s="270"/>
      <c r="B28" s="267"/>
      <c r="C28" s="131"/>
      <c r="D28" s="104"/>
      <c r="E28" s="104"/>
      <c r="F28" s="105"/>
      <c r="G28" s="104"/>
      <c r="H28" s="104"/>
      <c r="I28" s="104"/>
      <c r="J28" s="104"/>
      <c r="K28" s="105"/>
      <c r="L28" s="104"/>
      <c r="M28" s="104"/>
      <c r="N28" s="104"/>
      <c r="O28" s="122"/>
      <c r="P28" s="105"/>
      <c r="Q28" s="104"/>
      <c r="R28" s="104"/>
      <c r="S28" s="104"/>
      <c r="T28" s="104"/>
      <c r="U28" s="104"/>
      <c r="V28" s="104"/>
      <c r="W28" s="106"/>
      <c r="Y28" s="167">
        <f t="shared" si="1"/>
        <v>0</v>
      </c>
      <c r="Z28" s="79" t="str">
        <f t="shared" si="2"/>
        <v/>
      </c>
      <c r="AA28" s="9"/>
      <c r="AB28" s="12"/>
      <c r="AC28" s="9"/>
      <c r="AD28" s="11"/>
      <c r="AE28" s="13"/>
      <c r="AF28" s="10"/>
      <c r="AG28" s="10"/>
      <c r="AH28" s="11"/>
      <c r="AI28" s="75"/>
      <c r="AJ28" s="75"/>
    </row>
    <row r="29" spans="1:36" ht="14.25" customHeight="1" x14ac:dyDescent="0.25">
      <c r="A29" s="270"/>
      <c r="B29" s="268">
        <f>Neu!B17</f>
        <v>0</v>
      </c>
      <c r="C29" s="129"/>
      <c r="D29" s="120"/>
      <c r="E29" s="120"/>
      <c r="F29" s="111"/>
      <c r="G29" s="120"/>
      <c r="H29" s="120"/>
      <c r="I29" s="120"/>
      <c r="J29" s="120"/>
      <c r="K29" s="111"/>
      <c r="L29" s="120"/>
      <c r="M29" s="120"/>
      <c r="N29" s="120"/>
      <c r="O29" s="120"/>
      <c r="P29" s="109"/>
      <c r="Q29" s="120"/>
      <c r="R29" s="120"/>
      <c r="S29" s="120"/>
      <c r="T29" s="120"/>
      <c r="U29" s="120"/>
      <c r="V29" s="120"/>
      <c r="W29" s="130"/>
      <c r="Y29" s="167">
        <f t="shared" si="1"/>
        <v>0</v>
      </c>
      <c r="Z29" s="79" t="str">
        <f t="shared" si="2"/>
        <v/>
      </c>
    </row>
    <row r="30" spans="1:36" s="79" customFormat="1" ht="14.25" customHeight="1" x14ac:dyDescent="0.25">
      <c r="A30" s="270"/>
      <c r="B30" s="267"/>
      <c r="C30" s="131"/>
      <c r="D30" s="104"/>
      <c r="E30" s="104"/>
      <c r="F30" s="105"/>
      <c r="G30" s="104"/>
      <c r="H30" s="104"/>
      <c r="I30" s="104"/>
      <c r="J30" s="104"/>
      <c r="K30" s="105"/>
      <c r="L30" s="104"/>
      <c r="M30" s="104"/>
      <c r="N30" s="104"/>
      <c r="O30" s="104"/>
      <c r="P30" s="113"/>
      <c r="Q30" s="104"/>
      <c r="R30" s="104"/>
      <c r="S30" s="104"/>
      <c r="T30" s="104"/>
      <c r="U30" s="104"/>
      <c r="V30" s="104"/>
      <c r="W30" s="106"/>
      <c r="Y30" s="167">
        <f t="shared" si="1"/>
        <v>0</v>
      </c>
      <c r="Z30" s="79" t="str">
        <f t="shared" si="2"/>
        <v/>
      </c>
      <c r="AA30" s="9"/>
      <c r="AB30" s="12"/>
      <c r="AC30" s="9"/>
      <c r="AD30" s="11"/>
      <c r="AE30" s="13"/>
      <c r="AF30" s="10"/>
      <c r="AG30" s="10"/>
      <c r="AH30" s="11"/>
      <c r="AI30" s="75"/>
      <c r="AJ30" s="75"/>
    </row>
    <row r="31" spans="1:36" ht="14.25" customHeight="1" x14ac:dyDescent="0.25">
      <c r="A31" s="270"/>
      <c r="B31" s="268">
        <f>Neu!B18</f>
        <v>0</v>
      </c>
      <c r="C31" s="129"/>
      <c r="D31" s="120"/>
      <c r="E31" s="120"/>
      <c r="F31" s="111"/>
      <c r="G31" s="120"/>
      <c r="H31" s="120"/>
      <c r="I31" s="120"/>
      <c r="J31" s="120"/>
      <c r="K31" s="111"/>
      <c r="L31" s="120"/>
      <c r="M31" s="120"/>
      <c r="N31" s="120"/>
      <c r="O31" s="120"/>
      <c r="P31" s="111"/>
      <c r="Q31" s="118"/>
      <c r="R31" s="120"/>
      <c r="S31" s="120"/>
      <c r="T31" s="120"/>
      <c r="U31" s="120"/>
      <c r="V31" s="120"/>
      <c r="W31" s="130"/>
      <c r="Y31" s="167">
        <f t="shared" si="1"/>
        <v>0</v>
      </c>
      <c r="Z31" s="79" t="str">
        <f t="shared" si="2"/>
        <v/>
      </c>
    </row>
    <row r="32" spans="1:36" s="79" customFormat="1" ht="14.25" customHeight="1" x14ac:dyDescent="0.25">
      <c r="A32" s="270"/>
      <c r="B32" s="267"/>
      <c r="C32" s="132"/>
      <c r="D32" s="121"/>
      <c r="E32" s="121"/>
      <c r="F32" s="110"/>
      <c r="G32" s="121"/>
      <c r="H32" s="121"/>
      <c r="I32" s="121"/>
      <c r="J32" s="121"/>
      <c r="K32" s="110"/>
      <c r="L32" s="121"/>
      <c r="M32" s="121"/>
      <c r="N32" s="121"/>
      <c r="O32" s="121"/>
      <c r="P32" s="110"/>
      <c r="Q32" s="119"/>
      <c r="R32" s="121"/>
      <c r="S32" s="121"/>
      <c r="T32" s="121"/>
      <c r="U32" s="121"/>
      <c r="V32" s="121"/>
      <c r="W32" s="128"/>
      <c r="Y32" s="167">
        <f t="shared" si="1"/>
        <v>0</v>
      </c>
      <c r="Z32" s="79" t="str">
        <f t="shared" si="2"/>
        <v/>
      </c>
      <c r="AA32" s="9"/>
      <c r="AB32" s="12"/>
      <c r="AC32" s="9"/>
      <c r="AD32" s="11"/>
      <c r="AE32" s="13"/>
      <c r="AF32" s="10"/>
      <c r="AG32" s="10"/>
      <c r="AH32" s="11"/>
      <c r="AI32" s="75"/>
      <c r="AJ32" s="75"/>
    </row>
    <row r="33" spans="1:36" ht="14.25" customHeight="1" x14ac:dyDescent="0.25">
      <c r="A33" s="270"/>
      <c r="B33" s="268">
        <f>Neu!B19</f>
        <v>0</v>
      </c>
      <c r="C33" s="129"/>
      <c r="D33" s="120"/>
      <c r="E33" s="120"/>
      <c r="F33" s="111"/>
      <c r="G33" s="120"/>
      <c r="H33" s="120"/>
      <c r="I33" s="120"/>
      <c r="J33" s="120"/>
      <c r="K33" s="111"/>
      <c r="L33" s="120"/>
      <c r="M33" s="120"/>
      <c r="N33" s="120"/>
      <c r="O33" s="120"/>
      <c r="P33" s="111"/>
      <c r="Q33" s="120"/>
      <c r="R33" s="118"/>
      <c r="S33" s="120"/>
      <c r="T33" s="120"/>
      <c r="U33" s="120"/>
      <c r="V33" s="120"/>
      <c r="W33" s="130"/>
      <c r="Y33" s="167">
        <f t="shared" si="1"/>
        <v>0</v>
      </c>
      <c r="Z33" s="79" t="str">
        <f t="shared" si="2"/>
        <v/>
      </c>
    </row>
    <row r="34" spans="1:36" s="79" customFormat="1" ht="14.25" customHeight="1" x14ac:dyDescent="0.25">
      <c r="A34" s="270"/>
      <c r="B34" s="267"/>
      <c r="C34" s="131"/>
      <c r="D34" s="104"/>
      <c r="E34" s="104"/>
      <c r="F34" s="105"/>
      <c r="G34" s="104"/>
      <c r="H34" s="104"/>
      <c r="I34" s="104"/>
      <c r="J34" s="104"/>
      <c r="K34" s="105"/>
      <c r="L34" s="104"/>
      <c r="M34" s="104"/>
      <c r="N34" s="104"/>
      <c r="O34" s="104"/>
      <c r="P34" s="105"/>
      <c r="Q34" s="104"/>
      <c r="R34" s="122"/>
      <c r="S34" s="104"/>
      <c r="T34" s="104"/>
      <c r="U34" s="104"/>
      <c r="V34" s="104"/>
      <c r="W34" s="106"/>
      <c r="Y34" s="167">
        <f t="shared" si="1"/>
        <v>0</v>
      </c>
      <c r="Z34" s="79" t="str">
        <f t="shared" si="2"/>
        <v/>
      </c>
      <c r="AA34" s="9"/>
      <c r="AB34" s="12"/>
      <c r="AC34" s="9"/>
      <c r="AD34" s="11"/>
      <c r="AE34" s="13"/>
      <c r="AF34" s="10"/>
      <c r="AG34" s="10"/>
      <c r="AH34" s="11"/>
      <c r="AI34" s="75"/>
      <c r="AJ34" s="75"/>
    </row>
    <row r="35" spans="1:36" ht="14.25" customHeight="1" x14ac:dyDescent="0.25">
      <c r="A35" s="270"/>
      <c r="B35" s="268">
        <f>Neu!B20</f>
        <v>0</v>
      </c>
      <c r="C35" s="129"/>
      <c r="D35" s="120"/>
      <c r="E35" s="120"/>
      <c r="F35" s="111"/>
      <c r="G35" s="120"/>
      <c r="H35" s="120"/>
      <c r="I35" s="120"/>
      <c r="J35" s="120"/>
      <c r="K35" s="111"/>
      <c r="L35" s="120"/>
      <c r="M35" s="120"/>
      <c r="N35" s="120"/>
      <c r="O35" s="120"/>
      <c r="P35" s="111"/>
      <c r="Q35" s="120"/>
      <c r="R35" s="120"/>
      <c r="S35" s="118"/>
      <c r="T35" s="120"/>
      <c r="U35" s="120"/>
      <c r="V35" s="120"/>
      <c r="W35" s="130"/>
      <c r="Y35" s="167">
        <f t="shared" si="1"/>
        <v>0</v>
      </c>
      <c r="Z35" s="79" t="str">
        <f t="shared" si="2"/>
        <v/>
      </c>
    </row>
    <row r="36" spans="1:36" s="79" customFormat="1" ht="14.25" customHeight="1" x14ac:dyDescent="0.25">
      <c r="A36" s="270"/>
      <c r="B36" s="267"/>
      <c r="C36" s="131"/>
      <c r="D36" s="104"/>
      <c r="E36" s="104"/>
      <c r="F36" s="105"/>
      <c r="G36" s="104"/>
      <c r="H36" s="104"/>
      <c r="I36" s="104"/>
      <c r="J36" s="104"/>
      <c r="K36" s="105"/>
      <c r="L36" s="104"/>
      <c r="M36" s="104"/>
      <c r="N36" s="104"/>
      <c r="O36" s="104"/>
      <c r="P36" s="105"/>
      <c r="Q36" s="104"/>
      <c r="R36" s="104"/>
      <c r="S36" s="122"/>
      <c r="T36" s="104"/>
      <c r="U36" s="104"/>
      <c r="V36" s="104"/>
      <c r="W36" s="106"/>
      <c r="Y36" s="167">
        <f t="shared" si="1"/>
        <v>0</v>
      </c>
      <c r="Z36" s="79" t="str">
        <f t="shared" si="2"/>
        <v/>
      </c>
      <c r="AA36" s="9"/>
      <c r="AB36" s="12"/>
      <c r="AC36" s="9"/>
      <c r="AD36" s="11"/>
      <c r="AE36" s="13"/>
      <c r="AF36" s="10"/>
      <c r="AG36" s="10"/>
      <c r="AH36" s="11"/>
      <c r="AI36" s="75"/>
      <c r="AJ36" s="75"/>
    </row>
    <row r="37" spans="1:36" ht="14.25" customHeight="1" x14ac:dyDescent="0.25">
      <c r="A37" s="270"/>
      <c r="B37" s="268">
        <f>Neu!B21</f>
        <v>0</v>
      </c>
      <c r="C37" s="129"/>
      <c r="D37" s="120"/>
      <c r="E37" s="120"/>
      <c r="F37" s="111"/>
      <c r="G37" s="120"/>
      <c r="H37" s="120"/>
      <c r="I37" s="120"/>
      <c r="J37" s="120"/>
      <c r="K37" s="111"/>
      <c r="L37" s="120"/>
      <c r="M37" s="120"/>
      <c r="N37" s="120"/>
      <c r="O37" s="120"/>
      <c r="P37" s="111"/>
      <c r="Q37" s="120"/>
      <c r="R37" s="120"/>
      <c r="S37" s="120"/>
      <c r="T37" s="118"/>
      <c r="U37" s="120"/>
      <c r="V37" s="120"/>
      <c r="W37" s="130"/>
      <c r="Y37" s="167">
        <f t="shared" si="1"/>
        <v>0</v>
      </c>
      <c r="Z37" s="79" t="str">
        <f t="shared" si="2"/>
        <v/>
      </c>
    </row>
    <row r="38" spans="1:36" s="79" customFormat="1" ht="14.25" customHeight="1" x14ac:dyDescent="0.25">
      <c r="A38" s="270"/>
      <c r="B38" s="267"/>
      <c r="C38" s="131"/>
      <c r="D38" s="104"/>
      <c r="E38" s="104"/>
      <c r="F38" s="105"/>
      <c r="G38" s="104"/>
      <c r="H38" s="104"/>
      <c r="I38" s="104"/>
      <c r="J38" s="104"/>
      <c r="K38" s="105"/>
      <c r="L38" s="104"/>
      <c r="M38" s="104"/>
      <c r="N38" s="104"/>
      <c r="O38" s="104"/>
      <c r="P38" s="105"/>
      <c r="Q38" s="104"/>
      <c r="R38" s="104"/>
      <c r="S38" s="104"/>
      <c r="T38" s="122"/>
      <c r="U38" s="104"/>
      <c r="V38" s="104"/>
      <c r="W38" s="106"/>
      <c r="Y38" s="167">
        <f t="shared" si="1"/>
        <v>0</v>
      </c>
      <c r="Z38" s="79" t="str">
        <f t="shared" si="2"/>
        <v/>
      </c>
      <c r="AA38" s="9"/>
      <c r="AB38" s="12"/>
      <c r="AC38" s="9"/>
      <c r="AD38" s="11"/>
      <c r="AE38" s="13"/>
      <c r="AF38" s="10"/>
      <c r="AG38" s="10"/>
      <c r="AH38" s="11"/>
      <c r="AI38" s="75"/>
      <c r="AJ38" s="75"/>
    </row>
    <row r="39" spans="1:36" ht="14.25" customHeight="1" x14ac:dyDescent="0.25">
      <c r="A39" s="270"/>
      <c r="B39" s="268">
        <f>Neu!B22</f>
        <v>0</v>
      </c>
      <c r="C39" s="129"/>
      <c r="D39" s="120"/>
      <c r="E39" s="120"/>
      <c r="F39" s="111"/>
      <c r="G39" s="120"/>
      <c r="H39" s="120"/>
      <c r="I39" s="120"/>
      <c r="J39" s="120"/>
      <c r="K39" s="111"/>
      <c r="L39" s="120"/>
      <c r="M39" s="120"/>
      <c r="N39" s="120"/>
      <c r="O39" s="120"/>
      <c r="P39" s="111"/>
      <c r="Q39" s="120"/>
      <c r="R39" s="120"/>
      <c r="S39" s="120"/>
      <c r="T39" s="120"/>
      <c r="U39" s="118"/>
      <c r="V39" s="120"/>
      <c r="W39" s="130"/>
      <c r="Y39" s="167">
        <f t="shared" si="1"/>
        <v>0</v>
      </c>
      <c r="Z39" s="79" t="str">
        <f t="shared" si="2"/>
        <v/>
      </c>
    </row>
    <row r="40" spans="1:36" s="79" customFormat="1" ht="14.25" customHeight="1" x14ac:dyDescent="0.25">
      <c r="A40" s="270"/>
      <c r="B40" s="267"/>
      <c r="C40" s="131"/>
      <c r="D40" s="104"/>
      <c r="E40" s="104"/>
      <c r="F40" s="105"/>
      <c r="G40" s="104"/>
      <c r="H40" s="104"/>
      <c r="I40" s="104"/>
      <c r="J40" s="104"/>
      <c r="K40" s="105"/>
      <c r="L40" s="104"/>
      <c r="M40" s="104"/>
      <c r="N40" s="104"/>
      <c r="O40" s="104"/>
      <c r="P40" s="105"/>
      <c r="Q40" s="104"/>
      <c r="R40" s="104"/>
      <c r="S40" s="104"/>
      <c r="T40" s="104"/>
      <c r="U40" s="122"/>
      <c r="V40" s="104"/>
      <c r="W40" s="106"/>
      <c r="Y40" s="167">
        <f t="shared" si="1"/>
        <v>0</v>
      </c>
      <c r="Z40" s="79" t="str">
        <f t="shared" si="2"/>
        <v/>
      </c>
      <c r="AA40" s="9"/>
      <c r="AB40" s="12"/>
      <c r="AC40" s="9"/>
      <c r="AD40" s="11"/>
      <c r="AE40" s="13"/>
      <c r="AF40" s="10"/>
      <c r="AG40" s="10"/>
      <c r="AH40" s="11"/>
      <c r="AI40" s="75"/>
      <c r="AJ40" s="75"/>
    </row>
    <row r="41" spans="1:36" ht="14.25" customHeight="1" x14ac:dyDescent="0.25">
      <c r="A41" s="270"/>
      <c r="B41" s="268">
        <f>Neu!B23</f>
        <v>0</v>
      </c>
      <c r="C41" s="129"/>
      <c r="D41" s="120"/>
      <c r="E41" s="120"/>
      <c r="F41" s="111"/>
      <c r="G41" s="120"/>
      <c r="H41" s="120"/>
      <c r="I41" s="120"/>
      <c r="J41" s="120"/>
      <c r="K41" s="111"/>
      <c r="L41" s="120"/>
      <c r="M41" s="120"/>
      <c r="N41" s="120"/>
      <c r="O41" s="120"/>
      <c r="P41" s="111"/>
      <c r="Q41" s="120"/>
      <c r="R41" s="120"/>
      <c r="S41" s="120"/>
      <c r="T41" s="120"/>
      <c r="U41" s="120"/>
      <c r="V41" s="118"/>
      <c r="W41" s="130"/>
      <c r="Y41" s="167">
        <f t="shared" si="1"/>
        <v>0</v>
      </c>
      <c r="Z41" s="79" t="str">
        <f t="shared" si="2"/>
        <v/>
      </c>
    </row>
    <row r="42" spans="1:36" s="79" customFormat="1" ht="14.25" customHeight="1" x14ac:dyDescent="0.25">
      <c r="A42" s="270"/>
      <c r="B42" s="267"/>
      <c r="C42" s="131"/>
      <c r="D42" s="104"/>
      <c r="E42" s="104"/>
      <c r="F42" s="105"/>
      <c r="G42" s="104"/>
      <c r="H42" s="104"/>
      <c r="I42" s="104"/>
      <c r="J42" s="104"/>
      <c r="K42" s="105"/>
      <c r="L42" s="104"/>
      <c r="M42" s="104"/>
      <c r="N42" s="104"/>
      <c r="O42" s="104"/>
      <c r="P42" s="105"/>
      <c r="Q42" s="104"/>
      <c r="R42" s="104"/>
      <c r="S42" s="104"/>
      <c r="T42" s="104"/>
      <c r="U42" s="104"/>
      <c r="V42" s="122"/>
      <c r="W42" s="106"/>
      <c r="Y42" s="167">
        <f t="shared" si="1"/>
        <v>0</v>
      </c>
      <c r="Z42" s="79" t="str">
        <f t="shared" si="2"/>
        <v/>
      </c>
      <c r="AA42" s="9"/>
      <c r="AB42" s="12"/>
      <c r="AC42" s="9"/>
      <c r="AD42" s="11"/>
      <c r="AE42" s="13"/>
      <c r="AF42" s="10"/>
      <c r="AG42" s="10"/>
      <c r="AH42" s="11"/>
      <c r="AI42" s="75"/>
      <c r="AJ42" s="75"/>
    </row>
    <row r="43" spans="1:36" ht="14.25" customHeight="1" x14ac:dyDescent="0.25">
      <c r="A43" s="270"/>
      <c r="B43" s="268">
        <f>Neu!B24</f>
        <v>0</v>
      </c>
      <c r="C43" s="129"/>
      <c r="D43" s="120"/>
      <c r="E43" s="120"/>
      <c r="F43" s="111"/>
      <c r="G43" s="120"/>
      <c r="H43" s="120"/>
      <c r="I43" s="120"/>
      <c r="J43" s="120"/>
      <c r="K43" s="111"/>
      <c r="L43" s="120"/>
      <c r="M43" s="120"/>
      <c r="N43" s="120"/>
      <c r="O43" s="120"/>
      <c r="P43" s="111"/>
      <c r="Q43" s="120"/>
      <c r="R43" s="120"/>
      <c r="S43" s="120"/>
      <c r="T43" s="120"/>
      <c r="U43" s="120"/>
      <c r="V43" s="120"/>
      <c r="W43" s="133"/>
      <c r="Y43" s="167">
        <f t="shared" si="1"/>
        <v>0</v>
      </c>
      <c r="Z43" s="79" t="str">
        <f t="shared" si="2"/>
        <v/>
      </c>
    </row>
    <row r="44" spans="1:36" s="79" customFormat="1" ht="14.25" customHeight="1" thickBot="1" x14ac:dyDescent="0.3">
      <c r="A44" s="117"/>
      <c r="B44" s="272"/>
      <c r="C44" s="134"/>
      <c r="D44" s="135"/>
      <c r="E44" s="135"/>
      <c r="F44" s="136"/>
      <c r="G44" s="135"/>
      <c r="H44" s="135"/>
      <c r="I44" s="135"/>
      <c r="J44" s="135"/>
      <c r="K44" s="136"/>
      <c r="L44" s="135"/>
      <c r="M44" s="135"/>
      <c r="N44" s="135"/>
      <c r="O44" s="135"/>
      <c r="P44" s="136"/>
      <c r="Q44" s="135"/>
      <c r="R44" s="135"/>
      <c r="S44" s="135"/>
      <c r="T44" s="135"/>
      <c r="U44" s="135"/>
      <c r="V44" s="135"/>
      <c r="W44" s="137"/>
      <c r="Z44" s="79" t="str">
        <f t="shared" si="2"/>
        <v/>
      </c>
      <c r="AA44" s="9"/>
      <c r="AB44" s="12"/>
      <c r="AC44" s="9"/>
      <c r="AD44" s="11"/>
      <c r="AE44" s="13"/>
      <c r="AF44" s="10"/>
      <c r="AG44" s="10"/>
      <c r="AH44" s="11"/>
      <c r="AI44" s="75"/>
      <c r="AJ44" s="75"/>
    </row>
    <row r="45" spans="1:36" x14ac:dyDescent="0.25">
      <c r="V45" s="103" t="s">
        <v>173</v>
      </c>
      <c r="W45" s="78">
        <f>(MAX(Z:Z)+MIN(Z:Z))/2</f>
        <v>0</v>
      </c>
      <c r="Z45" s="79" t="str">
        <f t="shared" si="2"/>
        <v/>
      </c>
    </row>
    <row r="46" spans="1:36" x14ac:dyDescent="0.25">
      <c r="Z46" s="79" t="str">
        <f t="shared" si="2"/>
        <v/>
      </c>
    </row>
    <row r="47" spans="1:36" x14ac:dyDescent="0.25">
      <c r="Z47" s="79" t="str">
        <f t="shared" si="2"/>
        <v/>
      </c>
    </row>
    <row r="48" spans="1:36" x14ac:dyDescent="0.25">
      <c r="Z48" s="79" t="str">
        <f t="shared" si="2"/>
        <v/>
      </c>
    </row>
    <row r="49" spans="26:26" x14ac:dyDescent="0.25">
      <c r="Z49" s="79" t="str">
        <f t="shared" si="2"/>
        <v/>
      </c>
    </row>
    <row r="50" spans="26:26" x14ac:dyDescent="0.25">
      <c r="Z50" s="79" t="str">
        <f t="shared" si="2"/>
        <v/>
      </c>
    </row>
    <row r="51" spans="26:26" x14ac:dyDescent="0.25">
      <c r="Z51" s="79" t="str">
        <f t="shared" si="2"/>
        <v/>
      </c>
    </row>
    <row r="52" spans="26:26" x14ac:dyDescent="0.25">
      <c r="Z52" s="79" t="str">
        <f t="shared" si="2"/>
        <v/>
      </c>
    </row>
    <row r="53" spans="26:26" x14ac:dyDescent="0.25">
      <c r="Z53" s="79" t="str">
        <f t="shared" si="2"/>
        <v/>
      </c>
    </row>
    <row r="54" spans="26:26" x14ac:dyDescent="0.25">
      <c r="Z54" s="79" t="str">
        <f t="shared" si="2"/>
        <v/>
      </c>
    </row>
    <row r="55" spans="26:26" x14ac:dyDescent="0.25">
      <c r="Z55" s="79" t="str">
        <f t="shared" si="2"/>
        <v/>
      </c>
    </row>
    <row r="56" spans="26:26" x14ac:dyDescent="0.25">
      <c r="Z56" s="79" t="str">
        <f t="shared" si="2"/>
        <v/>
      </c>
    </row>
    <row r="57" spans="26:26" x14ac:dyDescent="0.25">
      <c r="Z57" s="79" t="str">
        <f t="shared" si="2"/>
        <v/>
      </c>
    </row>
    <row r="58" spans="26:26" x14ac:dyDescent="0.25">
      <c r="Z58" s="79" t="str">
        <f t="shared" si="2"/>
        <v/>
      </c>
    </row>
    <row r="59" spans="26:26" x14ac:dyDescent="0.25">
      <c r="Z59" s="79" t="str">
        <f t="shared" si="2"/>
        <v/>
      </c>
    </row>
    <row r="60" spans="26:26" x14ac:dyDescent="0.25">
      <c r="Z60" s="79" t="str">
        <f t="shared" si="2"/>
        <v/>
      </c>
    </row>
    <row r="61" spans="26:26" x14ac:dyDescent="0.25">
      <c r="Z61" s="79" t="str">
        <f t="shared" si="2"/>
        <v/>
      </c>
    </row>
    <row r="62" spans="26:26" x14ac:dyDescent="0.25">
      <c r="Z62" s="79" t="str">
        <f t="shared" si="2"/>
        <v/>
      </c>
    </row>
    <row r="63" spans="26:26" x14ac:dyDescent="0.25">
      <c r="Z63" s="79" t="str">
        <f t="shared" si="2"/>
        <v/>
      </c>
    </row>
    <row r="64" spans="26:26" x14ac:dyDescent="0.25">
      <c r="Z64" s="79" t="str">
        <f t="shared" si="2"/>
        <v/>
      </c>
    </row>
    <row r="65" spans="26:26" x14ac:dyDescent="0.25">
      <c r="Z65" s="79" t="str">
        <f t="shared" si="2"/>
        <v/>
      </c>
    </row>
    <row r="66" spans="26:26" x14ac:dyDescent="0.25">
      <c r="Z66" s="79" t="str">
        <f t="shared" si="2"/>
        <v/>
      </c>
    </row>
    <row r="67" spans="26:26" x14ac:dyDescent="0.25">
      <c r="Z67" s="79" t="str">
        <f t="shared" si="2"/>
        <v/>
      </c>
    </row>
    <row r="68" spans="26:26" x14ac:dyDescent="0.25">
      <c r="Z68" s="79" t="str">
        <f t="shared" si="2"/>
        <v/>
      </c>
    </row>
    <row r="69" spans="26:26" x14ac:dyDescent="0.25">
      <c r="Z69" s="79" t="str">
        <f t="shared" si="2"/>
        <v/>
      </c>
    </row>
    <row r="70" spans="26:26" x14ac:dyDescent="0.25">
      <c r="Z70" s="79" t="str">
        <f t="shared" si="2"/>
        <v/>
      </c>
    </row>
    <row r="71" spans="26:26" x14ac:dyDescent="0.25">
      <c r="Z71" s="79" t="str">
        <f t="shared" si="2"/>
        <v/>
      </c>
    </row>
    <row r="72" spans="26:26" x14ac:dyDescent="0.25">
      <c r="Z72" s="79" t="str">
        <f t="shared" si="2"/>
        <v/>
      </c>
    </row>
    <row r="73" spans="26:26" x14ac:dyDescent="0.25">
      <c r="Z73" s="79" t="str">
        <f t="shared" si="2"/>
        <v/>
      </c>
    </row>
    <row r="74" spans="26:26" x14ac:dyDescent="0.25">
      <c r="Z74" s="79" t="str">
        <f t="shared" si="2"/>
        <v/>
      </c>
    </row>
    <row r="75" spans="26:26" x14ac:dyDescent="0.25">
      <c r="Z75" s="79" t="str">
        <f t="shared" si="2"/>
        <v/>
      </c>
    </row>
    <row r="76" spans="26:26" x14ac:dyDescent="0.25">
      <c r="Z76" s="79" t="str">
        <f t="shared" si="2"/>
        <v/>
      </c>
    </row>
    <row r="77" spans="26:26" x14ac:dyDescent="0.25">
      <c r="Z77" s="79" t="str">
        <f t="shared" si="2"/>
        <v/>
      </c>
    </row>
    <row r="78" spans="26:26" x14ac:dyDescent="0.25">
      <c r="Z78" s="79" t="str">
        <f t="shared" si="2"/>
        <v/>
      </c>
    </row>
    <row r="79" spans="26:26" x14ac:dyDescent="0.25">
      <c r="Z79" s="79" t="str">
        <f t="shared" si="2"/>
        <v/>
      </c>
    </row>
    <row r="80" spans="26:26" x14ac:dyDescent="0.25">
      <c r="Z80" s="79" t="str">
        <f t="shared" si="2"/>
        <v/>
      </c>
    </row>
    <row r="81" spans="26:26" x14ac:dyDescent="0.25">
      <c r="Z81" s="79" t="str">
        <f t="shared" si="2"/>
        <v/>
      </c>
    </row>
    <row r="82" spans="26:26" x14ac:dyDescent="0.25">
      <c r="Z82" s="79" t="str">
        <f t="shared" si="2"/>
        <v/>
      </c>
    </row>
    <row r="83" spans="26:26" x14ac:dyDescent="0.25">
      <c r="Z83" s="79" t="str">
        <f t="shared" ref="Z83:Z146" si="3">IF(ROW(AA83)-2&lt;=MAX($C$3:$W$44),ROW(AA83)-2,"")</f>
        <v/>
      </c>
    </row>
    <row r="84" spans="26:26" x14ac:dyDescent="0.25">
      <c r="Z84" s="79" t="str">
        <f t="shared" si="3"/>
        <v/>
      </c>
    </row>
    <row r="85" spans="26:26" x14ac:dyDescent="0.25">
      <c r="Z85" s="79" t="str">
        <f t="shared" si="3"/>
        <v/>
      </c>
    </row>
    <row r="86" spans="26:26" x14ac:dyDescent="0.25">
      <c r="Z86" s="79" t="str">
        <f t="shared" si="3"/>
        <v/>
      </c>
    </row>
    <row r="87" spans="26:26" x14ac:dyDescent="0.25">
      <c r="Z87" s="79" t="str">
        <f t="shared" si="3"/>
        <v/>
      </c>
    </row>
    <row r="88" spans="26:26" x14ac:dyDescent="0.25">
      <c r="Z88" s="79" t="str">
        <f t="shared" si="3"/>
        <v/>
      </c>
    </row>
    <row r="89" spans="26:26" x14ac:dyDescent="0.25">
      <c r="Z89" s="79" t="str">
        <f t="shared" si="3"/>
        <v/>
      </c>
    </row>
    <row r="90" spans="26:26" x14ac:dyDescent="0.25">
      <c r="Z90" s="79" t="str">
        <f t="shared" si="3"/>
        <v/>
      </c>
    </row>
    <row r="91" spans="26:26" x14ac:dyDescent="0.25">
      <c r="Z91" s="79" t="str">
        <f t="shared" si="3"/>
        <v/>
      </c>
    </row>
    <row r="92" spans="26:26" x14ac:dyDescent="0.25">
      <c r="Z92" s="79" t="str">
        <f t="shared" si="3"/>
        <v/>
      </c>
    </row>
    <row r="93" spans="26:26" x14ac:dyDescent="0.25">
      <c r="Z93" s="79" t="str">
        <f t="shared" si="3"/>
        <v/>
      </c>
    </row>
    <row r="94" spans="26:26" x14ac:dyDescent="0.25">
      <c r="Z94" s="79" t="str">
        <f t="shared" si="3"/>
        <v/>
      </c>
    </row>
    <row r="95" spans="26:26" x14ac:dyDescent="0.25">
      <c r="Z95" s="79" t="str">
        <f t="shared" si="3"/>
        <v/>
      </c>
    </row>
    <row r="96" spans="26:26" x14ac:dyDescent="0.25">
      <c r="Z96" s="79" t="str">
        <f t="shared" si="3"/>
        <v/>
      </c>
    </row>
    <row r="97" spans="26:26" x14ac:dyDescent="0.25">
      <c r="Z97" s="79" t="str">
        <f t="shared" si="3"/>
        <v/>
      </c>
    </row>
    <row r="98" spans="26:26" x14ac:dyDescent="0.25">
      <c r="Z98" s="79" t="str">
        <f t="shared" si="3"/>
        <v/>
      </c>
    </row>
    <row r="99" spans="26:26" x14ac:dyDescent="0.25">
      <c r="Z99" s="79" t="str">
        <f t="shared" si="3"/>
        <v/>
      </c>
    </row>
    <row r="100" spans="26:26" x14ac:dyDescent="0.25">
      <c r="Z100" s="79" t="str">
        <f t="shared" si="3"/>
        <v/>
      </c>
    </row>
    <row r="101" spans="26:26" x14ac:dyDescent="0.25">
      <c r="Z101" s="79" t="str">
        <f t="shared" si="3"/>
        <v/>
      </c>
    </row>
    <row r="102" spans="26:26" x14ac:dyDescent="0.25">
      <c r="Z102" s="79" t="str">
        <f t="shared" si="3"/>
        <v/>
      </c>
    </row>
    <row r="103" spans="26:26" x14ac:dyDescent="0.25">
      <c r="Z103" s="79" t="str">
        <f t="shared" si="3"/>
        <v/>
      </c>
    </row>
    <row r="104" spans="26:26" x14ac:dyDescent="0.25">
      <c r="Z104" s="79" t="str">
        <f t="shared" si="3"/>
        <v/>
      </c>
    </row>
    <row r="105" spans="26:26" x14ac:dyDescent="0.25">
      <c r="Z105" s="79" t="str">
        <f t="shared" si="3"/>
        <v/>
      </c>
    </row>
    <row r="106" spans="26:26" x14ac:dyDescent="0.25">
      <c r="Z106" s="79" t="str">
        <f t="shared" si="3"/>
        <v/>
      </c>
    </row>
    <row r="107" spans="26:26" x14ac:dyDescent="0.25">
      <c r="Z107" s="79" t="str">
        <f t="shared" si="3"/>
        <v/>
      </c>
    </row>
    <row r="108" spans="26:26" x14ac:dyDescent="0.25">
      <c r="Z108" s="79" t="str">
        <f t="shared" si="3"/>
        <v/>
      </c>
    </row>
    <row r="109" spans="26:26" x14ac:dyDescent="0.25">
      <c r="Z109" s="79" t="str">
        <f t="shared" si="3"/>
        <v/>
      </c>
    </row>
    <row r="110" spans="26:26" x14ac:dyDescent="0.25">
      <c r="Z110" s="79" t="str">
        <f t="shared" si="3"/>
        <v/>
      </c>
    </row>
    <row r="111" spans="26:26" x14ac:dyDescent="0.25">
      <c r="Z111" s="79" t="str">
        <f t="shared" si="3"/>
        <v/>
      </c>
    </row>
    <row r="112" spans="26:26" x14ac:dyDescent="0.25">
      <c r="Z112" s="79" t="str">
        <f t="shared" si="3"/>
        <v/>
      </c>
    </row>
    <row r="113" spans="26:26" x14ac:dyDescent="0.25">
      <c r="Z113" s="79" t="str">
        <f t="shared" si="3"/>
        <v/>
      </c>
    </row>
    <row r="114" spans="26:26" x14ac:dyDescent="0.25">
      <c r="Z114" s="79" t="str">
        <f t="shared" si="3"/>
        <v/>
      </c>
    </row>
    <row r="115" spans="26:26" x14ac:dyDescent="0.25">
      <c r="Z115" s="79" t="str">
        <f t="shared" si="3"/>
        <v/>
      </c>
    </row>
    <row r="116" spans="26:26" x14ac:dyDescent="0.25">
      <c r="Z116" s="79" t="str">
        <f t="shared" si="3"/>
        <v/>
      </c>
    </row>
    <row r="117" spans="26:26" x14ac:dyDescent="0.25">
      <c r="Z117" s="79" t="str">
        <f t="shared" si="3"/>
        <v/>
      </c>
    </row>
    <row r="118" spans="26:26" x14ac:dyDescent="0.25">
      <c r="Z118" s="79" t="str">
        <f t="shared" si="3"/>
        <v/>
      </c>
    </row>
    <row r="119" spans="26:26" x14ac:dyDescent="0.25">
      <c r="Z119" s="79" t="str">
        <f t="shared" si="3"/>
        <v/>
      </c>
    </row>
    <row r="120" spans="26:26" x14ac:dyDescent="0.25">
      <c r="Z120" s="79" t="str">
        <f t="shared" si="3"/>
        <v/>
      </c>
    </row>
    <row r="121" spans="26:26" x14ac:dyDescent="0.25">
      <c r="Z121" s="79" t="str">
        <f t="shared" si="3"/>
        <v/>
      </c>
    </row>
    <row r="122" spans="26:26" x14ac:dyDescent="0.25">
      <c r="Z122" s="79" t="str">
        <f t="shared" si="3"/>
        <v/>
      </c>
    </row>
    <row r="123" spans="26:26" x14ac:dyDescent="0.25">
      <c r="Z123" s="79" t="str">
        <f t="shared" si="3"/>
        <v/>
      </c>
    </row>
    <row r="124" spans="26:26" x14ac:dyDescent="0.25">
      <c r="Z124" s="79" t="str">
        <f t="shared" si="3"/>
        <v/>
      </c>
    </row>
    <row r="125" spans="26:26" x14ac:dyDescent="0.25">
      <c r="Z125" s="79" t="str">
        <f t="shared" si="3"/>
        <v/>
      </c>
    </row>
    <row r="126" spans="26:26" x14ac:dyDescent="0.25">
      <c r="Z126" s="79" t="str">
        <f t="shared" si="3"/>
        <v/>
      </c>
    </row>
    <row r="127" spans="26:26" x14ac:dyDescent="0.25">
      <c r="Z127" s="79" t="str">
        <f t="shared" si="3"/>
        <v/>
      </c>
    </row>
    <row r="128" spans="26:26" x14ac:dyDescent="0.25">
      <c r="Z128" s="79" t="str">
        <f t="shared" si="3"/>
        <v/>
      </c>
    </row>
    <row r="129" spans="26:26" x14ac:dyDescent="0.25">
      <c r="Z129" s="79" t="str">
        <f t="shared" si="3"/>
        <v/>
      </c>
    </row>
    <row r="130" spans="26:26" x14ac:dyDescent="0.25">
      <c r="Z130" s="79" t="str">
        <f t="shared" si="3"/>
        <v/>
      </c>
    </row>
    <row r="131" spans="26:26" x14ac:dyDescent="0.25">
      <c r="Z131" s="79" t="str">
        <f t="shared" si="3"/>
        <v/>
      </c>
    </row>
    <row r="132" spans="26:26" x14ac:dyDescent="0.25">
      <c r="Z132" s="79" t="str">
        <f t="shared" si="3"/>
        <v/>
      </c>
    </row>
    <row r="133" spans="26:26" x14ac:dyDescent="0.25">
      <c r="Z133" s="79" t="str">
        <f t="shared" si="3"/>
        <v/>
      </c>
    </row>
    <row r="134" spans="26:26" x14ac:dyDescent="0.25">
      <c r="Z134" s="79" t="str">
        <f t="shared" si="3"/>
        <v/>
      </c>
    </row>
    <row r="135" spans="26:26" x14ac:dyDescent="0.25">
      <c r="Z135" s="79" t="str">
        <f t="shared" si="3"/>
        <v/>
      </c>
    </row>
    <row r="136" spans="26:26" x14ac:dyDescent="0.25">
      <c r="Z136" s="79" t="str">
        <f t="shared" si="3"/>
        <v/>
      </c>
    </row>
    <row r="137" spans="26:26" x14ac:dyDescent="0.25">
      <c r="Z137" s="79" t="str">
        <f t="shared" si="3"/>
        <v/>
      </c>
    </row>
    <row r="138" spans="26:26" x14ac:dyDescent="0.25">
      <c r="Z138" s="79" t="str">
        <f t="shared" si="3"/>
        <v/>
      </c>
    </row>
    <row r="139" spans="26:26" x14ac:dyDescent="0.25">
      <c r="Z139" s="79" t="str">
        <f t="shared" si="3"/>
        <v/>
      </c>
    </row>
    <row r="140" spans="26:26" x14ac:dyDescent="0.25">
      <c r="Z140" s="79" t="str">
        <f t="shared" si="3"/>
        <v/>
      </c>
    </row>
    <row r="141" spans="26:26" x14ac:dyDescent="0.25">
      <c r="Z141" s="79" t="str">
        <f t="shared" si="3"/>
        <v/>
      </c>
    </row>
    <row r="142" spans="26:26" x14ac:dyDescent="0.25">
      <c r="Z142" s="79" t="str">
        <f t="shared" si="3"/>
        <v/>
      </c>
    </row>
    <row r="143" spans="26:26" x14ac:dyDescent="0.25">
      <c r="Z143" s="79" t="str">
        <f t="shared" si="3"/>
        <v/>
      </c>
    </row>
    <row r="144" spans="26:26" x14ac:dyDescent="0.25">
      <c r="Z144" s="79" t="str">
        <f t="shared" si="3"/>
        <v/>
      </c>
    </row>
    <row r="145" spans="26:26" x14ac:dyDescent="0.25">
      <c r="Z145" s="79" t="str">
        <f t="shared" si="3"/>
        <v/>
      </c>
    </row>
    <row r="146" spans="26:26" x14ac:dyDescent="0.25">
      <c r="Z146" s="79" t="str">
        <f t="shared" si="3"/>
        <v/>
      </c>
    </row>
    <row r="147" spans="26:26" x14ac:dyDescent="0.25">
      <c r="Z147" s="79" t="str">
        <f t="shared" ref="Z147:Z210" si="4">IF(ROW(AA147)-2&lt;=MAX($C$3:$W$44),ROW(AA147)-2,"")</f>
        <v/>
      </c>
    </row>
    <row r="148" spans="26:26" x14ac:dyDescent="0.25">
      <c r="Z148" s="79" t="str">
        <f t="shared" si="4"/>
        <v/>
      </c>
    </row>
    <row r="149" spans="26:26" x14ac:dyDescent="0.25">
      <c r="Z149" s="79" t="str">
        <f t="shared" si="4"/>
        <v/>
      </c>
    </row>
    <row r="150" spans="26:26" x14ac:dyDescent="0.25">
      <c r="Z150" s="79" t="str">
        <f t="shared" si="4"/>
        <v/>
      </c>
    </row>
    <row r="151" spans="26:26" x14ac:dyDescent="0.25">
      <c r="Z151" s="79" t="str">
        <f t="shared" si="4"/>
        <v/>
      </c>
    </row>
    <row r="152" spans="26:26" x14ac:dyDescent="0.25">
      <c r="Z152" s="79" t="str">
        <f t="shared" si="4"/>
        <v/>
      </c>
    </row>
    <row r="153" spans="26:26" x14ac:dyDescent="0.25">
      <c r="Z153" s="79" t="str">
        <f t="shared" si="4"/>
        <v/>
      </c>
    </row>
    <row r="154" spans="26:26" x14ac:dyDescent="0.25">
      <c r="Z154" s="79" t="str">
        <f t="shared" si="4"/>
        <v/>
      </c>
    </row>
    <row r="155" spans="26:26" x14ac:dyDescent="0.25">
      <c r="Z155" s="79" t="str">
        <f t="shared" si="4"/>
        <v/>
      </c>
    </row>
    <row r="156" spans="26:26" x14ac:dyDescent="0.25">
      <c r="Z156" s="79" t="str">
        <f t="shared" si="4"/>
        <v/>
      </c>
    </row>
    <row r="157" spans="26:26" x14ac:dyDescent="0.25">
      <c r="Z157" s="79" t="str">
        <f t="shared" si="4"/>
        <v/>
      </c>
    </row>
    <row r="158" spans="26:26" x14ac:dyDescent="0.25">
      <c r="Z158" s="79" t="str">
        <f t="shared" si="4"/>
        <v/>
      </c>
    </row>
    <row r="159" spans="26:26" x14ac:dyDescent="0.25">
      <c r="Z159" s="79" t="str">
        <f t="shared" si="4"/>
        <v/>
      </c>
    </row>
    <row r="160" spans="26:26" x14ac:dyDescent="0.25">
      <c r="Z160" s="79" t="str">
        <f t="shared" si="4"/>
        <v/>
      </c>
    </row>
    <row r="161" spans="26:26" x14ac:dyDescent="0.25">
      <c r="Z161" s="79" t="str">
        <f t="shared" si="4"/>
        <v/>
      </c>
    </row>
    <row r="162" spans="26:26" x14ac:dyDescent="0.25">
      <c r="Z162" s="79" t="str">
        <f t="shared" si="4"/>
        <v/>
      </c>
    </row>
    <row r="163" spans="26:26" x14ac:dyDescent="0.25">
      <c r="Z163" s="79" t="str">
        <f t="shared" si="4"/>
        <v/>
      </c>
    </row>
    <row r="164" spans="26:26" x14ac:dyDescent="0.25">
      <c r="Z164" s="79" t="str">
        <f t="shared" si="4"/>
        <v/>
      </c>
    </row>
    <row r="165" spans="26:26" x14ac:dyDescent="0.25">
      <c r="Z165" s="79" t="str">
        <f t="shared" si="4"/>
        <v/>
      </c>
    </row>
    <row r="166" spans="26:26" x14ac:dyDescent="0.25">
      <c r="Z166" s="79" t="str">
        <f t="shared" si="4"/>
        <v/>
      </c>
    </row>
    <row r="167" spans="26:26" x14ac:dyDescent="0.25">
      <c r="Z167" s="79" t="str">
        <f t="shared" si="4"/>
        <v/>
      </c>
    </row>
    <row r="168" spans="26:26" x14ac:dyDescent="0.25">
      <c r="Z168" s="79" t="str">
        <f t="shared" si="4"/>
        <v/>
      </c>
    </row>
    <row r="169" spans="26:26" x14ac:dyDescent="0.25">
      <c r="Z169" s="79" t="str">
        <f t="shared" si="4"/>
        <v/>
      </c>
    </row>
    <row r="170" spans="26:26" x14ac:dyDescent="0.25">
      <c r="Z170" s="79" t="str">
        <f t="shared" si="4"/>
        <v/>
      </c>
    </row>
    <row r="171" spans="26:26" x14ac:dyDescent="0.25">
      <c r="Z171" s="79" t="str">
        <f t="shared" si="4"/>
        <v/>
      </c>
    </row>
    <row r="172" spans="26:26" x14ac:dyDescent="0.25">
      <c r="Z172" s="79" t="str">
        <f t="shared" si="4"/>
        <v/>
      </c>
    </row>
    <row r="173" spans="26:26" x14ac:dyDescent="0.25">
      <c r="Z173" s="79" t="str">
        <f t="shared" si="4"/>
        <v/>
      </c>
    </row>
    <row r="174" spans="26:26" x14ac:dyDescent="0.25">
      <c r="Z174" s="79" t="str">
        <f t="shared" si="4"/>
        <v/>
      </c>
    </row>
    <row r="175" spans="26:26" x14ac:dyDescent="0.25">
      <c r="Z175" s="79" t="str">
        <f t="shared" si="4"/>
        <v/>
      </c>
    </row>
    <row r="176" spans="26:26" x14ac:dyDescent="0.25">
      <c r="Z176" s="79" t="str">
        <f t="shared" si="4"/>
        <v/>
      </c>
    </row>
    <row r="177" spans="26:26" x14ac:dyDescent="0.25">
      <c r="Z177" s="79" t="str">
        <f t="shared" si="4"/>
        <v/>
      </c>
    </row>
    <row r="178" spans="26:26" x14ac:dyDescent="0.25">
      <c r="Z178" s="79" t="str">
        <f t="shared" si="4"/>
        <v/>
      </c>
    </row>
    <row r="179" spans="26:26" x14ac:dyDescent="0.25">
      <c r="Z179" s="79" t="str">
        <f t="shared" si="4"/>
        <v/>
      </c>
    </row>
    <row r="180" spans="26:26" x14ac:dyDescent="0.25">
      <c r="Z180" s="79" t="str">
        <f t="shared" si="4"/>
        <v/>
      </c>
    </row>
    <row r="181" spans="26:26" x14ac:dyDescent="0.25">
      <c r="Z181" s="79" t="str">
        <f t="shared" si="4"/>
        <v/>
      </c>
    </row>
    <row r="182" spans="26:26" x14ac:dyDescent="0.25">
      <c r="Z182" s="79" t="str">
        <f t="shared" si="4"/>
        <v/>
      </c>
    </row>
    <row r="183" spans="26:26" x14ac:dyDescent="0.25">
      <c r="Z183" s="79" t="str">
        <f t="shared" si="4"/>
        <v/>
      </c>
    </row>
    <row r="184" spans="26:26" x14ac:dyDescent="0.25">
      <c r="Z184" s="79" t="str">
        <f t="shared" si="4"/>
        <v/>
      </c>
    </row>
    <row r="185" spans="26:26" x14ac:dyDescent="0.25">
      <c r="Z185" s="79" t="str">
        <f t="shared" si="4"/>
        <v/>
      </c>
    </row>
    <row r="186" spans="26:26" x14ac:dyDescent="0.25">
      <c r="Z186" s="79" t="str">
        <f t="shared" si="4"/>
        <v/>
      </c>
    </row>
    <row r="187" spans="26:26" x14ac:dyDescent="0.25">
      <c r="Z187" s="79" t="str">
        <f t="shared" si="4"/>
        <v/>
      </c>
    </row>
    <row r="188" spans="26:26" x14ac:dyDescent="0.25">
      <c r="Z188" s="79" t="str">
        <f t="shared" si="4"/>
        <v/>
      </c>
    </row>
    <row r="189" spans="26:26" x14ac:dyDescent="0.25">
      <c r="Z189" s="79" t="str">
        <f t="shared" si="4"/>
        <v/>
      </c>
    </row>
    <row r="190" spans="26:26" x14ac:dyDescent="0.25">
      <c r="Z190" s="79" t="str">
        <f t="shared" si="4"/>
        <v/>
      </c>
    </row>
    <row r="191" spans="26:26" x14ac:dyDescent="0.25">
      <c r="Z191" s="79" t="str">
        <f t="shared" si="4"/>
        <v/>
      </c>
    </row>
    <row r="192" spans="26:26" x14ac:dyDescent="0.25">
      <c r="Z192" s="79" t="str">
        <f t="shared" si="4"/>
        <v/>
      </c>
    </row>
    <row r="193" spans="26:26" x14ac:dyDescent="0.25">
      <c r="Z193" s="79" t="str">
        <f t="shared" si="4"/>
        <v/>
      </c>
    </row>
    <row r="194" spans="26:26" x14ac:dyDescent="0.25">
      <c r="Z194" s="79" t="str">
        <f t="shared" si="4"/>
        <v/>
      </c>
    </row>
    <row r="195" spans="26:26" x14ac:dyDescent="0.25">
      <c r="Z195" s="79" t="str">
        <f t="shared" si="4"/>
        <v/>
      </c>
    </row>
    <row r="196" spans="26:26" x14ac:dyDescent="0.25">
      <c r="Z196" s="79" t="str">
        <f t="shared" si="4"/>
        <v/>
      </c>
    </row>
    <row r="197" spans="26:26" x14ac:dyDescent="0.25">
      <c r="Z197" s="79" t="str">
        <f t="shared" si="4"/>
        <v/>
      </c>
    </row>
    <row r="198" spans="26:26" x14ac:dyDescent="0.25">
      <c r="Z198" s="79" t="str">
        <f t="shared" si="4"/>
        <v/>
      </c>
    </row>
    <row r="199" spans="26:26" x14ac:dyDescent="0.25">
      <c r="Z199" s="79" t="str">
        <f t="shared" si="4"/>
        <v/>
      </c>
    </row>
    <row r="200" spans="26:26" x14ac:dyDescent="0.25">
      <c r="Z200" s="79" t="str">
        <f t="shared" si="4"/>
        <v/>
      </c>
    </row>
    <row r="201" spans="26:26" x14ac:dyDescent="0.25">
      <c r="Z201" s="79" t="str">
        <f t="shared" si="4"/>
        <v/>
      </c>
    </row>
    <row r="202" spans="26:26" x14ac:dyDescent="0.25">
      <c r="Z202" s="79" t="str">
        <f t="shared" si="4"/>
        <v/>
      </c>
    </row>
    <row r="203" spans="26:26" x14ac:dyDescent="0.25">
      <c r="Z203" s="79" t="str">
        <f t="shared" si="4"/>
        <v/>
      </c>
    </row>
    <row r="204" spans="26:26" x14ac:dyDescent="0.25">
      <c r="Z204" s="79" t="str">
        <f t="shared" si="4"/>
        <v/>
      </c>
    </row>
    <row r="205" spans="26:26" x14ac:dyDescent="0.25">
      <c r="Z205" s="79" t="str">
        <f t="shared" si="4"/>
        <v/>
      </c>
    </row>
    <row r="206" spans="26:26" x14ac:dyDescent="0.25">
      <c r="Z206" s="79" t="str">
        <f t="shared" si="4"/>
        <v/>
      </c>
    </row>
    <row r="207" spans="26:26" x14ac:dyDescent="0.25">
      <c r="Z207" s="79" t="str">
        <f t="shared" si="4"/>
        <v/>
      </c>
    </row>
    <row r="208" spans="26:26" x14ac:dyDescent="0.25">
      <c r="Z208" s="79" t="str">
        <f t="shared" si="4"/>
        <v/>
      </c>
    </row>
    <row r="209" spans="26:26" x14ac:dyDescent="0.25">
      <c r="Z209" s="79" t="str">
        <f t="shared" si="4"/>
        <v/>
      </c>
    </row>
    <row r="210" spans="26:26" x14ac:dyDescent="0.25">
      <c r="Z210" s="79" t="str">
        <f t="shared" si="4"/>
        <v/>
      </c>
    </row>
    <row r="211" spans="26:26" x14ac:dyDescent="0.25">
      <c r="Z211" s="79" t="str">
        <f t="shared" ref="Z211:Z229" si="5">IF(ROW(AA211)-2&lt;=MAX($C$3:$W$44),ROW(AA211)-2,"")</f>
        <v/>
      </c>
    </row>
    <row r="212" spans="26:26" x14ac:dyDescent="0.25">
      <c r="Z212" s="79" t="str">
        <f t="shared" si="5"/>
        <v/>
      </c>
    </row>
    <row r="213" spans="26:26" x14ac:dyDescent="0.25">
      <c r="Z213" s="79" t="str">
        <f t="shared" si="5"/>
        <v/>
      </c>
    </row>
    <row r="214" spans="26:26" x14ac:dyDescent="0.25">
      <c r="Z214" s="79" t="str">
        <f t="shared" si="5"/>
        <v/>
      </c>
    </row>
    <row r="215" spans="26:26" x14ac:dyDescent="0.25">
      <c r="Z215" s="79" t="str">
        <f t="shared" si="5"/>
        <v/>
      </c>
    </row>
    <row r="216" spans="26:26" x14ac:dyDescent="0.25">
      <c r="Z216" s="79" t="str">
        <f t="shared" si="5"/>
        <v/>
      </c>
    </row>
    <row r="217" spans="26:26" x14ac:dyDescent="0.25">
      <c r="Z217" s="79" t="str">
        <f t="shared" si="5"/>
        <v/>
      </c>
    </row>
    <row r="218" spans="26:26" x14ac:dyDescent="0.25">
      <c r="Z218" s="79" t="str">
        <f t="shared" si="5"/>
        <v/>
      </c>
    </row>
    <row r="219" spans="26:26" x14ac:dyDescent="0.25">
      <c r="Z219" s="79" t="str">
        <f t="shared" si="5"/>
        <v/>
      </c>
    </row>
    <row r="220" spans="26:26" x14ac:dyDescent="0.25">
      <c r="Z220" s="79" t="str">
        <f t="shared" si="5"/>
        <v/>
      </c>
    </row>
    <row r="221" spans="26:26" x14ac:dyDescent="0.25">
      <c r="Z221" s="79" t="str">
        <f t="shared" si="5"/>
        <v/>
      </c>
    </row>
    <row r="222" spans="26:26" x14ac:dyDescent="0.25">
      <c r="Z222" s="79" t="str">
        <f t="shared" si="5"/>
        <v/>
      </c>
    </row>
    <row r="223" spans="26:26" x14ac:dyDescent="0.25">
      <c r="Z223" s="79" t="str">
        <f t="shared" si="5"/>
        <v/>
      </c>
    </row>
    <row r="224" spans="26:26" x14ac:dyDescent="0.25">
      <c r="Z224" s="79" t="str">
        <f t="shared" si="5"/>
        <v/>
      </c>
    </row>
    <row r="225" spans="26:26" x14ac:dyDescent="0.25">
      <c r="Z225" s="79" t="str">
        <f t="shared" si="5"/>
        <v/>
      </c>
    </row>
    <row r="226" spans="26:26" x14ac:dyDescent="0.25">
      <c r="Z226" s="79" t="str">
        <f t="shared" si="5"/>
        <v/>
      </c>
    </row>
    <row r="227" spans="26:26" x14ac:dyDescent="0.25">
      <c r="Z227" s="79" t="str">
        <f t="shared" si="5"/>
        <v/>
      </c>
    </row>
    <row r="228" spans="26:26" x14ac:dyDescent="0.25">
      <c r="Z228" s="79" t="str">
        <f t="shared" si="5"/>
        <v/>
      </c>
    </row>
    <row r="229" spans="26:26" x14ac:dyDescent="0.25">
      <c r="Z229" s="79" t="str">
        <f t="shared" si="5"/>
        <v/>
      </c>
    </row>
  </sheetData>
  <mergeCells count="27">
    <mergeCell ref="B43:B44"/>
    <mergeCell ref="B29:B30"/>
    <mergeCell ref="B31:B32"/>
    <mergeCell ref="B33:B34"/>
    <mergeCell ref="B35:B36"/>
    <mergeCell ref="B37:B38"/>
    <mergeCell ref="B5:B6"/>
    <mergeCell ref="B7:B8"/>
    <mergeCell ref="A1:B2"/>
    <mergeCell ref="A3:A43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39:B40"/>
    <mergeCell ref="B41:B42"/>
    <mergeCell ref="AI1:AJ1"/>
    <mergeCell ref="AE1:AH1"/>
    <mergeCell ref="AA1:AB1"/>
    <mergeCell ref="C1:W1"/>
    <mergeCell ref="B3:B4"/>
  </mergeCells>
  <conditionalFormatting sqref="C2:W2">
    <cfRule type="cellIs" dxfId="5" priority="8" operator="equal">
      <formula>0</formula>
    </cfRule>
  </conditionalFormatting>
  <conditionalFormatting sqref="B3 B5 B7 B9 B11 B13 B15 B17 B19 B21 B23 B25 B27 B29 B31 B33 B35 B37 B39 B41 B43">
    <cfRule type="cellIs" dxfId="4" priority="7" operator="equal">
      <formula>0</formula>
    </cfRule>
  </conditionalFormatting>
  <conditionalFormatting sqref="C3:W44">
    <cfRule type="colorScale" priority="203">
      <colorScale>
        <cfvo type="min"/>
        <cfvo type="num" val="$W$45"/>
        <cfvo type="max"/>
        <color rgb="FFF8696B"/>
        <color rgb="FFFFEB84"/>
        <color rgb="FF63BE7B"/>
      </colorScale>
    </cfRule>
  </conditionalFormatting>
  <conditionalFormatting sqref="Z1:Z1048576">
    <cfRule type="colorScale" priority="204">
      <colorScale>
        <cfvo type="min"/>
        <cfvo type="num" val="$W$45"/>
        <cfvo type="max"/>
        <color rgb="FFF8696B"/>
        <color rgb="FFFFEB84"/>
        <color rgb="FF63BE7B"/>
      </colorScale>
    </cfRule>
  </conditionalFormatting>
  <conditionalFormatting sqref="Y1:Y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{64DFD268-1CBB-4B0B-B240-A0D1E6033C94}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DFD268-1CBB-4B0B-B240-A0D1E6033C9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Y1:Y1048576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3"/>
  <sheetViews>
    <sheetView zoomScale="90" zoomScaleNormal="90" workbookViewId="0">
      <selection activeCell="G10" sqref="G10"/>
    </sheetView>
  </sheetViews>
  <sheetFormatPr defaultRowHeight="15" x14ac:dyDescent="0.25"/>
  <cols>
    <col min="1" max="1" width="4.140625" style="14" customWidth="1"/>
    <col min="2" max="2" width="9.140625" style="14" customWidth="1"/>
    <col min="3" max="23" width="6.7109375" style="14" customWidth="1"/>
    <col min="24" max="25" width="5.7109375" style="14" customWidth="1"/>
    <col min="26" max="16384" width="9.140625" style="14"/>
  </cols>
  <sheetData>
    <row r="1" spans="1:23" ht="15.75" thickBot="1" x14ac:dyDescent="0.3">
      <c r="A1" s="276"/>
      <c r="B1" s="276"/>
      <c r="C1" s="277" t="s">
        <v>4</v>
      </c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23" ht="15.75" thickBot="1" x14ac:dyDescent="0.3">
      <c r="A2" s="276"/>
      <c r="B2" s="276"/>
      <c r="C2" s="163" t="str">
        <f>Neu!B4</f>
        <v>B51s</v>
      </c>
      <c r="D2" s="164" t="str">
        <f>Neu!B5</f>
        <v>B64s</v>
      </c>
      <c r="E2" s="164" t="str">
        <f>Neu!B6</f>
        <v>B8</v>
      </c>
      <c r="F2" s="164">
        <f>Neu!B7</f>
        <v>0</v>
      </c>
      <c r="G2" s="164">
        <f>Neu!B8</f>
        <v>0</v>
      </c>
      <c r="H2" s="164">
        <f>Neu!B9</f>
        <v>0</v>
      </c>
      <c r="I2" s="164">
        <f>Neu!B10</f>
        <v>0</v>
      </c>
      <c r="J2" s="164">
        <f>Neu!B11</f>
        <v>0</v>
      </c>
      <c r="K2" s="164">
        <f>Neu!B12</f>
        <v>0</v>
      </c>
      <c r="L2" s="164">
        <f>Neu!B13</f>
        <v>0</v>
      </c>
      <c r="M2" s="164">
        <f>Neu!B14</f>
        <v>0</v>
      </c>
      <c r="N2" s="164">
        <f>Neu!B15</f>
        <v>0</v>
      </c>
      <c r="O2" s="164">
        <f>Neu!B16</f>
        <v>0</v>
      </c>
      <c r="P2" s="164">
        <f>Neu!B17</f>
        <v>0</v>
      </c>
      <c r="Q2" s="164">
        <f>Neu!$B18</f>
        <v>0</v>
      </c>
      <c r="R2" s="164">
        <f>Neu!$B19</f>
        <v>0</v>
      </c>
      <c r="S2" s="164">
        <f>Neu!$B20</f>
        <v>0</v>
      </c>
      <c r="T2" s="164">
        <f>Neu!$B21</f>
        <v>0</v>
      </c>
      <c r="U2" s="164">
        <f>Neu!$B22</f>
        <v>0</v>
      </c>
      <c r="V2" s="164">
        <f>Neu!$B23</f>
        <v>0</v>
      </c>
      <c r="W2" s="165">
        <f>Neu!$B24</f>
        <v>0</v>
      </c>
    </row>
    <row r="3" spans="1:23" ht="29.1" customHeight="1" x14ac:dyDescent="0.25">
      <c r="A3" s="278" t="s">
        <v>5</v>
      </c>
      <c r="B3" s="2" t="str">
        <f>Neu!B4</f>
        <v>B51s</v>
      </c>
      <c r="C3" s="85"/>
      <c r="D3" s="86">
        <f>C4</f>
        <v>0</v>
      </c>
      <c r="E3" s="86">
        <f>C5</f>
        <v>0</v>
      </c>
      <c r="F3" s="86">
        <f>C6</f>
        <v>0</v>
      </c>
      <c r="G3" s="7">
        <f>C7</f>
        <v>0</v>
      </c>
      <c r="H3" s="86">
        <f>C8</f>
        <v>0</v>
      </c>
      <c r="I3" s="86">
        <f>C9</f>
        <v>0</v>
      </c>
      <c r="J3" s="86">
        <f>C10</f>
        <v>0</v>
      </c>
      <c r="K3" s="86">
        <f>C11</f>
        <v>0</v>
      </c>
      <c r="L3" s="86">
        <f>C12</f>
        <v>0</v>
      </c>
      <c r="M3" s="7">
        <f>C13</f>
        <v>0</v>
      </c>
      <c r="N3" s="86">
        <f>C14</f>
        <v>0</v>
      </c>
      <c r="O3" s="86">
        <f>C14</f>
        <v>0</v>
      </c>
      <c r="P3" s="7">
        <f>C16</f>
        <v>0</v>
      </c>
      <c r="Q3" s="87">
        <f>C17</f>
        <v>0</v>
      </c>
      <c r="R3" s="87">
        <f>C18</f>
        <v>0</v>
      </c>
      <c r="S3" s="87">
        <f>C19</f>
        <v>0</v>
      </c>
      <c r="T3" s="87">
        <f>C20</f>
        <v>0</v>
      </c>
      <c r="U3" s="87">
        <f>C21</f>
        <v>0</v>
      </c>
      <c r="V3" s="87">
        <f>C22</f>
        <v>0</v>
      </c>
      <c r="W3" s="88">
        <f>C23</f>
        <v>0</v>
      </c>
    </row>
    <row r="4" spans="1:23" ht="29.1" customHeight="1" x14ac:dyDescent="0.25">
      <c r="A4" s="278"/>
      <c r="B4" s="3" t="str">
        <f>Neu!B5</f>
        <v>B64s</v>
      </c>
      <c r="C4" s="89"/>
      <c r="D4" s="81"/>
      <c r="E4" s="7">
        <f>D5</f>
        <v>0</v>
      </c>
      <c r="F4" s="7">
        <f>D6</f>
        <v>0</v>
      </c>
      <c r="G4" s="7">
        <f>D7</f>
        <v>0</v>
      </c>
      <c r="H4" s="7">
        <f>D8</f>
        <v>0</v>
      </c>
      <c r="I4" s="7">
        <f>D9</f>
        <v>0</v>
      </c>
      <c r="J4" s="7">
        <f>D10</f>
        <v>0</v>
      </c>
      <c r="K4" s="7">
        <f>D11</f>
        <v>0</v>
      </c>
      <c r="L4" s="7">
        <f>D12</f>
        <v>0</v>
      </c>
      <c r="M4" s="7">
        <f>D13</f>
        <v>0</v>
      </c>
      <c r="N4" s="7">
        <f>D14</f>
        <v>0</v>
      </c>
      <c r="O4" s="7">
        <f>D15</f>
        <v>0</v>
      </c>
      <c r="P4" s="7">
        <f>D16</f>
        <v>0</v>
      </c>
      <c r="Q4" s="82">
        <f>D17</f>
        <v>0</v>
      </c>
      <c r="R4" s="82">
        <f>D18</f>
        <v>0</v>
      </c>
      <c r="S4" s="80">
        <f>D19</f>
        <v>0</v>
      </c>
      <c r="T4" s="80">
        <f>D20</f>
        <v>0</v>
      </c>
      <c r="U4" s="80">
        <f>D21</f>
        <v>0</v>
      </c>
      <c r="V4" s="80">
        <f>D22</f>
        <v>0</v>
      </c>
      <c r="W4" s="6">
        <f>D23</f>
        <v>0</v>
      </c>
    </row>
    <row r="5" spans="1:23" ht="29.1" customHeight="1" x14ac:dyDescent="0.25">
      <c r="A5" s="278"/>
      <c r="B5" s="3" t="str">
        <f>Neu!B6</f>
        <v>B8</v>
      </c>
      <c r="C5" s="89"/>
      <c r="D5" s="7"/>
      <c r="E5" s="81"/>
      <c r="F5" s="7">
        <f>E6</f>
        <v>0</v>
      </c>
      <c r="G5" s="7">
        <f>E7</f>
        <v>0</v>
      </c>
      <c r="H5" s="7">
        <f>E8</f>
        <v>0</v>
      </c>
      <c r="I5" s="7">
        <f>E9</f>
        <v>0</v>
      </c>
      <c r="J5" s="7">
        <f>E10</f>
        <v>0</v>
      </c>
      <c r="K5" s="7">
        <f>E11</f>
        <v>0</v>
      </c>
      <c r="L5" s="7">
        <f>E12</f>
        <v>0</v>
      </c>
      <c r="M5" s="7">
        <f>E13</f>
        <v>0</v>
      </c>
      <c r="N5" s="7">
        <f>E14</f>
        <v>0</v>
      </c>
      <c r="O5" s="7">
        <f>E15</f>
        <v>0</v>
      </c>
      <c r="P5" s="7">
        <f>E16</f>
        <v>0</v>
      </c>
      <c r="Q5" s="82">
        <f>E17</f>
        <v>0</v>
      </c>
      <c r="R5" s="82">
        <f>E18</f>
        <v>0</v>
      </c>
      <c r="S5" s="80">
        <f>E19</f>
        <v>0</v>
      </c>
      <c r="T5" s="80">
        <f>E20</f>
        <v>0</v>
      </c>
      <c r="U5" s="80">
        <f>E21</f>
        <v>0</v>
      </c>
      <c r="V5" s="80">
        <f>E22</f>
        <v>0</v>
      </c>
      <c r="W5" s="6">
        <f>E23</f>
        <v>0</v>
      </c>
    </row>
    <row r="6" spans="1:23" ht="29.1" customHeight="1" x14ac:dyDescent="0.25">
      <c r="A6" s="278"/>
      <c r="B6" s="3">
        <f>Neu!B7</f>
        <v>0</v>
      </c>
      <c r="C6" s="89"/>
      <c r="D6" s="7"/>
      <c r="E6" s="7"/>
      <c r="F6" s="81"/>
      <c r="G6" s="7">
        <f>F7</f>
        <v>0</v>
      </c>
      <c r="H6" s="7">
        <f>F8</f>
        <v>0</v>
      </c>
      <c r="I6" s="7">
        <f>F9</f>
        <v>0</v>
      </c>
      <c r="J6" s="7">
        <f>F10</f>
        <v>0</v>
      </c>
      <c r="K6" s="7">
        <f>F11</f>
        <v>0</v>
      </c>
      <c r="L6" s="7">
        <f>F12</f>
        <v>0</v>
      </c>
      <c r="M6" s="7">
        <f>F13</f>
        <v>0</v>
      </c>
      <c r="N6" s="7">
        <f>F14</f>
        <v>0</v>
      </c>
      <c r="O6" s="7">
        <f>F15</f>
        <v>0</v>
      </c>
      <c r="P6" s="7">
        <f>F16</f>
        <v>0</v>
      </c>
      <c r="Q6" s="82">
        <f>F17</f>
        <v>0</v>
      </c>
      <c r="R6" s="82">
        <f>F18</f>
        <v>0</v>
      </c>
      <c r="S6" s="80">
        <f>F19</f>
        <v>0</v>
      </c>
      <c r="T6" s="80">
        <f>F20</f>
        <v>0</v>
      </c>
      <c r="U6" s="80">
        <f>F21</f>
        <v>0</v>
      </c>
      <c r="V6" s="80">
        <f>F22</f>
        <v>0</v>
      </c>
      <c r="W6" s="6">
        <f>F23</f>
        <v>0</v>
      </c>
    </row>
    <row r="7" spans="1:23" ht="29.1" customHeight="1" x14ac:dyDescent="0.25">
      <c r="A7" s="278"/>
      <c r="B7" s="3">
        <f>Neu!B8</f>
        <v>0</v>
      </c>
      <c r="C7" s="89"/>
      <c r="D7" s="7"/>
      <c r="E7" s="7"/>
      <c r="F7" s="7"/>
      <c r="G7" s="81"/>
      <c r="H7" s="7">
        <f>G8</f>
        <v>0</v>
      </c>
      <c r="I7" s="7">
        <f>G9</f>
        <v>0</v>
      </c>
      <c r="J7" s="7">
        <f>G10</f>
        <v>0</v>
      </c>
      <c r="K7" s="7">
        <f>G11</f>
        <v>0</v>
      </c>
      <c r="L7" s="7">
        <f>G12</f>
        <v>0</v>
      </c>
      <c r="M7" s="7">
        <f>G13</f>
        <v>0</v>
      </c>
      <c r="N7" s="7">
        <f>G14</f>
        <v>0</v>
      </c>
      <c r="O7" s="7">
        <f>G15</f>
        <v>0</v>
      </c>
      <c r="P7" s="7">
        <f>G16</f>
        <v>0</v>
      </c>
      <c r="Q7" s="82">
        <f>G17</f>
        <v>0</v>
      </c>
      <c r="R7" s="82">
        <f>G18</f>
        <v>0</v>
      </c>
      <c r="S7" s="80">
        <f>G19</f>
        <v>0</v>
      </c>
      <c r="T7" s="80">
        <f>G20</f>
        <v>0</v>
      </c>
      <c r="U7" s="80">
        <f>G21</f>
        <v>0</v>
      </c>
      <c r="V7" s="80">
        <f>G22</f>
        <v>0</v>
      </c>
      <c r="W7" s="6">
        <f>G23</f>
        <v>0</v>
      </c>
    </row>
    <row r="8" spans="1:23" ht="29.1" customHeight="1" x14ac:dyDescent="0.25">
      <c r="A8" s="278"/>
      <c r="B8" s="3">
        <f>Neu!B9</f>
        <v>0</v>
      </c>
      <c r="C8" s="89"/>
      <c r="D8" s="7"/>
      <c r="E8" s="7"/>
      <c r="F8" s="7"/>
      <c r="G8" s="7"/>
      <c r="H8" s="81"/>
      <c r="I8" s="7">
        <f>H9</f>
        <v>0</v>
      </c>
      <c r="J8" s="7">
        <f>H10</f>
        <v>0</v>
      </c>
      <c r="K8" s="7">
        <f>H11</f>
        <v>0</v>
      </c>
      <c r="L8" s="7">
        <f>H12</f>
        <v>0</v>
      </c>
      <c r="M8" s="7">
        <f>H13</f>
        <v>0</v>
      </c>
      <c r="N8" s="7">
        <f>H14</f>
        <v>0</v>
      </c>
      <c r="O8" s="7">
        <f>H15</f>
        <v>0</v>
      </c>
      <c r="P8" s="7">
        <f>H16</f>
        <v>0</v>
      </c>
      <c r="Q8" s="82">
        <f>H17</f>
        <v>0</v>
      </c>
      <c r="R8" s="82">
        <f>H18</f>
        <v>0</v>
      </c>
      <c r="S8" s="80">
        <f>H19</f>
        <v>0</v>
      </c>
      <c r="T8" s="80">
        <f>H20</f>
        <v>0</v>
      </c>
      <c r="U8" s="80">
        <f>H21</f>
        <v>0</v>
      </c>
      <c r="V8" s="80">
        <f>H22</f>
        <v>0</v>
      </c>
      <c r="W8" s="6">
        <f>H23</f>
        <v>0</v>
      </c>
    </row>
    <row r="9" spans="1:23" ht="29.1" customHeight="1" x14ac:dyDescent="0.25">
      <c r="A9" s="278"/>
      <c r="B9" s="3">
        <f>Neu!B10</f>
        <v>0</v>
      </c>
      <c r="C9" s="89"/>
      <c r="D9" s="7"/>
      <c r="E9" s="7"/>
      <c r="F9" s="7"/>
      <c r="G9" s="7"/>
      <c r="H9" s="7"/>
      <c r="I9" s="81"/>
      <c r="J9" s="7">
        <f>I10</f>
        <v>0</v>
      </c>
      <c r="K9" s="7">
        <f>I11</f>
        <v>0</v>
      </c>
      <c r="L9" s="7">
        <f>I12</f>
        <v>0</v>
      </c>
      <c r="M9" s="7">
        <f>I13</f>
        <v>0</v>
      </c>
      <c r="N9" s="7">
        <f>I14</f>
        <v>0</v>
      </c>
      <c r="O9" s="7">
        <f>I15</f>
        <v>0</v>
      </c>
      <c r="P9" s="7">
        <f>I16</f>
        <v>0</v>
      </c>
      <c r="Q9" s="82">
        <f>I17</f>
        <v>0</v>
      </c>
      <c r="R9" s="82">
        <f>I18</f>
        <v>0</v>
      </c>
      <c r="S9" s="80">
        <f>I19</f>
        <v>0</v>
      </c>
      <c r="T9" s="80">
        <f>I20</f>
        <v>0</v>
      </c>
      <c r="U9" s="80">
        <f>I21</f>
        <v>0</v>
      </c>
      <c r="V9" s="80">
        <f>I22</f>
        <v>0</v>
      </c>
      <c r="W9" s="6">
        <f>I23</f>
        <v>0</v>
      </c>
    </row>
    <row r="10" spans="1:23" ht="29.1" customHeight="1" x14ac:dyDescent="0.25">
      <c r="A10" s="278"/>
      <c r="B10" s="3">
        <f>Neu!B11</f>
        <v>0</v>
      </c>
      <c r="C10" s="89"/>
      <c r="D10" s="7"/>
      <c r="E10" s="7"/>
      <c r="F10" s="7"/>
      <c r="G10" s="7"/>
      <c r="H10" s="7"/>
      <c r="I10" s="7"/>
      <c r="J10" s="81"/>
      <c r="K10" s="7">
        <f>J11</f>
        <v>0</v>
      </c>
      <c r="L10" s="7">
        <f>J12</f>
        <v>0</v>
      </c>
      <c r="M10" s="7">
        <f>J13</f>
        <v>0</v>
      </c>
      <c r="N10" s="7">
        <f>J14</f>
        <v>0</v>
      </c>
      <c r="O10" s="7">
        <f>J15</f>
        <v>0</v>
      </c>
      <c r="P10" s="7">
        <f>J16</f>
        <v>0</v>
      </c>
      <c r="Q10" s="82">
        <f>J17</f>
        <v>0</v>
      </c>
      <c r="R10" s="82">
        <f>J18</f>
        <v>0</v>
      </c>
      <c r="S10" s="80">
        <f>J19</f>
        <v>0</v>
      </c>
      <c r="T10" s="80">
        <f>J20</f>
        <v>0</v>
      </c>
      <c r="U10" s="80">
        <f>J21</f>
        <v>0</v>
      </c>
      <c r="V10" s="80">
        <f>J22</f>
        <v>0</v>
      </c>
      <c r="W10" s="6">
        <f>J23</f>
        <v>0</v>
      </c>
    </row>
    <row r="11" spans="1:23" ht="29.1" customHeight="1" x14ac:dyDescent="0.25">
      <c r="A11" s="278"/>
      <c r="B11" s="3">
        <f>Neu!B12</f>
        <v>0</v>
      </c>
      <c r="C11" s="89"/>
      <c r="D11" s="7"/>
      <c r="E11" s="7"/>
      <c r="F11" s="7"/>
      <c r="G11" s="7"/>
      <c r="H11" s="7"/>
      <c r="I11" s="7"/>
      <c r="J11" s="7"/>
      <c r="K11" s="81"/>
      <c r="L11" s="7">
        <f>K12</f>
        <v>0</v>
      </c>
      <c r="M11" s="7">
        <f>K13</f>
        <v>0</v>
      </c>
      <c r="N11" s="7">
        <f>K14</f>
        <v>0</v>
      </c>
      <c r="O11" s="7">
        <f>K15</f>
        <v>0</v>
      </c>
      <c r="P11" s="7">
        <f>K16</f>
        <v>0</v>
      </c>
      <c r="Q11" s="82">
        <f>K17</f>
        <v>0</v>
      </c>
      <c r="R11" s="82">
        <f>K18</f>
        <v>0</v>
      </c>
      <c r="S11" s="80">
        <f>K19</f>
        <v>0</v>
      </c>
      <c r="T11" s="80">
        <f>K20</f>
        <v>0</v>
      </c>
      <c r="U11" s="80">
        <f>K21</f>
        <v>0</v>
      </c>
      <c r="V11" s="80">
        <f>K22</f>
        <v>0</v>
      </c>
      <c r="W11" s="6">
        <f>K23</f>
        <v>0</v>
      </c>
    </row>
    <row r="12" spans="1:23" ht="29.1" customHeight="1" x14ac:dyDescent="0.25">
      <c r="A12" s="278"/>
      <c r="B12" s="3">
        <f>Neu!B13</f>
        <v>0</v>
      </c>
      <c r="C12" s="89"/>
      <c r="D12" s="7"/>
      <c r="E12" s="7"/>
      <c r="F12" s="7"/>
      <c r="G12" s="7"/>
      <c r="H12" s="7"/>
      <c r="I12" s="7"/>
      <c r="J12" s="7"/>
      <c r="K12" s="7"/>
      <c r="L12" s="81"/>
      <c r="M12" s="7">
        <f>L13</f>
        <v>0</v>
      </c>
      <c r="N12" s="7">
        <f>L14</f>
        <v>0</v>
      </c>
      <c r="O12" s="7">
        <f>L15</f>
        <v>0</v>
      </c>
      <c r="P12" s="7">
        <f>L16</f>
        <v>0</v>
      </c>
      <c r="Q12" s="82">
        <f>L17</f>
        <v>0</v>
      </c>
      <c r="R12" s="82">
        <f>L18</f>
        <v>0</v>
      </c>
      <c r="S12" s="80">
        <f>L19</f>
        <v>0</v>
      </c>
      <c r="T12" s="80">
        <f>L20</f>
        <v>0</v>
      </c>
      <c r="U12" s="80">
        <f>L21</f>
        <v>0</v>
      </c>
      <c r="V12" s="80">
        <f>L22</f>
        <v>0</v>
      </c>
      <c r="W12" s="6">
        <f>L23</f>
        <v>0</v>
      </c>
    </row>
    <row r="13" spans="1:23" ht="29.1" customHeight="1" x14ac:dyDescent="0.25">
      <c r="A13" s="278"/>
      <c r="B13" s="3">
        <f>Neu!B14</f>
        <v>0</v>
      </c>
      <c r="C13" s="89"/>
      <c r="D13" s="7"/>
      <c r="E13" s="7"/>
      <c r="F13" s="7"/>
      <c r="G13" s="7"/>
      <c r="H13" s="7"/>
      <c r="I13" s="7"/>
      <c r="J13" s="7"/>
      <c r="K13" s="7"/>
      <c r="L13" s="7"/>
      <c r="M13" s="81"/>
      <c r="N13" s="7">
        <f>M14</f>
        <v>0</v>
      </c>
      <c r="O13" s="7">
        <f>M15</f>
        <v>0</v>
      </c>
      <c r="P13" s="7">
        <f>M16</f>
        <v>0</v>
      </c>
      <c r="Q13" s="82">
        <f>M17</f>
        <v>0</v>
      </c>
      <c r="R13" s="82">
        <f>M18</f>
        <v>0</v>
      </c>
      <c r="S13" s="80">
        <f>M19</f>
        <v>0</v>
      </c>
      <c r="T13" s="80">
        <f>M20</f>
        <v>0</v>
      </c>
      <c r="U13" s="80">
        <f>M21</f>
        <v>0</v>
      </c>
      <c r="V13" s="80">
        <f>M22</f>
        <v>0</v>
      </c>
      <c r="W13" s="6">
        <f>M23</f>
        <v>0</v>
      </c>
    </row>
    <row r="14" spans="1:23" ht="29.1" customHeight="1" x14ac:dyDescent="0.25">
      <c r="A14" s="278"/>
      <c r="B14" s="3">
        <f>Neu!B15</f>
        <v>0</v>
      </c>
      <c r="C14" s="89"/>
      <c r="D14" s="7"/>
      <c r="E14" s="7"/>
      <c r="F14" s="7"/>
      <c r="G14" s="7"/>
      <c r="H14" s="7"/>
      <c r="I14" s="7"/>
      <c r="J14" s="7"/>
      <c r="K14" s="7"/>
      <c r="L14" s="7"/>
      <c r="M14" s="7"/>
      <c r="N14" s="81"/>
      <c r="O14" s="7">
        <f>N15</f>
        <v>0</v>
      </c>
      <c r="P14" s="7">
        <f>N16</f>
        <v>0</v>
      </c>
      <c r="Q14" s="82">
        <f>N17</f>
        <v>0</v>
      </c>
      <c r="R14" s="82">
        <f>N18</f>
        <v>0</v>
      </c>
      <c r="S14" s="80">
        <f>N19</f>
        <v>0</v>
      </c>
      <c r="T14" s="80">
        <f>N20</f>
        <v>0</v>
      </c>
      <c r="U14" s="80">
        <f>N21</f>
        <v>0</v>
      </c>
      <c r="V14" s="80">
        <f>N22</f>
        <v>0</v>
      </c>
      <c r="W14" s="6">
        <f>N23</f>
        <v>0</v>
      </c>
    </row>
    <row r="15" spans="1:23" ht="29.1" customHeight="1" x14ac:dyDescent="0.25">
      <c r="A15" s="278"/>
      <c r="B15" s="3">
        <f>Neu!B16</f>
        <v>0</v>
      </c>
      <c r="C15" s="8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1"/>
      <c r="P15" s="7">
        <f>O16</f>
        <v>0</v>
      </c>
      <c r="Q15" s="82">
        <f>O17</f>
        <v>0</v>
      </c>
      <c r="R15" s="82">
        <f>O18</f>
        <v>0</v>
      </c>
      <c r="S15" s="80">
        <f>O19</f>
        <v>0</v>
      </c>
      <c r="T15" s="80">
        <f>O20</f>
        <v>0</v>
      </c>
      <c r="U15" s="80">
        <f>O21</f>
        <v>0</v>
      </c>
      <c r="V15" s="80">
        <f>O22</f>
        <v>0</v>
      </c>
      <c r="W15" s="6">
        <f>O23</f>
        <v>0</v>
      </c>
    </row>
    <row r="16" spans="1:23" ht="29.1" customHeight="1" x14ac:dyDescent="0.25">
      <c r="A16" s="278"/>
      <c r="B16" s="3">
        <f>Neu!B17</f>
        <v>0</v>
      </c>
      <c r="C16" s="8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1"/>
      <c r="Q16" s="82">
        <f>P17</f>
        <v>0</v>
      </c>
      <c r="R16" s="82">
        <f>P18</f>
        <v>0</v>
      </c>
      <c r="S16" s="80">
        <f>P19</f>
        <v>0</v>
      </c>
      <c r="T16" s="80">
        <f>P20</f>
        <v>0</v>
      </c>
      <c r="U16" s="80">
        <f>P21</f>
        <v>0</v>
      </c>
      <c r="V16" s="80">
        <f>P22</f>
        <v>0</v>
      </c>
      <c r="W16" s="6">
        <f>P23</f>
        <v>0</v>
      </c>
    </row>
    <row r="17" spans="1:23" ht="29.1" customHeight="1" x14ac:dyDescent="0.25">
      <c r="A17" s="278"/>
      <c r="B17" s="3">
        <f>Neu!B18</f>
        <v>0</v>
      </c>
      <c r="C17" s="90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4"/>
      <c r="R17" s="82">
        <f>Q18</f>
        <v>0</v>
      </c>
      <c r="S17" s="80">
        <f>Q19</f>
        <v>0</v>
      </c>
      <c r="T17" s="80">
        <f>Q20</f>
        <v>0</v>
      </c>
      <c r="U17" s="80">
        <f>Q21</f>
        <v>0</v>
      </c>
      <c r="V17" s="80">
        <f>Q22</f>
        <v>0</v>
      </c>
      <c r="W17" s="6">
        <f>Q23</f>
        <v>0</v>
      </c>
    </row>
    <row r="18" spans="1:23" ht="29.1" customHeight="1" x14ac:dyDescent="0.25">
      <c r="B18" s="3">
        <f>Neu!B19</f>
        <v>0</v>
      </c>
      <c r="C18" s="8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81"/>
      <c r="S18" s="80">
        <f>R19</f>
        <v>0</v>
      </c>
      <c r="T18" s="80">
        <f>R20</f>
        <v>0</v>
      </c>
      <c r="U18" s="80">
        <f>R21</f>
        <v>0</v>
      </c>
      <c r="V18" s="80">
        <f>R22</f>
        <v>0</v>
      </c>
      <c r="W18" s="6">
        <f>R23</f>
        <v>0</v>
      </c>
    </row>
    <row r="19" spans="1:23" ht="29.1" customHeight="1" x14ac:dyDescent="0.25">
      <c r="B19" s="3">
        <f>Neu!B20</f>
        <v>0</v>
      </c>
      <c r="C19" s="8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81"/>
      <c r="T19" s="80">
        <f>S20</f>
        <v>0</v>
      </c>
      <c r="U19" s="80">
        <f>S21</f>
        <v>0</v>
      </c>
      <c r="V19" s="80">
        <f>S22</f>
        <v>0</v>
      </c>
      <c r="W19" s="6">
        <f>S23</f>
        <v>0</v>
      </c>
    </row>
    <row r="20" spans="1:23" ht="29.1" customHeight="1" x14ac:dyDescent="0.25">
      <c r="B20" s="3">
        <f>Neu!B21</f>
        <v>0</v>
      </c>
      <c r="C20" s="8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81"/>
      <c r="U20" s="80">
        <f>T21</f>
        <v>0</v>
      </c>
      <c r="V20" s="80">
        <f>T22</f>
        <v>0</v>
      </c>
      <c r="W20" s="6">
        <f>T23</f>
        <v>0</v>
      </c>
    </row>
    <row r="21" spans="1:23" ht="29.1" customHeight="1" x14ac:dyDescent="0.25">
      <c r="B21" s="3">
        <f>Neu!B22</f>
        <v>0</v>
      </c>
      <c r="C21" s="8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1"/>
      <c r="V21" s="80">
        <f>U22</f>
        <v>0</v>
      </c>
      <c r="W21" s="6">
        <f>U23</f>
        <v>0</v>
      </c>
    </row>
    <row r="22" spans="1:23" ht="29.1" customHeight="1" x14ac:dyDescent="0.25">
      <c r="B22" s="3">
        <f>Neu!B23</f>
        <v>0</v>
      </c>
      <c r="C22" s="8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81"/>
      <c r="W22" s="6">
        <f>V23</f>
        <v>0</v>
      </c>
    </row>
    <row r="23" spans="1:23" ht="29.1" customHeight="1" thickBot="1" x14ac:dyDescent="0.3">
      <c r="B23" s="5">
        <f>Neu!B24</f>
        <v>0</v>
      </c>
      <c r="C23" s="91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2"/>
    </row>
  </sheetData>
  <mergeCells count="3">
    <mergeCell ref="A1:B2"/>
    <mergeCell ref="C1:Q1"/>
    <mergeCell ref="A3:A17"/>
  </mergeCells>
  <conditionalFormatting sqref="C2:W2">
    <cfRule type="cellIs" dxfId="3" priority="12" operator="equal">
      <formula>0</formula>
    </cfRule>
  </conditionalFormatting>
  <conditionalFormatting sqref="B3:B23">
    <cfRule type="cellIs" dxfId="2" priority="11" operator="equal">
      <formula>0</formula>
    </cfRule>
  </conditionalFormatting>
  <conditionalFormatting sqref="C3:W23">
    <cfRule type="colorScale" priority="10">
      <colorScale>
        <cfvo type="min"/>
        <cfvo type="max"/>
        <color theme="0"/>
        <color rgb="FFFF0000"/>
      </colorScale>
    </cfRule>
  </conditionalFormatting>
  <conditionalFormatting sqref="E4:W4 F5:W5 G6:W6 H7:W7 I8:W8 J9:W9 K10:W10 L11:W11 M12:W12 N13:W13 O14:W14 P15:W15 Q16:W16 R17:W17 S18:W18 T19:W19 U20:W20 V21:W21 W22 D3:W3">
    <cfRule type="colorScale" priority="8">
      <colorScale>
        <cfvo type="min"/>
        <cfvo type="max"/>
        <color theme="4" tint="0.79998168889431442"/>
        <color rgb="FFFF0000"/>
      </colorScale>
    </cfRule>
    <cfRule type="cellIs" dxfId="1" priority="9" operator="equal">
      <formula>0</formula>
    </cfRule>
  </conditionalFormatting>
  <conditionalFormatting sqref="D3:W3 E4:W4 F5:W5 G6:W6 H7:W7 I8:W8 J9:W9 K10:W10 L11:W11 M12:W12 N13:W13 O14:W14 P15:W15 Q16:W16 R17:W17 S18:W18 T19:W19 U20:W20 V21:W21 W2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7"/>
  <sheetViews>
    <sheetView zoomScale="90" zoomScaleNormal="90" workbookViewId="0">
      <selection activeCell="E13" sqref="E13"/>
    </sheetView>
  </sheetViews>
  <sheetFormatPr defaultRowHeight="15" x14ac:dyDescent="0.25"/>
  <cols>
    <col min="1" max="2" width="8.42578125" style="176" customWidth="1"/>
    <col min="3" max="3" width="10.5703125" style="176" customWidth="1"/>
    <col min="4" max="4" width="8.42578125" style="176" customWidth="1"/>
    <col min="5" max="5" width="10.7109375" style="176" customWidth="1"/>
    <col min="6" max="6" width="8.85546875" style="176" customWidth="1"/>
    <col min="7" max="7" width="17" style="176" customWidth="1"/>
    <col min="8" max="8" width="9" style="176" customWidth="1"/>
    <col min="9" max="9" width="8.42578125" style="176" customWidth="1"/>
    <col min="10" max="10" width="10.140625" style="176" customWidth="1"/>
    <col min="11" max="11" width="12.140625" style="176" customWidth="1"/>
    <col min="12" max="12" width="19.140625" style="176" customWidth="1"/>
    <col min="13" max="13" width="10.28515625" style="176" customWidth="1"/>
    <col min="14" max="14" width="8.42578125" style="176" customWidth="1"/>
    <col min="15" max="15" width="10.140625" style="176" customWidth="1"/>
    <col min="16" max="16" width="9.85546875" style="176" customWidth="1"/>
    <col min="17" max="17" width="15.85546875" style="176" customWidth="1"/>
    <col min="18" max="19" width="8.42578125" style="176" customWidth="1"/>
    <col min="20" max="20" width="10.28515625" style="176" customWidth="1"/>
    <col min="21" max="21" width="17" style="176" customWidth="1"/>
    <col min="22" max="22" width="17.7109375" style="176" customWidth="1"/>
    <col min="23" max="24" width="8.42578125" style="176" customWidth="1"/>
    <col min="25" max="25" width="11.140625" style="176" customWidth="1"/>
    <col min="26" max="26" width="7.85546875" style="176" customWidth="1"/>
    <col min="27" max="27" width="15.7109375" style="176" customWidth="1"/>
    <col min="28" max="31" width="7.85546875" style="176" customWidth="1"/>
    <col min="32" max="16384" width="9.140625" style="17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73" t="s">
        <v>135</v>
      </c>
      <c r="N1" s="32" t="s">
        <v>136</v>
      </c>
      <c r="T1" s="32" t="s">
        <v>74</v>
      </c>
    </row>
    <row r="2" spans="1:26" x14ac:dyDescent="0.25">
      <c r="A2" s="174" t="s">
        <v>21</v>
      </c>
      <c r="B2" s="31" t="s">
        <v>22</v>
      </c>
      <c r="C2" s="70" t="s">
        <v>190</v>
      </c>
      <c r="D2" s="31" t="s">
        <v>24</v>
      </c>
      <c r="E2" s="70">
        <v>1</v>
      </c>
      <c r="F2" s="36" t="s">
        <v>61</v>
      </c>
      <c r="G2" s="35" t="s">
        <v>57</v>
      </c>
      <c r="M2" s="173" t="s">
        <v>44</v>
      </c>
      <c r="N2" s="35" t="s">
        <v>49</v>
      </c>
      <c r="O2" s="177"/>
      <c r="P2" s="177"/>
      <c r="Q2" s="173" t="s">
        <v>54</v>
      </c>
      <c r="R2" s="35" t="s">
        <v>84</v>
      </c>
      <c r="S2" s="177"/>
      <c r="T2" s="173" t="s">
        <v>75</v>
      </c>
      <c r="U2" s="176" t="s">
        <v>80</v>
      </c>
    </row>
    <row r="3" spans="1:26" x14ac:dyDescent="0.25">
      <c r="B3" s="31" t="s">
        <v>14</v>
      </c>
      <c r="C3" s="70">
        <v>20</v>
      </c>
      <c r="D3" s="31" t="s">
        <v>25</v>
      </c>
      <c r="E3" s="70">
        <v>1</v>
      </c>
      <c r="F3" s="55" t="s">
        <v>45</v>
      </c>
      <c r="G3" s="35" t="s">
        <v>58</v>
      </c>
      <c r="I3" s="174" t="s">
        <v>151</v>
      </c>
      <c r="J3" s="32" t="s">
        <v>152</v>
      </c>
      <c r="M3" s="173" t="s">
        <v>47</v>
      </c>
      <c r="N3" s="35" t="s">
        <v>48</v>
      </c>
      <c r="O3" s="177"/>
      <c r="P3" s="177"/>
      <c r="Q3" s="173" t="s">
        <v>55</v>
      </c>
      <c r="R3" s="35" t="s">
        <v>56</v>
      </c>
      <c r="S3" s="177"/>
      <c r="T3" s="173" t="s">
        <v>76</v>
      </c>
      <c r="U3" s="176" t="s">
        <v>82</v>
      </c>
    </row>
    <row r="4" spans="1:26" x14ac:dyDescent="0.25">
      <c r="B4" s="31" t="s">
        <v>23</v>
      </c>
      <c r="C4" s="70">
        <v>1.0000000000000001E-5</v>
      </c>
      <c r="D4" s="31" t="s">
        <v>26</v>
      </c>
      <c r="E4" s="70">
        <v>1</v>
      </c>
      <c r="F4" s="37" t="s">
        <v>62</v>
      </c>
      <c r="G4" s="32" t="s">
        <v>59</v>
      </c>
      <c r="I4" s="174" t="s">
        <v>71</v>
      </c>
      <c r="J4" s="54" t="s">
        <v>72</v>
      </c>
      <c r="M4" s="173" t="s">
        <v>50</v>
      </c>
      <c r="N4" s="35" t="s">
        <v>52</v>
      </c>
      <c r="O4" s="177"/>
      <c r="P4" s="177"/>
      <c r="Q4" s="173" t="s">
        <v>86</v>
      </c>
      <c r="R4" s="35" t="s">
        <v>85</v>
      </c>
      <c r="S4" s="177"/>
      <c r="T4" s="173" t="s">
        <v>77</v>
      </c>
      <c r="U4" s="17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76" t="s">
        <v>45</v>
      </c>
      <c r="J5" s="54" t="s">
        <v>73</v>
      </c>
      <c r="M5" s="173" t="s">
        <v>51</v>
      </c>
      <c r="N5" s="35" t="s">
        <v>53</v>
      </c>
      <c r="O5" s="177"/>
      <c r="P5" s="177"/>
      <c r="Q5" s="173" t="s">
        <v>143</v>
      </c>
      <c r="R5" s="35" t="s">
        <v>144</v>
      </c>
      <c r="S5" s="177"/>
      <c r="T5" s="173" t="s">
        <v>78</v>
      </c>
      <c r="U5" s="176" t="s">
        <v>81</v>
      </c>
    </row>
    <row r="6" spans="1:26" ht="15.75" thickBot="1" x14ac:dyDescent="0.3">
      <c r="A6" s="33" t="s">
        <v>36</v>
      </c>
      <c r="J6" s="54" t="s">
        <v>83</v>
      </c>
      <c r="M6" s="65" t="s">
        <v>141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73" t="s">
        <v>30</v>
      </c>
      <c r="D8" s="173" t="s">
        <v>28</v>
      </c>
      <c r="E8" s="173" t="s">
        <v>29</v>
      </c>
      <c r="F8" s="172" t="s">
        <v>34</v>
      </c>
      <c r="G8" s="51" t="s">
        <v>27</v>
      </c>
      <c r="H8" s="173" t="s">
        <v>30</v>
      </c>
      <c r="I8" s="173" t="s">
        <v>32</v>
      </c>
      <c r="J8" s="173" t="s">
        <v>33</v>
      </c>
      <c r="K8" s="40" t="s">
        <v>34</v>
      </c>
      <c r="L8" s="39" t="s">
        <v>27</v>
      </c>
      <c r="M8" s="173" t="s">
        <v>30</v>
      </c>
      <c r="N8" s="173" t="s">
        <v>32</v>
      </c>
      <c r="O8" s="173" t="s">
        <v>33</v>
      </c>
      <c r="P8" s="40" t="s">
        <v>34</v>
      </c>
      <c r="Q8" s="39" t="s">
        <v>27</v>
      </c>
      <c r="R8" s="173" t="s">
        <v>30</v>
      </c>
      <c r="S8" s="173" t="s">
        <v>32</v>
      </c>
      <c r="T8" s="173" t="s">
        <v>33</v>
      </c>
      <c r="U8" s="40" t="s">
        <v>34</v>
      </c>
      <c r="V8" s="39" t="s">
        <v>27</v>
      </c>
      <c r="W8" s="173" t="s">
        <v>30</v>
      </c>
      <c r="X8" s="173" t="s">
        <v>32</v>
      </c>
      <c r="Y8" s="173" t="s">
        <v>33</v>
      </c>
      <c r="Z8" s="40" t="s">
        <v>34</v>
      </c>
    </row>
    <row r="9" spans="1:26" x14ac:dyDescent="0.25">
      <c r="A9" s="45">
        <v>1</v>
      </c>
      <c r="B9" s="67" t="s">
        <v>31</v>
      </c>
      <c r="C9" s="70">
        <v>20</v>
      </c>
      <c r="D9" s="70">
        <v>0</v>
      </c>
      <c r="E9" s="70">
        <v>20</v>
      </c>
      <c r="F9" s="49" t="s">
        <v>69</v>
      </c>
      <c r="G9" s="41" t="s">
        <v>169</v>
      </c>
      <c r="H9" s="70">
        <v>8</v>
      </c>
      <c r="I9" s="70">
        <v>-90</v>
      </c>
      <c r="J9" s="70">
        <v>70</v>
      </c>
      <c r="K9" s="49" t="s">
        <v>69</v>
      </c>
      <c r="L9" s="41"/>
      <c r="M9" s="70"/>
      <c r="N9" s="70"/>
      <c r="O9" s="70"/>
      <c r="P9" s="49"/>
      <c r="Q9" s="41"/>
      <c r="R9" s="70"/>
      <c r="S9" s="70"/>
      <c r="T9" s="70"/>
      <c r="U9" s="16"/>
      <c r="V9" s="41"/>
      <c r="W9" s="70"/>
      <c r="X9" s="70"/>
      <c r="Y9" s="70"/>
      <c r="Z9" s="16"/>
    </row>
    <row r="10" spans="1:26" x14ac:dyDescent="0.25">
      <c r="A10" s="45"/>
      <c r="B10" s="67"/>
      <c r="C10" s="190"/>
      <c r="D10" s="190"/>
      <c r="E10" s="190"/>
      <c r="F10" s="49"/>
      <c r="G10" s="189"/>
      <c r="H10" s="190"/>
      <c r="I10" s="190"/>
      <c r="J10" s="190"/>
      <c r="K10" s="49"/>
      <c r="L10" s="189"/>
      <c r="M10" s="190"/>
      <c r="N10" s="190"/>
      <c r="O10" s="190"/>
      <c r="P10" s="49"/>
      <c r="Q10" s="41"/>
      <c r="R10" s="70"/>
      <c r="S10" s="70"/>
      <c r="T10" s="70"/>
      <c r="U10" s="49"/>
      <c r="V10" s="189"/>
      <c r="W10" s="190"/>
      <c r="X10" s="190"/>
      <c r="Y10" s="190"/>
      <c r="Z10" s="49"/>
    </row>
    <row r="11" spans="1:26" x14ac:dyDescent="0.25">
      <c r="A11" s="45"/>
      <c r="B11" s="67"/>
      <c r="C11" s="190"/>
      <c r="D11" s="190"/>
      <c r="E11" s="190"/>
      <c r="F11" s="49"/>
      <c r="G11" s="189"/>
      <c r="H11" s="190"/>
      <c r="I11" s="190"/>
      <c r="J11" s="190"/>
      <c r="K11" s="49"/>
      <c r="L11" s="189"/>
      <c r="M11" s="190"/>
      <c r="N11" s="190"/>
      <c r="O11" s="190"/>
      <c r="P11" s="49"/>
      <c r="Q11" s="189"/>
      <c r="R11" s="190"/>
      <c r="S11" s="190"/>
      <c r="T11" s="190"/>
      <c r="U11" s="49"/>
      <c r="V11" s="41"/>
      <c r="W11" s="70"/>
      <c r="X11" s="70"/>
      <c r="Y11" s="70"/>
      <c r="Z11" s="16"/>
    </row>
    <row r="12" spans="1:26" x14ac:dyDescent="0.25">
      <c r="A12" s="45">
        <v>3</v>
      </c>
      <c r="B12" s="67" t="s">
        <v>31</v>
      </c>
      <c r="C12" s="215">
        <v>20</v>
      </c>
      <c r="D12" s="215">
        <v>0</v>
      </c>
      <c r="E12" s="215">
        <v>20</v>
      </c>
      <c r="F12" s="49" t="s">
        <v>162</v>
      </c>
      <c r="G12" s="214" t="s">
        <v>194</v>
      </c>
      <c r="H12" s="215">
        <v>10</v>
      </c>
      <c r="I12" s="215">
        <v>-30</v>
      </c>
      <c r="J12" s="215">
        <v>0</v>
      </c>
      <c r="K12" s="49" t="s">
        <v>69</v>
      </c>
      <c r="L12" s="214" t="s">
        <v>198</v>
      </c>
      <c r="M12" s="215">
        <v>10</v>
      </c>
      <c r="N12" s="215">
        <v>-30</v>
      </c>
      <c r="O12" s="215">
        <v>0</v>
      </c>
      <c r="P12" s="49" t="s">
        <v>162</v>
      </c>
      <c r="Q12" s="214"/>
      <c r="R12" s="215"/>
      <c r="S12" s="215"/>
      <c r="T12" s="215"/>
      <c r="U12" s="49"/>
      <c r="V12" s="189"/>
      <c r="W12" s="190"/>
      <c r="X12" s="190"/>
      <c r="Y12" s="190"/>
      <c r="Z12" s="49"/>
    </row>
    <row r="13" spans="1:26" x14ac:dyDescent="0.25">
      <c r="A13" s="45"/>
      <c r="B13" s="67"/>
      <c r="C13" s="215"/>
      <c r="D13" s="215"/>
      <c r="E13" s="215"/>
      <c r="F13" s="49"/>
      <c r="G13" s="214"/>
      <c r="H13" s="215"/>
      <c r="I13" s="215"/>
      <c r="J13" s="215"/>
      <c r="K13" s="49"/>
      <c r="L13" s="189"/>
      <c r="M13" s="190"/>
      <c r="N13" s="190"/>
      <c r="O13" s="190"/>
      <c r="P13" s="49"/>
      <c r="Q13" s="189"/>
      <c r="R13" s="190"/>
      <c r="S13" s="190"/>
      <c r="T13" s="190"/>
      <c r="U13" s="49"/>
      <c r="V13" s="189"/>
      <c r="W13" s="190"/>
      <c r="X13" s="190"/>
      <c r="Y13" s="190"/>
      <c r="Z13" s="49"/>
    </row>
    <row r="14" spans="1:26" x14ac:dyDescent="0.25">
      <c r="A14" s="45"/>
      <c r="B14" s="67"/>
      <c r="C14" s="190"/>
      <c r="D14" s="190"/>
      <c r="E14" s="190"/>
      <c r="F14" s="49"/>
      <c r="G14" s="189"/>
      <c r="H14" s="190"/>
      <c r="I14" s="190"/>
      <c r="J14" s="190"/>
      <c r="K14" s="49"/>
      <c r="L14" s="189"/>
      <c r="M14" s="190"/>
      <c r="N14" s="190"/>
      <c r="O14" s="190"/>
      <c r="P14" s="49"/>
      <c r="Q14" s="189"/>
      <c r="R14" s="190"/>
      <c r="S14" s="190"/>
      <c r="T14" s="190"/>
      <c r="U14" s="49"/>
      <c r="V14" s="189"/>
      <c r="W14" s="190"/>
      <c r="X14" s="190"/>
      <c r="Y14" s="190"/>
      <c r="Z14" s="49"/>
    </row>
    <row r="15" spans="1:26" x14ac:dyDescent="0.25">
      <c r="A15" s="45"/>
      <c r="B15" s="67"/>
      <c r="C15" s="190"/>
      <c r="D15" s="190"/>
      <c r="E15" s="190"/>
      <c r="F15" s="49"/>
      <c r="G15" s="189"/>
      <c r="H15" s="190"/>
      <c r="I15" s="190"/>
      <c r="J15" s="190"/>
      <c r="K15" s="49"/>
      <c r="L15" s="189"/>
      <c r="M15" s="190"/>
      <c r="N15" s="190"/>
      <c r="O15" s="190"/>
      <c r="P15" s="49"/>
      <c r="Q15" s="189"/>
      <c r="R15" s="190"/>
      <c r="S15" s="190"/>
      <c r="T15" s="190"/>
      <c r="U15" s="16"/>
      <c r="V15" s="41"/>
      <c r="W15" s="70"/>
      <c r="X15" s="70"/>
      <c r="Y15" s="70"/>
      <c r="Z15" s="16"/>
    </row>
    <row r="16" spans="1:26" x14ac:dyDescent="0.25">
      <c r="A16" s="45"/>
      <c r="B16" s="67"/>
      <c r="C16" s="190"/>
      <c r="D16" s="190"/>
      <c r="E16" s="190"/>
      <c r="F16" s="49"/>
      <c r="G16" s="189"/>
      <c r="H16" s="190"/>
      <c r="I16" s="190"/>
      <c r="J16" s="190"/>
      <c r="K16" s="49"/>
      <c r="L16" s="189"/>
      <c r="M16" s="190"/>
      <c r="N16" s="190"/>
      <c r="O16" s="190"/>
      <c r="P16" s="49"/>
      <c r="Q16" s="41"/>
      <c r="R16" s="70"/>
      <c r="S16" s="70"/>
      <c r="T16" s="70"/>
      <c r="U16" s="16"/>
      <c r="V16" s="41"/>
      <c r="W16" s="70"/>
      <c r="X16" s="70"/>
      <c r="Y16" s="70"/>
      <c r="Z16" s="16"/>
    </row>
    <row r="17" spans="1:26" x14ac:dyDescent="0.25">
      <c r="A17" s="45"/>
      <c r="B17" s="67"/>
      <c r="C17" s="190"/>
      <c r="D17" s="190"/>
      <c r="E17" s="190"/>
      <c r="F17" s="49"/>
      <c r="G17" s="189"/>
      <c r="H17" s="190"/>
      <c r="I17" s="190"/>
      <c r="J17" s="190"/>
      <c r="K17" s="49"/>
      <c r="L17" s="189"/>
      <c r="M17" s="190"/>
      <c r="N17" s="190"/>
      <c r="O17" s="190"/>
      <c r="P17" s="49"/>
      <c r="Q17" s="41"/>
      <c r="R17" s="70"/>
      <c r="S17" s="70"/>
      <c r="T17" s="70"/>
      <c r="U17" s="16"/>
      <c r="V17" s="41"/>
      <c r="W17" s="70"/>
      <c r="X17" s="70"/>
      <c r="Y17" s="70"/>
      <c r="Z17" s="16"/>
    </row>
    <row r="18" spans="1:26" x14ac:dyDescent="0.25">
      <c r="A18" s="45"/>
      <c r="B18" s="67"/>
      <c r="C18" s="190"/>
      <c r="D18" s="190"/>
      <c r="E18" s="190"/>
      <c r="F18" s="49"/>
      <c r="G18" s="189"/>
      <c r="H18" s="190"/>
      <c r="I18" s="190"/>
      <c r="J18" s="190"/>
      <c r="K18" s="49"/>
      <c r="L18" s="189"/>
      <c r="M18" s="190"/>
      <c r="N18" s="190"/>
      <c r="O18" s="190"/>
      <c r="P18" s="49"/>
      <c r="Q18" s="41"/>
      <c r="R18" s="70"/>
      <c r="S18" s="70"/>
      <c r="T18" s="70"/>
      <c r="U18" s="16"/>
      <c r="V18" s="41"/>
      <c r="W18" s="70"/>
      <c r="X18" s="70"/>
      <c r="Y18" s="70"/>
      <c r="Z18" s="16"/>
    </row>
    <row r="19" spans="1:26" x14ac:dyDescent="0.25">
      <c r="A19" s="45"/>
      <c r="B19" s="67"/>
      <c r="C19" s="70"/>
      <c r="D19" s="70"/>
      <c r="E19" s="70"/>
      <c r="F19" s="49"/>
      <c r="G19" s="52"/>
      <c r="H19" s="70"/>
      <c r="I19" s="70"/>
      <c r="J19" s="70"/>
      <c r="K19" s="49"/>
      <c r="L19" s="41"/>
      <c r="M19" s="70"/>
      <c r="N19" s="70"/>
      <c r="O19" s="70"/>
      <c r="P19" s="16"/>
      <c r="Q19" s="41"/>
      <c r="R19" s="70"/>
      <c r="S19" s="70"/>
      <c r="T19" s="70"/>
      <c r="U19" s="16"/>
      <c r="V19" s="41"/>
      <c r="W19" s="70"/>
      <c r="X19" s="70"/>
      <c r="Y19" s="70"/>
      <c r="Z19" s="16"/>
    </row>
    <row r="20" spans="1:26" x14ac:dyDescent="0.25">
      <c r="A20" s="45"/>
      <c r="B20" s="67"/>
      <c r="C20" s="70"/>
      <c r="D20" s="70"/>
      <c r="E20" s="70"/>
      <c r="F20" s="49"/>
      <c r="G20" s="52"/>
      <c r="H20" s="70"/>
      <c r="I20" s="70"/>
      <c r="J20" s="70"/>
      <c r="K20" s="16"/>
      <c r="L20" s="41"/>
      <c r="M20" s="70"/>
      <c r="N20" s="70"/>
      <c r="O20" s="70"/>
      <c r="P20" s="16"/>
      <c r="Q20" s="41"/>
      <c r="R20" s="70"/>
      <c r="S20" s="70"/>
      <c r="T20" s="70"/>
      <c r="U20" s="16"/>
      <c r="V20" s="41"/>
      <c r="W20" s="70"/>
      <c r="X20" s="70"/>
      <c r="Y20" s="70"/>
      <c r="Z20" s="16"/>
    </row>
    <row r="21" spans="1:26" x14ac:dyDescent="0.25">
      <c r="A21" s="45"/>
      <c r="B21" s="67"/>
      <c r="C21" s="70"/>
      <c r="D21" s="70"/>
      <c r="E21" s="70"/>
      <c r="F21" s="49"/>
      <c r="G21" s="52"/>
      <c r="H21" s="70"/>
      <c r="I21" s="70"/>
      <c r="J21" s="70"/>
      <c r="K21" s="16"/>
      <c r="L21" s="41"/>
      <c r="M21" s="70"/>
      <c r="N21" s="70"/>
      <c r="O21" s="70"/>
      <c r="P21" s="16"/>
      <c r="Q21" s="41"/>
      <c r="R21" s="70"/>
      <c r="S21" s="70"/>
      <c r="T21" s="70"/>
      <c r="U21" s="16"/>
      <c r="V21" s="41"/>
      <c r="W21" s="70"/>
      <c r="X21" s="70"/>
      <c r="Y21" s="70"/>
      <c r="Z21" s="16"/>
    </row>
    <row r="22" spans="1:26" x14ac:dyDescent="0.25">
      <c r="A22" s="45"/>
      <c r="B22" s="67"/>
      <c r="C22" s="70"/>
      <c r="D22" s="70"/>
      <c r="E22" s="70"/>
      <c r="F22" s="49"/>
      <c r="G22" s="52"/>
      <c r="H22" s="70"/>
      <c r="I22" s="70"/>
      <c r="J22" s="70"/>
      <c r="K22" s="16"/>
      <c r="L22" s="41"/>
      <c r="M22" s="70"/>
      <c r="N22" s="70"/>
      <c r="O22" s="70"/>
      <c r="P22" s="16"/>
      <c r="Q22" s="41"/>
      <c r="R22" s="70"/>
      <c r="S22" s="70"/>
      <c r="T22" s="70"/>
      <c r="U22" s="16"/>
      <c r="V22" s="41"/>
      <c r="W22" s="70"/>
      <c r="X22" s="70"/>
      <c r="Y22" s="7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41" t="s">
        <v>94</v>
      </c>
      <c r="M26" s="262" t="s">
        <v>66</v>
      </c>
      <c r="N26" s="263"/>
      <c r="O26" s="263"/>
      <c r="P26" s="263"/>
      <c r="Q26" s="263"/>
    </row>
    <row r="27" spans="1:26" x14ac:dyDescent="0.25">
      <c r="B27" s="173" t="s">
        <v>38</v>
      </c>
      <c r="C27" s="173" t="s">
        <v>28</v>
      </c>
      <c r="D27" s="173" t="s">
        <v>29</v>
      </c>
      <c r="E27" s="173" t="s">
        <v>39</v>
      </c>
      <c r="G27" s="173" t="s">
        <v>38</v>
      </c>
      <c r="H27" s="173" t="s">
        <v>28</v>
      </c>
      <c r="I27" s="173" t="s">
        <v>29</v>
      </c>
      <c r="J27" s="173" t="s">
        <v>67</v>
      </c>
      <c r="L27" s="41"/>
      <c r="M27" s="262"/>
      <c r="N27" s="263"/>
      <c r="O27" s="263"/>
      <c r="P27" s="263"/>
      <c r="Q27" s="263"/>
    </row>
    <row r="28" spans="1:26" x14ac:dyDescent="0.25">
      <c r="B28" s="70" t="s">
        <v>164</v>
      </c>
      <c r="C28" s="70">
        <v>0</v>
      </c>
      <c r="D28" s="70">
        <v>90</v>
      </c>
      <c r="E28" s="190">
        <v>-0.79</v>
      </c>
      <c r="G28" s="70"/>
      <c r="H28" s="70"/>
      <c r="I28" s="70"/>
      <c r="J28" s="70"/>
      <c r="L28" s="41"/>
      <c r="M28" s="48"/>
    </row>
    <row r="29" spans="1:26" x14ac:dyDescent="0.25">
      <c r="B29" s="70" t="s">
        <v>166</v>
      </c>
      <c r="C29" s="70">
        <v>0</v>
      </c>
      <c r="D29" s="70">
        <v>90</v>
      </c>
      <c r="E29" s="190">
        <v>-1.1859999999999999</v>
      </c>
      <c r="G29" s="70"/>
      <c r="H29" s="70"/>
      <c r="I29" s="70"/>
      <c r="J29" s="70"/>
      <c r="L29" s="41"/>
      <c r="M29" s="48"/>
    </row>
    <row r="30" spans="1:26" x14ac:dyDescent="0.25">
      <c r="B30" s="70" t="s">
        <v>160</v>
      </c>
      <c r="C30" s="70">
        <v>0</v>
      </c>
      <c r="D30" s="70">
        <v>90</v>
      </c>
      <c r="E30" s="190">
        <v>-3.1652</v>
      </c>
      <c r="G30" s="70"/>
      <c r="H30" s="70"/>
      <c r="I30" s="70"/>
      <c r="J30" s="70"/>
      <c r="L30" s="41"/>
      <c r="M30" s="48"/>
    </row>
    <row r="31" spans="1:26" x14ac:dyDescent="0.25">
      <c r="B31" s="70" t="s">
        <v>164</v>
      </c>
      <c r="C31" s="70">
        <v>3</v>
      </c>
      <c r="D31" s="70">
        <v>4</v>
      </c>
      <c r="E31" s="70">
        <v>3</v>
      </c>
      <c r="G31" s="70"/>
      <c r="H31" s="70"/>
      <c r="I31" s="70"/>
      <c r="J31" s="70"/>
      <c r="L31" s="41"/>
      <c r="M31" s="48"/>
    </row>
    <row r="32" spans="1:26" x14ac:dyDescent="0.25">
      <c r="B32" s="70" t="s">
        <v>166</v>
      </c>
      <c r="C32" s="70">
        <v>3</v>
      </c>
      <c r="D32" s="70">
        <v>4</v>
      </c>
      <c r="E32" s="70">
        <f>E31</f>
        <v>3</v>
      </c>
      <c r="G32" s="70"/>
      <c r="H32" s="70"/>
      <c r="I32" s="70"/>
      <c r="J32" s="70"/>
      <c r="L32" s="41"/>
      <c r="M32" s="48"/>
    </row>
    <row r="33" spans="2:13" x14ac:dyDescent="0.25">
      <c r="B33" s="70" t="s">
        <v>160</v>
      </c>
      <c r="C33" s="70">
        <v>3</v>
      </c>
      <c r="D33" s="70">
        <v>4</v>
      </c>
      <c r="E33" s="70">
        <f>E31</f>
        <v>3</v>
      </c>
      <c r="G33" s="70"/>
      <c r="H33" s="70"/>
      <c r="I33" s="70"/>
      <c r="J33" s="70"/>
      <c r="L33" s="41"/>
      <c r="M33" s="48"/>
    </row>
    <row r="34" spans="2:13" x14ac:dyDescent="0.25">
      <c r="B34" s="70"/>
      <c r="C34" s="70"/>
      <c r="D34" s="70"/>
      <c r="E34" s="70"/>
      <c r="G34" s="70"/>
      <c r="H34" s="70"/>
      <c r="I34" s="70"/>
      <c r="J34" s="70"/>
      <c r="L34" s="41"/>
      <c r="M34" s="48"/>
    </row>
    <row r="35" spans="2:13" x14ac:dyDescent="0.25">
      <c r="B35" s="70"/>
      <c r="C35" s="70"/>
      <c r="D35" s="70"/>
      <c r="E35" s="70"/>
      <c r="G35" s="70"/>
      <c r="H35" s="70"/>
      <c r="I35" s="70"/>
      <c r="J35" s="70"/>
      <c r="L35" s="41"/>
      <c r="M35" s="48"/>
    </row>
    <row r="36" spans="2:13" x14ac:dyDescent="0.25">
      <c r="B36" s="70"/>
      <c r="C36" s="70"/>
      <c r="D36" s="70"/>
      <c r="E36" s="70"/>
      <c r="G36" s="70"/>
      <c r="H36" s="70"/>
      <c r="I36" s="70"/>
      <c r="J36" s="70"/>
      <c r="L36" s="41"/>
      <c r="M36" s="48"/>
    </row>
    <row r="37" spans="2:13" x14ac:dyDescent="0.25">
      <c r="B37" s="70"/>
      <c r="C37" s="70"/>
      <c r="D37" s="70"/>
      <c r="E37" s="70"/>
      <c r="G37" s="70"/>
      <c r="H37" s="70"/>
      <c r="I37" s="70"/>
      <c r="J37" s="70"/>
      <c r="L37" s="47"/>
      <c r="M37" s="48"/>
    </row>
    <row r="38" spans="2:13" x14ac:dyDescent="0.25">
      <c r="B38" s="70"/>
      <c r="C38" s="70"/>
      <c r="D38" s="70"/>
      <c r="E38" s="70"/>
      <c r="G38" s="70"/>
      <c r="H38" s="70"/>
      <c r="I38" s="70"/>
      <c r="J38" s="70"/>
      <c r="L38" s="47"/>
      <c r="M38" s="48"/>
    </row>
    <row r="39" spans="2:13" x14ac:dyDescent="0.25">
      <c r="B39" s="70"/>
      <c r="C39" s="70"/>
      <c r="D39" s="70"/>
      <c r="E39" s="70"/>
      <c r="G39" s="70"/>
      <c r="H39" s="70"/>
      <c r="I39" s="70"/>
      <c r="J39" s="70"/>
      <c r="L39" s="47"/>
      <c r="M39" s="48"/>
    </row>
    <row r="40" spans="2:13" x14ac:dyDescent="0.25">
      <c r="B40" s="70"/>
      <c r="C40" s="70"/>
      <c r="D40" s="70"/>
      <c r="E40" s="70"/>
      <c r="G40" s="70"/>
      <c r="H40" s="70"/>
      <c r="I40" s="70"/>
      <c r="J40" s="70"/>
      <c r="L40" s="47"/>
      <c r="M40" s="48"/>
    </row>
    <row r="41" spans="2:13" x14ac:dyDescent="0.25">
      <c r="B41" s="70"/>
      <c r="C41" s="70"/>
      <c r="D41" s="70"/>
      <c r="E41" s="70"/>
      <c r="G41" s="70"/>
      <c r="H41" s="70"/>
      <c r="I41" s="70"/>
      <c r="J41" s="70"/>
      <c r="L41" s="47"/>
      <c r="M41" s="48"/>
    </row>
    <row r="42" spans="2:13" x14ac:dyDescent="0.25">
      <c r="B42" s="70"/>
      <c r="C42" s="70"/>
      <c r="D42" s="70"/>
      <c r="E42" s="70"/>
      <c r="G42" s="70"/>
      <c r="H42" s="70"/>
      <c r="I42" s="70"/>
      <c r="J42" s="70"/>
      <c r="L42" s="47"/>
      <c r="M42" s="48"/>
    </row>
    <row r="43" spans="2:13" x14ac:dyDescent="0.25">
      <c r="B43" s="70"/>
      <c r="C43" s="70"/>
      <c r="D43" s="70"/>
      <c r="E43" s="70"/>
      <c r="G43" s="70"/>
      <c r="H43" s="70"/>
      <c r="I43" s="70"/>
      <c r="J43" s="70"/>
      <c r="L43" s="47"/>
      <c r="M43" s="48"/>
    </row>
    <row r="44" spans="2:13" x14ac:dyDescent="0.25">
      <c r="B44" s="70"/>
      <c r="C44" s="70"/>
      <c r="D44" s="70"/>
      <c r="E44" s="70"/>
      <c r="G44" s="70"/>
      <c r="H44" s="70"/>
      <c r="I44" s="70"/>
      <c r="J44" s="70"/>
      <c r="L44" s="47"/>
      <c r="M44" s="48"/>
    </row>
    <row r="45" spans="2:13" x14ac:dyDescent="0.25">
      <c r="B45" s="70"/>
      <c r="C45" s="70"/>
      <c r="D45" s="70"/>
      <c r="E45" s="70"/>
      <c r="G45" s="70"/>
      <c r="H45" s="70"/>
      <c r="I45" s="70"/>
      <c r="J45" s="70"/>
    </row>
    <row r="46" spans="2:13" x14ac:dyDescent="0.25">
      <c r="B46" s="70"/>
      <c r="C46" s="70"/>
      <c r="D46" s="70"/>
      <c r="E46" s="70"/>
      <c r="G46" s="70"/>
      <c r="H46" s="70"/>
      <c r="I46" s="70"/>
      <c r="J46" s="70"/>
    </row>
    <row r="47" spans="2:13" x14ac:dyDescent="0.25">
      <c r="B47" s="70"/>
      <c r="C47" s="70"/>
      <c r="D47" s="70"/>
      <c r="E47" s="70"/>
      <c r="G47" s="70"/>
      <c r="H47" s="70"/>
      <c r="I47" s="70"/>
      <c r="J47" s="70"/>
    </row>
    <row r="48" spans="2:13" x14ac:dyDescent="0.25">
      <c r="B48" s="70"/>
      <c r="C48" s="70"/>
      <c r="D48" s="70"/>
      <c r="E48" s="70"/>
      <c r="G48" s="70"/>
      <c r="H48" s="70"/>
      <c r="I48" s="70"/>
      <c r="J48" s="70"/>
    </row>
    <row r="49" spans="2:10" x14ac:dyDescent="0.25">
      <c r="B49" s="70"/>
      <c r="C49" s="70"/>
      <c r="D49" s="70"/>
      <c r="E49" s="70"/>
      <c r="G49" s="70"/>
      <c r="H49" s="70"/>
      <c r="I49" s="70"/>
      <c r="J49" s="70"/>
    </row>
    <row r="50" spans="2:10" x14ac:dyDescent="0.25">
      <c r="B50" s="70"/>
      <c r="C50" s="70"/>
      <c r="D50" s="70"/>
      <c r="E50" s="70"/>
      <c r="G50" s="70"/>
      <c r="H50" s="70"/>
      <c r="I50" s="70"/>
      <c r="J50" s="70"/>
    </row>
    <row r="51" spans="2:10" x14ac:dyDescent="0.25">
      <c r="B51" s="70"/>
      <c r="C51" s="70"/>
      <c r="D51" s="70"/>
      <c r="E51" s="70"/>
      <c r="G51" s="70"/>
      <c r="H51" s="70"/>
      <c r="I51" s="70"/>
      <c r="J51" s="70"/>
    </row>
    <row r="52" spans="2:10" x14ac:dyDescent="0.25">
      <c r="B52" s="70"/>
      <c r="C52" s="70"/>
      <c r="D52" s="70"/>
      <c r="E52" s="70"/>
      <c r="G52" s="70"/>
      <c r="H52" s="70"/>
      <c r="I52" s="70"/>
      <c r="J52" s="70"/>
    </row>
    <row r="53" spans="2:10" x14ac:dyDescent="0.25">
      <c r="B53" s="70"/>
      <c r="C53" s="70"/>
      <c r="D53" s="70"/>
      <c r="E53" s="70"/>
      <c r="G53" s="70"/>
      <c r="H53" s="70"/>
      <c r="I53" s="70"/>
      <c r="J53" s="70"/>
    </row>
    <row r="54" spans="2:10" x14ac:dyDescent="0.25">
      <c r="B54" s="70"/>
      <c r="C54" s="70"/>
      <c r="D54" s="70"/>
      <c r="E54" s="70"/>
      <c r="G54" s="70"/>
      <c r="H54" s="70"/>
      <c r="I54" s="70"/>
      <c r="J54" s="70"/>
    </row>
    <row r="55" spans="2:10" x14ac:dyDescent="0.25">
      <c r="B55" s="70"/>
      <c r="C55" s="70"/>
      <c r="D55" s="70"/>
      <c r="E55" s="70"/>
      <c r="G55" s="70"/>
      <c r="H55" s="70"/>
      <c r="I55" s="70"/>
      <c r="J55" s="70"/>
    </row>
    <row r="56" spans="2:10" x14ac:dyDescent="0.25">
      <c r="B56" s="70"/>
      <c r="C56" s="70"/>
      <c r="D56" s="70"/>
      <c r="E56" s="70"/>
      <c r="G56" s="70"/>
      <c r="H56" s="70"/>
      <c r="I56" s="70"/>
      <c r="J56" s="70"/>
    </row>
    <row r="57" spans="2:10" x14ac:dyDescent="0.25">
      <c r="B57" s="70"/>
      <c r="C57" s="70"/>
      <c r="D57" s="70"/>
      <c r="E57" s="70"/>
      <c r="G57" s="70"/>
      <c r="H57" s="70"/>
      <c r="I57" s="70"/>
      <c r="J57" s="70"/>
    </row>
    <row r="58" spans="2:10" x14ac:dyDescent="0.25">
      <c r="B58" s="70"/>
      <c r="C58" s="70"/>
      <c r="D58" s="70"/>
      <c r="E58" s="70"/>
      <c r="G58" s="70"/>
      <c r="H58" s="70"/>
      <c r="I58" s="70"/>
      <c r="J58" s="70"/>
    </row>
    <row r="59" spans="2:10" x14ac:dyDescent="0.25">
      <c r="B59" s="70"/>
      <c r="C59" s="70"/>
      <c r="D59" s="70"/>
      <c r="E59" s="70"/>
      <c r="G59" s="70"/>
      <c r="H59" s="70"/>
      <c r="I59" s="70"/>
      <c r="J59" s="70"/>
    </row>
    <row r="60" spans="2:10" x14ac:dyDescent="0.25">
      <c r="B60" s="70"/>
      <c r="C60" s="70"/>
      <c r="D60" s="70"/>
      <c r="E60" s="70"/>
      <c r="G60" s="70"/>
      <c r="H60" s="70"/>
      <c r="I60" s="70"/>
      <c r="J60" s="70"/>
    </row>
    <row r="61" spans="2:10" x14ac:dyDescent="0.25">
      <c r="B61" s="70"/>
      <c r="C61" s="70"/>
      <c r="D61" s="70"/>
      <c r="E61" s="70"/>
      <c r="G61" s="70"/>
      <c r="H61" s="70"/>
      <c r="I61" s="70"/>
      <c r="J61" s="70"/>
    </row>
    <row r="62" spans="2:10" x14ac:dyDescent="0.25">
      <c r="B62" s="70"/>
      <c r="C62" s="70"/>
      <c r="D62" s="70"/>
      <c r="E62" s="70"/>
      <c r="G62" s="70"/>
      <c r="H62" s="70"/>
      <c r="I62" s="70"/>
      <c r="J62" s="70"/>
    </row>
    <row r="63" spans="2:10" x14ac:dyDescent="0.25">
      <c r="B63" s="70"/>
      <c r="C63" s="70"/>
      <c r="D63" s="70"/>
      <c r="E63" s="70"/>
      <c r="G63" s="70"/>
      <c r="H63" s="70"/>
      <c r="I63" s="70"/>
      <c r="J63" s="70"/>
    </row>
    <row r="64" spans="2:10" x14ac:dyDescent="0.25">
      <c r="B64" s="70"/>
      <c r="C64" s="70"/>
      <c r="D64" s="70"/>
      <c r="E64" s="70"/>
      <c r="G64" s="70"/>
      <c r="H64" s="70"/>
      <c r="I64" s="70"/>
      <c r="J64" s="70"/>
    </row>
    <row r="65" spans="2:10" x14ac:dyDescent="0.25">
      <c r="B65" s="70"/>
      <c r="C65" s="70"/>
      <c r="D65" s="70"/>
      <c r="E65" s="70"/>
      <c r="G65" s="70"/>
      <c r="H65" s="70"/>
      <c r="I65" s="70"/>
      <c r="J65" s="70"/>
    </row>
    <row r="66" spans="2:10" x14ac:dyDescent="0.25">
      <c r="B66" s="70"/>
      <c r="C66" s="70"/>
      <c r="D66" s="70"/>
      <c r="E66" s="70"/>
      <c r="G66" s="70"/>
      <c r="H66" s="70"/>
      <c r="I66" s="70"/>
      <c r="J66" s="70"/>
    </row>
    <row r="67" spans="2:10" x14ac:dyDescent="0.25">
      <c r="B67" s="70"/>
      <c r="C67" s="70"/>
      <c r="D67" s="70"/>
      <c r="E67" s="70"/>
      <c r="G67" s="70"/>
      <c r="H67" s="70"/>
      <c r="I67" s="70"/>
      <c r="J67" s="70"/>
    </row>
    <row r="68" spans="2:10" x14ac:dyDescent="0.25">
      <c r="B68" s="70"/>
      <c r="C68" s="70"/>
      <c r="D68" s="70"/>
      <c r="E68" s="70"/>
      <c r="G68" s="70"/>
      <c r="H68" s="70"/>
      <c r="I68" s="70"/>
      <c r="J68" s="70"/>
    </row>
    <row r="69" spans="2:10" x14ac:dyDescent="0.25">
      <c r="B69" s="70"/>
      <c r="C69" s="70"/>
      <c r="D69" s="70"/>
      <c r="E69" s="70"/>
      <c r="G69" s="70"/>
      <c r="H69" s="70"/>
      <c r="I69" s="70"/>
      <c r="J69" s="70"/>
    </row>
    <row r="70" spans="2:10" x14ac:dyDescent="0.25">
      <c r="B70" s="70"/>
      <c r="C70" s="70"/>
      <c r="D70" s="70"/>
      <c r="E70" s="70"/>
      <c r="G70" s="70"/>
      <c r="H70" s="70"/>
      <c r="I70" s="70"/>
      <c r="J70" s="70"/>
    </row>
    <row r="71" spans="2:10" x14ac:dyDescent="0.25">
      <c r="B71" s="70"/>
      <c r="C71" s="70"/>
      <c r="D71" s="70"/>
      <c r="E71" s="70"/>
      <c r="G71" s="70"/>
      <c r="H71" s="70"/>
      <c r="I71" s="70"/>
      <c r="J71" s="70"/>
    </row>
    <row r="72" spans="2:10" x14ac:dyDescent="0.25">
      <c r="B72" s="70"/>
      <c r="C72" s="70"/>
      <c r="D72" s="70"/>
      <c r="E72" s="70"/>
      <c r="G72" s="70"/>
      <c r="H72" s="70"/>
      <c r="I72" s="70"/>
      <c r="J72" s="70"/>
    </row>
    <row r="73" spans="2:10" x14ac:dyDescent="0.25">
      <c r="B73" s="70"/>
      <c r="C73" s="70"/>
      <c r="D73" s="70"/>
      <c r="E73" s="70"/>
      <c r="G73" s="70"/>
      <c r="H73" s="70"/>
      <c r="I73" s="70"/>
      <c r="J73" s="70"/>
    </row>
    <row r="74" spans="2:10" x14ac:dyDescent="0.25">
      <c r="B74" s="70"/>
      <c r="C74" s="70"/>
      <c r="D74" s="70"/>
      <c r="E74" s="70"/>
      <c r="G74" s="70"/>
      <c r="H74" s="70"/>
      <c r="I74" s="70"/>
      <c r="J74" s="70"/>
    </row>
    <row r="75" spans="2:10" x14ac:dyDescent="0.25">
      <c r="B75" s="70"/>
      <c r="C75" s="70"/>
      <c r="D75" s="70"/>
      <c r="E75" s="70"/>
      <c r="G75" s="70"/>
      <c r="H75" s="70"/>
      <c r="I75" s="70"/>
      <c r="J75" s="70"/>
    </row>
    <row r="76" spans="2:10" x14ac:dyDescent="0.25">
      <c r="B76" s="70"/>
      <c r="C76" s="70"/>
      <c r="D76" s="70"/>
      <c r="E76" s="70"/>
      <c r="G76" s="70"/>
      <c r="H76" s="70"/>
      <c r="I76" s="70"/>
      <c r="J76" s="70"/>
    </row>
    <row r="77" spans="2:10" x14ac:dyDescent="0.25">
      <c r="B77" s="70"/>
      <c r="C77" s="70"/>
      <c r="D77" s="70"/>
      <c r="E77" s="70"/>
      <c r="G77" s="70"/>
      <c r="H77" s="70"/>
      <c r="I77" s="70"/>
      <c r="J77" s="70"/>
    </row>
    <row r="78" spans="2:10" x14ac:dyDescent="0.25">
      <c r="B78" s="70"/>
      <c r="C78" s="70"/>
      <c r="D78" s="70"/>
      <c r="E78" s="70"/>
      <c r="G78" s="70"/>
      <c r="H78" s="70"/>
      <c r="I78" s="70"/>
      <c r="J78" s="70"/>
    </row>
    <row r="79" spans="2:10" x14ac:dyDescent="0.25">
      <c r="B79" s="70"/>
      <c r="C79" s="70"/>
      <c r="D79" s="70"/>
      <c r="E79" s="70"/>
      <c r="G79" s="70"/>
      <c r="H79" s="70"/>
      <c r="I79" s="70"/>
      <c r="J79" s="70"/>
    </row>
    <row r="80" spans="2:10" x14ac:dyDescent="0.25">
      <c r="B80" s="70"/>
      <c r="C80" s="70"/>
      <c r="D80" s="70"/>
      <c r="E80" s="70"/>
      <c r="G80" s="70"/>
      <c r="H80" s="70"/>
      <c r="I80" s="70"/>
      <c r="J80" s="70"/>
    </row>
    <row r="81" spans="2:10" x14ac:dyDescent="0.25">
      <c r="B81" s="70"/>
      <c r="C81" s="70"/>
      <c r="D81" s="70"/>
      <c r="E81" s="70"/>
      <c r="G81" s="70"/>
      <c r="H81" s="70"/>
      <c r="I81" s="70"/>
      <c r="J81" s="70"/>
    </row>
    <row r="82" spans="2:10" x14ac:dyDescent="0.25">
      <c r="B82" s="70"/>
      <c r="C82" s="70"/>
      <c r="D82" s="70"/>
      <c r="E82" s="70"/>
      <c r="G82" s="70"/>
      <c r="H82" s="70"/>
      <c r="I82" s="70"/>
      <c r="J82" s="70"/>
    </row>
    <row r="83" spans="2:10" x14ac:dyDescent="0.25">
      <c r="B83" s="70"/>
      <c r="C83" s="70"/>
      <c r="D83" s="70"/>
      <c r="E83" s="70"/>
      <c r="G83" s="70"/>
      <c r="H83" s="70"/>
      <c r="I83" s="70"/>
      <c r="J83" s="70"/>
    </row>
    <row r="84" spans="2:10" x14ac:dyDescent="0.25">
      <c r="B84" s="70"/>
      <c r="C84" s="70"/>
      <c r="D84" s="70"/>
      <c r="E84" s="70"/>
      <c r="G84" s="70"/>
      <c r="H84" s="70"/>
      <c r="I84" s="70"/>
      <c r="J84" s="70"/>
    </row>
    <row r="85" spans="2:10" x14ac:dyDescent="0.25">
      <c r="B85" s="70"/>
      <c r="C85" s="70"/>
      <c r="D85" s="70"/>
      <c r="E85" s="70"/>
      <c r="G85" s="70"/>
      <c r="H85" s="70"/>
      <c r="I85" s="70"/>
      <c r="J85" s="70"/>
    </row>
    <row r="86" spans="2:10" x14ac:dyDescent="0.25">
      <c r="B86" s="70"/>
      <c r="C86" s="70"/>
      <c r="D86" s="70"/>
      <c r="E86" s="70"/>
      <c r="G86" s="70"/>
      <c r="H86" s="70"/>
      <c r="I86" s="70"/>
      <c r="J86" s="70"/>
    </row>
    <row r="87" spans="2:10" x14ac:dyDescent="0.25">
      <c r="B87" s="70"/>
      <c r="C87" s="70"/>
      <c r="D87" s="70"/>
      <c r="E87" s="70"/>
      <c r="G87" s="70"/>
      <c r="H87" s="70"/>
      <c r="I87" s="70"/>
      <c r="J87" s="70"/>
    </row>
  </sheetData>
  <mergeCells count="11">
    <mergeCell ref="Q7:U7"/>
    <mergeCell ref="V7:Z7"/>
    <mergeCell ref="F1:K1"/>
    <mergeCell ref="G26:J26"/>
    <mergeCell ref="B26:E26"/>
    <mergeCell ref="L25:M25"/>
    <mergeCell ref="M26:Q27"/>
    <mergeCell ref="A25:J25"/>
    <mergeCell ref="B7:F7"/>
    <mergeCell ref="G7:K7"/>
    <mergeCell ref="L7:P7"/>
  </mergeCells>
  <conditionalFormatting sqref="C3">
    <cfRule type="cellIs" dxfId="787" priority="169" operator="notEqual">
      <formula>MAX($E$9:$E$23)</formula>
    </cfRule>
  </conditionalFormatting>
  <conditionalFormatting sqref="M9">
    <cfRule type="containsBlanks" dxfId="786" priority="159">
      <formula>LEN(TRIM(M9))=0</formula>
    </cfRule>
    <cfRule type="cellIs" dxfId="785" priority="160" operator="equal">
      <formula>0</formula>
    </cfRule>
  </conditionalFormatting>
  <conditionalFormatting sqref="M9">
    <cfRule type="containsBlanks" dxfId="784" priority="157">
      <formula>LEN(TRIM(M9))=0</formula>
    </cfRule>
    <cfRule type="cellIs" dxfId="783" priority="158" operator="equal">
      <formula>0</formula>
    </cfRule>
  </conditionalFormatting>
  <conditionalFormatting sqref="R10">
    <cfRule type="containsBlanks" dxfId="782" priority="155">
      <formula>LEN(TRIM(R10))=0</formula>
    </cfRule>
    <cfRule type="cellIs" dxfId="781" priority="156" operator="equal">
      <formula>0</formula>
    </cfRule>
  </conditionalFormatting>
  <conditionalFormatting sqref="R10">
    <cfRule type="containsBlanks" dxfId="780" priority="153">
      <formula>LEN(TRIM(R10))=0</formula>
    </cfRule>
    <cfRule type="cellIs" dxfId="779" priority="154" operator="equal">
      <formula>0</formula>
    </cfRule>
  </conditionalFormatting>
  <conditionalFormatting sqref="W10">
    <cfRule type="containsBlanks" dxfId="778" priority="143">
      <formula>LEN(TRIM(W10))=0</formula>
    </cfRule>
    <cfRule type="cellIs" dxfId="777" priority="144" operator="equal">
      <formula>0</formula>
    </cfRule>
  </conditionalFormatting>
  <conditionalFormatting sqref="W10">
    <cfRule type="containsBlanks" dxfId="776" priority="141">
      <formula>LEN(TRIM(W10))=0</formula>
    </cfRule>
    <cfRule type="cellIs" dxfId="775" priority="142" operator="equal">
      <formula>0</formula>
    </cfRule>
  </conditionalFormatting>
  <conditionalFormatting sqref="M11">
    <cfRule type="containsBlanks" dxfId="774" priority="135">
      <formula>LEN(TRIM(M11))=0</formula>
    </cfRule>
    <cfRule type="cellIs" dxfId="773" priority="136" operator="equal">
      <formula>0</formula>
    </cfRule>
  </conditionalFormatting>
  <conditionalFormatting sqref="M11">
    <cfRule type="containsBlanks" dxfId="772" priority="133">
      <formula>LEN(TRIM(M11))=0</formula>
    </cfRule>
    <cfRule type="cellIs" dxfId="771" priority="134" operator="equal">
      <formula>0</formula>
    </cfRule>
  </conditionalFormatting>
  <conditionalFormatting sqref="R11">
    <cfRule type="containsBlanks" dxfId="770" priority="131">
      <formula>LEN(TRIM(R11))=0</formula>
    </cfRule>
    <cfRule type="cellIs" dxfId="769" priority="132" operator="equal">
      <formula>0</formula>
    </cfRule>
  </conditionalFormatting>
  <conditionalFormatting sqref="R11">
    <cfRule type="containsBlanks" dxfId="768" priority="129">
      <formula>LEN(TRIM(R11))=0</formula>
    </cfRule>
    <cfRule type="cellIs" dxfId="767" priority="130" operator="equal">
      <formula>0</formula>
    </cfRule>
  </conditionalFormatting>
  <conditionalFormatting sqref="R13">
    <cfRule type="containsBlanks" dxfId="766" priority="111">
      <formula>LEN(TRIM(R13))=0</formula>
    </cfRule>
    <cfRule type="cellIs" dxfId="765" priority="112" operator="equal">
      <formula>0</formula>
    </cfRule>
  </conditionalFormatting>
  <conditionalFormatting sqref="W13">
    <cfRule type="containsBlanks" dxfId="764" priority="103">
      <formula>LEN(TRIM(W13))=0</formula>
    </cfRule>
    <cfRule type="cellIs" dxfId="763" priority="104" operator="equal">
      <formula>0</formula>
    </cfRule>
  </conditionalFormatting>
  <conditionalFormatting sqref="W14">
    <cfRule type="containsBlanks" dxfId="762" priority="101">
      <formula>LEN(TRIM(W14))=0</formula>
    </cfRule>
    <cfRule type="cellIs" dxfId="761" priority="102" operator="equal">
      <formula>0</formula>
    </cfRule>
  </conditionalFormatting>
  <conditionalFormatting sqref="R13">
    <cfRule type="containsBlanks" dxfId="760" priority="87">
      <formula>LEN(TRIM(R13))=0</formula>
    </cfRule>
    <cfRule type="cellIs" dxfId="759" priority="88" operator="equal">
      <formula>0</formula>
    </cfRule>
  </conditionalFormatting>
  <conditionalFormatting sqref="R14">
    <cfRule type="containsBlanks" dxfId="758" priority="63">
      <formula>LEN(TRIM(R14))=0</formula>
    </cfRule>
    <cfRule type="cellIs" dxfId="757" priority="64" operator="equal">
      <formula>0</formula>
    </cfRule>
  </conditionalFormatting>
  <conditionalFormatting sqref="R14">
    <cfRule type="containsBlanks" dxfId="756" priority="61">
      <formula>LEN(TRIM(R14))=0</formula>
    </cfRule>
    <cfRule type="cellIs" dxfId="755" priority="62" operator="equal">
      <formula>0</formula>
    </cfRule>
  </conditionalFormatting>
  <conditionalFormatting sqref="M13">
    <cfRule type="containsBlanks" dxfId="754" priority="59">
      <formula>LEN(TRIM(M13))=0</formula>
    </cfRule>
    <cfRule type="cellIs" dxfId="753" priority="60" operator="equal">
      <formula>0</formula>
    </cfRule>
  </conditionalFormatting>
  <conditionalFormatting sqref="M13">
    <cfRule type="containsBlanks" dxfId="752" priority="57">
      <formula>LEN(TRIM(M13))=0</formula>
    </cfRule>
    <cfRule type="cellIs" dxfId="751" priority="58" operator="equal">
      <formula>0</formula>
    </cfRule>
  </conditionalFormatting>
  <conditionalFormatting sqref="H14">
    <cfRule type="containsBlanks" dxfId="750" priority="55">
      <formula>LEN(TRIM(H14))=0</formula>
    </cfRule>
    <cfRule type="cellIs" dxfId="749" priority="56" operator="equal">
      <formula>0</formula>
    </cfRule>
  </conditionalFormatting>
  <conditionalFormatting sqref="H14">
    <cfRule type="containsBlanks" dxfId="748" priority="53">
      <formula>LEN(TRIM(H14))=0</formula>
    </cfRule>
    <cfRule type="cellIs" dxfId="747" priority="54" operator="equal">
      <formula>0</formula>
    </cfRule>
  </conditionalFormatting>
  <conditionalFormatting sqref="M14">
    <cfRule type="containsBlanks" dxfId="746" priority="51">
      <formula>LEN(TRIM(M14))=0</formula>
    </cfRule>
    <cfRule type="cellIs" dxfId="745" priority="52" operator="equal">
      <formula>0</formula>
    </cfRule>
  </conditionalFormatting>
  <conditionalFormatting sqref="M14">
    <cfRule type="containsBlanks" dxfId="744" priority="49">
      <formula>LEN(TRIM(M14))=0</formula>
    </cfRule>
    <cfRule type="cellIs" dxfId="743" priority="50" operator="equal">
      <formula>0</formula>
    </cfRule>
  </conditionalFormatting>
  <conditionalFormatting sqref="H15">
    <cfRule type="containsBlanks" dxfId="742" priority="47">
      <formula>LEN(TRIM(H15))=0</formula>
    </cfRule>
    <cfRule type="cellIs" dxfId="741" priority="48" operator="equal">
      <formula>0</formula>
    </cfRule>
  </conditionalFormatting>
  <conditionalFormatting sqref="H15">
    <cfRule type="containsBlanks" dxfId="740" priority="45">
      <formula>LEN(TRIM(H15))=0</formula>
    </cfRule>
    <cfRule type="cellIs" dxfId="739" priority="46" operator="equal">
      <formula>0</formula>
    </cfRule>
  </conditionalFormatting>
  <conditionalFormatting sqref="M15">
    <cfRule type="containsBlanks" dxfId="738" priority="43">
      <formula>LEN(TRIM(M15))=0</formula>
    </cfRule>
    <cfRule type="cellIs" dxfId="737" priority="44" operator="equal">
      <formula>0</formula>
    </cfRule>
  </conditionalFormatting>
  <conditionalFormatting sqref="M15">
    <cfRule type="containsBlanks" dxfId="736" priority="41">
      <formula>LEN(TRIM(M15))=0</formula>
    </cfRule>
    <cfRule type="cellIs" dxfId="735" priority="42" operator="equal">
      <formula>0</formula>
    </cfRule>
  </conditionalFormatting>
  <conditionalFormatting sqref="H16">
    <cfRule type="containsBlanks" dxfId="734" priority="39">
      <formula>LEN(TRIM(H16))=0</formula>
    </cfRule>
    <cfRule type="cellIs" dxfId="733" priority="40" operator="equal">
      <formula>0</formula>
    </cfRule>
  </conditionalFormatting>
  <conditionalFormatting sqref="H16">
    <cfRule type="containsBlanks" dxfId="732" priority="37">
      <formula>LEN(TRIM(H16))=0</formula>
    </cfRule>
    <cfRule type="cellIs" dxfId="731" priority="38" operator="equal">
      <formula>0</formula>
    </cfRule>
  </conditionalFormatting>
  <conditionalFormatting sqref="M16">
    <cfRule type="containsBlanks" dxfId="730" priority="35">
      <formula>LEN(TRIM(M16))=0</formula>
    </cfRule>
    <cfRule type="cellIs" dxfId="729" priority="36" operator="equal">
      <formula>0</formula>
    </cfRule>
  </conditionalFormatting>
  <conditionalFormatting sqref="M16">
    <cfRule type="containsBlanks" dxfId="728" priority="33">
      <formula>LEN(TRIM(M16))=0</formula>
    </cfRule>
    <cfRule type="cellIs" dxfId="727" priority="34" operator="equal">
      <formula>0</formula>
    </cfRule>
  </conditionalFormatting>
  <conditionalFormatting sqref="H17">
    <cfRule type="containsBlanks" dxfId="726" priority="31">
      <formula>LEN(TRIM(H17))=0</formula>
    </cfRule>
    <cfRule type="cellIs" dxfId="725" priority="32" operator="equal">
      <formula>0</formula>
    </cfRule>
  </conditionalFormatting>
  <conditionalFormatting sqref="H17">
    <cfRule type="containsBlanks" dxfId="724" priority="29">
      <formula>LEN(TRIM(H17))=0</formula>
    </cfRule>
    <cfRule type="cellIs" dxfId="723" priority="30" operator="equal">
      <formula>0</formula>
    </cfRule>
  </conditionalFormatting>
  <conditionalFormatting sqref="M17">
    <cfRule type="containsBlanks" dxfId="722" priority="27">
      <formula>LEN(TRIM(M17))=0</formula>
    </cfRule>
    <cfRule type="cellIs" dxfId="721" priority="28" operator="equal">
      <formula>0</formula>
    </cfRule>
  </conditionalFormatting>
  <conditionalFormatting sqref="M17">
    <cfRule type="containsBlanks" dxfId="720" priority="25">
      <formula>LEN(TRIM(M17))=0</formula>
    </cfRule>
    <cfRule type="cellIs" dxfId="719" priority="26" operator="equal">
      <formula>0</formula>
    </cfRule>
  </conditionalFormatting>
  <conditionalFormatting sqref="H18">
    <cfRule type="containsBlanks" dxfId="718" priority="23">
      <formula>LEN(TRIM(H18))=0</formula>
    </cfRule>
    <cfRule type="cellIs" dxfId="717" priority="24" operator="equal">
      <formula>0</formula>
    </cfRule>
  </conditionalFormatting>
  <conditionalFormatting sqref="H18">
    <cfRule type="containsBlanks" dxfId="716" priority="21">
      <formula>LEN(TRIM(H18))=0</formula>
    </cfRule>
    <cfRule type="cellIs" dxfId="715" priority="22" operator="equal">
      <formula>0</formula>
    </cfRule>
  </conditionalFormatting>
  <conditionalFormatting sqref="M18">
    <cfRule type="containsBlanks" dxfId="714" priority="19">
      <formula>LEN(TRIM(M18))=0</formula>
    </cfRule>
    <cfRule type="cellIs" dxfId="713" priority="20" operator="equal">
      <formula>0</formula>
    </cfRule>
  </conditionalFormatting>
  <conditionalFormatting sqref="M18">
    <cfRule type="containsBlanks" dxfId="712" priority="17">
      <formula>LEN(TRIM(M18))=0</formula>
    </cfRule>
    <cfRule type="cellIs" dxfId="711" priority="18" operator="equal">
      <formula>0</formula>
    </cfRule>
  </conditionalFormatting>
  <conditionalFormatting sqref="M12 H12">
    <cfRule type="containsBlanks" dxfId="710" priority="15">
      <formula>LEN(TRIM(H12))=0</formula>
    </cfRule>
    <cfRule type="cellIs" dxfId="709" priority="16" operator="equal">
      <formula>0</formula>
    </cfRule>
  </conditionalFormatting>
  <conditionalFormatting sqref="R12">
    <cfRule type="containsBlanks" dxfId="708" priority="13">
      <formula>LEN(TRIM(R12))=0</formula>
    </cfRule>
    <cfRule type="cellIs" dxfId="707" priority="14" operator="equal">
      <formula>0</formula>
    </cfRule>
  </conditionalFormatting>
  <conditionalFormatting sqref="M12">
    <cfRule type="containsBlanks" dxfId="706" priority="11">
      <formula>LEN(TRIM(M12))=0</formula>
    </cfRule>
    <cfRule type="cellIs" dxfId="705" priority="12" operator="equal">
      <formula>0</formula>
    </cfRule>
  </conditionalFormatting>
  <conditionalFormatting sqref="R12">
    <cfRule type="containsBlanks" dxfId="704" priority="9">
      <formula>LEN(TRIM(R12))=0</formula>
    </cfRule>
    <cfRule type="cellIs" dxfId="703" priority="10" operator="equal">
      <formula>0</formula>
    </cfRule>
  </conditionalFormatting>
  <conditionalFormatting sqref="M12">
    <cfRule type="containsBlanks" dxfId="702" priority="7">
      <formula>LEN(TRIM(M12))=0</formula>
    </cfRule>
    <cfRule type="cellIs" dxfId="701" priority="8" operator="equal">
      <formula>0</formula>
    </cfRule>
  </conditionalFormatting>
  <conditionalFormatting sqref="M12">
    <cfRule type="containsBlanks" dxfId="700" priority="5">
      <formula>LEN(TRIM(M12))=0</formula>
    </cfRule>
    <cfRule type="cellIs" dxfId="699" priority="6" operator="equal">
      <formula>0</formula>
    </cfRule>
  </conditionalFormatting>
  <conditionalFormatting sqref="R12">
    <cfRule type="containsBlanks" dxfId="698" priority="3">
      <formula>LEN(TRIM(R12))=0</formula>
    </cfRule>
    <cfRule type="cellIs" dxfId="697" priority="4" operator="equal">
      <formula>0</formula>
    </cfRule>
  </conditionalFormatting>
  <conditionalFormatting sqref="R12">
    <cfRule type="containsBlanks" dxfId="696" priority="1">
      <formula>LEN(TRIM(R12))=0</formula>
    </cfRule>
    <cfRule type="cellIs" dxfId="695" priority="2" operator="equal">
      <formula>0</formula>
    </cfRule>
  </conditionalFormatting>
  <dataValidations count="1">
    <dataValidation type="list" allowBlank="1" showInputMessage="1" showErrorMessage="1" sqref="Z9:Z23 U9:U23 P9:P23 F9:F23 K9:K23" xr:uid="{00000000-0002-0000-0200-000000000000}">
      <formula1>"green,red,yellow,blue,orange,cyan,black,white,magenta"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tabSelected="1" workbookViewId="0">
      <selection activeCell="B3" sqref="B3"/>
    </sheetView>
  </sheetViews>
  <sheetFormatPr defaultRowHeight="15" x14ac:dyDescent="0.25"/>
  <cols>
    <col min="1" max="1" width="35.42578125" style="21" customWidth="1"/>
    <col min="2" max="2" width="10.85546875" style="22" customWidth="1"/>
    <col min="3" max="3" width="9.140625" style="22"/>
    <col min="4" max="4" width="17.140625" style="22" customWidth="1"/>
    <col min="5" max="16384" width="9.140625" style="22"/>
  </cols>
  <sheetData>
    <row r="1" spans="1:4" x14ac:dyDescent="0.25">
      <c r="A1" s="23"/>
      <c r="B1" s="24" t="s">
        <v>15</v>
      </c>
      <c r="C1" s="24" t="s">
        <v>16</v>
      </c>
      <c r="D1" s="24" t="s">
        <v>17</v>
      </c>
    </row>
    <row r="2" spans="1:4" x14ac:dyDescent="0.25">
      <c r="A2" s="23" t="s">
        <v>18</v>
      </c>
      <c r="B2" s="30">
        <v>0</v>
      </c>
      <c r="C2" s="30">
        <v>50</v>
      </c>
      <c r="D2" s="30">
        <v>10</v>
      </c>
    </row>
    <row r="3" spans="1:4" x14ac:dyDescent="0.25">
      <c r="A3" s="23" t="s">
        <v>20</v>
      </c>
      <c r="B3" s="30">
        <f>B2</f>
        <v>0</v>
      </c>
      <c r="C3" s="30">
        <v>200</v>
      </c>
      <c r="D3" s="30">
        <v>10</v>
      </c>
    </row>
    <row r="4" spans="1:4" x14ac:dyDescent="0.25">
      <c r="A4" s="23" t="s">
        <v>19</v>
      </c>
      <c r="B4" s="30">
        <f>B2</f>
        <v>0</v>
      </c>
      <c r="C4" s="30">
        <v>200</v>
      </c>
      <c r="D4" s="30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251D-8718-4371-B458-AAF2C587778C}">
  <dimension ref="A1:Z87"/>
  <sheetViews>
    <sheetView workbookViewId="0">
      <selection activeCell="G8" sqref="G8"/>
    </sheetView>
  </sheetViews>
  <sheetFormatPr defaultRowHeight="15" x14ac:dyDescent="0.25"/>
  <cols>
    <col min="1" max="2" width="8.42578125" style="212" customWidth="1"/>
    <col min="3" max="3" width="10.5703125" style="212" customWidth="1"/>
    <col min="4" max="4" width="8.42578125" style="212" customWidth="1"/>
    <col min="5" max="5" width="10.7109375" style="212" customWidth="1"/>
    <col min="6" max="6" width="8.85546875" style="212" customWidth="1"/>
    <col min="7" max="7" width="17" style="212" customWidth="1"/>
    <col min="8" max="8" width="9" style="212" customWidth="1"/>
    <col min="9" max="9" width="8.42578125" style="212" customWidth="1"/>
    <col min="10" max="10" width="10.140625" style="212" customWidth="1"/>
    <col min="11" max="11" width="12.140625" style="212" customWidth="1"/>
    <col min="12" max="12" width="19.140625" style="212" customWidth="1"/>
    <col min="13" max="13" width="10.28515625" style="212" customWidth="1"/>
    <col min="14" max="14" width="8.42578125" style="212" customWidth="1"/>
    <col min="15" max="15" width="10.140625" style="212" customWidth="1"/>
    <col min="16" max="16" width="9.85546875" style="212" customWidth="1"/>
    <col min="17" max="17" width="15.85546875" style="212" customWidth="1"/>
    <col min="18" max="19" width="8.42578125" style="212" customWidth="1"/>
    <col min="20" max="20" width="10.28515625" style="212" customWidth="1"/>
    <col min="21" max="21" width="17" style="212" customWidth="1"/>
    <col min="22" max="22" width="17.7109375" style="212" customWidth="1"/>
    <col min="23" max="24" width="8.42578125" style="212" customWidth="1"/>
    <col min="25" max="25" width="11.140625" style="212" customWidth="1"/>
    <col min="26" max="26" width="7.85546875" style="212" customWidth="1"/>
    <col min="27" max="27" width="15.7109375" style="212" customWidth="1"/>
    <col min="28" max="31" width="7.85546875" style="212" customWidth="1"/>
    <col min="32" max="16384" width="9.140625" style="212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210" t="s">
        <v>135</v>
      </c>
      <c r="N1" s="32" t="s">
        <v>136</v>
      </c>
      <c r="T1" s="32" t="s">
        <v>74</v>
      </c>
    </row>
    <row r="2" spans="1:26" x14ac:dyDescent="0.25">
      <c r="A2" s="211" t="s">
        <v>21</v>
      </c>
      <c r="B2" s="31" t="s">
        <v>22</v>
      </c>
      <c r="C2" s="190" t="s">
        <v>225</v>
      </c>
      <c r="D2" s="31" t="s">
        <v>24</v>
      </c>
      <c r="E2" s="190">
        <v>1</v>
      </c>
      <c r="F2" s="36" t="s">
        <v>61</v>
      </c>
      <c r="G2" s="35" t="s">
        <v>57</v>
      </c>
      <c r="M2" s="210" t="s">
        <v>44</v>
      </c>
      <c r="N2" s="35" t="s">
        <v>49</v>
      </c>
      <c r="O2" s="213"/>
      <c r="P2" s="213"/>
      <c r="Q2" s="210" t="s">
        <v>54</v>
      </c>
      <c r="R2" s="35" t="s">
        <v>84</v>
      </c>
      <c r="S2" s="213"/>
      <c r="T2" s="210" t="s">
        <v>75</v>
      </c>
      <c r="U2" s="212" t="s">
        <v>80</v>
      </c>
    </row>
    <row r="3" spans="1:26" x14ac:dyDescent="0.25">
      <c r="B3" s="31" t="s">
        <v>14</v>
      </c>
      <c r="C3" s="190">
        <v>4</v>
      </c>
      <c r="D3" s="31" t="s">
        <v>25</v>
      </c>
      <c r="E3" s="190">
        <v>1</v>
      </c>
      <c r="F3" s="55" t="s">
        <v>45</v>
      </c>
      <c r="G3" s="35" t="s">
        <v>58</v>
      </c>
      <c r="I3" s="211" t="s">
        <v>151</v>
      </c>
      <c r="J3" s="32" t="s">
        <v>152</v>
      </c>
      <c r="M3" s="210" t="s">
        <v>47</v>
      </c>
      <c r="N3" s="35" t="s">
        <v>48</v>
      </c>
      <c r="O3" s="213"/>
      <c r="P3" s="213"/>
      <c r="Q3" s="210" t="s">
        <v>55</v>
      </c>
      <c r="R3" s="35" t="s">
        <v>56</v>
      </c>
      <c r="S3" s="213"/>
      <c r="T3" s="210" t="s">
        <v>76</v>
      </c>
      <c r="U3" s="212" t="s">
        <v>82</v>
      </c>
    </row>
    <row r="4" spans="1:26" x14ac:dyDescent="0.25">
      <c r="B4" s="31" t="s">
        <v>23</v>
      </c>
      <c r="C4" s="190">
        <v>1.0000000000000001E-5</v>
      </c>
      <c r="D4" s="31" t="s">
        <v>26</v>
      </c>
      <c r="E4" s="190">
        <v>1</v>
      </c>
      <c r="F4" s="37" t="s">
        <v>62</v>
      </c>
      <c r="G4" s="32" t="s">
        <v>59</v>
      </c>
      <c r="I4" s="211" t="s">
        <v>71</v>
      </c>
      <c r="J4" s="54" t="s">
        <v>72</v>
      </c>
      <c r="M4" s="210" t="s">
        <v>50</v>
      </c>
      <c r="N4" s="35" t="s">
        <v>52</v>
      </c>
      <c r="O4" s="213"/>
      <c r="P4" s="213"/>
      <c r="Q4" s="210" t="s">
        <v>86</v>
      </c>
      <c r="R4" s="35" t="s">
        <v>85</v>
      </c>
      <c r="S4" s="213"/>
      <c r="T4" s="210" t="s">
        <v>77</v>
      </c>
      <c r="U4" s="212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212" t="s">
        <v>45</v>
      </c>
      <c r="J5" s="54" t="s">
        <v>73</v>
      </c>
      <c r="M5" s="210" t="s">
        <v>51</v>
      </c>
      <c r="N5" s="35" t="s">
        <v>53</v>
      </c>
      <c r="O5" s="213"/>
      <c r="P5" s="213"/>
      <c r="Q5" s="210" t="s">
        <v>143</v>
      </c>
      <c r="R5" s="35" t="s">
        <v>144</v>
      </c>
      <c r="S5" s="213"/>
      <c r="T5" s="210" t="s">
        <v>78</v>
      </c>
      <c r="U5" s="212" t="s">
        <v>81</v>
      </c>
    </row>
    <row r="6" spans="1:26" ht="15.75" thickBot="1" x14ac:dyDescent="0.3">
      <c r="A6" s="209" t="s">
        <v>36</v>
      </c>
      <c r="J6" s="54" t="s">
        <v>83</v>
      </c>
      <c r="M6" s="65" t="s">
        <v>141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210" t="s">
        <v>30</v>
      </c>
      <c r="D8" s="210" t="s">
        <v>28</v>
      </c>
      <c r="E8" s="210" t="s">
        <v>29</v>
      </c>
      <c r="F8" s="208" t="s">
        <v>34</v>
      </c>
      <c r="G8" s="51" t="s">
        <v>27</v>
      </c>
      <c r="H8" s="210" t="s">
        <v>30</v>
      </c>
      <c r="I8" s="210" t="s">
        <v>32</v>
      </c>
      <c r="J8" s="210" t="s">
        <v>33</v>
      </c>
      <c r="K8" s="40" t="s">
        <v>34</v>
      </c>
      <c r="L8" s="39" t="s">
        <v>27</v>
      </c>
      <c r="M8" s="210" t="s">
        <v>30</v>
      </c>
      <c r="N8" s="210" t="s">
        <v>32</v>
      </c>
      <c r="O8" s="210" t="s">
        <v>33</v>
      </c>
      <c r="P8" s="40" t="s">
        <v>34</v>
      </c>
      <c r="Q8" s="39" t="s">
        <v>27</v>
      </c>
      <c r="R8" s="210" t="s">
        <v>30</v>
      </c>
      <c r="S8" s="210" t="s">
        <v>32</v>
      </c>
      <c r="T8" s="210" t="s">
        <v>33</v>
      </c>
      <c r="U8" s="40" t="s">
        <v>34</v>
      </c>
      <c r="V8" s="39" t="s">
        <v>27</v>
      </c>
      <c r="W8" s="210" t="s">
        <v>30</v>
      </c>
      <c r="X8" s="210" t="s">
        <v>32</v>
      </c>
      <c r="Y8" s="210" t="s">
        <v>33</v>
      </c>
      <c r="Z8" s="40" t="s">
        <v>34</v>
      </c>
    </row>
    <row r="9" spans="1:26" x14ac:dyDescent="0.25">
      <c r="A9" s="45">
        <v>3</v>
      </c>
      <c r="B9" s="189" t="s">
        <v>169</v>
      </c>
      <c r="C9" s="190">
        <v>15</v>
      </c>
      <c r="D9" s="190">
        <v>-90</v>
      </c>
      <c r="E9" s="190">
        <v>60</v>
      </c>
      <c r="F9" s="49" t="s">
        <v>69</v>
      </c>
      <c r="G9" s="189" t="s">
        <v>185</v>
      </c>
      <c r="H9" s="190">
        <v>10</v>
      </c>
      <c r="I9" s="190">
        <v>-10</v>
      </c>
      <c r="J9" s="190">
        <v>0</v>
      </c>
      <c r="K9" s="49" t="s">
        <v>69</v>
      </c>
      <c r="L9" s="189"/>
      <c r="M9" s="190"/>
      <c r="N9" s="190"/>
      <c r="O9" s="190"/>
      <c r="P9" s="49"/>
      <c r="Q9" s="189"/>
      <c r="R9" s="190"/>
      <c r="S9" s="190"/>
      <c r="T9" s="190"/>
      <c r="U9" s="49"/>
      <c r="V9" s="189"/>
      <c r="W9" s="190"/>
      <c r="X9" s="190"/>
      <c r="Y9" s="190"/>
      <c r="Z9" s="16"/>
    </row>
    <row r="10" spans="1:26" x14ac:dyDescent="0.25">
      <c r="A10" s="45">
        <v>3</v>
      </c>
      <c r="B10" s="189" t="s">
        <v>171</v>
      </c>
      <c r="C10" s="190">
        <v>15</v>
      </c>
      <c r="D10" s="190">
        <v>-90</v>
      </c>
      <c r="E10" s="190">
        <v>60</v>
      </c>
      <c r="F10" s="49" t="s">
        <v>162</v>
      </c>
      <c r="G10" s="189" t="s">
        <v>186</v>
      </c>
      <c r="H10" s="190">
        <v>10</v>
      </c>
      <c r="I10" s="190">
        <v>-10</v>
      </c>
      <c r="J10" s="190">
        <v>0</v>
      </c>
      <c r="K10" s="49" t="s">
        <v>162</v>
      </c>
      <c r="L10" s="189"/>
      <c r="M10" s="190"/>
      <c r="N10" s="190"/>
      <c r="O10" s="190"/>
      <c r="P10" s="49"/>
      <c r="Q10" s="189"/>
      <c r="R10" s="190"/>
      <c r="S10" s="190"/>
      <c r="T10" s="190"/>
      <c r="U10" s="49"/>
      <c r="V10" s="189"/>
      <c r="W10" s="190"/>
      <c r="X10" s="190"/>
      <c r="Y10" s="190"/>
      <c r="Z10" s="49"/>
    </row>
    <row r="11" spans="1:26" x14ac:dyDescent="0.25">
      <c r="A11" s="45"/>
      <c r="B11" s="67"/>
      <c r="C11" s="190"/>
      <c r="D11" s="190"/>
      <c r="E11" s="190"/>
      <c r="F11" s="49"/>
      <c r="G11" s="189"/>
      <c r="H11" s="190"/>
      <c r="I11" s="190"/>
      <c r="J11" s="190"/>
      <c r="K11" s="49"/>
      <c r="L11" s="189"/>
      <c r="M11" s="190"/>
      <c r="N11" s="190"/>
      <c r="O11" s="190"/>
      <c r="P11" s="49"/>
      <c r="Q11" s="189"/>
      <c r="R11" s="190"/>
      <c r="S11" s="190"/>
      <c r="T11" s="190"/>
      <c r="U11" s="49"/>
      <c r="V11" s="189"/>
      <c r="W11" s="190"/>
      <c r="X11" s="190"/>
      <c r="Y11" s="190"/>
      <c r="Z11" s="16"/>
    </row>
    <row r="12" spans="1:26" x14ac:dyDescent="0.25">
      <c r="A12" s="45"/>
      <c r="B12" s="67"/>
      <c r="C12" s="190"/>
      <c r="D12" s="190"/>
      <c r="E12" s="190"/>
      <c r="F12" s="49"/>
      <c r="G12" s="189"/>
      <c r="H12" s="190"/>
      <c r="I12" s="190"/>
      <c r="J12" s="190"/>
      <c r="K12" s="49"/>
      <c r="L12" s="189"/>
      <c r="M12" s="190"/>
      <c r="N12" s="190"/>
      <c r="O12" s="190"/>
      <c r="P12" s="49"/>
      <c r="Q12" s="189"/>
      <c r="R12" s="190"/>
      <c r="S12" s="190"/>
      <c r="T12" s="190"/>
      <c r="U12" s="49"/>
      <c r="V12" s="189"/>
      <c r="W12" s="190"/>
      <c r="X12" s="190"/>
      <c r="Y12" s="190"/>
      <c r="Z12" s="49"/>
    </row>
    <row r="13" spans="1:26" x14ac:dyDescent="0.25">
      <c r="A13" s="45"/>
      <c r="B13" s="67"/>
      <c r="C13" s="190"/>
      <c r="D13" s="190"/>
      <c r="E13" s="190"/>
      <c r="F13" s="49"/>
      <c r="G13" s="189"/>
      <c r="H13" s="190"/>
      <c r="I13" s="190"/>
      <c r="J13" s="190"/>
      <c r="K13" s="49"/>
      <c r="L13" s="189"/>
      <c r="M13" s="190"/>
      <c r="N13" s="190"/>
      <c r="O13" s="190"/>
      <c r="P13" s="49"/>
      <c r="Q13" s="189"/>
      <c r="R13" s="190"/>
      <c r="S13" s="190"/>
      <c r="T13" s="190"/>
      <c r="U13" s="49"/>
      <c r="V13" s="189"/>
      <c r="W13" s="190"/>
      <c r="X13" s="190"/>
      <c r="Y13" s="190"/>
      <c r="Z13" s="49"/>
    </row>
    <row r="14" spans="1:26" x14ac:dyDescent="0.25">
      <c r="A14" s="45"/>
      <c r="B14" s="67"/>
      <c r="C14" s="190"/>
      <c r="D14" s="190"/>
      <c r="E14" s="190"/>
      <c r="F14" s="49"/>
      <c r="G14" s="189"/>
      <c r="H14" s="190"/>
      <c r="I14" s="190"/>
      <c r="J14" s="190"/>
      <c r="K14" s="49"/>
      <c r="L14" s="189"/>
      <c r="M14" s="190"/>
      <c r="N14" s="190"/>
      <c r="O14" s="190"/>
      <c r="P14" s="49"/>
      <c r="Q14" s="189"/>
      <c r="R14" s="190"/>
      <c r="S14" s="190"/>
      <c r="T14" s="190"/>
      <c r="U14" s="49"/>
      <c r="V14" s="189"/>
      <c r="W14" s="190"/>
      <c r="X14" s="190"/>
      <c r="Y14" s="190"/>
      <c r="Z14" s="49"/>
    </row>
    <row r="15" spans="1:26" x14ac:dyDescent="0.25">
      <c r="A15" s="45"/>
      <c r="B15" s="67"/>
      <c r="C15" s="190"/>
      <c r="D15" s="190"/>
      <c r="E15" s="190"/>
      <c r="F15" s="49"/>
      <c r="G15" s="189"/>
      <c r="H15" s="190"/>
      <c r="I15" s="190"/>
      <c r="J15" s="190"/>
      <c r="K15" s="49"/>
      <c r="L15" s="189"/>
      <c r="M15" s="190"/>
      <c r="N15" s="190"/>
      <c r="O15" s="190"/>
      <c r="P15" s="49"/>
      <c r="Q15" s="189"/>
      <c r="R15" s="190"/>
      <c r="S15" s="190"/>
      <c r="T15" s="190"/>
      <c r="U15" s="16"/>
      <c r="V15" s="189"/>
      <c r="W15" s="190"/>
      <c r="X15" s="190"/>
      <c r="Y15" s="190"/>
      <c r="Z15" s="16"/>
    </row>
    <row r="16" spans="1:26" x14ac:dyDescent="0.25">
      <c r="A16" s="45"/>
      <c r="B16" s="67"/>
      <c r="C16" s="190"/>
      <c r="D16" s="190"/>
      <c r="E16" s="190"/>
      <c r="F16" s="49"/>
      <c r="G16" s="52"/>
      <c r="H16" s="190"/>
      <c r="I16" s="190"/>
      <c r="J16" s="190"/>
      <c r="K16" s="16"/>
      <c r="L16" s="189"/>
      <c r="M16" s="190"/>
      <c r="N16" s="190"/>
      <c r="O16" s="190"/>
      <c r="P16" s="49"/>
      <c r="Q16" s="189"/>
      <c r="R16" s="190"/>
      <c r="S16" s="190"/>
      <c r="T16" s="190"/>
      <c r="U16" s="16"/>
      <c r="V16" s="189"/>
      <c r="W16" s="190"/>
      <c r="X16" s="190"/>
      <c r="Y16" s="190"/>
      <c r="Z16" s="16"/>
    </row>
    <row r="17" spans="1:26" x14ac:dyDescent="0.25">
      <c r="A17" s="45"/>
      <c r="B17" s="67"/>
      <c r="C17" s="190"/>
      <c r="D17" s="190"/>
      <c r="E17" s="190"/>
      <c r="F17" s="49"/>
      <c r="G17" s="52"/>
      <c r="H17" s="190"/>
      <c r="I17" s="190"/>
      <c r="J17" s="190"/>
      <c r="K17" s="16"/>
      <c r="L17" s="189"/>
      <c r="M17" s="190"/>
      <c r="N17" s="190"/>
      <c r="O17" s="190"/>
      <c r="P17" s="16"/>
      <c r="Q17" s="189"/>
      <c r="R17" s="190"/>
      <c r="S17" s="190"/>
      <c r="T17" s="190"/>
      <c r="U17" s="16"/>
      <c r="V17" s="189"/>
      <c r="W17" s="190"/>
      <c r="X17" s="190"/>
      <c r="Y17" s="190"/>
      <c r="Z17" s="16"/>
    </row>
    <row r="18" spans="1:26" x14ac:dyDescent="0.25">
      <c r="A18" s="45"/>
      <c r="B18" s="67"/>
      <c r="C18" s="190"/>
      <c r="D18" s="190"/>
      <c r="E18" s="190"/>
      <c r="F18" s="49"/>
      <c r="G18" s="52"/>
      <c r="H18" s="190"/>
      <c r="I18" s="190"/>
      <c r="J18" s="190"/>
      <c r="K18" s="49"/>
      <c r="L18" s="189"/>
      <c r="M18" s="190"/>
      <c r="N18" s="190"/>
      <c r="O18" s="190"/>
      <c r="P18" s="16"/>
      <c r="Q18" s="189"/>
      <c r="R18" s="190"/>
      <c r="S18" s="190"/>
      <c r="T18" s="190"/>
      <c r="U18" s="16"/>
      <c r="V18" s="189"/>
      <c r="W18" s="190"/>
      <c r="X18" s="190"/>
      <c r="Y18" s="190"/>
      <c r="Z18" s="16"/>
    </row>
    <row r="19" spans="1:26" x14ac:dyDescent="0.25">
      <c r="A19" s="45"/>
      <c r="B19" s="67"/>
      <c r="C19" s="190"/>
      <c r="D19" s="190"/>
      <c r="E19" s="190"/>
      <c r="F19" s="49"/>
      <c r="G19" s="52"/>
      <c r="H19" s="190"/>
      <c r="I19" s="190"/>
      <c r="J19" s="190"/>
      <c r="K19" s="49"/>
      <c r="L19" s="189"/>
      <c r="M19" s="190"/>
      <c r="N19" s="190"/>
      <c r="O19" s="190"/>
      <c r="P19" s="16"/>
      <c r="Q19" s="189"/>
      <c r="R19" s="190"/>
      <c r="S19" s="190"/>
      <c r="T19" s="190"/>
      <c r="U19" s="16"/>
      <c r="V19" s="189"/>
      <c r="W19" s="190"/>
      <c r="X19" s="190"/>
      <c r="Y19" s="190"/>
      <c r="Z19" s="16"/>
    </row>
    <row r="20" spans="1:26" x14ac:dyDescent="0.25">
      <c r="A20" s="45"/>
      <c r="B20" s="67"/>
      <c r="C20" s="190"/>
      <c r="D20" s="190"/>
      <c r="E20" s="190"/>
      <c r="F20" s="49"/>
      <c r="G20" s="52"/>
      <c r="H20" s="190"/>
      <c r="I20" s="190"/>
      <c r="J20" s="190"/>
      <c r="K20" s="16"/>
      <c r="L20" s="189"/>
      <c r="M20" s="190"/>
      <c r="N20" s="190"/>
      <c r="O20" s="190"/>
      <c r="P20" s="16"/>
      <c r="Q20" s="189"/>
      <c r="R20" s="190"/>
      <c r="S20" s="190"/>
      <c r="T20" s="190"/>
      <c r="U20" s="16"/>
      <c r="V20" s="189"/>
      <c r="W20" s="190"/>
      <c r="X20" s="190"/>
      <c r="Y20" s="190"/>
      <c r="Z20" s="16"/>
    </row>
    <row r="21" spans="1:26" x14ac:dyDescent="0.25">
      <c r="A21" s="45"/>
      <c r="B21" s="67"/>
      <c r="C21" s="190"/>
      <c r="D21" s="190"/>
      <c r="E21" s="190"/>
      <c r="F21" s="49"/>
      <c r="G21" s="52"/>
      <c r="H21" s="190"/>
      <c r="I21" s="190"/>
      <c r="J21" s="190"/>
      <c r="K21" s="16"/>
      <c r="L21" s="189"/>
      <c r="M21" s="190"/>
      <c r="N21" s="190"/>
      <c r="O21" s="190"/>
      <c r="P21" s="16"/>
      <c r="Q21" s="189"/>
      <c r="R21" s="190"/>
      <c r="S21" s="190"/>
      <c r="T21" s="190"/>
      <c r="U21" s="16"/>
      <c r="V21" s="189"/>
      <c r="W21" s="190"/>
      <c r="X21" s="190"/>
      <c r="Y21" s="190"/>
      <c r="Z21" s="16"/>
    </row>
    <row r="22" spans="1:26" x14ac:dyDescent="0.25">
      <c r="A22" s="45"/>
      <c r="B22" s="67"/>
      <c r="C22" s="190"/>
      <c r="D22" s="190"/>
      <c r="E22" s="190"/>
      <c r="F22" s="49"/>
      <c r="G22" s="52"/>
      <c r="H22" s="190"/>
      <c r="I22" s="190"/>
      <c r="J22" s="190"/>
      <c r="K22" s="16"/>
      <c r="L22" s="189"/>
      <c r="M22" s="190"/>
      <c r="N22" s="190"/>
      <c r="O22" s="190"/>
      <c r="P22" s="16"/>
      <c r="Q22" s="189"/>
      <c r="R22" s="190"/>
      <c r="S22" s="190"/>
      <c r="T22" s="190"/>
      <c r="U22" s="16"/>
      <c r="V22" s="189"/>
      <c r="W22" s="190"/>
      <c r="X22" s="190"/>
      <c r="Y22" s="19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189" t="s">
        <v>94</v>
      </c>
      <c r="M26" s="262" t="s">
        <v>66</v>
      </c>
      <c r="N26" s="263"/>
      <c r="O26" s="263"/>
      <c r="P26" s="263"/>
      <c r="Q26" s="263"/>
    </row>
    <row r="27" spans="1:26" x14ac:dyDescent="0.25">
      <c r="B27" s="210" t="s">
        <v>38</v>
      </c>
      <c r="C27" s="210" t="s">
        <v>28</v>
      </c>
      <c r="D27" s="210" t="s">
        <v>29</v>
      </c>
      <c r="E27" s="210" t="s">
        <v>39</v>
      </c>
      <c r="G27" s="210" t="s">
        <v>38</v>
      </c>
      <c r="H27" s="210" t="s">
        <v>28</v>
      </c>
      <c r="I27" s="210" t="s">
        <v>29</v>
      </c>
      <c r="J27" s="210" t="s">
        <v>67</v>
      </c>
      <c r="L27" s="189"/>
      <c r="M27" s="262"/>
      <c r="N27" s="263"/>
      <c r="O27" s="263"/>
      <c r="P27" s="263"/>
      <c r="Q27" s="263"/>
    </row>
    <row r="28" spans="1:26" x14ac:dyDescent="0.25">
      <c r="B28" s="190" t="s">
        <v>164</v>
      </c>
      <c r="C28" s="190">
        <v>0</v>
      </c>
      <c r="D28" s="190">
        <v>90</v>
      </c>
      <c r="E28" s="190">
        <v>-0.52300000000000002</v>
      </c>
      <c r="G28" s="190"/>
      <c r="H28" s="190"/>
      <c r="I28" s="190"/>
      <c r="J28" s="190"/>
      <c r="L28" s="189"/>
      <c r="M28" s="48"/>
    </row>
    <row r="29" spans="1:26" x14ac:dyDescent="0.25">
      <c r="B29" s="190" t="s">
        <v>166</v>
      </c>
      <c r="C29" s="190">
        <v>0</v>
      </c>
      <c r="D29" s="190">
        <v>90</v>
      </c>
      <c r="E29" s="190">
        <v>-2.16</v>
      </c>
      <c r="G29" s="190"/>
      <c r="H29" s="190"/>
      <c r="I29" s="190"/>
      <c r="J29" s="190"/>
      <c r="L29" s="189"/>
      <c r="M29" s="48"/>
    </row>
    <row r="30" spans="1:26" x14ac:dyDescent="0.25">
      <c r="B30" s="190" t="s">
        <v>160</v>
      </c>
      <c r="C30" s="190">
        <v>0</v>
      </c>
      <c r="D30" s="190">
        <v>90</v>
      </c>
      <c r="E30" s="190">
        <v>-2.09</v>
      </c>
      <c r="G30" s="190"/>
      <c r="H30" s="190"/>
      <c r="I30" s="190"/>
      <c r="J30" s="190"/>
      <c r="L30" s="189"/>
      <c r="M30" s="48"/>
    </row>
    <row r="31" spans="1:26" x14ac:dyDescent="0.25">
      <c r="B31" s="190" t="s">
        <v>164</v>
      </c>
      <c r="C31" s="190">
        <v>3</v>
      </c>
      <c r="D31" s="190">
        <v>4</v>
      </c>
      <c r="E31" s="190">
        <v>3</v>
      </c>
      <c r="G31" s="190"/>
      <c r="H31" s="190"/>
      <c r="I31" s="190"/>
      <c r="J31" s="190"/>
      <c r="L31" s="189"/>
      <c r="M31" s="48"/>
    </row>
    <row r="32" spans="1:26" x14ac:dyDescent="0.25">
      <c r="B32" s="190" t="s">
        <v>166</v>
      </c>
      <c r="C32" s="190">
        <v>3</v>
      </c>
      <c r="D32" s="190">
        <v>4</v>
      </c>
      <c r="E32" s="190">
        <f>E31</f>
        <v>3</v>
      </c>
      <c r="G32" s="190"/>
      <c r="H32" s="190"/>
      <c r="I32" s="190"/>
      <c r="J32" s="190"/>
      <c r="L32" s="189"/>
      <c r="M32" s="48"/>
    </row>
    <row r="33" spans="2:13" x14ac:dyDescent="0.25">
      <c r="B33" s="190" t="s">
        <v>160</v>
      </c>
      <c r="C33" s="190">
        <v>3</v>
      </c>
      <c r="D33" s="190">
        <v>4</v>
      </c>
      <c r="E33" s="190">
        <f>E31</f>
        <v>3</v>
      </c>
      <c r="G33" s="190"/>
      <c r="H33" s="190"/>
      <c r="I33" s="190"/>
      <c r="J33" s="190"/>
      <c r="L33" s="189"/>
      <c r="M33" s="48"/>
    </row>
    <row r="34" spans="2:13" x14ac:dyDescent="0.25">
      <c r="B34" s="190"/>
      <c r="C34" s="190"/>
      <c r="D34" s="190"/>
      <c r="E34" s="190"/>
      <c r="G34" s="190"/>
      <c r="H34" s="190"/>
      <c r="I34" s="190"/>
      <c r="J34" s="190"/>
      <c r="L34" s="189"/>
      <c r="M34" s="48"/>
    </row>
    <row r="35" spans="2:13" x14ac:dyDescent="0.25">
      <c r="B35" s="190"/>
      <c r="C35" s="190"/>
      <c r="D35" s="190"/>
      <c r="E35" s="190"/>
      <c r="G35" s="190"/>
      <c r="H35" s="190"/>
      <c r="I35" s="190"/>
      <c r="J35" s="190"/>
      <c r="L35" s="189"/>
      <c r="M35" s="48"/>
    </row>
    <row r="36" spans="2:13" x14ac:dyDescent="0.25">
      <c r="B36" s="190"/>
      <c r="C36" s="190"/>
      <c r="D36" s="190"/>
      <c r="E36" s="190"/>
      <c r="G36" s="190"/>
      <c r="H36" s="190"/>
      <c r="I36" s="190"/>
      <c r="J36" s="190"/>
      <c r="L36" s="189"/>
      <c r="M36" s="48"/>
    </row>
    <row r="37" spans="2:13" x14ac:dyDescent="0.25">
      <c r="B37" s="190"/>
      <c r="C37" s="190"/>
      <c r="D37" s="190"/>
      <c r="E37" s="190"/>
      <c r="G37" s="190"/>
      <c r="H37" s="190"/>
      <c r="I37" s="190"/>
      <c r="J37" s="190"/>
      <c r="L37" s="47"/>
      <c r="M37" s="48"/>
    </row>
    <row r="38" spans="2:13" x14ac:dyDescent="0.25">
      <c r="B38" s="190"/>
      <c r="C38" s="190"/>
      <c r="D38" s="190"/>
      <c r="E38" s="190"/>
      <c r="G38" s="190"/>
      <c r="H38" s="190"/>
      <c r="I38" s="190"/>
      <c r="J38" s="190"/>
      <c r="L38" s="47"/>
      <c r="M38" s="48"/>
    </row>
    <row r="39" spans="2:13" x14ac:dyDescent="0.25">
      <c r="B39" s="190"/>
      <c r="C39" s="190"/>
      <c r="D39" s="190"/>
      <c r="E39" s="190"/>
      <c r="G39" s="190"/>
      <c r="H39" s="190"/>
      <c r="I39" s="190"/>
      <c r="J39" s="190"/>
      <c r="L39" s="47"/>
      <c r="M39" s="48"/>
    </row>
    <row r="40" spans="2:13" x14ac:dyDescent="0.25">
      <c r="B40" s="190"/>
      <c r="C40" s="190"/>
      <c r="D40" s="190"/>
      <c r="E40" s="190"/>
      <c r="G40" s="190"/>
      <c r="H40" s="190"/>
      <c r="I40" s="190"/>
      <c r="J40" s="190"/>
      <c r="L40" s="47"/>
      <c r="M40" s="48"/>
    </row>
    <row r="41" spans="2:13" x14ac:dyDescent="0.25">
      <c r="B41" s="190"/>
      <c r="C41" s="190"/>
      <c r="D41" s="190"/>
      <c r="E41" s="190"/>
      <c r="G41" s="190"/>
      <c r="H41" s="190"/>
      <c r="I41" s="190"/>
      <c r="J41" s="190"/>
      <c r="L41" s="47"/>
      <c r="M41" s="48"/>
    </row>
    <row r="42" spans="2:13" x14ac:dyDescent="0.25">
      <c r="B42" s="190"/>
      <c r="C42" s="190"/>
      <c r="D42" s="190"/>
      <c r="E42" s="190"/>
      <c r="G42" s="190"/>
      <c r="H42" s="190"/>
      <c r="I42" s="190"/>
      <c r="J42" s="190"/>
      <c r="L42" s="47"/>
      <c r="M42" s="48"/>
    </row>
    <row r="43" spans="2:13" x14ac:dyDescent="0.25">
      <c r="B43" s="190"/>
      <c r="C43" s="190"/>
      <c r="D43" s="190"/>
      <c r="E43" s="190"/>
      <c r="G43" s="190"/>
      <c r="H43" s="190"/>
      <c r="I43" s="190"/>
      <c r="J43" s="190"/>
      <c r="L43" s="47"/>
      <c r="M43" s="48"/>
    </row>
    <row r="44" spans="2:13" x14ac:dyDescent="0.25">
      <c r="B44" s="190"/>
      <c r="C44" s="190"/>
      <c r="D44" s="190"/>
      <c r="E44" s="190"/>
      <c r="G44" s="190"/>
      <c r="H44" s="190"/>
      <c r="I44" s="190"/>
      <c r="J44" s="190"/>
      <c r="L44" s="47"/>
      <c r="M44" s="48"/>
    </row>
    <row r="45" spans="2:13" x14ac:dyDescent="0.25">
      <c r="B45" s="190"/>
      <c r="C45" s="190"/>
      <c r="D45" s="190"/>
      <c r="E45" s="190"/>
      <c r="G45" s="190"/>
      <c r="H45" s="190"/>
      <c r="I45" s="190"/>
      <c r="J45" s="190"/>
    </row>
    <row r="46" spans="2:13" x14ac:dyDescent="0.25">
      <c r="B46" s="190"/>
      <c r="C46" s="190"/>
      <c r="D46" s="190"/>
      <c r="E46" s="190"/>
      <c r="G46" s="190"/>
      <c r="H46" s="190"/>
      <c r="I46" s="190"/>
      <c r="J46" s="190"/>
    </row>
    <row r="47" spans="2:13" x14ac:dyDescent="0.25">
      <c r="B47" s="190"/>
      <c r="C47" s="190"/>
      <c r="D47" s="190"/>
      <c r="E47" s="190"/>
      <c r="G47" s="190"/>
      <c r="H47" s="190"/>
      <c r="I47" s="190"/>
      <c r="J47" s="190"/>
    </row>
    <row r="48" spans="2:13" x14ac:dyDescent="0.25">
      <c r="B48" s="190"/>
      <c r="C48" s="190"/>
      <c r="D48" s="190"/>
      <c r="E48" s="190"/>
      <c r="G48" s="190"/>
      <c r="H48" s="190"/>
      <c r="I48" s="190"/>
      <c r="J48" s="190"/>
    </row>
    <row r="49" spans="2:10" x14ac:dyDescent="0.25">
      <c r="B49" s="190"/>
      <c r="C49" s="190"/>
      <c r="D49" s="190"/>
      <c r="E49" s="190"/>
      <c r="G49" s="190"/>
      <c r="H49" s="190"/>
      <c r="I49" s="190"/>
      <c r="J49" s="190"/>
    </row>
    <row r="50" spans="2:10" x14ac:dyDescent="0.25">
      <c r="B50" s="190"/>
      <c r="C50" s="190"/>
      <c r="D50" s="190"/>
      <c r="E50" s="190"/>
      <c r="G50" s="190"/>
      <c r="H50" s="190"/>
      <c r="I50" s="190"/>
      <c r="J50" s="190"/>
    </row>
    <row r="51" spans="2:10" x14ac:dyDescent="0.25">
      <c r="B51" s="190"/>
      <c r="C51" s="190"/>
      <c r="D51" s="190"/>
      <c r="E51" s="190"/>
      <c r="G51" s="190"/>
      <c r="H51" s="190"/>
      <c r="I51" s="190"/>
      <c r="J51" s="190"/>
    </row>
    <row r="52" spans="2:10" x14ac:dyDescent="0.25">
      <c r="B52" s="190"/>
      <c r="C52" s="190"/>
      <c r="D52" s="190"/>
      <c r="E52" s="190"/>
      <c r="G52" s="190"/>
      <c r="H52" s="190"/>
      <c r="I52" s="190"/>
      <c r="J52" s="190"/>
    </row>
    <row r="53" spans="2:10" x14ac:dyDescent="0.25">
      <c r="B53" s="190"/>
      <c r="C53" s="190"/>
      <c r="D53" s="190"/>
      <c r="E53" s="190"/>
      <c r="G53" s="190"/>
      <c r="H53" s="190"/>
      <c r="I53" s="190"/>
      <c r="J53" s="190"/>
    </row>
    <row r="54" spans="2:10" x14ac:dyDescent="0.25">
      <c r="B54" s="190"/>
      <c r="C54" s="190"/>
      <c r="D54" s="190"/>
      <c r="E54" s="190"/>
      <c r="G54" s="190"/>
      <c r="H54" s="190"/>
      <c r="I54" s="190"/>
      <c r="J54" s="190"/>
    </row>
    <row r="55" spans="2:10" x14ac:dyDescent="0.25">
      <c r="B55" s="190"/>
      <c r="C55" s="190"/>
      <c r="D55" s="190"/>
      <c r="E55" s="190"/>
      <c r="G55" s="190"/>
      <c r="H55" s="190"/>
      <c r="I55" s="190"/>
      <c r="J55" s="190"/>
    </row>
    <row r="56" spans="2:10" x14ac:dyDescent="0.25">
      <c r="B56" s="190"/>
      <c r="C56" s="190"/>
      <c r="D56" s="190"/>
      <c r="E56" s="190"/>
      <c r="G56" s="190"/>
      <c r="H56" s="190"/>
      <c r="I56" s="190"/>
      <c r="J56" s="190"/>
    </row>
    <row r="57" spans="2:10" x14ac:dyDescent="0.25">
      <c r="B57" s="190"/>
      <c r="C57" s="190"/>
      <c r="D57" s="190"/>
      <c r="E57" s="190"/>
      <c r="G57" s="190"/>
      <c r="H57" s="190"/>
      <c r="I57" s="190"/>
      <c r="J57" s="190"/>
    </row>
    <row r="58" spans="2:10" x14ac:dyDescent="0.25">
      <c r="B58" s="190"/>
      <c r="C58" s="190"/>
      <c r="D58" s="190"/>
      <c r="E58" s="190"/>
      <c r="G58" s="190"/>
      <c r="H58" s="190"/>
      <c r="I58" s="190"/>
      <c r="J58" s="190"/>
    </row>
    <row r="59" spans="2:10" x14ac:dyDescent="0.25">
      <c r="B59" s="190"/>
      <c r="C59" s="190"/>
      <c r="D59" s="190"/>
      <c r="E59" s="190"/>
      <c r="G59" s="190"/>
      <c r="H59" s="190"/>
      <c r="I59" s="190"/>
      <c r="J59" s="190"/>
    </row>
    <row r="60" spans="2:10" x14ac:dyDescent="0.25">
      <c r="B60" s="190"/>
      <c r="C60" s="190"/>
      <c r="D60" s="190"/>
      <c r="E60" s="190"/>
      <c r="G60" s="190"/>
      <c r="H60" s="190"/>
      <c r="I60" s="190"/>
      <c r="J60" s="190"/>
    </row>
    <row r="61" spans="2:10" x14ac:dyDescent="0.25">
      <c r="B61" s="190"/>
      <c r="C61" s="190"/>
      <c r="D61" s="190"/>
      <c r="E61" s="190"/>
      <c r="G61" s="190"/>
      <c r="H61" s="190"/>
      <c r="I61" s="190"/>
      <c r="J61" s="190"/>
    </row>
    <row r="62" spans="2:10" x14ac:dyDescent="0.25">
      <c r="B62" s="190"/>
      <c r="C62" s="190"/>
      <c r="D62" s="190"/>
      <c r="E62" s="190"/>
      <c r="G62" s="190"/>
      <c r="H62" s="190"/>
      <c r="I62" s="190"/>
      <c r="J62" s="190"/>
    </row>
    <row r="63" spans="2:10" x14ac:dyDescent="0.25">
      <c r="B63" s="190"/>
      <c r="C63" s="190"/>
      <c r="D63" s="190"/>
      <c r="E63" s="190"/>
      <c r="G63" s="190"/>
      <c r="H63" s="190"/>
      <c r="I63" s="190"/>
      <c r="J63" s="190"/>
    </row>
    <row r="64" spans="2:10" x14ac:dyDescent="0.25">
      <c r="B64" s="190"/>
      <c r="C64" s="190"/>
      <c r="D64" s="190"/>
      <c r="E64" s="190"/>
      <c r="G64" s="190"/>
      <c r="H64" s="190"/>
      <c r="I64" s="190"/>
      <c r="J64" s="190"/>
    </row>
    <row r="65" spans="2:10" x14ac:dyDescent="0.25">
      <c r="B65" s="190"/>
      <c r="C65" s="190"/>
      <c r="D65" s="190"/>
      <c r="E65" s="190"/>
      <c r="G65" s="190"/>
      <c r="H65" s="190"/>
      <c r="I65" s="190"/>
      <c r="J65" s="190"/>
    </row>
    <row r="66" spans="2:10" x14ac:dyDescent="0.25">
      <c r="B66" s="190"/>
      <c r="C66" s="190"/>
      <c r="D66" s="190"/>
      <c r="E66" s="190"/>
      <c r="G66" s="190"/>
      <c r="H66" s="190"/>
      <c r="I66" s="190"/>
      <c r="J66" s="190"/>
    </row>
    <row r="67" spans="2:10" x14ac:dyDescent="0.25">
      <c r="B67" s="190"/>
      <c r="C67" s="190"/>
      <c r="D67" s="190"/>
      <c r="E67" s="190"/>
      <c r="G67" s="190"/>
      <c r="H67" s="190"/>
      <c r="I67" s="190"/>
      <c r="J67" s="190"/>
    </row>
    <row r="68" spans="2:10" x14ac:dyDescent="0.25">
      <c r="B68" s="190"/>
      <c r="C68" s="190"/>
      <c r="D68" s="190"/>
      <c r="E68" s="190"/>
      <c r="G68" s="190"/>
      <c r="H68" s="190"/>
      <c r="I68" s="190"/>
      <c r="J68" s="190"/>
    </row>
    <row r="69" spans="2:10" x14ac:dyDescent="0.25">
      <c r="B69" s="190"/>
      <c r="C69" s="190"/>
      <c r="D69" s="190"/>
      <c r="E69" s="190"/>
      <c r="G69" s="190"/>
      <c r="H69" s="190"/>
      <c r="I69" s="190"/>
      <c r="J69" s="190"/>
    </row>
    <row r="70" spans="2:10" x14ac:dyDescent="0.25">
      <c r="B70" s="190"/>
      <c r="C70" s="190"/>
      <c r="D70" s="190"/>
      <c r="E70" s="190"/>
      <c r="G70" s="190"/>
      <c r="H70" s="190"/>
      <c r="I70" s="190"/>
      <c r="J70" s="190"/>
    </row>
    <row r="71" spans="2:10" x14ac:dyDescent="0.25">
      <c r="B71" s="190"/>
      <c r="C71" s="190"/>
      <c r="D71" s="190"/>
      <c r="E71" s="190"/>
      <c r="G71" s="190"/>
      <c r="H71" s="190"/>
      <c r="I71" s="190"/>
      <c r="J71" s="190"/>
    </row>
    <row r="72" spans="2:10" x14ac:dyDescent="0.25">
      <c r="B72" s="190"/>
      <c r="C72" s="190"/>
      <c r="D72" s="190"/>
      <c r="E72" s="190"/>
      <c r="G72" s="190"/>
      <c r="H72" s="190"/>
      <c r="I72" s="190"/>
      <c r="J72" s="190"/>
    </row>
    <row r="73" spans="2:10" x14ac:dyDescent="0.25">
      <c r="B73" s="190"/>
      <c r="C73" s="190"/>
      <c r="D73" s="190"/>
      <c r="E73" s="190"/>
      <c r="G73" s="190"/>
      <c r="H73" s="190"/>
      <c r="I73" s="190"/>
      <c r="J73" s="190"/>
    </row>
    <row r="74" spans="2:10" x14ac:dyDescent="0.25">
      <c r="B74" s="190"/>
      <c r="C74" s="190"/>
      <c r="D74" s="190"/>
      <c r="E74" s="190"/>
      <c r="G74" s="190"/>
      <c r="H74" s="190"/>
      <c r="I74" s="190"/>
      <c r="J74" s="190"/>
    </row>
    <row r="75" spans="2:10" x14ac:dyDescent="0.25">
      <c r="B75" s="190"/>
      <c r="C75" s="190"/>
      <c r="D75" s="190"/>
      <c r="E75" s="190"/>
      <c r="G75" s="190"/>
      <c r="H75" s="190"/>
      <c r="I75" s="190"/>
      <c r="J75" s="190"/>
    </row>
    <row r="76" spans="2:10" x14ac:dyDescent="0.25">
      <c r="B76" s="190"/>
      <c r="C76" s="190"/>
      <c r="D76" s="190"/>
      <c r="E76" s="190"/>
      <c r="G76" s="190"/>
      <c r="H76" s="190"/>
      <c r="I76" s="190"/>
      <c r="J76" s="190"/>
    </row>
    <row r="77" spans="2:10" x14ac:dyDescent="0.25">
      <c r="B77" s="190"/>
      <c r="C77" s="190"/>
      <c r="D77" s="190"/>
      <c r="E77" s="190"/>
      <c r="G77" s="190"/>
      <c r="H77" s="190"/>
      <c r="I77" s="190"/>
      <c r="J77" s="190"/>
    </row>
    <row r="78" spans="2:10" x14ac:dyDescent="0.25">
      <c r="B78" s="190"/>
      <c r="C78" s="190"/>
      <c r="D78" s="190"/>
      <c r="E78" s="190"/>
      <c r="G78" s="190"/>
      <c r="H78" s="190"/>
      <c r="I78" s="190"/>
      <c r="J78" s="190"/>
    </row>
    <row r="79" spans="2:10" x14ac:dyDescent="0.25">
      <c r="B79" s="190"/>
      <c r="C79" s="190"/>
      <c r="D79" s="190"/>
      <c r="E79" s="190"/>
      <c r="G79" s="190"/>
      <c r="H79" s="190"/>
      <c r="I79" s="190"/>
      <c r="J79" s="190"/>
    </row>
    <row r="80" spans="2:10" x14ac:dyDescent="0.25">
      <c r="B80" s="190"/>
      <c r="C80" s="190"/>
      <c r="D80" s="190"/>
      <c r="E80" s="190"/>
      <c r="G80" s="190"/>
      <c r="H80" s="190"/>
      <c r="I80" s="190"/>
      <c r="J80" s="190"/>
    </row>
    <row r="81" spans="2:10" x14ac:dyDescent="0.25">
      <c r="B81" s="190"/>
      <c r="C81" s="190"/>
      <c r="D81" s="190"/>
      <c r="E81" s="190"/>
      <c r="G81" s="190"/>
      <c r="H81" s="190"/>
      <c r="I81" s="190"/>
      <c r="J81" s="190"/>
    </row>
    <row r="82" spans="2:10" x14ac:dyDescent="0.25">
      <c r="B82" s="190"/>
      <c r="C82" s="190"/>
      <c r="D82" s="190"/>
      <c r="E82" s="190"/>
      <c r="G82" s="190"/>
      <c r="H82" s="190"/>
      <c r="I82" s="190"/>
      <c r="J82" s="190"/>
    </row>
    <row r="83" spans="2:10" x14ac:dyDescent="0.25">
      <c r="B83" s="190"/>
      <c r="C83" s="190"/>
      <c r="D83" s="190"/>
      <c r="E83" s="190"/>
      <c r="G83" s="190"/>
      <c r="H83" s="190"/>
      <c r="I83" s="190"/>
      <c r="J83" s="190"/>
    </row>
    <row r="84" spans="2:10" x14ac:dyDescent="0.25">
      <c r="B84" s="190"/>
      <c r="C84" s="190"/>
      <c r="D84" s="190"/>
      <c r="E84" s="190"/>
      <c r="G84" s="190"/>
      <c r="H84" s="190"/>
      <c r="I84" s="190"/>
      <c r="J84" s="190"/>
    </row>
    <row r="85" spans="2:10" x14ac:dyDescent="0.25">
      <c r="B85" s="190"/>
      <c r="C85" s="190"/>
      <c r="D85" s="190"/>
      <c r="E85" s="190"/>
      <c r="G85" s="190"/>
      <c r="H85" s="190"/>
      <c r="I85" s="190"/>
      <c r="J85" s="190"/>
    </row>
    <row r="86" spans="2:10" x14ac:dyDescent="0.25">
      <c r="B86" s="190"/>
      <c r="C86" s="190"/>
      <c r="D86" s="190"/>
      <c r="E86" s="190"/>
      <c r="G86" s="190"/>
      <c r="H86" s="190"/>
      <c r="I86" s="190"/>
      <c r="J86" s="190"/>
    </row>
    <row r="87" spans="2:10" x14ac:dyDescent="0.25">
      <c r="B87" s="190"/>
      <c r="C87" s="190"/>
      <c r="D87" s="190"/>
      <c r="E87" s="190"/>
      <c r="G87" s="190"/>
      <c r="H87" s="190"/>
      <c r="I87" s="190"/>
      <c r="J87" s="190"/>
    </row>
  </sheetData>
  <mergeCells count="11">
    <mergeCell ref="A25:J25"/>
    <mergeCell ref="L25:M25"/>
    <mergeCell ref="B26:E26"/>
    <mergeCell ref="G26:J26"/>
    <mergeCell ref="M26:Q27"/>
    <mergeCell ref="V7:Z7"/>
    <mergeCell ref="F1:K1"/>
    <mergeCell ref="B7:F7"/>
    <mergeCell ref="G7:K7"/>
    <mergeCell ref="L7:P7"/>
    <mergeCell ref="Q7:U7"/>
  </mergeCells>
  <conditionalFormatting sqref="C3">
    <cfRule type="cellIs" dxfId="694" priority="85" operator="notEqual">
      <formula>MAX($E$9:$E$23)</formula>
    </cfRule>
  </conditionalFormatting>
  <conditionalFormatting sqref="M16">
    <cfRule type="containsBlanks" dxfId="693" priority="83">
      <formula>LEN(TRIM(M16))=0</formula>
    </cfRule>
    <cfRule type="cellIs" dxfId="692" priority="84" operator="equal">
      <formula>0</formula>
    </cfRule>
  </conditionalFormatting>
  <conditionalFormatting sqref="M16">
    <cfRule type="containsBlanks" dxfId="691" priority="81">
      <formula>LEN(TRIM(M16))=0</formula>
    </cfRule>
    <cfRule type="cellIs" dxfId="690" priority="82" operator="equal">
      <formula>0</formula>
    </cfRule>
  </conditionalFormatting>
  <conditionalFormatting sqref="R10">
    <cfRule type="containsBlanks" dxfId="689" priority="75">
      <formula>LEN(TRIM(R10))=0</formula>
    </cfRule>
    <cfRule type="cellIs" dxfId="688" priority="76" operator="equal">
      <formula>0</formula>
    </cfRule>
  </conditionalFormatting>
  <conditionalFormatting sqref="R10">
    <cfRule type="containsBlanks" dxfId="687" priority="73">
      <formula>LEN(TRIM(R10))=0</formula>
    </cfRule>
    <cfRule type="cellIs" dxfId="686" priority="74" operator="equal">
      <formula>0</formula>
    </cfRule>
  </conditionalFormatting>
  <conditionalFormatting sqref="W10">
    <cfRule type="containsBlanks" dxfId="685" priority="71">
      <formula>LEN(TRIM(W10))=0</formula>
    </cfRule>
    <cfRule type="cellIs" dxfId="684" priority="72" operator="equal">
      <formula>0</formula>
    </cfRule>
  </conditionalFormatting>
  <conditionalFormatting sqref="W10">
    <cfRule type="containsBlanks" dxfId="683" priority="69">
      <formula>LEN(TRIM(W10))=0</formula>
    </cfRule>
    <cfRule type="cellIs" dxfId="682" priority="70" operator="equal">
      <formula>0</formula>
    </cfRule>
  </conditionalFormatting>
  <conditionalFormatting sqref="M11">
    <cfRule type="containsBlanks" dxfId="681" priority="67">
      <formula>LEN(TRIM(M11))=0</formula>
    </cfRule>
    <cfRule type="cellIs" dxfId="680" priority="68" operator="equal">
      <formula>0</formula>
    </cfRule>
  </conditionalFormatting>
  <conditionalFormatting sqref="M11">
    <cfRule type="containsBlanks" dxfId="679" priority="65">
      <formula>LEN(TRIM(M11))=0</formula>
    </cfRule>
    <cfRule type="cellIs" dxfId="678" priority="66" operator="equal">
      <formula>0</formula>
    </cfRule>
  </conditionalFormatting>
  <conditionalFormatting sqref="R11">
    <cfRule type="containsBlanks" dxfId="677" priority="63">
      <formula>LEN(TRIM(R11))=0</formula>
    </cfRule>
    <cfRule type="cellIs" dxfId="676" priority="64" operator="equal">
      <formula>0</formula>
    </cfRule>
  </conditionalFormatting>
  <conditionalFormatting sqref="R11">
    <cfRule type="containsBlanks" dxfId="675" priority="61">
      <formula>LEN(TRIM(R11))=0</formula>
    </cfRule>
    <cfRule type="cellIs" dxfId="674" priority="62" operator="equal">
      <formula>0</formula>
    </cfRule>
  </conditionalFormatting>
  <conditionalFormatting sqref="R12">
    <cfRule type="containsBlanks" dxfId="673" priority="59">
      <formula>LEN(TRIM(R12))=0</formula>
    </cfRule>
    <cfRule type="cellIs" dxfId="672" priority="60" operator="equal">
      <formula>0</formula>
    </cfRule>
  </conditionalFormatting>
  <conditionalFormatting sqref="R12">
    <cfRule type="containsBlanks" dxfId="671" priority="57">
      <formula>LEN(TRIM(R12))=0</formula>
    </cfRule>
    <cfRule type="cellIs" dxfId="670" priority="58" operator="equal">
      <formula>0</formula>
    </cfRule>
  </conditionalFormatting>
  <conditionalFormatting sqref="R13">
    <cfRule type="containsBlanks" dxfId="669" priority="55">
      <formula>LEN(TRIM(R13))=0</formula>
    </cfRule>
    <cfRule type="cellIs" dxfId="668" priority="56" operator="equal">
      <formula>0</formula>
    </cfRule>
  </conditionalFormatting>
  <conditionalFormatting sqref="W13">
    <cfRule type="containsBlanks" dxfId="667" priority="53">
      <formula>LEN(TRIM(W13))=0</formula>
    </cfRule>
    <cfRule type="cellIs" dxfId="666" priority="54" operator="equal">
      <formula>0</formula>
    </cfRule>
  </conditionalFormatting>
  <conditionalFormatting sqref="W14">
    <cfRule type="containsBlanks" dxfId="665" priority="51">
      <formula>LEN(TRIM(W14))=0</formula>
    </cfRule>
    <cfRule type="cellIs" dxfId="664" priority="52" operator="equal">
      <formula>0</formula>
    </cfRule>
  </conditionalFormatting>
  <conditionalFormatting sqref="R13">
    <cfRule type="containsBlanks" dxfId="663" priority="49">
      <formula>LEN(TRIM(R13))=0</formula>
    </cfRule>
    <cfRule type="cellIs" dxfId="662" priority="50" operator="equal">
      <formula>0</formula>
    </cfRule>
  </conditionalFormatting>
  <conditionalFormatting sqref="H12">
    <cfRule type="containsBlanks" dxfId="661" priority="47">
      <formula>LEN(TRIM(H12))=0</formula>
    </cfRule>
    <cfRule type="cellIs" dxfId="660" priority="48" operator="equal">
      <formula>0</formula>
    </cfRule>
  </conditionalFormatting>
  <conditionalFormatting sqref="H12">
    <cfRule type="containsBlanks" dxfId="659" priority="45">
      <formula>LEN(TRIM(H12))=0</formula>
    </cfRule>
    <cfRule type="cellIs" dxfId="658" priority="46" operator="equal">
      <formula>0</formula>
    </cfRule>
  </conditionalFormatting>
  <conditionalFormatting sqref="H13">
    <cfRule type="containsBlanks" dxfId="657" priority="43">
      <formula>LEN(TRIM(H13))=0</formula>
    </cfRule>
    <cfRule type="cellIs" dxfId="656" priority="44" operator="equal">
      <formula>0</formula>
    </cfRule>
  </conditionalFormatting>
  <conditionalFormatting sqref="H13">
    <cfRule type="containsBlanks" dxfId="655" priority="41">
      <formula>LEN(TRIM(H13))=0</formula>
    </cfRule>
    <cfRule type="cellIs" dxfId="654" priority="42" operator="equal">
      <formula>0</formula>
    </cfRule>
  </conditionalFormatting>
  <conditionalFormatting sqref="M12">
    <cfRule type="containsBlanks" dxfId="653" priority="39">
      <formula>LEN(TRIM(M12))=0</formula>
    </cfRule>
    <cfRule type="cellIs" dxfId="652" priority="40" operator="equal">
      <formula>0</formula>
    </cfRule>
  </conditionalFormatting>
  <conditionalFormatting sqref="M12">
    <cfRule type="containsBlanks" dxfId="651" priority="37">
      <formula>LEN(TRIM(M12))=0</formula>
    </cfRule>
    <cfRule type="cellIs" dxfId="650" priority="38" operator="equal">
      <formula>0</formula>
    </cfRule>
  </conditionalFormatting>
  <conditionalFormatting sqref="R14">
    <cfRule type="containsBlanks" dxfId="649" priority="35">
      <formula>LEN(TRIM(R14))=0</formula>
    </cfRule>
    <cfRule type="cellIs" dxfId="648" priority="36" operator="equal">
      <formula>0</formula>
    </cfRule>
  </conditionalFormatting>
  <conditionalFormatting sqref="R14">
    <cfRule type="containsBlanks" dxfId="647" priority="33">
      <formula>LEN(TRIM(R14))=0</formula>
    </cfRule>
    <cfRule type="cellIs" dxfId="646" priority="34" operator="equal">
      <formula>0</formula>
    </cfRule>
  </conditionalFormatting>
  <conditionalFormatting sqref="M13">
    <cfRule type="containsBlanks" dxfId="645" priority="31">
      <formula>LEN(TRIM(M13))=0</formula>
    </cfRule>
    <cfRule type="cellIs" dxfId="644" priority="32" operator="equal">
      <formula>0</formula>
    </cfRule>
  </conditionalFormatting>
  <conditionalFormatting sqref="M13">
    <cfRule type="containsBlanks" dxfId="643" priority="29">
      <formula>LEN(TRIM(M13))=0</formula>
    </cfRule>
    <cfRule type="cellIs" dxfId="642" priority="30" operator="equal">
      <formula>0</formula>
    </cfRule>
  </conditionalFormatting>
  <conditionalFormatting sqref="H14">
    <cfRule type="containsBlanks" dxfId="641" priority="27">
      <formula>LEN(TRIM(H14))=0</formula>
    </cfRule>
    <cfRule type="cellIs" dxfId="640" priority="28" operator="equal">
      <formula>0</formula>
    </cfRule>
  </conditionalFormatting>
  <conditionalFormatting sqref="H14">
    <cfRule type="containsBlanks" dxfId="639" priority="25">
      <formula>LEN(TRIM(H14))=0</formula>
    </cfRule>
    <cfRule type="cellIs" dxfId="638" priority="26" operator="equal">
      <formula>0</formula>
    </cfRule>
  </conditionalFormatting>
  <conditionalFormatting sqref="M14">
    <cfRule type="containsBlanks" dxfId="637" priority="23">
      <formula>LEN(TRIM(M14))=0</formula>
    </cfRule>
    <cfRule type="cellIs" dxfId="636" priority="24" operator="equal">
      <formula>0</formula>
    </cfRule>
  </conditionalFormatting>
  <conditionalFormatting sqref="M14">
    <cfRule type="containsBlanks" dxfId="635" priority="21">
      <formula>LEN(TRIM(M14))=0</formula>
    </cfRule>
    <cfRule type="cellIs" dxfId="634" priority="22" operator="equal">
      <formula>0</formula>
    </cfRule>
  </conditionalFormatting>
  <conditionalFormatting sqref="H15">
    <cfRule type="containsBlanks" dxfId="633" priority="19">
      <formula>LEN(TRIM(H15))=0</formula>
    </cfRule>
    <cfRule type="cellIs" dxfId="632" priority="20" operator="equal">
      <formula>0</formula>
    </cfRule>
  </conditionalFormatting>
  <conditionalFormatting sqref="H15">
    <cfRule type="containsBlanks" dxfId="631" priority="17">
      <formula>LEN(TRIM(H15))=0</formula>
    </cfRule>
    <cfRule type="cellIs" dxfId="630" priority="18" operator="equal">
      <formula>0</formula>
    </cfRule>
  </conditionalFormatting>
  <conditionalFormatting sqref="M15">
    <cfRule type="containsBlanks" dxfId="629" priority="15">
      <formula>LEN(TRIM(M15))=0</formula>
    </cfRule>
    <cfRule type="cellIs" dxfId="628" priority="16" operator="equal">
      <formula>0</formula>
    </cfRule>
  </conditionalFormatting>
  <conditionalFormatting sqref="M15">
    <cfRule type="containsBlanks" dxfId="627" priority="13">
      <formula>LEN(TRIM(M15))=0</formula>
    </cfRule>
    <cfRule type="cellIs" dxfId="626" priority="14" operator="equal">
      <formula>0</formula>
    </cfRule>
  </conditionalFormatting>
  <conditionalFormatting sqref="H9">
    <cfRule type="containsBlanks" dxfId="625" priority="11">
      <formula>LEN(TRIM(H9))=0</formula>
    </cfRule>
    <cfRule type="cellIs" dxfId="624" priority="12" operator="equal">
      <formula>0</formula>
    </cfRule>
  </conditionalFormatting>
  <conditionalFormatting sqref="H9">
    <cfRule type="containsBlanks" dxfId="623" priority="9">
      <formula>LEN(TRIM(H9))=0</formula>
    </cfRule>
    <cfRule type="cellIs" dxfId="622" priority="10" operator="equal">
      <formula>0</formula>
    </cfRule>
  </conditionalFormatting>
  <conditionalFormatting sqref="R9">
    <cfRule type="containsBlanks" dxfId="621" priority="7">
      <formula>LEN(TRIM(R9))=0</formula>
    </cfRule>
    <cfRule type="cellIs" dxfId="620" priority="8" operator="equal">
      <formula>0</formula>
    </cfRule>
  </conditionalFormatting>
  <conditionalFormatting sqref="R9">
    <cfRule type="containsBlanks" dxfId="619" priority="5">
      <formula>LEN(TRIM(R9))=0</formula>
    </cfRule>
    <cfRule type="cellIs" dxfId="618" priority="6" operator="equal">
      <formula>0</formula>
    </cfRule>
  </conditionalFormatting>
  <conditionalFormatting sqref="H10">
    <cfRule type="containsBlanks" dxfId="617" priority="3">
      <formula>LEN(TRIM(H10))=0</formula>
    </cfRule>
    <cfRule type="cellIs" dxfId="616" priority="4" operator="equal">
      <formula>0</formula>
    </cfRule>
  </conditionalFormatting>
  <conditionalFormatting sqref="H10">
    <cfRule type="containsBlanks" dxfId="615" priority="1">
      <formula>LEN(TRIM(H10))=0</formula>
    </cfRule>
    <cfRule type="cellIs" dxfId="614" priority="2" operator="equal">
      <formula>0</formula>
    </cfRule>
  </conditionalFormatting>
  <dataValidations count="1">
    <dataValidation type="list" allowBlank="1" showInputMessage="1" showErrorMessage="1" sqref="Z9:Z23 P9:P23 U9:U23 F9:F23 K9:K23" xr:uid="{88086519-6A5F-4ECD-954B-F83EDDB2E518}">
      <formula1>"green,red,yellow,blue,orange,cyan,black,white,magenta"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5F39-3EFF-456C-B3CA-8B64A75BCFD1}">
  <dimension ref="A1:Z87"/>
  <sheetViews>
    <sheetView workbookViewId="0">
      <selection activeCell="G15" sqref="G15"/>
    </sheetView>
  </sheetViews>
  <sheetFormatPr defaultRowHeight="15" x14ac:dyDescent="0.25"/>
  <cols>
    <col min="1" max="2" width="8.42578125" style="199" customWidth="1"/>
    <col min="3" max="3" width="10.5703125" style="199" customWidth="1"/>
    <col min="4" max="4" width="8.42578125" style="199" customWidth="1"/>
    <col min="5" max="5" width="10.7109375" style="199" customWidth="1"/>
    <col min="6" max="6" width="8.85546875" style="199" customWidth="1"/>
    <col min="7" max="7" width="17" style="199" customWidth="1"/>
    <col min="8" max="8" width="9" style="199" customWidth="1"/>
    <col min="9" max="9" width="8.42578125" style="199" customWidth="1"/>
    <col min="10" max="10" width="10.140625" style="199" customWidth="1"/>
    <col min="11" max="11" width="12.140625" style="199" customWidth="1"/>
    <col min="12" max="12" width="19.140625" style="199" customWidth="1"/>
    <col min="13" max="13" width="10.28515625" style="199" customWidth="1"/>
    <col min="14" max="14" width="8.42578125" style="199" customWidth="1"/>
    <col min="15" max="15" width="10.140625" style="199" customWidth="1"/>
    <col min="16" max="16" width="9.85546875" style="199" customWidth="1"/>
    <col min="17" max="17" width="15.85546875" style="199" customWidth="1"/>
    <col min="18" max="19" width="8.42578125" style="199" customWidth="1"/>
    <col min="20" max="20" width="10.28515625" style="199" customWidth="1"/>
    <col min="21" max="21" width="17" style="199" customWidth="1"/>
    <col min="22" max="24" width="8.42578125" style="199" customWidth="1"/>
    <col min="25" max="25" width="11.140625" style="199" customWidth="1"/>
    <col min="26" max="26" width="7.85546875" style="199" customWidth="1"/>
    <col min="27" max="27" width="15.7109375" style="199" customWidth="1"/>
    <col min="28" max="31" width="7.85546875" style="199" customWidth="1"/>
    <col min="32" max="16384" width="9.140625" style="199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97" t="s">
        <v>135</v>
      </c>
      <c r="N1" s="32" t="s">
        <v>136</v>
      </c>
      <c r="T1" s="32" t="s">
        <v>74</v>
      </c>
    </row>
    <row r="2" spans="1:26" x14ac:dyDescent="0.25">
      <c r="A2" s="198" t="s">
        <v>21</v>
      </c>
      <c r="B2" s="31" t="s">
        <v>22</v>
      </c>
      <c r="C2" s="190" t="s">
        <v>213</v>
      </c>
      <c r="D2" s="31" t="s">
        <v>24</v>
      </c>
      <c r="E2" s="190">
        <v>1</v>
      </c>
      <c r="F2" s="36" t="s">
        <v>61</v>
      </c>
      <c r="G2" s="35" t="s">
        <v>57</v>
      </c>
      <c r="M2" s="197" t="s">
        <v>44</v>
      </c>
      <c r="N2" s="35" t="s">
        <v>49</v>
      </c>
      <c r="O2" s="200"/>
      <c r="P2" s="200"/>
      <c r="Q2" s="197" t="s">
        <v>54</v>
      </c>
      <c r="R2" s="35" t="s">
        <v>84</v>
      </c>
      <c r="S2" s="200"/>
      <c r="T2" s="197" t="s">
        <v>75</v>
      </c>
      <c r="U2" s="199" t="s">
        <v>80</v>
      </c>
    </row>
    <row r="3" spans="1:26" x14ac:dyDescent="0.25">
      <c r="B3" s="31" t="s">
        <v>14</v>
      </c>
      <c r="C3" s="190">
        <v>30</v>
      </c>
      <c r="D3" s="31" t="s">
        <v>25</v>
      </c>
      <c r="E3" s="190">
        <v>1</v>
      </c>
      <c r="F3" s="55" t="s">
        <v>45</v>
      </c>
      <c r="G3" s="35" t="s">
        <v>58</v>
      </c>
      <c r="I3" s="198" t="s">
        <v>151</v>
      </c>
      <c r="J3" s="32" t="s">
        <v>152</v>
      </c>
      <c r="M3" s="197" t="s">
        <v>47</v>
      </c>
      <c r="N3" s="35" t="s">
        <v>48</v>
      </c>
      <c r="O3" s="200"/>
      <c r="P3" s="200"/>
      <c r="Q3" s="197" t="s">
        <v>55</v>
      </c>
      <c r="R3" s="35" t="s">
        <v>56</v>
      </c>
      <c r="S3" s="200"/>
      <c r="T3" s="197" t="s">
        <v>76</v>
      </c>
      <c r="U3" s="199" t="s">
        <v>82</v>
      </c>
    </row>
    <row r="4" spans="1:26" x14ac:dyDescent="0.25">
      <c r="B4" s="31" t="s">
        <v>23</v>
      </c>
      <c r="C4" s="190">
        <v>1.0000000000000001E-5</v>
      </c>
      <c r="D4" s="31" t="s">
        <v>26</v>
      </c>
      <c r="E4" s="190">
        <v>1</v>
      </c>
      <c r="F4" s="37" t="s">
        <v>62</v>
      </c>
      <c r="G4" s="32" t="s">
        <v>59</v>
      </c>
      <c r="I4" s="198" t="s">
        <v>71</v>
      </c>
      <c r="J4" s="54" t="s">
        <v>72</v>
      </c>
      <c r="M4" s="197" t="s">
        <v>50</v>
      </c>
      <c r="N4" s="35" t="s">
        <v>52</v>
      </c>
      <c r="O4" s="200"/>
      <c r="P4" s="200"/>
      <c r="Q4" s="197" t="s">
        <v>86</v>
      </c>
      <c r="R4" s="35" t="s">
        <v>85</v>
      </c>
      <c r="S4" s="200"/>
      <c r="T4" s="197" t="s">
        <v>77</v>
      </c>
      <c r="U4" s="199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99" t="s">
        <v>45</v>
      </c>
      <c r="J5" s="54" t="s">
        <v>73</v>
      </c>
      <c r="M5" s="197" t="s">
        <v>51</v>
      </c>
      <c r="N5" s="35" t="s">
        <v>53</v>
      </c>
      <c r="O5" s="200"/>
      <c r="P5" s="200"/>
      <c r="Q5" s="197" t="s">
        <v>143</v>
      </c>
      <c r="R5" s="35" t="s">
        <v>144</v>
      </c>
      <c r="S5" s="200"/>
      <c r="T5" s="197" t="s">
        <v>78</v>
      </c>
      <c r="U5" s="199" t="s">
        <v>81</v>
      </c>
    </row>
    <row r="6" spans="1:26" ht="15.75" thickBot="1" x14ac:dyDescent="0.3">
      <c r="A6" s="196" t="s">
        <v>36</v>
      </c>
      <c r="J6" s="54" t="s">
        <v>83</v>
      </c>
      <c r="M6" s="65" t="s">
        <v>141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97" t="s">
        <v>30</v>
      </c>
      <c r="D8" s="197" t="s">
        <v>28</v>
      </c>
      <c r="E8" s="197" t="s">
        <v>29</v>
      </c>
      <c r="F8" s="195" t="s">
        <v>34</v>
      </c>
      <c r="G8" s="51" t="s">
        <v>27</v>
      </c>
      <c r="H8" s="197" t="s">
        <v>30</v>
      </c>
      <c r="I8" s="197" t="s">
        <v>32</v>
      </c>
      <c r="J8" s="197" t="s">
        <v>33</v>
      </c>
      <c r="K8" s="40" t="s">
        <v>34</v>
      </c>
      <c r="L8" s="39" t="s">
        <v>27</v>
      </c>
      <c r="M8" s="197" t="s">
        <v>30</v>
      </c>
      <c r="N8" s="197" t="s">
        <v>32</v>
      </c>
      <c r="O8" s="197" t="s">
        <v>33</v>
      </c>
      <c r="P8" s="40" t="s">
        <v>34</v>
      </c>
      <c r="Q8" s="39" t="s">
        <v>27</v>
      </c>
      <c r="R8" s="197" t="s">
        <v>30</v>
      </c>
      <c r="S8" s="197" t="s">
        <v>32</v>
      </c>
      <c r="T8" s="197" t="s">
        <v>33</v>
      </c>
      <c r="U8" s="40" t="s">
        <v>34</v>
      </c>
      <c r="V8" s="39" t="s">
        <v>27</v>
      </c>
      <c r="W8" s="197" t="s">
        <v>30</v>
      </c>
      <c r="X8" s="197" t="s">
        <v>32</v>
      </c>
      <c r="Y8" s="197" t="s">
        <v>33</v>
      </c>
      <c r="Z8" s="40" t="s">
        <v>34</v>
      </c>
    </row>
    <row r="9" spans="1:26" x14ac:dyDescent="0.25">
      <c r="A9" s="45">
        <v>2</v>
      </c>
      <c r="B9" s="67" t="s">
        <v>31</v>
      </c>
      <c r="C9" s="190">
        <v>15</v>
      </c>
      <c r="D9" s="190">
        <v>0</v>
      </c>
      <c r="E9" s="190">
        <v>30</v>
      </c>
      <c r="F9" s="49" t="s">
        <v>69</v>
      </c>
      <c r="G9" s="189" t="s">
        <v>169</v>
      </c>
      <c r="H9" s="190">
        <v>14</v>
      </c>
      <c r="I9" s="190">
        <v>-90</v>
      </c>
      <c r="J9" s="190">
        <v>50</v>
      </c>
      <c r="K9" s="49" t="s">
        <v>69</v>
      </c>
      <c r="L9" s="189"/>
      <c r="M9" s="190"/>
      <c r="N9" s="190"/>
      <c r="O9" s="190"/>
      <c r="P9" s="49"/>
      <c r="Q9" s="189"/>
      <c r="R9" s="190"/>
      <c r="S9" s="190"/>
      <c r="T9" s="190"/>
      <c r="U9" s="16"/>
      <c r="V9" s="189"/>
      <c r="W9" s="190"/>
      <c r="X9" s="190"/>
      <c r="Y9" s="190"/>
      <c r="Z9" s="16"/>
    </row>
    <row r="10" spans="1:26" x14ac:dyDescent="0.25">
      <c r="A10" s="45">
        <v>3</v>
      </c>
      <c r="B10" s="67" t="s">
        <v>31</v>
      </c>
      <c r="C10" s="190">
        <v>15</v>
      </c>
      <c r="D10" s="190">
        <v>0</v>
      </c>
      <c r="E10" s="190">
        <v>30</v>
      </c>
      <c r="F10" s="49" t="s">
        <v>178</v>
      </c>
      <c r="G10" s="189" t="s">
        <v>189</v>
      </c>
      <c r="H10" s="190">
        <v>10</v>
      </c>
      <c r="I10" s="190">
        <v>0</v>
      </c>
      <c r="J10" s="190">
        <v>100</v>
      </c>
      <c r="K10" s="49" t="s">
        <v>69</v>
      </c>
      <c r="L10" s="189" t="s">
        <v>212</v>
      </c>
      <c r="M10" s="190">
        <v>10</v>
      </c>
      <c r="N10" s="190">
        <v>0</v>
      </c>
      <c r="O10" s="190">
        <v>100</v>
      </c>
      <c r="P10" s="49" t="s">
        <v>168</v>
      </c>
      <c r="Q10" s="189"/>
      <c r="R10" s="190"/>
      <c r="S10" s="190"/>
      <c r="T10" s="190"/>
      <c r="U10" s="49"/>
      <c r="V10" s="189"/>
      <c r="W10" s="190"/>
      <c r="X10" s="190"/>
      <c r="Y10" s="190"/>
      <c r="Z10" s="16"/>
    </row>
    <row r="11" spans="1:26" x14ac:dyDescent="0.25">
      <c r="A11" s="45">
        <v>1</v>
      </c>
      <c r="B11" s="67" t="s">
        <v>31</v>
      </c>
      <c r="C11" s="190">
        <v>15</v>
      </c>
      <c r="D11" s="190">
        <v>0</v>
      </c>
      <c r="E11" s="190">
        <v>30</v>
      </c>
      <c r="F11" s="49" t="s">
        <v>69</v>
      </c>
      <c r="G11" s="189" t="s">
        <v>188</v>
      </c>
      <c r="H11" s="190">
        <v>7</v>
      </c>
      <c r="I11" s="190">
        <v>-3</v>
      </c>
      <c r="J11" s="190">
        <v>4</v>
      </c>
      <c r="K11" s="49" t="s">
        <v>69</v>
      </c>
      <c r="L11" s="189"/>
      <c r="M11" s="190"/>
      <c r="N11" s="190"/>
      <c r="O11" s="190"/>
      <c r="P11" s="49"/>
      <c r="Q11" s="189"/>
      <c r="R11" s="190"/>
      <c r="S11" s="190"/>
      <c r="T11" s="190"/>
      <c r="U11" s="16"/>
      <c r="V11" s="189"/>
      <c r="W11" s="190"/>
      <c r="X11" s="190"/>
      <c r="Y11" s="190"/>
      <c r="Z11" s="16"/>
    </row>
    <row r="12" spans="1:26" x14ac:dyDescent="0.25">
      <c r="A12" s="45"/>
      <c r="B12" s="67"/>
      <c r="C12" s="190"/>
      <c r="D12" s="190"/>
      <c r="E12" s="190"/>
      <c r="F12" s="49"/>
      <c r="G12" s="189"/>
      <c r="H12" s="190"/>
      <c r="I12" s="190"/>
      <c r="J12" s="190"/>
      <c r="K12" s="49"/>
      <c r="L12" s="189"/>
      <c r="M12" s="190"/>
      <c r="N12" s="190"/>
      <c r="O12" s="190"/>
      <c r="P12" s="49"/>
      <c r="Q12" s="189"/>
      <c r="R12" s="190"/>
      <c r="S12" s="190"/>
      <c r="T12" s="190"/>
      <c r="U12" s="49"/>
      <c r="V12" s="189"/>
      <c r="W12" s="190"/>
      <c r="X12" s="190"/>
      <c r="Y12" s="190"/>
      <c r="Z12" s="16"/>
    </row>
    <row r="13" spans="1:26" x14ac:dyDescent="0.25">
      <c r="A13" s="45"/>
      <c r="B13" s="67"/>
      <c r="C13" s="190"/>
      <c r="D13" s="190"/>
      <c r="E13" s="190"/>
      <c r="F13" s="49"/>
      <c r="G13" s="189"/>
      <c r="H13" s="190"/>
      <c r="I13" s="190"/>
      <c r="J13" s="190"/>
      <c r="K13" s="49"/>
      <c r="L13" s="189"/>
      <c r="M13" s="190"/>
      <c r="N13" s="190"/>
      <c r="O13" s="190"/>
      <c r="P13" s="49"/>
      <c r="Q13" s="189"/>
      <c r="R13" s="190"/>
      <c r="S13" s="190"/>
      <c r="T13" s="190"/>
      <c r="U13" s="49"/>
      <c r="V13" s="189"/>
      <c r="W13" s="190"/>
      <c r="X13" s="190"/>
      <c r="Y13" s="190"/>
      <c r="Z13" s="16"/>
    </row>
    <row r="14" spans="1:26" x14ac:dyDescent="0.25">
      <c r="A14" s="45"/>
      <c r="B14" s="67"/>
      <c r="C14" s="190"/>
      <c r="D14" s="190"/>
      <c r="E14" s="190"/>
      <c r="F14" s="49"/>
      <c r="G14" s="52"/>
      <c r="H14" s="190"/>
      <c r="I14" s="190"/>
      <c r="J14" s="190"/>
      <c r="K14" s="49"/>
      <c r="L14" s="189"/>
      <c r="M14" s="190"/>
      <c r="N14" s="190"/>
      <c r="O14" s="190"/>
      <c r="P14" s="16"/>
      <c r="Q14" s="189"/>
      <c r="R14" s="190"/>
      <c r="S14" s="190"/>
      <c r="T14" s="190"/>
      <c r="U14" s="16"/>
      <c r="V14" s="189"/>
      <c r="W14" s="190"/>
      <c r="X14" s="190"/>
      <c r="Y14" s="190"/>
      <c r="Z14" s="16"/>
    </row>
    <row r="15" spans="1:26" x14ac:dyDescent="0.25">
      <c r="A15" s="45"/>
      <c r="B15" s="67"/>
      <c r="C15" s="190"/>
      <c r="D15" s="190"/>
      <c r="E15" s="190"/>
      <c r="F15" s="49"/>
      <c r="G15" s="52"/>
      <c r="H15" s="190"/>
      <c r="I15" s="190"/>
      <c r="J15" s="190"/>
      <c r="K15" s="49"/>
      <c r="L15" s="189"/>
      <c r="M15" s="190"/>
      <c r="N15" s="190"/>
      <c r="O15" s="190"/>
      <c r="P15" s="16"/>
      <c r="Q15" s="189"/>
      <c r="R15" s="190"/>
      <c r="S15" s="190"/>
      <c r="T15" s="190"/>
      <c r="U15" s="16"/>
      <c r="V15" s="189"/>
      <c r="W15" s="190"/>
      <c r="X15" s="190"/>
      <c r="Y15" s="190"/>
      <c r="Z15" s="16"/>
    </row>
    <row r="16" spans="1:26" x14ac:dyDescent="0.25">
      <c r="A16" s="45"/>
      <c r="B16" s="67"/>
      <c r="C16" s="190"/>
      <c r="D16" s="190"/>
      <c r="E16" s="190"/>
      <c r="F16" s="49"/>
      <c r="G16" s="189"/>
      <c r="H16" s="190"/>
      <c r="I16" s="190"/>
      <c r="J16" s="190"/>
      <c r="K16" s="49"/>
      <c r="L16" s="189"/>
      <c r="M16" s="190"/>
      <c r="N16" s="190"/>
      <c r="O16" s="190"/>
      <c r="P16" s="49"/>
      <c r="Q16" s="189"/>
      <c r="R16" s="190"/>
      <c r="S16" s="190"/>
      <c r="T16" s="190"/>
      <c r="U16" s="16"/>
      <c r="V16" s="189"/>
      <c r="W16" s="190"/>
      <c r="X16" s="190"/>
      <c r="Y16" s="190"/>
      <c r="Z16" s="16"/>
    </row>
    <row r="17" spans="1:26" x14ac:dyDescent="0.25">
      <c r="A17" s="45"/>
      <c r="B17" s="67"/>
      <c r="C17" s="190"/>
      <c r="D17" s="190"/>
      <c r="E17" s="190"/>
      <c r="F17" s="49"/>
      <c r="G17" s="52"/>
      <c r="H17" s="190"/>
      <c r="I17" s="190"/>
      <c r="J17" s="190"/>
      <c r="K17" s="49"/>
      <c r="L17" s="189"/>
      <c r="M17" s="190"/>
      <c r="N17" s="190"/>
      <c r="O17" s="190"/>
      <c r="P17" s="16"/>
      <c r="Q17" s="189"/>
      <c r="R17" s="190"/>
      <c r="S17" s="190"/>
      <c r="T17" s="190"/>
      <c r="U17" s="16"/>
      <c r="V17" s="189"/>
      <c r="W17" s="190"/>
      <c r="X17" s="190"/>
      <c r="Y17" s="190"/>
      <c r="Z17" s="16"/>
    </row>
    <row r="18" spans="1:26" x14ac:dyDescent="0.25">
      <c r="A18" s="45"/>
      <c r="B18" s="67"/>
      <c r="C18" s="190"/>
      <c r="D18" s="190"/>
      <c r="E18" s="190"/>
      <c r="F18" s="49"/>
      <c r="G18" s="52"/>
      <c r="H18" s="190"/>
      <c r="I18" s="190"/>
      <c r="J18" s="190"/>
      <c r="K18" s="49"/>
      <c r="L18" s="189"/>
      <c r="M18" s="190"/>
      <c r="N18" s="190"/>
      <c r="O18" s="190"/>
      <c r="P18" s="16"/>
      <c r="Q18" s="189"/>
      <c r="R18" s="190"/>
      <c r="S18" s="190"/>
      <c r="T18" s="190"/>
      <c r="U18" s="16"/>
      <c r="V18" s="189"/>
      <c r="W18" s="190"/>
      <c r="X18" s="190"/>
      <c r="Y18" s="190"/>
      <c r="Z18" s="16"/>
    </row>
    <row r="19" spans="1:26" x14ac:dyDescent="0.25">
      <c r="A19" s="45"/>
      <c r="B19" s="67"/>
      <c r="C19" s="190"/>
      <c r="D19" s="190"/>
      <c r="E19" s="190"/>
      <c r="F19" s="49"/>
      <c r="G19" s="52"/>
      <c r="H19" s="190"/>
      <c r="I19" s="190"/>
      <c r="J19" s="190"/>
      <c r="K19" s="49"/>
      <c r="L19" s="189"/>
      <c r="M19" s="190"/>
      <c r="N19" s="190"/>
      <c r="O19" s="190"/>
      <c r="P19" s="16"/>
      <c r="Q19" s="189"/>
      <c r="R19" s="190"/>
      <c r="S19" s="190"/>
      <c r="T19" s="190"/>
      <c r="U19" s="16"/>
      <c r="V19" s="189"/>
      <c r="W19" s="190"/>
      <c r="X19" s="190"/>
      <c r="Y19" s="190"/>
      <c r="Z19" s="16"/>
    </row>
    <row r="20" spans="1:26" x14ac:dyDescent="0.25">
      <c r="A20" s="45"/>
      <c r="B20" s="67"/>
      <c r="C20" s="190"/>
      <c r="D20" s="190"/>
      <c r="E20" s="190"/>
      <c r="F20" s="49"/>
      <c r="G20" s="52"/>
      <c r="H20" s="190"/>
      <c r="I20" s="190"/>
      <c r="J20" s="190"/>
      <c r="K20" s="16"/>
      <c r="L20" s="189"/>
      <c r="M20" s="190"/>
      <c r="N20" s="190"/>
      <c r="O20" s="190"/>
      <c r="P20" s="16"/>
      <c r="Q20" s="189"/>
      <c r="R20" s="190"/>
      <c r="S20" s="190"/>
      <c r="T20" s="190"/>
      <c r="U20" s="16"/>
      <c r="V20" s="189"/>
      <c r="W20" s="190"/>
      <c r="X20" s="190"/>
      <c r="Y20" s="190"/>
      <c r="Z20" s="16"/>
    </row>
    <row r="21" spans="1:26" x14ac:dyDescent="0.25">
      <c r="A21" s="45"/>
      <c r="B21" s="67"/>
      <c r="C21" s="190"/>
      <c r="D21" s="190"/>
      <c r="E21" s="190"/>
      <c r="F21" s="49"/>
      <c r="G21" s="52"/>
      <c r="H21" s="190"/>
      <c r="I21" s="190"/>
      <c r="J21" s="190"/>
      <c r="K21" s="16"/>
      <c r="L21" s="189"/>
      <c r="M21" s="190"/>
      <c r="N21" s="190"/>
      <c r="O21" s="190"/>
      <c r="P21" s="16"/>
      <c r="Q21" s="189"/>
      <c r="R21" s="190"/>
      <c r="S21" s="190"/>
      <c r="T21" s="190"/>
      <c r="U21" s="16"/>
      <c r="V21" s="189"/>
      <c r="W21" s="190"/>
      <c r="X21" s="190"/>
      <c r="Y21" s="190"/>
      <c r="Z21" s="16"/>
    </row>
    <row r="22" spans="1:26" x14ac:dyDescent="0.25">
      <c r="A22" s="45"/>
      <c r="B22" s="67"/>
      <c r="C22" s="190"/>
      <c r="D22" s="190"/>
      <c r="E22" s="190"/>
      <c r="F22" s="49"/>
      <c r="G22" s="52"/>
      <c r="H22" s="190"/>
      <c r="I22" s="190"/>
      <c r="J22" s="190"/>
      <c r="K22" s="16"/>
      <c r="L22" s="189"/>
      <c r="M22" s="190"/>
      <c r="N22" s="190"/>
      <c r="O22" s="190"/>
      <c r="P22" s="16"/>
      <c r="Q22" s="189"/>
      <c r="R22" s="190"/>
      <c r="S22" s="190"/>
      <c r="T22" s="190"/>
      <c r="U22" s="16"/>
      <c r="V22" s="189"/>
      <c r="W22" s="190"/>
      <c r="X22" s="190"/>
      <c r="Y22" s="19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189" t="s">
        <v>94</v>
      </c>
      <c r="M26" s="262" t="s">
        <v>66</v>
      </c>
      <c r="N26" s="263"/>
      <c r="O26" s="263"/>
      <c r="P26" s="263"/>
      <c r="Q26" s="263"/>
    </row>
    <row r="27" spans="1:26" x14ac:dyDescent="0.25">
      <c r="B27" s="197" t="s">
        <v>38</v>
      </c>
      <c r="C27" s="197" t="s">
        <v>28</v>
      </c>
      <c r="D27" s="197" t="s">
        <v>29</v>
      </c>
      <c r="E27" s="197" t="s">
        <v>39</v>
      </c>
      <c r="G27" s="197" t="s">
        <v>38</v>
      </c>
      <c r="H27" s="197" t="s">
        <v>28</v>
      </c>
      <c r="I27" s="197" t="s">
        <v>29</v>
      </c>
      <c r="J27" s="197" t="s">
        <v>67</v>
      </c>
      <c r="L27" s="189"/>
      <c r="M27" s="262"/>
      <c r="N27" s="263"/>
      <c r="O27" s="263"/>
      <c r="P27" s="263"/>
      <c r="Q27" s="263"/>
    </row>
    <row r="28" spans="1:26" x14ac:dyDescent="0.25">
      <c r="B28" s="190" t="s">
        <v>164</v>
      </c>
      <c r="C28" s="190">
        <v>0</v>
      </c>
      <c r="D28" s="190">
        <v>90</v>
      </c>
      <c r="E28" s="190">
        <v>-0.63493999999999995</v>
      </c>
      <c r="G28" s="190"/>
      <c r="H28" s="190"/>
      <c r="I28" s="190"/>
      <c r="J28" s="190"/>
      <c r="L28" s="189"/>
      <c r="M28" s="48"/>
    </row>
    <row r="29" spans="1:26" x14ac:dyDescent="0.25">
      <c r="B29" s="190" t="s">
        <v>164</v>
      </c>
      <c r="C29" s="190">
        <v>3</v>
      </c>
      <c r="D29" s="190">
        <v>4</v>
      </c>
      <c r="E29" s="190">
        <v>0.8</v>
      </c>
      <c r="G29" s="190"/>
      <c r="H29" s="190"/>
      <c r="I29" s="190"/>
      <c r="J29" s="190"/>
      <c r="L29" s="189"/>
      <c r="M29" s="48"/>
    </row>
    <row r="30" spans="1:26" x14ac:dyDescent="0.25">
      <c r="B30" s="190" t="s">
        <v>164</v>
      </c>
      <c r="C30" s="190">
        <v>5</v>
      </c>
      <c r="D30" s="190">
        <v>6</v>
      </c>
      <c r="E30" s="190">
        <v>0</v>
      </c>
      <c r="G30" s="190"/>
      <c r="H30" s="190"/>
      <c r="I30" s="190"/>
      <c r="J30" s="190"/>
      <c r="L30" s="189"/>
      <c r="M30" s="48"/>
    </row>
    <row r="31" spans="1:26" x14ac:dyDescent="0.25">
      <c r="B31" s="190" t="s">
        <v>164</v>
      </c>
      <c r="C31" s="190">
        <v>7</v>
      </c>
      <c r="D31" s="190">
        <v>8</v>
      </c>
      <c r="E31" s="190">
        <v>0</v>
      </c>
      <c r="G31" s="190"/>
      <c r="H31" s="190"/>
      <c r="I31" s="190"/>
      <c r="J31" s="190"/>
      <c r="L31" s="189"/>
      <c r="M31" s="48"/>
    </row>
    <row r="32" spans="1:26" x14ac:dyDescent="0.25">
      <c r="B32" s="190" t="s">
        <v>164</v>
      </c>
      <c r="C32" s="190">
        <v>9</v>
      </c>
      <c r="D32" s="190">
        <v>10</v>
      </c>
      <c r="E32" s="190">
        <v>0</v>
      </c>
      <c r="G32" s="190"/>
      <c r="H32" s="190"/>
      <c r="I32" s="190"/>
      <c r="J32" s="190"/>
      <c r="L32" s="189"/>
      <c r="M32" s="48"/>
    </row>
    <row r="33" spans="2:13" x14ac:dyDescent="0.25">
      <c r="B33" s="190" t="s">
        <v>164</v>
      </c>
      <c r="C33" s="190">
        <v>11</v>
      </c>
      <c r="D33" s="190">
        <v>12</v>
      </c>
      <c r="E33" s="190">
        <v>0</v>
      </c>
      <c r="G33" s="190"/>
      <c r="H33" s="190"/>
      <c r="I33" s="190"/>
      <c r="J33" s="190"/>
      <c r="L33" s="189"/>
      <c r="M33" s="48"/>
    </row>
    <row r="34" spans="2:13" x14ac:dyDescent="0.25">
      <c r="B34" s="190" t="s">
        <v>164</v>
      </c>
      <c r="C34" s="190">
        <v>13</v>
      </c>
      <c r="D34" s="190">
        <v>14</v>
      </c>
      <c r="E34" s="190">
        <v>0</v>
      </c>
      <c r="G34" s="190"/>
      <c r="H34" s="190"/>
      <c r="I34" s="190"/>
      <c r="J34" s="190"/>
      <c r="L34" s="189"/>
      <c r="M34" s="48"/>
    </row>
    <row r="35" spans="2:13" x14ac:dyDescent="0.25">
      <c r="B35" s="190" t="s">
        <v>164</v>
      </c>
      <c r="C35" s="190">
        <v>15</v>
      </c>
      <c r="D35" s="190">
        <v>16</v>
      </c>
      <c r="E35" s="190">
        <v>0</v>
      </c>
      <c r="G35" s="190"/>
      <c r="H35" s="190"/>
      <c r="I35" s="190"/>
      <c r="J35" s="190"/>
      <c r="L35" s="189"/>
      <c r="M35" s="48"/>
    </row>
    <row r="36" spans="2:13" x14ac:dyDescent="0.25">
      <c r="B36" s="190" t="s">
        <v>164</v>
      </c>
      <c r="C36" s="190">
        <v>17</v>
      </c>
      <c r="D36" s="190">
        <v>18</v>
      </c>
      <c r="E36" s="190">
        <v>0</v>
      </c>
      <c r="G36" s="190"/>
      <c r="H36" s="190"/>
      <c r="I36" s="190"/>
      <c r="J36" s="190"/>
      <c r="L36" s="189"/>
      <c r="M36" s="48"/>
    </row>
    <row r="37" spans="2:13" x14ac:dyDescent="0.25">
      <c r="B37" s="190" t="s">
        <v>164</v>
      </c>
      <c r="C37" s="190">
        <v>26</v>
      </c>
      <c r="D37" s="190">
        <v>27</v>
      </c>
      <c r="E37" s="190">
        <v>4.5</v>
      </c>
      <c r="G37" s="190"/>
      <c r="H37" s="190"/>
      <c r="I37" s="190"/>
      <c r="J37" s="190"/>
      <c r="L37" s="47"/>
      <c r="M37" s="48"/>
    </row>
    <row r="38" spans="2:13" x14ac:dyDescent="0.25">
      <c r="B38" s="190"/>
      <c r="C38" s="190"/>
      <c r="D38" s="190"/>
      <c r="E38" s="190"/>
      <c r="G38" s="190"/>
      <c r="H38" s="190"/>
      <c r="I38" s="190"/>
      <c r="J38" s="190"/>
      <c r="L38" s="47"/>
      <c r="M38" s="48"/>
    </row>
    <row r="39" spans="2:13" x14ac:dyDescent="0.25">
      <c r="B39" s="190"/>
      <c r="C39" s="190"/>
      <c r="D39" s="190"/>
      <c r="E39" s="190"/>
      <c r="G39" s="190"/>
      <c r="H39" s="190"/>
      <c r="I39" s="190"/>
      <c r="J39" s="190"/>
      <c r="L39" s="47"/>
      <c r="M39" s="48"/>
    </row>
    <row r="40" spans="2:13" x14ac:dyDescent="0.25">
      <c r="B40" s="190"/>
      <c r="C40" s="190"/>
      <c r="D40" s="190"/>
      <c r="E40" s="190"/>
      <c r="G40" s="190"/>
      <c r="H40" s="190"/>
      <c r="I40" s="190"/>
      <c r="J40" s="190"/>
      <c r="L40" s="47"/>
      <c r="M40" s="48"/>
    </row>
    <row r="41" spans="2:13" x14ac:dyDescent="0.25">
      <c r="B41" s="190"/>
      <c r="C41" s="190"/>
      <c r="D41" s="190"/>
      <c r="E41" s="190"/>
      <c r="G41" s="190"/>
      <c r="H41" s="190"/>
      <c r="I41" s="190"/>
      <c r="J41" s="190"/>
      <c r="L41" s="47"/>
      <c r="M41" s="48"/>
    </row>
    <row r="42" spans="2:13" x14ac:dyDescent="0.25">
      <c r="B42" s="190"/>
      <c r="C42" s="190"/>
      <c r="D42" s="190"/>
      <c r="E42" s="190"/>
      <c r="G42" s="190"/>
      <c r="H42" s="190"/>
      <c r="I42" s="190"/>
      <c r="J42" s="190"/>
      <c r="L42" s="47"/>
      <c r="M42" s="48"/>
    </row>
    <row r="43" spans="2:13" x14ac:dyDescent="0.25">
      <c r="B43" s="190"/>
      <c r="C43" s="190"/>
      <c r="D43" s="190"/>
      <c r="E43" s="190"/>
      <c r="G43" s="190"/>
      <c r="H43" s="190"/>
      <c r="I43" s="190"/>
      <c r="J43" s="190"/>
      <c r="L43" s="47"/>
      <c r="M43" s="48"/>
    </row>
    <row r="44" spans="2:13" x14ac:dyDescent="0.25">
      <c r="B44" s="190"/>
      <c r="C44" s="190"/>
      <c r="D44" s="190"/>
      <c r="E44" s="190"/>
      <c r="G44" s="190"/>
      <c r="H44" s="190"/>
      <c r="I44" s="190"/>
      <c r="J44" s="190"/>
      <c r="L44" s="47"/>
      <c r="M44" s="48"/>
    </row>
    <row r="45" spans="2:13" x14ac:dyDescent="0.25">
      <c r="B45" s="190"/>
      <c r="C45" s="190"/>
      <c r="D45" s="190"/>
      <c r="E45" s="190"/>
      <c r="G45" s="190"/>
      <c r="H45" s="190"/>
      <c r="I45" s="190"/>
      <c r="J45" s="190"/>
    </row>
    <row r="46" spans="2:13" x14ac:dyDescent="0.25">
      <c r="B46" s="190"/>
      <c r="C46" s="190"/>
      <c r="D46" s="190"/>
      <c r="E46" s="190"/>
      <c r="G46" s="190"/>
      <c r="H46" s="190"/>
      <c r="I46" s="190"/>
      <c r="J46" s="190"/>
    </row>
    <row r="47" spans="2:13" x14ac:dyDescent="0.25">
      <c r="B47" s="190"/>
      <c r="C47" s="190"/>
      <c r="D47" s="190"/>
      <c r="E47" s="190"/>
      <c r="G47" s="190"/>
      <c r="H47" s="190"/>
      <c r="I47" s="190"/>
      <c r="J47" s="190"/>
    </row>
    <row r="48" spans="2:13" x14ac:dyDescent="0.25">
      <c r="B48" s="190"/>
      <c r="C48" s="190"/>
      <c r="D48" s="190"/>
      <c r="E48" s="190"/>
      <c r="G48" s="190"/>
      <c r="H48" s="190"/>
      <c r="I48" s="190"/>
      <c r="J48" s="190"/>
    </row>
    <row r="49" spans="2:10" x14ac:dyDescent="0.25">
      <c r="B49" s="190"/>
      <c r="C49" s="190"/>
      <c r="D49" s="190"/>
      <c r="E49" s="190"/>
      <c r="G49" s="190"/>
      <c r="H49" s="190"/>
      <c r="I49" s="190"/>
      <c r="J49" s="190"/>
    </row>
    <row r="50" spans="2:10" x14ac:dyDescent="0.25">
      <c r="B50" s="190"/>
      <c r="C50" s="190"/>
      <c r="D50" s="190"/>
      <c r="E50" s="190"/>
      <c r="G50" s="190"/>
      <c r="H50" s="190"/>
      <c r="I50" s="190"/>
      <c r="J50" s="190"/>
    </row>
    <row r="51" spans="2:10" x14ac:dyDescent="0.25">
      <c r="B51" s="190"/>
      <c r="C51" s="190"/>
      <c r="D51" s="190"/>
      <c r="E51" s="190"/>
      <c r="G51" s="190"/>
      <c r="H51" s="190"/>
      <c r="I51" s="190"/>
      <c r="J51" s="190"/>
    </row>
    <row r="52" spans="2:10" x14ac:dyDescent="0.25">
      <c r="B52" s="190"/>
      <c r="C52" s="190"/>
      <c r="D52" s="190"/>
      <c r="E52" s="190"/>
      <c r="G52" s="190"/>
      <c r="H52" s="190"/>
      <c r="I52" s="190"/>
      <c r="J52" s="190"/>
    </row>
    <row r="53" spans="2:10" x14ac:dyDescent="0.25">
      <c r="B53" s="190"/>
      <c r="C53" s="190"/>
      <c r="D53" s="190"/>
      <c r="E53" s="190"/>
      <c r="G53" s="190"/>
      <c r="H53" s="190"/>
      <c r="I53" s="190"/>
      <c r="J53" s="190"/>
    </row>
    <row r="54" spans="2:10" x14ac:dyDescent="0.25">
      <c r="B54" s="190"/>
      <c r="C54" s="190"/>
      <c r="D54" s="190"/>
      <c r="E54" s="190"/>
      <c r="G54" s="190"/>
      <c r="H54" s="190"/>
      <c r="I54" s="190"/>
      <c r="J54" s="190"/>
    </row>
    <row r="55" spans="2:10" x14ac:dyDescent="0.25">
      <c r="B55" s="190"/>
      <c r="C55" s="190"/>
      <c r="D55" s="190"/>
      <c r="E55" s="190"/>
      <c r="G55" s="190"/>
      <c r="H55" s="190"/>
      <c r="I55" s="190"/>
      <c r="J55" s="190"/>
    </row>
    <row r="56" spans="2:10" x14ac:dyDescent="0.25">
      <c r="B56" s="190"/>
      <c r="C56" s="190"/>
      <c r="D56" s="190"/>
      <c r="E56" s="190"/>
      <c r="G56" s="190"/>
      <c r="H56" s="190"/>
      <c r="I56" s="190"/>
      <c r="J56" s="190"/>
    </row>
    <row r="57" spans="2:10" x14ac:dyDescent="0.25">
      <c r="B57" s="190"/>
      <c r="C57" s="190"/>
      <c r="D57" s="190"/>
      <c r="E57" s="190"/>
      <c r="G57" s="190"/>
      <c r="H57" s="190"/>
      <c r="I57" s="190"/>
      <c r="J57" s="190"/>
    </row>
    <row r="58" spans="2:10" x14ac:dyDescent="0.25">
      <c r="B58" s="190"/>
      <c r="C58" s="190"/>
      <c r="D58" s="190"/>
      <c r="E58" s="190"/>
      <c r="G58" s="190"/>
      <c r="H58" s="190"/>
      <c r="I58" s="190"/>
      <c r="J58" s="190"/>
    </row>
    <row r="59" spans="2:10" x14ac:dyDescent="0.25">
      <c r="B59" s="190"/>
      <c r="C59" s="190"/>
      <c r="D59" s="190"/>
      <c r="E59" s="190"/>
      <c r="G59" s="190"/>
      <c r="H59" s="190"/>
      <c r="I59" s="190"/>
      <c r="J59" s="190"/>
    </row>
    <row r="60" spans="2:10" x14ac:dyDescent="0.25">
      <c r="B60" s="190"/>
      <c r="C60" s="190"/>
      <c r="D60" s="190"/>
      <c r="E60" s="190"/>
      <c r="G60" s="190"/>
      <c r="H60" s="190"/>
      <c r="I60" s="190"/>
      <c r="J60" s="190"/>
    </row>
    <row r="61" spans="2:10" x14ac:dyDescent="0.25">
      <c r="B61" s="190"/>
      <c r="C61" s="190"/>
      <c r="D61" s="190"/>
      <c r="E61" s="190"/>
      <c r="G61" s="190"/>
      <c r="H61" s="190"/>
      <c r="I61" s="190"/>
      <c r="J61" s="190"/>
    </row>
    <row r="62" spans="2:10" x14ac:dyDescent="0.25">
      <c r="B62" s="190"/>
      <c r="C62" s="190"/>
      <c r="D62" s="190"/>
      <c r="E62" s="190"/>
      <c r="G62" s="190"/>
      <c r="H62" s="190"/>
      <c r="I62" s="190"/>
      <c r="J62" s="190"/>
    </row>
    <row r="63" spans="2:10" x14ac:dyDescent="0.25">
      <c r="B63" s="190"/>
      <c r="C63" s="190"/>
      <c r="D63" s="190"/>
      <c r="E63" s="190"/>
      <c r="G63" s="190"/>
      <c r="H63" s="190"/>
      <c r="I63" s="190"/>
      <c r="J63" s="190"/>
    </row>
    <row r="64" spans="2:10" x14ac:dyDescent="0.25">
      <c r="B64" s="190"/>
      <c r="C64" s="190"/>
      <c r="D64" s="190"/>
      <c r="E64" s="190"/>
      <c r="G64" s="190"/>
      <c r="H64" s="190"/>
      <c r="I64" s="190"/>
      <c r="J64" s="190"/>
    </row>
    <row r="65" spans="2:10" x14ac:dyDescent="0.25">
      <c r="B65" s="190"/>
      <c r="C65" s="190"/>
      <c r="D65" s="190"/>
      <c r="E65" s="190"/>
      <c r="G65" s="190"/>
      <c r="H65" s="190"/>
      <c r="I65" s="190"/>
      <c r="J65" s="190"/>
    </row>
    <row r="66" spans="2:10" x14ac:dyDescent="0.25">
      <c r="B66" s="190"/>
      <c r="C66" s="190"/>
      <c r="D66" s="190"/>
      <c r="E66" s="190"/>
      <c r="G66" s="190"/>
      <c r="H66" s="190"/>
      <c r="I66" s="190"/>
      <c r="J66" s="190"/>
    </row>
    <row r="67" spans="2:10" x14ac:dyDescent="0.25">
      <c r="B67" s="190"/>
      <c r="C67" s="190"/>
      <c r="D67" s="190"/>
      <c r="E67" s="190"/>
      <c r="G67" s="190"/>
      <c r="H67" s="190"/>
      <c r="I67" s="190"/>
      <c r="J67" s="190"/>
    </row>
    <row r="68" spans="2:10" x14ac:dyDescent="0.25">
      <c r="B68" s="190"/>
      <c r="C68" s="190"/>
      <c r="D68" s="190"/>
      <c r="E68" s="190"/>
      <c r="G68" s="190"/>
      <c r="H68" s="190"/>
      <c r="I68" s="190"/>
      <c r="J68" s="190"/>
    </row>
    <row r="69" spans="2:10" x14ac:dyDescent="0.25">
      <c r="B69" s="190"/>
      <c r="C69" s="190"/>
      <c r="D69" s="190"/>
      <c r="E69" s="190"/>
      <c r="G69" s="190"/>
      <c r="H69" s="190"/>
      <c r="I69" s="190"/>
      <c r="J69" s="190"/>
    </row>
    <row r="70" spans="2:10" x14ac:dyDescent="0.25">
      <c r="B70" s="190"/>
      <c r="C70" s="190"/>
      <c r="D70" s="190"/>
      <c r="E70" s="190"/>
      <c r="G70" s="190"/>
      <c r="H70" s="190"/>
      <c r="I70" s="190"/>
      <c r="J70" s="190"/>
    </row>
    <row r="71" spans="2:10" x14ac:dyDescent="0.25">
      <c r="B71" s="190"/>
      <c r="C71" s="190"/>
      <c r="D71" s="190"/>
      <c r="E71" s="190"/>
      <c r="G71" s="190"/>
      <c r="H71" s="190"/>
      <c r="I71" s="190"/>
      <c r="J71" s="190"/>
    </row>
    <row r="72" spans="2:10" x14ac:dyDescent="0.25">
      <c r="B72" s="190"/>
      <c r="C72" s="190"/>
      <c r="D72" s="190"/>
      <c r="E72" s="190"/>
      <c r="G72" s="190"/>
      <c r="H72" s="190"/>
      <c r="I72" s="190"/>
      <c r="J72" s="190"/>
    </row>
    <row r="73" spans="2:10" x14ac:dyDescent="0.25">
      <c r="B73" s="190"/>
      <c r="C73" s="190"/>
      <c r="D73" s="190"/>
      <c r="E73" s="190"/>
      <c r="G73" s="190"/>
      <c r="H73" s="190"/>
      <c r="I73" s="190"/>
      <c r="J73" s="190"/>
    </row>
    <row r="74" spans="2:10" x14ac:dyDescent="0.25">
      <c r="B74" s="190"/>
      <c r="C74" s="190"/>
      <c r="D74" s="190"/>
      <c r="E74" s="190"/>
      <c r="G74" s="190"/>
      <c r="H74" s="190"/>
      <c r="I74" s="190"/>
      <c r="J74" s="190"/>
    </row>
    <row r="75" spans="2:10" x14ac:dyDescent="0.25">
      <c r="B75" s="190"/>
      <c r="C75" s="190"/>
      <c r="D75" s="190"/>
      <c r="E75" s="190"/>
      <c r="G75" s="190"/>
      <c r="H75" s="190"/>
      <c r="I75" s="190"/>
      <c r="J75" s="190"/>
    </row>
    <row r="76" spans="2:10" x14ac:dyDescent="0.25">
      <c r="B76" s="190"/>
      <c r="C76" s="190"/>
      <c r="D76" s="190"/>
      <c r="E76" s="190"/>
      <c r="G76" s="190"/>
      <c r="H76" s="190"/>
      <c r="I76" s="190"/>
      <c r="J76" s="190"/>
    </row>
    <row r="77" spans="2:10" x14ac:dyDescent="0.25">
      <c r="B77" s="190"/>
      <c r="C77" s="190"/>
      <c r="D77" s="190"/>
      <c r="E77" s="190"/>
      <c r="G77" s="190"/>
      <c r="H77" s="190"/>
      <c r="I77" s="190"/>
      <c r="J77" s="190"/>
    </row>
    <row r="78" spans="2:10" x14ac:dyDescent="0.25">
      <c r="B78" s="190"/>
      <c r="C78" s="190"/>
      <c r="D78" s="190"/>
      <c r="E78" s="190"/>
      <c r="G78" s="190"/>
      <c r="H78" s="190"/>
      <c r="I78" s="190"/>
      <c r="J78" s="190"/>
    </row>
    <row r="79" spans="2:10" x14ac:dyDescent="0.25">
      <c r="B79" s="190"/>
      <c r="C79" s="190"/>
      <c r="D79" s="190"/>
      <c r="E79" s="190"/>
      <c r="G79" s="190"/>
      <c r="H79" s="190"/>
      <c r="I79" s="190"/>
      <c r="J79" s="190"/>
    </row>
    <row r="80" spans="2:10" x14ac:dyDescent="0.25">
      <c r="B80" s="190"/>
      <c r="C80" s="190"/>
      <c r="D80" s="190"/>
      <c r="E80" s="190"/>
      <c r="G80" s="190"/>
      <c r="H80" s="190"/>
      <c r="I80" s="190"/>
      <c r="J80" s="190"/>
    </row>
    <row r="81" spans="2:10" x14ac:dyDescent="0.25">
      <c r="B81" s="190"/>
      <c r="C81" s="190"/>
      <c r="D81" s="190"/>
      <c r="E81" s="190"/>
      <c r="G81" s="190"/>
      <c r="H81" s="190"/>
      <c r="I81" s="190"/>
      <c r="J81" s="190"/>
    </row>
    <row r="82" spans="2:10" x14ac:dyDescent="0.25">
      <c r="B82" s="190"/>
      <c r="C82" s="190"/>
      <c r="D82" s="190"/>
      <c r="E82" s="190"/>
      <c r="G82" s="190"/>
      <c r="H82" s="190"/>
      <c r="I82" s="190"/>
      <c r="J82" s="190"/>
    </row>
    <row r="83" spans="2:10" x14ac:dyDescent="0.25">
      <c r="B83" s="190"/>
      <c r="C83" s="190"/>
      <c r="D83" s="190"/>
      <c r="E83" s="190"/>
      <c r="G83" s="190"/>
      <c r="H83" s="190"/>
      <c r="I83" s="190"/>
      <c r="J83" s="190"/>
    </row>
    <row r="84" spans="2:10" x14ac:dyDescent="0.25">
      <c r="B84" s="190"/>
      <c r="C84" s="190"/>
      <c r="D84" s="190"/>
      <c r="E84" s="190"/>
      <c r="G84" s="190"/>
      <c r="H84" s="190"/>
      <c r="I84" s="190"/>
      <c r="J84" s="190"/>
    </row>
    <row r="85" spans="2:10" x14ac:dyDescent="0.25">
      <c r="B85" s="190"/>
      <c r="C85" s="190"/>
      <c r="D85" s="190"/>
      <c r="E85" s="190"/>
      <c r="G85" s="190"/>
      <c r="H85" s="190"/>
      <c r="I85" s="190"/>
      <c r="J85" s="190"/>
    </row>
    <row r="86" spans="2:10" x14ac:dyDescent="0.25">
      <c r="B86" s="190"/>
      <c r="C86" s="190"/>
      <c r="D86" s="190"/>
      <c r="E86" s="190"/>
      <c r="G86" s="190"/>
      <c r="H86" s="190"/>
      <c r="I86" s="190"/>
      <c r="J86" s="190"/>
    </row>
    <row r="87" spans="2:10" x14ac:dyDescent="0.25">
      <c r="B87" s="190"/>
      <c r="C87" s="190"/>
      <c r="D87" s="190"/>
      <c r="E87" s="190"/>
      <c r="G87" s="190"/>
      <c r="H87" s="190"/>
      <c r="I87" s="190"/>
      <c r="J87" s="190"/>
    </row>
  </sheetData>
  <mergeCells count="11">
    <mergeCell ref="A25:J25"/>
    <mergeCell ref="L25:M25"/>
    <mergeCell ref="B26:E26"/>
    <mergeCell ref="G26:J26"/>
    <mergeCell ref="M26:Q27"/>
    <mergeCell ref="V7:Z7"/>
    <mergeCell ref="F1:K1"/>
    <mergeCell ref="B7:F7"/>
    <mergeCell ref="G7:K7"/>
    <mergeCell ref="L7:P7"/>
    <mergeCell ref="Q7:U7"/>
  </mergeCells>
  <conditionalFormatting sqref="C3">
    <cfRule type="cellIs" dxfId="613" priority="17" operator="notEqual">
      <formula>MAX($E$9:$E$23)</formula>
    </cfRule>
  </conditionalFormatting>
  <conditionalFormatting sqref="M16">
    <cfRule type="containsBlanks" dxfId="612" priority="11">
      <formula>LEN(TRIM(M16))=0</formula>
    </cfRule>
    <cfRule type="cellIs" dxfId="611" priority="12" operator="equal">
      <formula>0</formula>
    </cfRule>
  </conditionalFormatting>
  <conditionalFormatting sqref="M16">
    <cfRule type="containsBlanks" dxfId="610" priority="9">
      <formula>LEN(TRIM(M16))=0</formula>
    </cfRule>
    <cfRule type="cellIs" dxfId="609" priority="10" operator="equal">
      <formula>0</formula>
    </cfRule>
  </conditionalFormatting>
  <conditionalFormatting sqref="M9">
    <cfRule type="containsBlanks" dxfId="608" priority="7">
      <formula>LEN(TRIM(M9))=0</formula>
    </cfRule>
    <cfRule type="cellIs" dxfId="607" priority="8" operator="equal">
      <formula>0</formula>
    </cfRule>
  </conditionalFormatting>
  <conditionalFormatting sqref="M9">
    <cfRule type="containsBlanks" dxfId="606" priority="5">
      <formula>LEN(TRIM(M9))=0</formula>
    </cfRule>
    <cfRule type="cellIs" dxfId="605" priority="6" operator="equal">
      <formula>0</formula>
    </cfRule>
  </conditionalFormatting>
  <conditionalFormatting sqref="R10">
    <cfRule type="containsBlanks" dxfId="604" priority="3">
      <formula>LEN(TRIM(R10))=0</formula>
    </cfRule>
    <cfRule type="cellIs" dxfId="603" priority="4" operator="equal">
      <formula>0</formula>
    </cfRule>
  </conditionalFormatting>
  <conditionalFormatting sqref="R10">
    <cfRule type="containsBlanks" dxfId="602" priority="1">
      <formula>LEN(TRIM(R10))=0</formula>
    </cfRule>
    <cfRule type="cellIs" dxfId="601" priority="2" operator="equal">
      <formula>0</formula>
    </cfRule>
  </conditionalFormatting>
  <dataValidations count="1">
    <dataValidation type="list" allowBlank="1" showInputMessage="1" showErrorMessage="1" sqref="Z9:Z23 U9:U23 P9:P23 F9:F23 K9:K23" xr:uid="{E8966977-A7B1-42CB-B643-571AAC8CE164}">
      <formula1>"green,red,yellow,blue,orange,cyan,black,white,magenta"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7"/>
  <sheetViews>
    <sheetView zoomScale="80" zoomScaleNormal="80" workbookViewId="0">
      <selection activeCell="R13" sqref="R13:T13"/>
    </sheetView>
  </sheetViews>
  <sheetFormatPr defaultRowHeight="15" x14ac:dyDescent="0.25"/>
  <cols>
    <col min="1" max="2" width="8.42578125" style="176" customWidth="1"/>
    <col min="3" max="3" width="13.42578125" style="176" customWidth="1"/>
    <col min="4" max="4" width="8.42578125" style="176" customWidth="1"/>
    <col min="5" max="5" width="10.7109375" style="176" customWidth="1"/>
    <col min="6" max="6" width="9.85546875" style="176" customWidth="1"/>
    <col min="7" max="7" width="18.7109375" style="176" customWidth="1"/>
    <col min="8" max="8" width="9" style="176" customWidth="1"/>
    <col min="9" max="9" width="8.42578125" style="176" customWidth="1"/>
    <col min="10" max="10" width="10.140625" style="176" customWidth="1"/>
    <col min="11" max="11" width="9.140625" style="176" customWidth="1"/>
    <col min="12" max="12" width="17.28515625" style="176" customWidth="1"/>
    <col min="13" max="13" width="10.28515625" style="176" customWidth="1"/>
    <col min="14" max="14" width="8.42578125" style="176" customWidth="1"/>
    <col min="15" max="15" width="10.140625" style="176" customWidth="1"/>
    <col min="16" max="16" width="7.7109375" style="176" customWidth="1"/>
    <col min="17" max="17" width="21.42578125" style="176" customWidth="1"/>
    <col min="18" max="19" width="8.42578125" style="176" customWidth="1"/>
    <col min="20" max="20" width="10.28515625" style="176" customWidth="1"/>
    <col min="21" max="21" width="9.42578125" style="176" customWidth="1"/>
    <col min="22" max="22" width="16.7109375" style="176" customWidth="1"/>
    <col min="23" max="24" width="8.42578125" style="176" customWidth="1"/>
    <col min="25" max="25" width="11.140625" style="176" customWidth="1"/>
    <col min="26" max="26" width="7.85546875" style="176" customWidth="1"/>
    <col min="27" max="27" width="15.7109375" style="176" customWidth="1"/>
    <col min="28" max="31" width="7.85546875" style="176" customWidth="1"/>
    <col min="32" max="16384" width="9.140625" style="17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73" t="s">
        <v>135</v>
      </c>
      <c r="N1" s="32" t="s">
        <v>136</v>
      </c>
      <c r="T1" s="32" t="s">
        <v>74</v>
      </c>
    </row>
    <row r="2" spans="1:26" x14ac:dyDescent="0.25">
      <c r="A2" s="174" t="s">
        <v>21</v>
      </c>
      <c r="B2" s="31" t="s">
        <v>22</v>
      </c>
      <c r="C2" s="70" t="s">
        <v>118</v>
      </c>
      <c r="D2" s="31" t="s">
        <v>24</v>
      </c>
      <c r="E2" s="70">
        <v>1</v>
      </c>
      <c r="F2" s="36" t="s">
        <v>61</v>
      </c>
      <c r="G2" s="35" t="s">
        <v>57</v>
      </c>
      <c r="M2" s="173" t="s">
        <v>44</v>
      </c>
      <c r="N2" s="35" t="s">
        <v>49</v>
      </c>
      <c r="O2" s="177"/>
      <c r="P2" s="177"/>
      <c r="Q2" s="173" t="s">
        <v>54</v>
      </c>
      <c r="R2" s="35" t="s">
        <v>84</v>
      </c>
      <c r="S2" s="177"/>
      <c r="T2" s="173" t="s">
        <v>75</v>
      </c>
      <c r="U2" s="176" t="s">
        <v>80</v>
      </c>
    </row>
    <row r="3" spans="1:26" x14ac:dyDescent="0.25">
      <c r="B3" s="31" t="s">
        <v>14</v>
      </c>
      <c r="C3" s="70">
        <f>MAX(E9:E23)</f>
        <v>251</v>
      </c>
      <c r="D3" s="31" t="s">
        <v>25</v>
      </c>
      <c r="E3" s="70">
        <v>1</v>
      </c>
      <c r="F3" s="55" t="s">
        <v>45</v>
      </c>
      <c r="G3" s="35" t="s">
        <v>58</v>
      </c>
      <c r="M3" s="173" t="s">
        <v>47</v>
      </c>
      <c r="N3" s="35" t="s">
        <v>48</v>
      </c>
      <c r="O3" s="177"/>
      <c r="P3" s="177"/>
      <c r="Q3" s="173" t="s">
        <v>55</v>
      </c>
      <c r="R3" s="35" t="s">
        <v>56</v>
      </c>
      <c r="S3" s="177"/>
      <c r="T3" s="173" t="s">
        <v>76</v>
      </c>
      <c r="U3" s="176" t="s">
        <v>82</v>
      </c>
    </row>
    <row r="4" spans="1:26" x14ac:dyDescent="0.25">
      <c r="B4" s="31" t="s">
        <v>23</v>
      </c>
      <c r="C4" s="70">
        <v>1E-3</v>
      </c>
      <c r="D4" s="31" t="s">
        <v>26</v>
      </c>
      <c r="E4" s="70">
        <v>1</v>
      </c>
      <c r="F4" s="37" t="s">
        <v>62</v>
      </c>
      <c r="G4" s="32" t="s">
        <v>59</v>
      </c>
      <c r="I4" s="174" t="s">
        <v>71</v>
      </c>
      <c r="J4" s="54" t="s">
        <v>72</v>
      </c>
      <c r="M4" s="173" t="s">
        <v>50</v>
      </c>
      <c r="N4" s="35" t="s">
        <v>52</v>
      </c>
      <c r="O4" s="177"/>
      <c r="P4" s="177"/>
      <c r="Q4" s="173" t="s">
        <v>86</v>
      </c>
      <c r="R4" s="35" t="s">
        <v>85</v>
      </c>
      <c r="S4" s="177"/>
      <c r="T4" s="173" t="s">
        <v>77</v>
      </c>
      <c r="U4" s="17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76" t="s">
        <v>45</v>
      </c>
      <c r="J5" s="54" t="s">
        <v>73</v>
      </c>
      <c r="M5" s="173" t="s">
        <v>51</v>
      </c>
      <c r="N5" s="35" t="s">
        <v>53</v>
      </c>
      <c r="O5" s="177"/>
      <c r="P5" s="177"/>
      <c r="Q5" s="173"/>
      <c r="R5" s="35"/>
      <c r="S5" s="177"/>
      <c r="T5" s="173" t="s">
        <v>78</v>
      </c>
      <c r="U5" s="176" t="s">
        <v>81</v>
      </c>
    </row>
    <row r="6" spans="1:26" ht="15.75" thickBot="1" x14ac:dyDescent="0.3">
      <c r="A6" s="33" t="s">
        <v>36</v>
      </c>
      <c r="J6" s="54" t="s">
        <v>83</v>
      </c>
      <c r="M6" s="65" t="s">
        <v>180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73" t="s">
        <v>30</v>
      </c>
      <c r="D8" s="173" t="s">
        <v>28</v>
      </c>
      <c r="E8" s="173" t="s">
        <v>29</v>
      </c>
      <c r="F8" s="172" t="s">
        <v>34</v>
      </c>
      <c r="G8" s="51" t="s">
        <v>27</v>
      </c>
      <c r="H8" s="173" t="s">
        <v>30</v>
      </c>
      <c r="I8" s="173" t="s">
        <v>32</v>
      </c>
      <c r="J8" s="173" t="s">
        <v>33</v>
      </c>
      <c r="K8" s="40" t="s">
        <v>34</v>
      </c>
      <c r="L8" s="39" t="s">
        <v>27</v>
      </c>
      <c r="M8" s="173" t="s">
        <v>30</v>
      </c>
      <c r="N8" s="173" t="s">
        <v>32</v>
      </c>
      <c r="O8" s="173" t="s">
        <v>33</v>
      </c>
      <c r="P8" s="40" t="s">
        <v>34</v>
      </c>
      <c r="Q8" s="39" t="s">
        <v>27</v>
      </c>
      <c r="R8" s="173" t="s">
        <v>30</v>
      </c>
      <c r="S8" s="173" t="s">
        <v>32</v>
      </c>
      <c r="T8" s="173" t="s">
        <v>33</v>
      </c>
      <c r="U8" s="40" t="s">
        <v>34</v>
      </c>
      <c r="V8" s="39" t="s">
        <v>27</v>
      </c>
      <c r="W8" s="173" t="s">
        <v>30</v>
      </c>
      <c r="X8" s="173" t="s">
        <v>32</v>
      </c>
      <c r="Y8" s="173" t="s">
        <v>33</v>
      </c>
      <c r="Z8" s="40" t="s">
        <v>34</v>
      </c>
    </row>
    <row r="9" spans="1:26" x14ac:dyDescent="0.25">
      <c r="A9" s="45"/>
      <c r="B9" s="67"/>
      <c r="C9" s="70"/>
      <c r="D9" s="70"/>
      <c r="E9" s="70"/>
      <c r="F9" s="49"/>
      <c r="G9" s="41"/>
      <c r="H9" s="70"/>
      <c r="I9" s="70"/>
      <c r="J9" s="70"/>
      <c r="K9" s="49"/>
      <c r="L9" s="41"/>
      <c r="M9" s="70"/>
      <c r="N9" s="70"/>
      <c r="O9" s="70"/>
      <c r="P9" s="49"/>
      <c r="Q9" s="41"/>
      <c r="R9" s="70"/>
      <c r="S9" s="70"/>
      <c r="T9" s="70"/>
      <c r="U9" s="49"/>
      <c r="V9" s="41"/>
      <c r="W9" s="70"/>
      <c r="X9" s="70"/>
      <c r="Y9" s="70"/>
      <c r="Z9" s="16"/>
    </row>
    <row r="10" spans="1:26" x14ac:dyDescent="0.25">
      <c r="A10" s="45"/>
      <c r="B10" s="67"/>
      <c r="C10" s="70"/>
      <c r="D10" s="70"/>
      <c r="E10" s="70"/>
      <c r="F10" s="49"/>
      <c r="G10" s="41"/>
      <c r="H10" s="70"/>
      <c r="I10" s="70"/>
      <c r="J10" s="70"/>
      <c r="K10" s="49"/>
      <c r="L10" s="41"/>
      <c r="M10" s="70"/>
      <c r="N10" s="70"/>
      <c r="O10" s="70"/>
      <c r="P10" s="49"/>
      <c r="Q10" s="41"/>
      <c r="R10" s="70"/>
      <c r="S10" s="70"/>
      <c r="T10" s="70"/>
      <c r="U10" s="49"/>
      <c r="V10" s="41"/>
      <c r="W10" s="70"/>
      <c r="X10" s="70"/>
      <c r="Y10" s="70"/>
      <c r="Z10" s="16"/>
    </row>
    <row r="11" spans="1:26" x14ac:dyDescent="0.25">
      <c r="A11" s="45">
        <v>4</v>
      </c>
      <c r="B11" s="67" t="s">
        <v>31</v>
      </c>
      <c r="C11" s="190">
        <v>10</v>
      </c>
      <c r="D11" s="190">
        <v>0</v>
      </c>
      <c r="E11" s="190">
        <v>100</v>
      </c>
      <c r="F11" s="49" t="s">
        <v>168</v>
      </c>
      <c r="G11" s="189" t="s">
        <v>215</v>
      </c>
      <c r="H11" s="190">
        <v>10</v>
      </c>
      <c r="I11" s="190">
        <v>0.15</v>
      </c>
      <c r="J11" s="190">
        <v>0.25</v>
      </c>
      <c r="K11" s="49" t="s">
        <v>69</v>
      </c>
      <c r="L11" s="189" t="s">
        <v>217</v>
      </c>
      <c r="M11" s="190">
        <v>10</v>
      </c>
      <c r="N11" s="190">
        <v>0</v>
      </c>
      <c r="O11" s="190">
        <v>1</v>
      </c>
      <c r="P11" s="49" t="s">
        <v>162</v>
      </c>
      <c r="Q11" s="189"/>
      <c r="R11" s="190"/>
      <c r="S11" s="190"/>
      <c r="T11" s="190"/>
      <c r="U11" s="49"/>
      <c r="V11" s="189"/>
      <c r="W11" s="190"/>
      <c r="X11" s="190"/>
      <c r="Y11" s="190"/>
      <c r="Z11" s="49"/>
    </row>
    <row r="12" spans="1:26" x14ac:dyDescent="0.25">
      <c r="A12" s="45">
        <v>4</v>
      </c>
      <c r="B12" s="67" t="s">
        <v>31</v>
      </c>
      <c r="C12" s="70">
        <v>11</v>
      </c>
      <c r="D12" s="70">
        <v>150</v>
      </c>
      <c r="E12" s="70">
        <v>161</v>
      </c>
      <c r="F12" s="49" t="s">
        <v>168</v>
      </c>
      <c r="G12" s="41" t="s">
        <v>189</v>
      </c>
      <c r="H12" s="70">
        <v>11</v>
      </c>
      <c r="I12" s="70">
        <v>0</v>
      </c>
      <c r="J12" s="70">
        <v>110</v>
      </c>
      <c r="K12" s="49" t="s">
        <v>168</v>
      </c>
      <c r="L12" s="189" t="s">
        <v>214</v>
      </c>
      <c r="M12" s="190">
        <v>11</v>
      </c>
      <c r="N12" s="190">
        <v>0</v>
      </c>
      <c r="O12" s="190">
        <v>110</v>
      </c>
      <c r="P12" s="49" t="s">
        <v>178</v>
      </c>
      <c r="Q12" s="189" t="s">
        <v>215</v>
      </c>
      <c r="R12" s="190">
        <v>10</v>
      </c>
      <c r="S12" s="190">
        <v>0.15</v>
      </c>
      <c r="T12" s="190">
        <v>0.25</v>
      </c>
      <c r="U12" s="49" t="s">
        <v>162</v>
      </c>
      <c r="V12" s="189"/>
      <c r="W12" s="190"/>
      <c r="X12" s="190"/>
      <c r="Y12" s="190"/>
      <c r="Z12" s="49"/>
    </row>
    <row r="13" spans="1:26" x14ac:dyDescent="0.25">
      <c r="A13" s="45">
        <v>4</v>
      </c>
      <c r="B13" s="67" t="s">
        <v>31</v>
      </c>
      <c r="C13" s="70">
        <v>11</v>
      </c>
      <c r="D13" s="70">
        <v>180</v>
      </c>
      <c r="E13" s="70">
        <v>191</v>
      </c>
      <c r="F13" s="49" t="s">
        <v>168</v>
      </c>
      <c r="G13" s="41" t="s">
        <v>189</v>
      </c>
      <c r="H13" s="70">
        <v>11</v>
      </c>
      <c r="I13" s="70">
        <v>0</v>
      </c>
      <c r="J13" s="70">
        <v>110</v>
      </c>
      <c r="K13" s="49" t="s">
        <v>168</v>
      </c>
      <c r="L13" s="189" t="s">
        <v>214</v>
      </c>
      <c r="M13" s="190">
        <v>11</v>
      </c>
      <c r="N13" s="190">
        <v>0</v>
      </c>
      <c r="O13" s="190">
        <v>110</v>
      </c>
      <c r="P13" s="49" t="s">
        <v>178</v>
      </c>
      <c r="Q13" s="189" t="s">
        <v>215</v>
      </c>
      <c r="R13" s="190">
        <f>R12</f>
        <v>10</v>
      </c>
      <c r="S13" s="190">
        <f>S12</f>
        <v>0.15</v>
      </c>
      <c r="T13" s="190">
        <f>T12</f>
        <v>0.25</v>
      </c>
      <c r="U13" s="49" t="s">
        <v>162</v>
      </c>
      <c r="V13" s="189"/>
      <c r="W13" s="190"/>
      <c r="X13" s="190"/>
      <c r="Y13" s="190"/>
      <c r="Z13" s="49"/>
    </row>
    <row r="14" spans="1:26" x14ac:dyDescent="0.25">
      <c r="A14" s="45">
        <v>4</v>
      </c>
      <c r="B14" s="67" t="s">
        <v>31</v>
      </c>
      <c r="C14" s="70">
        <v>11</v>
      </c>
      <c r="D14" s="70">
        <v>210</v>
      </c>
      <c r="E14" s="70">
        <v>221</v>
      </c>
      <c r="F14" s="49" t="s">
        <v>168</v>
      </c>
      <c r="G14" s="41" t="s">
        <v>189</v>
      </c>
      <c r="H14" s="70">
        <v>11</v>
      </c>
      <c r="I14" s="70">
        <v>0</v>
      </c>
      <c r="J14" s="70">
        <v>110</v>
      </c>
      <c r="K14" s="49" t="s">
        <v>168</v>
      </c>
      <c r="L14" s="189" t="s">
        <v>214</v>
      </c>
      <c r="M14" s="190">
        <v>11</v>
      </c>
      <c r="N14" s="190">
        <v>0</v>
      </c>
      <c r="O14" s="190">
        <v>110</v>
      </c>
      <c r="P14" s="49" t="s">
        <v>178</v>
      </c>
      <c r="Q14" s="189" t="s">
        <v>215</v>
      </c>
      <c r="R14" s="190">
        <f t="shared" ref="R14:T15" si="0">R12</f>
        <v>10</v>
      </c>
      <c r="S14" s="190">
        <f t="shared" si="0"/>
        <v>0.15</v>
      </c>
      <c r="T14" s="190">
        <f t="shared" si="0"/>
        <v>0.25</v>
      </c>
      <c r="U14" s="49" t="s">
        <v>162</v>
      </c>
      <c r="V14" s="189"/>
      <c r="W14" s="190"/>
      <c r="X14" s="190"/>
      <c r="Y14" s="190"/>
      <c r="Z14" s="49"/>
    </row>
    <row r="15" spans="1:26" x14ac:dyDescent="0.25">
      <c r="A15" s="45">
        <v>4</v>
      </c>
      <c r="B15" s="67" t="s">
        <v>31</v>
      </c>
      <c r="C15" s="190">
        <v>11</v>
      </c>
      <c r="D15" s="190">
        <v>240</v>
      </c>
      <c r="E15" s="190">
        <v>251</v>
      </c>
      <c r="F15" s="49" t="s">
        <v>168</v>
      </c>
      <c r="G15" s="189" t="s">
        <v>189</v>
      </c>
      <c r="H15" s="190">
        <v>11</v>
      </c>
      <c r="I15" s="190">
        <v>0</v>
      </c>
      <c r="J15" s="190">
        <v>110</v>
      </c>
      <c r="K15" s="49" t="s">
        <v>168</v>
      </c>
      <c r="L15" s="189" t="s">
        <v>214</v>
      </c>
      <c r="M15" s="190">
        <v>11</v>
      </c>
      <c r="N15" s="190">
        <v>0</v>
      </c>
      <c r="O15" s="190">
        <v>110</v>
      </c>
      <c r="P15" s="49" t="s">
        <v>178</v>
      </c>
      <c r="Q15" s="189" t="s">
        <v>215</v>
      </c>
      <c r="R15" s="190">
        <f t="shared" si="0"/>
        <v>10</v>
      </c>
      <c r="S15" s="190">
        <f t="shared" si="0"/>
        <v>0.15</v>
      </c>
      <c r="T15" s="190">
        <f t="shared" si="0"/>
        <v>0.25</v>
      </c>
      <c r="U15" s="49" t="s">
        <v>162</v>
      </c>
      <c r="V15" s="189"/>
      <c r="W15" s="190"/>
      <c r="X15" s="190"/>
      <c r="Y15" s="190"/>
      <c r="Z15" s="49"/>
    </row>
    <row r="16" spans="1:26" x14ac:dyDescent="0.25">
      <c r="A16" s="45"/>
      <c r="B16" s="67"/>
      <c r="C16" s="70"/>
      <c r="D16" s="70"/>
      <c r="E16" s="70"/>
      <c r="F16" s="49"/>
      <c r="G16" s="52"/>
      <c r="H16" s="70"/>
      <c r="I16" s="70"/>
      <c r="J16" s="70"/>
      <c r="K16" s="49"/>
      <c r="L16" s="189"/>
      <c r="M16" s="190"/>
      <c r="N16" s="190"/>
      <c r="O16" s="190"/>
      <c r="P16" s="16"/>
      <c r="Q16" s="189"/>
      <c r="R16" s="190"/>
      <c r="S16" s="190"/>
      <c r="T16" s="190"/>
      <c r="U16" s="16"/>
      <c r="V16" s="41"/>
      <c r="W16" s="70"/>
      <c r="X16" s="70"/>
      <c r="Y16" s="70"/>
      <c r="Z16" s="16"/>
    </row>
    <row r="17" spans="1:26" x14ac:dyDescent="0.25">
      <c r="A17" s="45"/>
      <c r="B17" s="67"/>
      <c r="C17" s="70"/>
      <c r="D17" s="70"/>
      <c r="E17" s="70"/>
      <c r="F17" s="49"/>
      <c r="G17" s="52"/>
      <c r="H17" s="70"/>
      <c r="I17" s="70"/>
      <c r="J17" s="70"/>
      <c r="K17" s="49"/>
      <c r="L17" s="189"/>
      <c r="M17" s="190"/>
      <c r="N17" s="190"/>
      <c r="O17" s="190"/>
      <c r="P17" s="16"/>
      <c r="Q17" s="189"/>
      <c r="R17" s="190"/>
      <c r="S17" s="190"/>
      <c r="T17" s="190"/>
      <c r="U17" s="16"/>
      <c r="V17" s="41"/>
      <c r="W17" s="70"/>
      <c r="X17" s="70"/>
      <c r="Y17" s="70"/>
      <c r="Z17" s="16"/>
    </row>
    <row r="18" spans="1:26" x14ac:dyDescent="0.25">
      <c r="A18" s="45"/>
      <c r="B18" s="67"/>
      <c r="C18" s="70"/>
      <c r="D18" s="70"/>
      <c r="E18" s="70"/>
      <c r="F18" s="49"/>
      <c r="G18" s="52"/>
      <c r="H18" s="70"/>
      <c r="I18" s="70"/>
      <c r="J18" s="70"/>
      <c r="K18" s="49"/>
      <c r="L18" s="41"/>
      <c r="M18" s="70"/>
      <c r="N18" s="70"/>
      <c r="O18" s="70"/>
      <c r="P18" s="49"/>
      <c r="Q18" s="41"/>
      <c r="R18" s="70"/>
      <c r="S18" s="70"/>
      <c r="T18" s="70"/>
      <c r="U18" s="16"/>
      <c r="V18" s="41"/>
      <c r="W18" s="70"/>
      <c r="X18" s="70"/>
      <c r="Y18" s="70"/>
      <c r="Z18" s="16"/>
    </row>
    <row r="19" spans="1:26" x14ac:dyDescent="0.25">
      <c r="A19" s="45"/>
      <c r="B19" s="67"/>
      <c r="C19" s="70"/>
      <c r="D19" s="70"/>
      <c r="E19" s="70"/>
      <c r="F19" s="49"/>
      <c r="G19" s="52"/>
      <c r="H19" s="70"/>
      <c r="I19" s="70"/>
      <c r="J19" s="70"/>
      <c r="K19" s="49"/>
      <c r="L19" s="41"/>
      <c r="M19" s="70"/>
      <c r="N19" s="70"/>
      <c r="O19" s="70"/>
      <c r="P19" s="49"/>
      <c r="Q19" s="41"/>
      <c r="R19" s="70"/>
      <c r="S19" s="70"/>
      <c r="T19" s="70"/>
      <c r="U19" s="16"/>
      <c r="V19" s="41"/>
      <c r="W19" s="70"/>
      <c r="X19" s="70"/>
      <c r="Y19" s="70"/>
      <c r="Z19" s="16"/>
    </row>
    <row r="20" spans="1:26" x14ac:dyDescent="0.25">
      <c r="A20" s="45"/>
      <c r="B20" s="67"/>
      <c r="C20" s="70"/>
      <c r="D20" s="70"/>
      <c r="E20" s="70"/>
      <c r="F20" s="49"/>
      <c r="G20" s="52"/>
      <c r="H20" s="70"/>
      <c r="I20" s="70"/>
      <c r="J20" s="70"/>
      <c r="K20" s="16"/>
      <c r="L20" s="41"/>
      <c r="M20" s="70"/>
      <c r="N20" s="70"/>
      <c r="O20" s="70"/>
      <c r="P20" s="16"/>
      <c r="Q20" s="41"/>
      <c r="R20" s="70"/>
      <c r="S20" s="70"/>
      <c r="T20" s="70"/>
      <c r="U20" s="16"/>
      <c r="V20" s="41"/>
      <c r="W20" s="70"/>
      <c r="X20" s="70"/>
      <c r="Y20" s="70"/>
      <c r="Z20" s="16"/>
    </row>
    <row r="21" spans="1:26" x14ac:dyDescent="0.25">
      <c r="A21" s="45"/>
      <c r="B21" s="67"/>
      <c r="C21" s="70"/>
      <c r="D21" s="70"/>
      <c r="E21" s="70"/>
      <c r="F21" s="49"/>
      <c r="G21" s="52"/>
      <c r="H21" s="70"/>
      <c r="I21" s="70"/>
      <c r="J21" s="70"/>
      <c r="K21" s="16"/>
      <c r="L21" s="41"/>
      <c r="M21" s="70"/>
      <c r="N21" s="70"/>
      <c r="O21" s="70"/>
      <c r="P21" s="16"/>
      <c r="Q21" s="41"/>
      <c r="R21" s="70"/>
      <c r="S21" s="70"/>
      <c r="T21" s="70"/>
      <c r="U21" s="16"/>
      <c r="V21" s="41"/>
      <c r="W21" s="70"/>
      <c r="X21" s="70"/>
      <c r="Y21" s="70"/>
      <c r="Z21" s="16"/>
    </row>
    <row r="22" spans="1:26" x14ac:dyDescent="0.25">
      <c r="A22" s="45"/>
      <c r="B22" s="67"/>
      <c r="C22" s="70"/>
      <c r="D22" s="70"/>
      <c r="E22" s="70"/>
      <c r="F22" s="49"/>
      <c r="G22" s="52"/>
      <c r="H22" s="70"/>
      <c r="I22" s="70"/>
      <c r="J22" s="70"/>
      <c r="K22" s="16"/>
      <c r="L22" s="41"/>
      <c r="M22" s="70"/>
      <c r="N22" s="70"/>
      <c r="O22" s="70"/>
      <c r="P22" s="16"/>
      <c r="Q22" s="41"/>
      <c r="R22" s="70"/>
      <c r="S22" s="70"/>
      <c r="T22" s="70"/>
      <c r="U22" s="16"/>
      <c r="V22" s="41"/>
      <c r="W22" s="70"/>
      <c r="X22" s="70"/>
      <c r="Y22" s="7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41" t="s">
        <v>189</v>
      </c>
      <c r="M26" s="262" t="s">
        <v>66</v>
      </c>
      <c r="N26" s="263"/>
      <c r="O26" s="263"/>
      <c r="P26" s="263"/>
      <c r="Q26" s="263"/>
    </row>
    <row r="27" spans="1:26" x14ac:dyDescent="0.25">
      <c r="B27" s="173" t="s">
        <v>38</v>
      </c>
      <c r="C27" s="173" t="s">
        <v>28</v>
      </c>
      <c r="D27" s="173" t="s">
        <v>29</v>
      </c>
      <c r="E27" s="173" t="s">
        <v>39</v>
      </c>
      <c r="G27" s="173" t="s">
        <v>38</v>
      </c>
      <c r="H27" s="173" t="s">
        <v>28</v>
      </c>
      <c r="I27" s="173" t="s">
        <v>29</v>
      </c>
      <c r="J27" s="173" t="s">
        <v>67</v>
      </c>
      <c r="L27" s="41" t="s">
        <v>169</v>
      </c>
      <c r="M27" s="262"/>
      <c r="N27" s="263"/>
      <c r="O27" s="263"/>
      <c r="P27" s="263"/>
      <c r="Q27" s="263"/>
    </row>
    <row r="28" spans="1:26" x14ac:dyDescent="0.25">
      <c r="B28" s="70"/>
      <c r="C28" s="70"/>
      <c r="D28" s="70"/>
      <c r="E28" s="70"/>
      <c r="G28" s="70" t="s">
        <v>164</v>
      </c>
      <c r="H28" s="70">
        <v>0</v>
      </c>
      <c r="I28" s="70">
        <v>251</v>
      </c>
      <c r="J28" s="70">
        <v>-80</v>
      </c>
      <c r="L28" s="41" t="s">
        <v>222</v>
      </c>
      <c r="M28" s="48"/>
    </row>
    <row r="29" spans="1:26" x14ac:dyDescent="0.25">
      <c r="B29" s="70"/>
      <c r="C29" s="70"/>
      <c r="D29" s="70"/>
      <c r="E29" s="70"/>
      <c r="G29" s="190" t="s">
        <v>164</v>
      </c>
      <c r="H29" s="190">
        <v>0.43</v>
      </c>
      <c r="I29" s="190">
        <v>0.93</v>
      </c>
      <c r="J29" s="190">
        <v>-60</v>
      </c>
      <c r="L29" s="41" t="s">
        <v>171</v>
      </c>
      <c r="M29" s="48"/>
    </row>
    <row r="30" spans="1:26" x14ac:dyDescent="0.25">
      <c r="B30" s="70"/>
      <c r="C30" s="70"/>
      <c r="D30" s="70"/>
      <c r="E30" s="70"/>
      <c r="G30" s="190" t="s">
        <v>164</v>
      </c>
      <c r="H30" s="190">
        <v>30.43</v>
      </c>
      <c r="I30" s="190">
        <v>30.93</v>
      </c>
      <c r="J30" s="190">
        <v>-50</v>
      </c>
      <c r="L30" s="41" t="s">
        <v>209</v>
      </c>
      <c r="M30" s="48"/>
    </row>
    <row r="31" spans="1:26" x14ac:dyDescent="0.25">
      <c r="B31" s="70"/>
      <c r="C31" s="70"/>
      <c r="D31" s="70"/>
      <c r="E31" s="70"/>
      <c r="G31" s="190" t="s">
        <v>164</v>
      </c>
      <c r="H31" s="190">
        <v>60.43</v>
      </c>
      <c r="I31" s="190">
        <v>60.93</v>
      </c>
      <c r="J31" s="190">
        <v>-40</v>
      </c>
      <c r="L31" s="41" t="s">
        <v>161</v>
      </c>
      <c r="M31" s="48"/>
    </row>
    <row r="32" spans="1:26" x14ac:dyDescent="0.25">
      <c r="B32" s="70"/>
      <c r="C32" s="70"/>
      <c r="D32" s="70"/>
      <c r="E32" s="70"/>
      <c r="G32" s="190" t="s">
        <v>164</v>
      </c>
      <c r="H32" s="190">
        <v>90.43</v>
      </c>
      <c r="I32" s="190">
        <v>90.93</v>
      </c>
      <c r="J32" s="190">
        <v>-30</v>
      </c>
      <c r="L32" s="41"/>
      <c r="M32" s="48"/>
    </row>
    <row r="33" spans="2:13" x14ac:dyDescent="0.25">
      <c r="B33" s="70"/>
      <c r="C33" s="70"/>
      <c r="D33" s="70"/>
      <c r="E33" s="70"/>
      <c r="G33" s="190" t="s">
        <v>164</v>
      </c>
      <c r="H33" s="190">
        <v>120.43</v>
      </c>
      <c r="I33" s="190">
        <v>120.93</v>
      </c>
      <c r="J33" s="190">
        <v>-20</v>
      </c>
      <c r="L33" s="41"/>
      <c r="M33" s="48"/>
    </row>
    <row r="34" spans="2:13" x14ac:dyDescent="0.25">
      <c r="B34" s="70"/>
      <c r="C34" s="70"/>
      <c r="D34" s="70"/>
      <c r="E34" s="70"/>
      <c r="G34" s="190" t="s">
        <v>164</v>
      </c>
      <c r="H34" s="190">
        <v>150.43</v>
      </c>
      <c r="I34" s="190">
        <v>150.93</v>
      </c>
      <c r="J34" s="190">
        <v>-10</v>
      </c>
      <c r="L34" s="41"/>
      <c r="M34" s="48"/>
    </row>
    <row r="35" spans="2:13" x14ac:dyDescent="0.25">
      <c r="B35" s="70"/>
      <c r="C35" s="70"/>
      <c r="D35" s="70"/>
      <c r="E35" s="70"/>
      <c r="G35" s="190" t="s">
        <v>164</v>
      </c>
      <c r="H35" s="190">
        <v>180.43</v>
      </c>
      <c r="I35" s="190">
        <v>180.93</v>
      </c>
      <c r="J35" s="190">
        <v>0</v>
      </c>
      <c r="L35" s="41"/>
      <c r="M35" s="48"/>
    </row>
    <row r="36" spans="2:13" x14ac:dyDescent="0.25">
      <c r="B36" s="70"/>
      <c r="C36" s="70"/>
      <c r="D36" s="70"/>
      <c r="E36" s="70"/>
      <c r="G36" s="190" t="s">
        <v>164</v>
      </c>
      <c r="H36" s="190">
        <v>210.43</v>
      </c>
      <c r="I36" s="190">
        <v>210.93</v>
      </c>
      <c r="J36" s="190">
        <v>10</v>
      </c>
      <c r="L36" s="41"/>
      <c r="M36" s="48"/>
    </row>
    <row r="37" spans="2:13" x14ac:dyDescent="0.25">
      <c r="B37" s="70"/>
      <c r="C37" s="70"/>
      <c r="D37" s="70"/>
      <c r="E37" s="70"/>
      <c r="G37" s="190" t="s">
        <v>164</v>
      </c>
      <c r="H37" s="190">
        <v>240.43</v>
      </c>
      <c r="I37" s="190">
        <v>240.93</v>
      </c>
      <c r="J37" s="190">
        <v>20</v>
      </c>
      <c r="L37" s="47"/>
      <c r="M37" s="48"/>
    </row>
    <row r="38" spans="2:13" x14ac:dyDescent="0.25">
      <c r="B38" s="70"/>
      <c r="C38" s="70"/>
      <c r="D38" s="70"/>
      <c r="E38" s="70"/>
      <c r="G38" s="190" t="s">
        <v>160</v>
      </c>
      <c r="H38" s="190">
        <v>0</v>
      </c>
      <c r="I38" s="190">
        <v>251</v>
      </c>
      <c r="J38" s="190">
        <v>-80</v>
      </c>
      <c r="L38" s="47"/>
      <c r="M38" s="48"/>
    </row>
    <row r="39" spans="2:13" x14ac:dyDescent="0.25">
      <c r="B39" s="70"/>
      <c r="C39" s="70"/>
      <c r="D39" s="70"/>
      <c r="E39" s="70"/>
      <c r="G39" s="190" t="s">
        <v>160</v>
      </c>
      <c r="H39" s="190">
        <v>0.43</v>
      </c>
      <c r="I39" s="190">
        <v>0.93</v>
      </c>
      <c r="J39" s="190">
        <v>-60</v>
      </c>
      <c r="L39" s="47"/>
      <c r="M39" s="48"/>
    </row>
    <row r="40" spans="2:13" x14ac:dyDescent="0.25">
      <c r="B40" s="70"/>
      <c r="C40" s="70"/>
      <c r="D40" s="70"/>
      <c r="E40" s="70"/>
      <c r="G40" s="190" t="s">
        <v>160</v>
      </c>
      <c r="H40" s="190">
        <v>30.43</v>
      </c>
      <c r="I40" s="190">
        <v>30.93</v>
      </c>
      <c r="J40" s="190">
        <v>-50</v>
      </c>
      <c r="L40" s="47"/>
      <c r="M40" s="48"/>
    </row>
    <row r="41" spans="2:13" x14ac:dyDescent="0.25">
      <c r="B41" s="70"/>
      <c r="C41" s="70"/>
      <c r="D41" s="70"/>
      <c r="E41" s="70"/>
      <c r="G41" s="190" t="s">
        <v>160</v>
      </c>
      <c r="H41" s="190">
        <v>60.43</v>
      </c>
      <c r="I41" s="190">
        <v>60.93</v>
      </c>
      <c r="J41" s="190">
        <v>-40</v>
      </c>
      <c r="L41" s="47"/>
      <c r="M41" s="48"/>
    </row>
    <row r="42" spans="2:13" x14ac:dyDescent="0.25">
      <c r="B42" s="70"/>
      <c r="C42" s="70"/>
      <c r="D42" s="70"/>
      <c r="E42" s="70"/>
      <c r="G42" s="190" t="s">
        <v>160</v>
      </c>
      <c r="H42" s="190">
        <v>90.43</v>
      </c>
      <c r="I42" s="190">
        <v>90.93</v>
      </c>
      <c r="J42" s="190">
        <v>-30</v>
      </c>
      <c r="L42" s="47"/>
      <c r="M42" s="48"/>
    </row>
    <row r="43" spans="2:13" x14ac:dyDescent="0.25">
      <c r="B43" s="70"/>
      <c r="C43" s="70"/>
      <c r="D43" s="70"/>
      <c r="E43" s="70"/>
      <c r="G43" s="190" t="s">
        <v>160</v>
      </c>
      <c r="H43" s="190">
        <v>120.43</v>
      </c>
      <c r="I43" s="190">
        <v>120.93</v>
      </c>
      <c r="J43" s="190">
        <v>-20</v>
      </c>
      <c r="L43" s="47"/>
      <c r="M43" s="48"/>
    </row>
    <row r="44" spans="2:13" x14ac:dyDescent="0.25">
      <c r="B44" s="70"/>
      <c r="C44" s="70"/>
      <c r="D44" s="70"/>
      <c r="E44" s="70"/>
      <c r="G44" s="190" t="s">
        <v>160</v>
      </c>
      <c r="H44" s="190">
        <v>150.43</v>
      </c>
      <c r="I44" s="190">
        <v>150.93</v>
      </c>
      <c r="J44" s="190">
        <v>-10</v>
      </c>
      <c r="L44" s="47"/>
      <c r="M44" s="48"/>
    </row>
    <row r="45" spans="2:13" x14ac:dyDescent="0.25">
      <c r="B45" s="70"/>
      <c r="C45" s="70"/>
      <c r="D45" s="70"/>
      <c r="E45" s="70"/>
      <c r="G45" s="190" t="s">
        <v>160</v>
      </c>
      <c r="H45" s="190">
        <v>180.43</v>
      </c>
      <c r="I45" s="190">
        <v>180.93</v>
      </c>
      <c r="J45" s="190">
        <v>0</v>
      </c>
    </row>
    <row r="46" spans="2:13" x14ac:dyDescent="0.25">
      <c r="B46" s="70"/>
      <c r="C46" s="70"/>
      <c r="D46" s="70"/>
      <c r="E46" s="70"/>
      <c r="G46" s="190" t="s">
        <v>160</v>
      </c>
      <c r="H46" s="190">
        <v>210.43</v>
      </c>
      <c r="I46" s="190">
        <v>210.93</v>
      </c>
      <c r="J46" s="190">
        <v>10</v>
      </c>
    </row>
    <row r="47" spans="2:13" x14ac:dyDescent="0.25">
      <c r="B47" s="70"/>
      <c r="C47" s="70"/>
      <c r="D47" s="70"/>
      <c r="E47" s="70"/>
      <c r="G47" s="190" t="s">
        <v>160</v>
      </c>
      <c r="H47" s="190">
        <v>240.43</v>
      </c>
      <c r="I47" s="190">
        <v>240.93</v>
      </c>
      <c r="J47" s="190">
        <v>20</v>
      </c>
    </row>
    <row r="48" spans="2:13" x14ac:dyDescent="0.25">
      <c r="B48" s="70"/>
      <c r="C48" s="70"/>
      <c r="D48" s="70"/>
      <c r="E48" s="70"/>
      <c r="G48" s="190" t="s">
        <v>166</v>
      </c>
      <c r="H48" s="190">
        <v>0</v>
      </c>
      <c r="I48" s="190">
        <v>251</v>
      </c>
      <c r="J48" s="190">
        <v>-80</v>
      </c>
    </row>
    <row r="49" spans="2:10" x14ac:dyDescent="0.25">
      <c r="B49" s="70"/>
      <c r="C49" s="70"/>
      <c r="D49" s="70"/>
      <c r="E49" s="70"/>
      <c r="G49" s="190"/>
      <c r="H49" s="190"/>
      <c r="I49" s="190"/>
      <c r="J49" s="190"/>
    </row>
    <row r="50" spans="2:10" x14ac:dyDescent="0.25">
      <c r="B50" s="70"/>
      <c r="C50" s="70"/>
      <c r="D50" s="70"/>
      <c r="E50" s="70"/>
      <c r="G50" s="190"/>
      <c r="H50" s="190"/>
      <c r="I50" s="190"/>
      <c r="J50" s="190"/>
    </row>
    <row r="51" spans="2:10" x14ac:dyDescent="0.25">
      <c r="B51" s="70"/>
      <c r="C51" s="70"/>
      <c r="D51" s="70"/>
      <c r="E51" s="70"/>
      <c r="G51" s="190"/>
      <c r="H51" s="190"/>
      <c r="I51" s="190"/>
      <c r="J51" s="190"/>
    </row>
    <row r="52" spans="2:10" x14ac:dyDescent="0.25">
      <c r="B52" s="70"/>
      <c r="C52" s="70"/>
      <c r="D52" s="70"/>
      <c r="E52" s="70"/>
      <c r="G52" s="190"/>
      <c r="H52" s="190"/>
      <c r="I52" s="190"/>
      <c r="J52" s="190"/>
    </row>
    <row r="53" spans="2:10" x14ac:dyDescent="0.25">
      <c r="B53" s="70"/>
      <c r="C53" s="70"/>
      <c r="D53" s="70"/>
      <c r="E53" s="70"/>
      <c r="G53" s="190"/>
      <c r="H53" s="190"/>
      <c r="I53" s="190"/>
      <c r="J53" s="190"/>
    </row>
    <row r="54" spans="2:10" x14ac:dyDescent="0.25">
      <c r="B54" s="70"/>
      <c r="C54" s="70"/>
      <c r="D54" s="70"/>
      <c r="E54" s="70"/>
      <c r="G54" s="190"/>
      <c r="H54" s="190"/>
      <c r="I54" s="190"/>
      <c r="J54" s="190"/>
    </row>
    <row r="55" spans="2:10" x14ac:dyDescent="0.25">
      <c r="B55" s="70"/>
      <c r="C55" s="70"/>
      <c r="D55" s="70"/>
      <c r="E55" s="70"/>
      <c r="G55" s="70"/>
      <c r="H55" s="70"/>
      <c r="I55" s="70"/>
      <c r="J55" s="70"/>
    </row>
    <row r="56" spans="2:10" x14ac:dyDescent="0.25">
      <c r="B56" s="70"/>
      <c r="C56" s="70"/>
      <c r="D56" s="70"/>
      <c r="E56" s="70"/>
      <c r="G56" s="70"/>
      <c r="H56" s="70"/>
      <c r="I56" s="70"/>
      <c r="J56" s="70"/>
    </row>
    <row r="57" spans="2:10" x14ac:dyDescent="0.25">
      <c r="B57" s="70"/>
      <c r="C57" s="70"/>
      <c r="D57" s="70"/>
      <c r="E57" s="70"/>
      <c r="G57" s="70"/>
      <c r="H57" s="70"/>
      <c r="I57" s="70"/>
      <c r="J57" s="70"/>
    </row>
    <row r="58" spans="2:10" x14ac:dyDescent="0.25">
      <c r="B58" s="70"/>
      <c r="C58" s="70"/>
      <c r="D58" s="70"/>
      <c r="E58" s="70"/>
      <c r="G58" s="70"/>
      <c r="H58" s="70"/>
      <c r="I58" s="70"/>
      <c r="J58" s="70"/>
    </row>
    <row r="59" spans="2:10" x14ac:dyDescent="0.25">
      <c r="B59" s="70"/>
      <c r="C59" s="70"/>
      <c r="D59" s="70"/>
      <c r="E59" s="70"/>
      <c r="G59" s="70"/>
      <c r="H59" s="70"/>
      <c r="I59" s="70"/>
      <c r="J59" s="70"/>
    </row>
    <row r="60" spans="2:10" x14ac:dyDescent="0.25">
      <c r="B60" s="70"/>
      <c r="C60" s="70"/>
      <c r="D60" s="70"/>
      <c r="E60" s="70"/>
      <c r="G60" s="70"/>
      <c r="H60" s="70"/>
      <c r="I60" s="70"/>
      <c r="J60" s="70"/>
    </row>
    <row r="61" spans="2:10" x14ac:dyDescent="0.25">
      <c r="B61" s="70"/>
      <c r="C61" s="70"/>
      <c r="D61" s="70"/>
      <c r="E61" s="70"/>
      <c r="G61" s="70"/>
      <c r="H61" s="70"/>
      <c r="I61" s="70"/>
      <c r="J61" s="70"/>
    </row>
    <row r="62" spans="2:10" x14ac:dyDescent="0.25">
      <c r="B62" s="70"/>
      <c r="C62" s="70"/>
      <c r="D62" s="70"/>
      <c r="E62" s="70"/>
      <c r="G62" s="70"/>
      <c r="H62" s="70"/>
      <c r="I62" s="70"/>
      <c r="J62" s="70"/>
    </row>
    <row r="63" spans="2:10" x14ac:dyDescent="0.25">
      <c r="B63" s="70"/>
      <c r="C63" s="70"/>
      <c r="D63" s="70"/>
      <c r="E63" s="70"/>
      <c r="G63" s="70"/>
      <c r="H63" s="70"/>
      <c r="I63" s="70"/>
      <c r="J63" s="70"/>
    </row>
    <row r="64" spans="2:10" x14ac:dyDescent="0.25">
      <c r="B64" s="70"/>
      <c r="C64" s="70"/>
      <c r="D64" s="70"/>
      <c r="E64" s="70"/>
      <c r="G64" s="70"/>
      <c r="H64" s="70"/>
      <c r="I64" s="70"/>
      <c r="J64" s="70"/>
    </row>
    <row r="65" spans="2:10" x14ac:dyDescent="0.25">
      <c r="B65" s="70"/>
      <c r="C65" s="70"/>
      <c r="D65" s="70"/>
      <c r="E65" s="70"/>
      <c r="G65" s="70"/>
      <c r="H65" s="70"/>
      <c r="I65" s="70"/>
      <c r="J65" s="70"/>
    </row>
    <row r="66" spans="2:10" x14ac:dyDescent="0.25">
      <c r="B66" s="70"/>
      <c r="C66" s="70"/>
      <c r="D66" s="70"/>
      <c r="E66" s="70"/>
      <c r="G66" s="70"/>
      <c r="H66" s="70"/>
      <c r="I66" s="70"/>
      <c r="J66" s="70"/>
    </row>
    <row r="67" spans="2:10" x14ac:dyDescent="0.25">
      <c r="B67" s="70"/>
      <c r="C67" s="70"/>
      <c r="D67" s="70"/>
      <c r="E67" s="70"/>
      <c r="G67" s="70"/>
      <c r="H67" s="70"/>
      <c r="I67" s="70"/>
      <c r="J67" s="70"/>
    </row>
    <row r="68" spans="2:10" x14ac:dyDescent="0.25">
      <c r="B68" s="70"/>
      <c r="C68" s="70"/>
      <c r="D68" s="70"/>
      <c r="E68" s="70"/>
      <c r="G68" s="70"/>
      <c r="H68" s="70"/>
      <c r="I68" s="70"/>
      <c r="J68" s="70"/>
    </row>
    <row r="69" spans="2:10" x14ac:dyDescent="0.25">
      <c r="B69" s="70"/>
      <c r="C69" s="70"/>
      <c r="D69" s="70"/>
      <c r="E69" s="70"/>
      <c r="G69" s="70"/>
      <c r="H69" s="70"/>
      <c r="I69" s="70"/>
      <c r="J69" s="70"/>
    </row>
    <row r="70" spans="2:10" x14ac:dyDescent="0.25">
      <c r="B70" s="70"/>
      <c r="C70" s="70"/>
      <c r="D70" s="70"/>
      <c r="E70" s="70"/>
      <c r="G70" s="70"/>
      <c r="H70" s="70"/>
      <c r="I70" s="70"/>
      <c r="J70" s="70"/>
    </row>
    <row r="71" spans="2:10" x14ac:dyDescent="0.25">
      <c r="B71" s="70"/>
      <c r="C71" s="70"/>
      <c r="D71" s="70"/>
      <c r="E71" s="70"/>
      <c r="G71" s="70"/>
      <c r="H71" s="70"/>
      <c r="I71" s="70"/>
      <c r="J71" s="70"/>
    </row>
    <row r="72" spans="2:10" x14ac:dyDescent="0.25">
      <c r="B72" s="70"/>
      <c r="C72" s="70"/>
      <c r="D72" s="70"/>
      <c r="E72" s="70"/>
      <c r="G72" s="70"/>
      <c r="H72" s="70"/>
      <c r="I72" s="70"/>
      <c r="J72" s="70"/>
    </row>
    <row r="73" spans="2:10" x14ac:dyDescent="0.25">
      <c r="B73" s="70"/>
      <c r="C73" s="70"/>
      <c r="D73" s="70"/>
      <c r="E73" s="70"/>
      <c r="G73" s="70"/>
      <c r="H73" s="70"/>
      <c r="I73" s="70"/>
      <c r="J73" s="70"/>
    </row>
    <row r="74" spans="2:10" x14ac:dyDescent="0.25">
      <c r="B74" s="70"/>
      <c r="C74" s="70"/>
      <c r="D74" s="70"/>
      <c r="E74" s="70"/>
      <c r="G74" s="70"/>
      <c r="H74" s="70"/>
      <c r="I74" s="70"/>
      <c r="J74" s="70"/>
    </row>
    <row r="75" spans="2:10" x14ac:dyDescent="0.25">
      <c r="B75" s="70"/>
      <c r="C75" s="70"/>
      <c r="D75" s="70"/>
      <c r="E75" s="70"/>
      <c r="G75" s="70"/>
      <c r="H75" s="70"/>
      <c r="I75" s="70"/>
      <c r="J75" s="70"/>
    </row>
    <row r="76" spans="2:10" x14ac:dyDescent="0.25">
      <c r="B76" s="70"/>
      <c r="C76" s="70"/>
      <c r="D76" s="70"/>
      <c r="E76" s="70"/>
      <c r="G76" s="70"/>
      <c r="H76" s="70"/>
      <c r="I76" s="70"/>
      <c r="J76" s="70"/>
    </row>
    <row r="77" spans="2:10" x14ac:dyDescent="0.25">
      <c r="B77" s="70"/>
      <c r="C77" s="70"/>
      <c r="D77" s="70"/>
      <c r="E77" s="70"/>
      <c r="G77" s="70"/>
      <c r="H77" s="70"/>
      <c r="I77" s="70"/>
      <c r="J77" s="70"/>
    </row>
    <row r="78" spans="2:10" x14ac:dyDescent="0.25">
      <c r="B78" s="70"/>
      <c r="C78" s="70"/>
      <c r="D78" s="70"/>
      <c r="E78" s="70"/>
      <c r="G78" s="70"/>
      <c r="H78" s="70"/>
      <c r="I78" s="70"/>
      <c r="J78" s="70"/>
    </row>
    <row r="79" spans="2:10" x14ac:dyDescent="0.25">
      <c r="B79" s="70"/>
      <c r="C79" s="70"/>
      <c r="D79" s="70"/>
      <c r="E79" s="70"/>
      <c r="G79" s="70"/>
      <c r="H79" s="70"/>
      <c r="I79" s="70"/>
      <c r="J79" s="70"/>
    </row>
    <row r="80" spans="2:10" x14ac:dyDescent="0.25">
      <c r="B80" s="70"/>
      <c r="C80" s="70"/>
      <c r="D80" s="70"/>
      <c r="E80" s="70"/>
      <c r="G80" s="70"/>
      <c r="H80" s="70"/>
      <c r="I80" s="70"/>
      <c r="J80" s="70"/>
    </row>
    <row r="81" spans="2:10" x14ac:dyDescent="0.25">
      <c r="B81" s="70"/>
      <c r="C81" s="70"/>
      <c r="D81" s="70"/>
      <c r="E81" s="70"/>
      <c r="G81" s="70"/>
      <c r="H81" s="70"/>
      <c r="I81" s="70"/>
      <c r="J81" s="70"/>
    </row>
    <row r="82" spans="2:10" x14ac:dyDescent="0.25">
      <c r="B82" s="70"/>
      <c r="C82" s="70"/>
      <c r="D82" s="70"/>
      <c r="E82" s="70"/>
      <c r="G82" s="70"/>
      <c r="H82" s="70"/>
      <c r="I82" s="70"/>
      <c r="J82" s="70"/>
    </row>
    <row r="83" spans="2:10" x14ac:dyDescent="0.25">
      <c r="B83" s="70"/>
      <c r="C83" s="70"/>
      <c r="D83" s="70"/>
      <c r="E83" s="70"/>
      <c r="G83" s="70"/>
      <c r="H83" s="70"/>
      <c r="I83" s="70"/>
      <c r="J83" s="70"/>
    </row>
    <row r="84" spans="2:10" x14ac:dyDescent="0.25">
      <c r="B84" s="70"/>
      <c r="C84" s="70"/>
      <c r="D84" s="70"/>
      <c r="E84" s="70"/>
      <c r="G84" s="70"/>
      <c r="H84" s="70"/>
      <c r="I84" s="70"/>
      <c r="J84" s="70"/>
    </row>
    <row r="85" spans="2:10" x14ac:dyDescent="0.25">
      <c r="B85" s="70"/>
      <c r="C85" s="70"/>
      <c r="D85" s="70"/>
      <c r="E85" s="70"/>
      <c r="G85" s="70"/>
      <c r="H85" s="70"/>
      <c r="I85" s="70"/>
      <c r="J85" s="70"/>
    </row>
    <row r="86" spans="2:10" x14ac:dyDescent="0.25">
      <c r="B86" s="70"/>
      <c r="C86" s="70"/>
      <c r="D86" s="70"/>
      <c r="E86" s="70"/>
      <c r="G86" s="70"/>
      <c r="H86" s="70"/>
      <c r="I86" s="70"/>
      <c r="J86" s="70"/>
    </row>
    <row r="87" spans="2:10" x14ac:dyDescent="0.25">
      <c r="B87" s="70"/>
      <c r="C87" s="70"/>
      <c r="D87" s="70"/>
      <c r="E87" s="70"/>
      <c r="G87" s="70"/>
      <c r="H87" s="70"/>
      <c r="I87" s="70"/>
      <c r="J87" s="70"/>
    </row>
  </sheetData>
  <mergeCells count="11">
    <mergeCell ref="V7:Z7"/>
    <mergeCell ref="F1:K1"/>
    <mergeCell ref="B7:F7"/>
    <mergeCell ref="G7:K7"/>
    <mergeCell ref="L7:P7"/>
    <mergeCell ref="Q7:U7"/>
    <mergeCell ref="A25:J25"/>
    <mergeCell ref="L25:M25"/>
    <mergeCell ref="B26:E26"/>
    <mergeCell ref="G26:J26"/>
    <mergeCell ref="M26:Q27"/>
  </mergeCells>
  <phoneticPr fontId="5" type="noConversion"/>
  <conditionalFormatting sqref="C3">
    <cfRule type="cellIs" dxfId="600" priority="163" operator="notEqual">
      <formula>MAX($E$9:$E$23)</formula>
    </cfRule>
  </conditionalFormatting>
  <conditionalFormatting sqref="G73:G87 G28:G37">
    <cfRule type="uniqueValues" dxfId="599" priority="162"/>
  </conditionalFormatting>
  <conditionalFormatting sqref="C28:D33 H73:I87 C42:D44 D41 C47:D87 D45:D46 C36:D40 D34:D35 H28:I35">
    <cfRule type="cellIs" dxfId="598" priority="161" operator="greaterThan">
      <formula>$C$3</formula>
    </cfRule>
  </conditionalFormatting>
  <conditionalFormatting sqref="C41">
    <cfRule type="uniqueValues" dxfId="597" priority="160"/>
  </conditionalFormatting>
  <conditionalFormatting sqref="C45:C46">
    <cfRule type="uniqueValues" dxfId="596" priority="159"/>
  </conditionalFormatting>
  <conditionalFormatting sqref="C34:C35">
    <cfRule type="uniqueValues" dxfId="595" priority="158"/>
  </conditionalFormatting>
  <conditionalFormatting sqref="G36:G44 G46">
    <cfRule type="uniqueValues" dxfId="594" priority="157"/>
  </conditionalFormatting>
  <conditionalFormatting sqref="H36:I44">
    <cfRule type="cellIs" dxfId="593" priority="156" operator="greaterThan">
      <formula>$C$3</formula>
    </cfRule>
  </conditionalFormatting>
  <conditionalFormatting sqref="H58:I65">
    <cfRule type="cellIs" dxfId="592" priority="155" operator="greaterThan">
      <formula>$C$3</formula>
    </cfRule>
  </conditionalFormatting>
  <conditionalFormatting sqref="H66:I72">
    <cfRule type="cellIs" dxfId="591" priority="154" operator="greaterThan">
      <formula>$C$3</formula>
    </cfRule>
  </conditionalFormatting>
  <conditionalFormatting sqref="G58:G72">
    <cfRule type="uniqueValues" dxfId="590" priority="153"/>
  </conditionalFormatting>
  <conditionalFormatting sqref="G49:G57 G36:G47">
    <cfRule type="uniqueValues" dxfId="589" priority="152"/>
  </conditionalFormatting>
  <conditionalFormatting sqref="H49:I50 H36:I47">
    <cfRule type="cellIs" dxfId="588" priority="151" operator="greaterThan">
      <formula>$C$3</formula>
    </cfRule>
  </conditionalFormatting>
  <conditionalFormatting sqref="H51:I57">
    <cfRule type="cellIs" dxfId="587" priority="150" operator="greaterThan">
      <formula>$C$3</formula>
    </cfRule>
  </conditionalFormatting>
  <conditionalFormatting sqref="M9:M10 H9:H10 C9:C10 H16:H23 M16:M23 C12:C14 H12 M12 C16:C23">
    <cfRule type="containsBlanks" dxfId="586" priority="148">
      <formula>LEN(TRIM(C9))=0</formula>
    </cfRule>
    <cfRule type="cellIs" dxfId="585" priority="149" operator="equal">
      <formula>0</formula>
    </cfRule>
  </conditionalFormatting>
  <conditionalFormatting sqref="R12">
    <cfRule type="containsBlanks" dxfId="584" priority="146">
      <formula>LEN(TRIM(R12))=0</formula>
    </cfRule>
    <cfRule type="cellIs" dxfId="583" priority="147" operator="equal">
      <formula>0</formula>
    </cfRule>
  </conditionalFormatting>
  <conditionalFormatting sqref="M12">
    <cfRule type="containsBlanks" dxfId="582" priority="142">
      <formula>LEN(TRIM(M12))=0</formula>
    </cfRule>
    <cfRule type="cellIs" dxfId="581" priority="143" operator="equal">
      <formula>0</formula>
    </cfRule>
  </conditionalFormatting>
  <conditionalFormatting sqref="R12">
    <cfRule type="containsBlanks" dxfId="580" priority="140">
      <formula>LEN(TRIM(R12))=0</formula>
    </cfRule>
    <cfRule type="cellIs" dxfId="579" priority="141" operator="equal">
      <formula>0</formula>
    </cfRule>
  </conditionalFormatting>
  <conditionalFormatting sqref="M13 H13">
    <cfRule type="containsBlanks" dxfId="578" priority="138">
      <formula>LEN(TRIM(H13))=0</formula>
    </cfRule>
    <cfRule type="cellIs" dxfId="577" priority="139" operator="equal">
      <formula>0</formula>
    </cfRule>
  </conditionalFormatting>
  <conditionalFormatting sqref="R13">
    <cfRule type="containsBlanks" dxfId="576" priority="136">
      <formula>LEN(TRIM(R13))=0</formula>
    </cfRule>
    <cfRule type="cellIs" dxfId="575" priority="137" operator="equal">
      <formula>0</formula>
    </cfRule>
  </conditionalFormatting>
  <conditionalFormatting sqref="M13">
    <cfRule type="containsBlanks" dxfId="574" priority="134">
      <formula>LEN(TRIM(M13))=0</formula>
    </cfRule>
    <cfRule type="cellIs" dxfId="573" priority="135" operator="equal">
      <formula>0</formula>
    </cfRule>
  </conditionalFormatting>
  <conditionalFormatting sqref="R13">
    <cfRule type="containsBlanks" dxfId="572" priority="132">
      <formula>LEN(TRIM(R13))=0</formula>
    </cfRule>
    <cfRule type="cellIs" dxfId="571" priority="133" operator="equal">
      <formula>0</formula>
    </cfRule>
  </conditionalFormatting>
  <conditionalFormatting sqref="M14 H14">
    <cfRule type="containsBlanks" dxfId="570" priority="130">
      <formula>LEN(TRIM(H14))=0</formula>
    </cfRule>
    <cfRule type="cellIs" dxfId="569" priority="131" operator="equal">
      <formula>0</formula>
    </cfRule>
  </conditionalFormatting>
  <conditionalFormatting sqref="R14">
    <cfRule type="containsBlanks" dxfId="568" priority="128">
      <formula>LEN(TRIM(R14))=0</formula>
    </cfRule>
    <cfRule type="cellIs" dxfId="567" priority="129" operator="equal">
      <formula>0</formula>
    </cfRule>
  </conditionalFormatting>
  <conditionalFormatting sqref="M14">
    <cfRule type="containsBlanks" dxfId="566" priority="126">
      <formula>LEN(TRIM(M14))=0</formula>
    </cfRule>
    <cfRule type="cellIs" dxfId="565" priority="127" operator="equal">
      <formula>0</formula>
    </cfRule>
  </conditionalFormatting>
  <conditionalFormatting sqref="R14">
    <cfRule type="containsBlanks" dxfId="564" priority="124">
      <formula>LEN(TRIM(R14))=0</formula>
    </cfRule>
    <cfRule type="cellIs" dxfId="563" priority="125" operator="equal">
      <formula>0</formula>
    </cfRule>
  </conditionalFormatting>
  <conditionalFormatting sqref="H49:I50 H36:I47">
    <cfRule type="cellIs" dxfId="562" priority="123" operator="greaterThan">
      <formula>$C$3</formula>
    </cfRule>
  </conditionalFormatting>
  <conditionalFormatting sqref="H51:I57">
    <cfRule type="cellIs" dxfId="561" priority="122" operator="greaterThan">
      <formula>$C$3</formula>
    </cfRule>
  </conditionalFormatting>
  <conditionalFormatting sqref="G49:G57 G36:G47">
    <cfRule type="uniqueValues" dxfId="560" priority="121"/>
  </conditionalFormatting>
  <conditionalFormatting sqref="G28:G44 G46">
    <cfRule type="uniqueValues" dxfId="559" priority="120"/>
  </conditionalFormatting>
  <conditionalFormatting sqref="H28:I35">
    <cfRule type="cellIs" dxfId="558" priority="119" operator="greaterThan">
      <formula>$C$3</formula>
    </cfRule>
  </conditionalFormatting>
  <conditionalFormatting sqref="H36:I44">
    <cfRule type="cellIs" dxfId="557" priority="118" operator="greaterThan">
      <formula>$C$3</formula>
    </cfRule>
  </conditionalFormatting>
  <conditionalFormatting sqref="W12:W14">
    <cfRule type="containsBlanks" dxfId="556" priority="116">
      <formula>LEN(TRIM(W12))=0</formula>
    </cfRule>
    <cfRule type="cellIs" dxfId="555" priority="117" operator="equal">
      <formula>0</formula>
    </cfRule>
  </conditionalFormatting>
  <conditionalFormatting sqref="W12:W14">
    <cfRule type="containsBlanks" dxfId="554" priority="114">
      <formula>LEN(TRIM(W12))=0</formula>
    </cfRule>
    <cfRule type="cellIs" dxfId="553" priority="115" operator="equal">
      <formula>0</formula>
    </cfRule>
  </conditionalFormatting>
  <conditionalFormatting sqref="C11 M11 H11">
    <cfRule type="containsBlanks" dxfId="552" priority="104">
      <formula>LEN(TRIM(C11))=0</formula>
    </cfRule>
    <cfRule type="cellIs" dxfId="551" priority="105" operator="equal">
      <formula>0</formula>
    </cfRule>
  </conditionalFormatting>
  <conditionalFormatting sqref="M11">
    <cfRule type="containsBlanks" dxfId="550" priority="100">
      <formula>LEN(TRIM(M11))=0</formula>
    </cfRule>
    <cfRule type="cellIs" dxfId="549" priority="101" operator="equal">
      <formula>0</formula>
    </cfRule>
  </conditionalFormatting>
  <conditionalFormatting sqref="W11">
    <cfRule type="containsBlanks" dxfId="548" priority="96">
      <formula>LEN(TRIM(W11))=0</formula>
    </cfRule>
    <cfRule type="cellIs" dxfId="547" priority="97" operator="equal">
      <formula>0</formula>
    </cfRule>
  </conditionalFormatting>
  <conditionalFormatting sqref="W11">
    <cfRule type="containsBlanks" dxfId="546" priority="94">
      <formula>LEN(TRIM(W11))=0</formula>
    </cfRule>
    <cfRule type="cellIs" dxfId="545" priority="95" operator="equal">
      <formula>0</formula>
    </cfRule>
  </conditionalFormatting>
  <conditionalFormatting sqref="R11">
    <cfRule type="containsBlanks" dxfId="544" priority="92">
      <formula>LEN(TRIM(R11))=0</formula>
    </cfRule>
    <cfRule type="cellIs" dxfId="543" priority="93" operator="equal">
      <formula>0</formula>
    </cfRule>
  </conditionalFormatting>
  <conditionalFormatting sqref="R11">
    <cfRule type="containsBlanks" dxfId="542" priority="90">
      <formula>LEN(TRIM(R11))=0</formula>
    </cfRule>
    <cfRule type="cellIs" dxfId="541" priority="91" operator="equal">
      <formula>0</formula>
    </cfRule>
  </conditionalFormatting>
  <conditionalFormatting sqref="H11">
    <cfRule type="containsBlanks" dxfId="540" priority="88">
      <formula>LEN(TRIM(H11))=0</formula>
    </cfRule>
    <cfRule type="cellIs" dxfId="539" priority="89" operator="equal">
      <formula>0</formula>
    </cfRule>
  </conditionalFormatting>
  <conditionalFormatting sqref="R11">
    <cfRule type="containsBlanks" dxfId="538" priority="86">
      <formula>LEN(TRIM(R11))=0</formula>
    </cfRule>
    <cfRule type="cellIs" dxfId="537" priority="87" operator="equal">
      <formula>0</formula>
    </cfRule>
  </conditionalFormatting>
  <conditionalFormatting sqref="R11">
    <cfRule type="containsBlanks" dxfId="536" priority="84">
      <formula>LEN(TRIM(R11))=0</formula>
    </cfRule>
    <cfRule type="cellIs" dxfId="535" priority="85" operator="equal">
      <formula>0</formula>
    </cfRule>
  </conditionalFormatting>
  <conditionalFormatting sqref="M11">
    <cfRule type="containsBlanks" dxfId="534" priority="82">
      <formula>LEN(TRIM(M11))=0</formula>
    </cfRule>
    <cfRule type="cellIs" dxfId="533" priority="83" operator="equal">
      <formula>0</formula>
    </cfRule>
  </conditionalFormatting>
  <conditionalFormatting sqref="M11">
    <cfRule type="containsBlanks" dxfId="532" priority="80">
      <formula>LEN(TRIM(M11))=0</formula>
    </cfRule>
    <cfRule type="cellIs" dxfId="531" priority="81" operator="equal">
      <formula>0</formula>
    </cfRule>
  </conditionalFormatting>
  <conditionalFormatting sqref="G29:G37">
    <cfRule type="uniqueValues" dxfId="530" priority="79"/>
  </conditionalFormatting>
  <conditionalFormatting sqref="H29:I35">
    <cfRule type="cellIs" dxfId="529" priority="78" operator="greaterThan">
      <formula>$C$3</formula>
    </cfRule>
  </conditionalFormatting>
  <conditionalFormatting sqref="H51:I54">
    <cfRule type="cellIs" dxfId="528" priority="77" operator="greaterThan">
      <formula>$C$3</formula>
    </cfRule>
  </conditionalFormatting>
  <conditionalFormatting sqref="G51:G54">
    <cfRule type="uniqueValues" dxfId="527" priority="76"/>
  </conditionalFormatting>
  <conditionalFormatting sqref="H44:I47 H49:I50">
    <cfRule type="cellIs" dxfId="526" priority="75" operator="greaterThan">
      <formula>$C$3</formula>
    </cfRule>
  </conditionalFormatting>
  <conditionalFormatting sqref="H44:I47 H49:I50">
    <cfRule type="cellIs" dxfId="525" priority="74" operator="greaterThan">
      <formula>$C$3</formula>
    </cfRule>
  </conditionalFormatting>
  <conditionalFormatting sqref="H29:I35">
    <cfRule type="cellIs" dxfId="524" priority="73" operator="greaterThan">
      <formula>$C$3</formula>
    </cfRule>
  </conditionalFormatting>
  <conditionalFormatting sqref="H51:I53">
    <cfRule type="cellIs" dxfId="523" priority="72" operator="greaterThan">
      <formula>$C$3</formula>
    </cfRule>
  </conditionalFormatting>
  <conditionalFormatting sqref="G51:G53">
    <cfRule type="uniqueValues" dxfId="522" priority="71"/>
  </conditionalFormatting>
  <conditionalFormatting sqref="H44:I47 H49:I50">
    <cfRule type="cellIs" dxfId="521" priority="70" operator="greaterThan">
      <formula>$C$3</formula>
    </cfRule>
  </conditionalFormatting>
  <conditionalFormatting sqref="H44:I47 H49:I50">
    <cfRule type="cellIs" dxfId="520" priority="69" operator="greaterThan">
      <formula>$C$3</formula>
    </cfRule>
  </conditionalFormatting>
  <conditionalFormatting sqref="H44:I47">
    <cfRule type="cellIs" dxfId="519" priority="68" operator="greaterThan">
      <formula>$C$3</formula>
    </cfRule>
  </conditionalFormatting>
  <conditionalFormatting sqref="G44:G47">
    <cfRule type="uniqueValues" dxfId="518" priority="67"/>
  </conditionalFormatting>
  <conditionalFormatting sqref="H37:I45">
    <cfRule type="cellIs" dxfId="517" priority="66" operator="greaterThan">
      <formula>$C$3</formula>
    </cfRule>
  </conditionalFormatting>
  <conditionalFormatting sqref="H37:I45">
    <cfRule type="cellIs" dxfId="516" priority="65" operator="greaterThan">
      <formula>$C$3</formula>
    </cfRule>
  </conditionalFormatting>
  <conditionalFormatting sqref="C15">
    <cfRule type="containsBlanks" dxfId="515" priority="63">
      <formula>LEN(TRIM(C15))=0</formula>
    </cfRule>
    <cfRule type="cellIs" dxfId="514" priority="64" operator="equal">
      <formula>0</formula>
    </cfRule>
  </conditionalFormatting>
  <conditionalFormatting sqref="M15 H15">
    <cfRule type="containsBlanks" dxfId="513" priority="61">
      <formula>LEN(TRIM(H15))=0</formula>
    </cfRule>
    <cfRule type="cellIs" dxfId="512" priority="62" operator="equal">
      <formula>0</formula>
    </cfRule>
  </conditionalFormatting>
  <conditionalFormatting sqref="R15">
    <cfRule type="containsBlanks" dxfId="511" priority="59">
      <formula>LEN(TRIM(R15))=0</formula>
    </cfRule>
    <cfRule type="cellIs" dxfId="510" priority="60" operator="equal">
      <formula>0</formula>
    </cfRule>
  </conditionalFormatting>
  <conditionalFormatting sqref="M15">
    <cfRule type="containsBlanks" dxfId="509" priority="57">
      <formula>LEN(TRIM(M15))=0</formula>
    </cfRule>
    <cfRule type="cellIs" dxfId="508" priority="58" operator="equal">
      <formula>0</formula>
    </cfRule>
  </conditionalFormatting>
  <conditionalFormatting sqref="R15">
    <cfRule type="containsBlanks" dxfId="507" priority="55">
      <formula>LEN(TRIM(R15))=0</formula>
    </cfRule>
    <cfRule type="cellIs" dxfId="506" priority="56" operator="equal">
      <formula>0</formula>
    </cfRule>
  </conditionalFormatting>
  <conditionalFormatting sqref="W15">
    <cfRule type="containsBlanks" dxfId="505" priority="53">
      <formula>LEN(TRIM(W15))=0</formula>
    </cfRule>
    <cfRule type="cellIs" dxfId="504" priority="54" operator="equal">
      <formula>0</formula>
    </cfRule>
  </conditionalFormatting>
  <conditionalFormatting sqref="W15">
    <cfRule type="containsBlanks" dxfId="503" priority="51">
      <formula>LEN(TRIM(W15))=0</formula>
    </cfRule>
    <cfRule type="cellIs" dxfId="502" priority="52" operator="equal">
      <formula>0</formula>
    </cfRule>
  </conditionalFormatting>
  <conditionalFormatting sqref="G48">
    <cfRule type="uniqueValues" dxfId="501" priority="50"/>
  </conditionalFormatting>
  <conditionalFormatting sqref="H48:I48">
    <cfRule type="cellIs" dxfId="500" priority="49" operator="greaterThan">
      <formula>$C$3</formula>
    </cfRule>
  </conditionalFormatting>
  <conditionalFormatting sqref="H48:I48">
    <cfRule type="cellIs" dxfId="499" priority="48" operator="greaterThan">
      <formula>$C$3</formula>
    </cfRule>
  </conditionalFormatting>
  <conditionalFormatting sqref="G48">
    <cfRule type="uniqueValues" dxfId="498" priority="47"/>
  </conditionalFormatting>
  <conditionalFormatting sqref="H48:I48">
    <cfRule type="cellIs" dxfId="497" priority="46" operator="greaterThan">
      <formula>$C$3</formula>
    </cfRule>
  </conditionalFormatting>
  <conditionalFormatting sqref="H48:I48">
    <cfRule type="cellIs" dxfId="496" priority="45" operator="greaterThan">
      <formula>$C$3</formula>
    </cfRule>
  </conditionalFormatting>
  <conditionalFormatting sqref="H48:I48">
    <cfRule type="cellIs" dxfId="495" priority="44" operator="greaterThan">
      <formula>$C$3</formula>
    </cfRule>
  </conditionalFormatting>
  <conditionalFormatting sqref="H48:I48">
    <cfRule type="cellIs" dxfId="494" priority="43" operator="greaterThan">
      <formula>$C$3</formula>
    </cfRule>
  </conditionalFormatting>
  <conditionalFormatting sqref="H48:I48">
    <cfRule type="cellIs" dxfId="493" priority="42" operator="greaterThan">
      <formula>$C$3</formula>
    </cfRule>
  </conditionalFormatting>
  <conditionalFormatting sqref="G48">
    <cfRule type="uniqueValues" dxfId="492" priority="41"/>
  </conditionalFormatting>
  <conditionalFormatting sqref="H46:I47">
    <cfRule type="cellIs" dxfId="491" priority="40" operator="greaterThan">
      <formula>$C$3</formula>
    </cfRule>
  </conditionalFormatting>
  <conditionalFormatting sqref="H46:I47">
    <cfRule type="cellIs" dxfId="490" priority="39" operator="greaterThan">
      <formula>$C$3</formula>
    </cfRule>
  </conditionalFormatting>
  <conditionalFormatting sqref="H47:I47">
    <cfRule type="cellIs" dxfId="489" priority="38" operator="greaterThan">
      <formula>$C$3</formula>
    </cfRule>
  </conditionalFormatting>
  <conditionalFormatting sqref="H47:I47">
    <cfRule type="cellIs" dxfId="488" priority="37" operator="greaterThan">
      <formula>$C$3</formula>
    </cfRule>
  </conditionalFormatting>
  <conditionalFormatting sqref="M12">
    <cfRule type="containsBlanks" dxfId="487" priority="35">
      <formula>LEN(TRIM(M12))=0</formula>
    </cfRule>
    <cfRule type="cellIs" dxfId="486" priority="36" operator="equal">
      <formula>0</formula>
    </cfRule>
  </conditionalFormatting>
  <conditionalFormatting sqref="M12">
    <cfRule type="containsBlanks" dxfId="485" priority="33">
      <formula>LEN(TRIM(M12))=0</formula>
    </cfRule>
    <cfRule type="cellIs" dxfId="484" priority="34" operator="equal">
      <formula>0</formula>
    </cfRule>
  </conditionalFormatting>
  <conditionalFormatting sqref="M13">
    <cfRule type="containsBlanks" dxfId="483" priority="31">
      <formula>LEN(TRIM(M13))=0</formula>
    </cfRule>
    <cfRule type="cellIs" dxfId="482" priority="32" operator="equal">
      <formula>0</formula>
    </cfRule>
  </conditionalFormatting>
  <conditionalFormatting sqref="M13">
    <cfRule type="containsBlanks" dxfId="481" priority="29">
      <formula>LEN(TRIM(M13))=0</formula>
    </cfRule>
    <cfRule type="cellIs" dxfId="480" priority="30" operator="equal">
      <formula>0</formula>
    </cfRule>
  </conditionalFormatting>
  <conditionalFormatting sqref="M14">
    <cfRule type="containsBlanks" dxfId="479" priority="27">
      <formula>LEN(TRIM(M14))=0</formula>
    </cfRule>
    <cfRule type="cellIs" dxfId="478" priority="28" operator="equal">
      <formula>0</formula>
    </cfRule>
  </conditionalFormatting>
  <conditionalFormatting sqref="M14">
    <cfRule type="containsBlanks" dxfId="477" priority="25">
      <formula>LEN(TRIM(M14))=0</formula>
    </cfRule>
    <cfRule type="cellIs" dxfId="476" priority="26" operator="equal">
      <formula>0</formula>
    </cfRule>
  </conditionalFormatting>
  <conditionalFormatting sqref="R12:R14">
    <cfRule type="containsBlanks" dxfId="475" priority="23">
      <formula>LEN(TRIM(R12))=0</formula>
    </cfRule>
    <cfRule type="cellIs" dxfId="474" priority="24" operator="equal">
      <formula>0</formula>
    </cfRule>
  </conditionalFormatting>
  <conditionalFormatting sqref="R12:R14">
    <cfRule type="containsBlanks" dxfId="473" priority="21">
      <formula>LEN(TRIM(R12))=0</formula>
    </cfRule>
    <cfRule type="cellIs" dxfId="472" priority="22" operator="equal">
      <formula>0</formula>
    </cfRule>
  </conditionalFormatting>
  <conditionalFormatting sqref="R11">
    <cfRule type="containsBlanks" dxfId="471" priority="19">
      <formula>LEN(TRIM(R11))=0</formula>
    </cfRule>
    <cfRule type="cellIs" dxfId="470" priority="20" operator="equal">
      <formula>0</formula>
    </cfRule>
  </conditionalFormatting>
  <conditionalFormatting sqref="R11">
    <cfRule type="containsBlanks" dxfId="469" priority="17">
      <formula>LEN(TRIM(R11))=0</formula>
    </cfRule>
    <cfRule type="cellIs" dxfId="468" priority="18" operator="equal">
      <formula>0</formula>
    </cfRule>
  </conditionalFormatting>
  <conditionalFormatting sqref="M11">
    <cfRule type="containsBlanks" dxfId="467" priority="15">
      <formula>LEN(TRIM(M11))=0</formula>
    </cfRule>
    <cfRule type="cellIs" dxfId="466" priority="16" operator="equal">
      <formula>0</formula>
    </cfRule>
  </conditionalFormatting>
  <conditionalFormatting sqref="M11">
    <cfRule type="containsBlanks" dxfId="465" priority="13">
      <formula>LEN(TRIM(M11))=0</formula>
    </cfRule>
    <cfRule type="cellIs" dxfId="464" priority="14" operator="equal">
      <formula>0</formula>
    </cfRule>
  </conditionalFormatting>
  <conditionalFormatting sqref="M11">
    <cfRule type="containsBlanks" dxfId="463" priority="11">
      <formula>LEN(TRIM(M11))=0</formula>
    </cfRule>
    <cfRule type="cellIs" dxfId="462" priority="12" operator="equal">
      <formula>0</formula>
    </cfRule>
  </conditionalFormatting>
  <conditionalFormatting sqref="M11">
    <cfRule type="containsBlanks" dxfId="461" priority="9">
      <formula>LEN(TRIM(M11))=0</formula>
    </cfRule>
    <cfRule type="cellIs" dxfId="460" priority="10" operator="equal">
      <formula>0</formula>
    </cfRule>
  </conditionalFormatting>
  <conditionalFormatting sqref="M15">
    <cfRule type="containsBlanks" dxfId="459" priority="7">
      <formula>LEN(TRIM(M15))=0</formula>
    </cfRule>
    <cfRule type="cellIs" dxfId="458" priority="8" operator="equal">
      <formula>0</formula>
    </cfRule>
  </conditionalFormatting>
  <conditionalFormatting sqref="M15">
    <cfRule type="containsBlanks" dxfId="457" priority="5">
      <formula>LEN(TRIM(M15))=0</formula>
    </cfRule>
    <cfRule type="cellIs" dxfId="456" priority="6" operator="equal">
      <formula>0</formula>
    </cfRule>
  </conditionalFormatting>
  <conditionalFormatting sqref="R15">
    <cfRule type="containsBlanks" dxfId="455" priority="3">
      <formula>LEN(TRIM(R15))=0</formula>
    </cfRule>
    <cfRule type="cellIs" dxfId="454" priority="4" operator="equal">
      <formula>0</formula>
    </cfRule>
  </conditionalFormatting>
  <conditionalFormatting sqref="R15">
    <cfRule type="containsBlanks" dxfId="453" priority="1">
      <formula>LEN(TRIM(R15))=0</formula>
    </cfRule>
    <cfRule type="cellIs" dxfId="452" priority="2" operator="equal">
      <formula>0</formula>
    </cfRule>
  </conditionalFormatting>
  <dataValidations count="1">
    <dataValidation type="list" allowBlank="1" showInputMessage="1" showErrorMessage="1" sqref="K9:K23 Z9:Z23 F9:F23 U9:U23 P9:P23" xr:uid="{00000000-0002-0000-0300-000000000000}">
      <formula1>"green,red,yellow,blue,orange,cyan,black,white,magenta"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5325-B989-43F9-AE50-D41F789FDF20}">
  <dimension ref="A1:Z87"/>
  <sheetViews>
    <sheetView workbookViewId="0">
      <selection activeCell="G44" sqref="G44"/>
    </sheetView>
  </sheetViews>
  <sheetFormatPr defaultRowHeight="15" x14ac:dyDescent="0.25"/>
  <cols>
    <col min="1" max="2" width="8.42578125" style="206" customWidth="1"/>
    <col min="3" max="3" width="13.42578125" style="206" customWidth="1"/>
    <col min="4" max="4" width="8.42578125" style="206" customWidth="1"/>
    <col min="5" max="5" width="10.7109375" style="206" customWidth="1"/>
    <col min="6" max="6" width="9.85546875" style="206" customWidth="1"/>
    <col min="7" max="7" width="18.7109375" style="206" customWidth="1"/>
    <col min="8" max="8" width="9" style="206" customWidth="1"/>
    <col min="9" max="9" width="8.42578125" style="206" customWidth="1"/>
    <col min="10" max="10" width="10.140625" style="206" customWidth="1"/>
    <col min="11" max="11" width="9.140625" style="206"/>
    <col min="12" max="12" width="17.28515625" style="206" customWidth="1"/>
    <col min="13" max="13" width="10.28515625" style="206" customWidth="1"/>
    <col min="14" max="14" width="8.42578125" style="206" customWidth="1"/>
    <col min="15" max="15" width="10.140625" style="206" customWidth="1"/>
    <col min="16" max="16" width="7.7109375" style="206" customWidth="1"/>
    <col min="17" max="17" width="21.42578125" style="206" customWidth="1"/>
    <col min="18" max="19" width="8.42578125" style="206" customWidth="1"/>
    <col min="20" max="20" width="10.28515625" style="206" customWidth="1"/>
    <col min="21" max="21" width="9.42578125" style="206" customWidth="1"/>
    <col min="22" max="22" width="16.7109375" style="206" customWidth="1"/>
    <col min="23" max="24" width="8.42578125" style="206" customWidth="1"/>
    <col min="25" max="25" width="11.140625" style="206" customWidth="1"/>
    <col min="26" max="26" width="7.85546875" style="206" customWidth="1"/>
    <col min="27" max="27" width="15.7109375" style="206" customWidth="1"/>
    <col min="28" max="31" width="7.85546875" style="206" customWidth="1"/>
    <col min="32" max="16384" width="9.140625" style="20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204" t="s">
        <v>135</v>
      </c>
      <c r="N1" s="32" t="s">
        <v>136</v>
      </c>
      <c r="T1" s="32" t="s">
        <v>74</v>
      </c>
    </row>
    <row r="2" spans="1:26" x14ac:dyDescent="0.25">
      <c r="A2" s="205" t="s">
        <v>21</v>
      </c>
      <c r="B2" s="31" t="s">
        <v>22</v>
      </c>
      <c r="C2" s="190" t="s">
        <v>218</v>
      </c>
      <c r="D2" s="31" t="s">
        <v>24</v>
      </c>
      <c r="E2" s="190">
        <v>1</v>
      </c>
      <c r="F2" s="36" t="s">
        <v>61</v>
      </c>
      <c r="G2" s="35" t="s">
        <v>57</v>
      </c>
      <c r="M2" s="204" t="s">
        <v>44</v>
      </c>
      <c r="N2" s="35" t="s">
        <v>49</v>
      </c>
      <c r="O2" s="207"/>
      <c r="P2" s="207"/>
      <c r="Q2" s="204" t="s">
        <v>54</v>
      </c>
      <c r="R2" s="35" t="s">
        <v>84</v>
      </c>
      <c r="S2" s="207"/>
      <c r="T2" s="204" t="s">
        <v>75</v>
      </c>
      <c r="U2" s="206" t="s">
        <v>80</v>
      </c>
    </row>
    <row r="3" spans="1:26" x14ac:dyDescent="0.25">
      <c r="B3" s="31" t="s">
        <v>14</v>
      </c>
      <c r="C3" s="190">
        <f>MAX(E9:E23)</f>
        <v>242</v>
      </c>
      <c r="D3" s="31" t="s">
        <v>25</v>
      </c>
      <c r="E3" s="190">
        <v>1</v>
      </c>
      <c r="F3" s="55" t="s">
        <v>45</v>
      </c>
      <c r="G3" s="35" t="s">
        <v>58</v>
      </c>
      <c r="M3" s="204" t="s">
        <v>47</v>
      </c>
      <c r="N3" s="35" t="s">
        <v>48</v>
      </c>
      <c r="O3" s="207"/>
      <c r="P3" s="207"/>
      <c r="Q3" s="204" t="s">
        <v>55</v>
      </c>
      <c r="R3" s="35" t="s">
        <v>56</v>
      </c>
      <c r="S3" s="207"/>
      <c r="T3" s="204" t="s">
        <v>76</v>
      </c>
      <c r="U3" s="206" t="s">
        <v>82</v>
      </c>
    </row>
    <row r="4" spans="1:26" x14ac:dyDescent="0.25">
      <c r="B4" s="31" t="s">
        <v>23</v>
      </c>
      <c r="C4" s="190">
        <v>1E-3</v>
      </c>
      <c r="D4" s="31" t="s">
        <v>26</v>
      </c>
      <c r="E4" s="190">
        <v>1</v>
      </c>
      <c r="F4" s="37" t="s">
        <v>62</v>
      </c>
      <c r="G4" s="32" t="s">
        <v>59</v>
      </c>
      <c r="I4" s="205" t="s">
        <v>71</v>
      </c>
      <c r="J4" s="54" t="s">
        <v>72</v>
      </c>
      <c r="M4" s="204" t="s">
        <v>50</v>
      </c>
      <c r="N4" s="35" t="s">
        <v>52</v>
      </c>
      <c r="O4" s="207"/>
      <c r="P4" s="207"/>
      <c r="Q4" s="204" t="s">
        <v>86</v>
      </c>
      <c r="R4" s="35" t="s">
        <v>85</v>
      </c>
      <c r="S4" s="207"/>
      <c r="T4" s="204" t="s">
        <v>77</v>
      </c>
      <c r="U4" s="20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206" t="s">
        <v>45</v>
      </c>
      <c r="J5" s="54" t="s">
        <v>73</v>
      </c>
      <c r="M5" s="204" t="s">
        <v>51</v>
      </c>
      <c r="N5" s="35" t="s">
        <v>53</v>
      </c>
      <c r="O5" s="207"/>
      <c r="P5" s="207"/>
      <c r="Q5" s="204"/>
      <c r="R5" s="35"/>
      <c r="S5" s="207"/>
      <c r="T5" s="204" t="s">
        <v>78</v>
      </c>
      <c r="U5" s="206" t="s">
        <v>81</v>
      </c>
    </row>
    <row r="6" spans="1:26" ht="15.75" thickBot="1" x14ac:dyDescent="0.3">
      <c r="A6" s="203" t="s">
        <v>36</v>
      </c>
      <c r="J6" s="54" t="s">
        <v>83</v>
      </c>
      <c r="M6" s="65" t="s">
        <v>180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204" t="s">
        <v>30</v>
      </c>
      <c r="D8" s="204" t="s">
        <v>28</v>
      </c>
      <c r="E8" s="204" t="s">
        <v>29</v>
      </c>
      <c r="F8" s="202" t="s">
        <v>34</v>
      </c>
      <c r="G8" s="51" t="s">
        <v>27</v>
      </c>
      <c r="H8" s="204" t="s">
        <v>30</v>
      </c>
      <c r="I8" s="204" t="s">
        <v>32</v>
      </c>
      <c r="J8" s="204" t="s">
        <v>33</v>
      </c>
      <c r="K8" s="40" t="s">
        <v>34</v>
      </c>
      <c r="L8" s="39" t="s">
        <v>27</v>
      </c>
      <c r="M8" s="204" t="s">
        <v>30</v>
      </c>
      <c r="N8" s="204" t="s">
        <v>32</v>
      </c>
      <c r="O8" s="204" t="s">
        <v>33</v>
      </c>
      <c r="P8" s="40" t="s">
        <v>34</v>
      </c>
      <c r="Q8" s="39" t="s">
        <v>27</v>
      </c>
      <c r="R8" s="204" t="s">
        <v>30</v>
      </c>
      <c r="S8" s="204" t="s">
        <v>32</v>
      </c>
      <c r="T8" s="204" t="s">
        <v>33</v>
      </c>
      <c r="U8" s="40" t="s">
        <v>34</v>
      </c>
      <c r="V8" s="39" t="s">
        <v>27</v>
      </c>
      <c r="W8" s="204" t="s">
        <v>30</v>
      </c>
      <c r="X8" s="204" t="s">
        <v>32</v>
      </c>
      <c r="Y8" s="204" t="s">
        <v>33</v>
      </c>
      <c r="Z8" s="40" t="s">
        <v>34</v>
      </c>
    </row>
    <row r="9" spans="1:26" x14ac:dyDescent="0.25">
      <c r="A9" s="45">
        <v>4</v>
      </c>
      <c r="B9" s="67" t="s">
        <v>31</v>
      </c>
      <c r="C9" s="190">
        <v>10</v>
      </c>
      <c r="D9" s="190">
        <v>150</v>
      </c>
      <c r="E9" s="190">
        <v>152</v>
      </c>
      <c r="F9" s="49" t="s">
        <v>168</v>
      </c>
      <c r="G9" s="189" t="s">
        <v>223</v>
      </c>
      <c r="H9" s="190">
        <v>11</v>
      </c>
      <c r="I9" s="190">
        <v>0</v>
      </c>
      <c r="J9" s="190">
        <v>110</v>
      </c>
      <c r="K9" s="49" t="s">
        <v>69</v>
      </c>
      <c r="L9" s="189" t="s">
        <v>220</v>
      </c>
      <c r="M9" s="190">
        <v>11</v>
      </c>
      <c r="N9" s="190">
        <v>0</v>
      </c>
      <c r="O9" s="190">
        <v>110</v>
      </c>
      <c r="P9" s="49" t="s">
        <v>162</v>
      </c>
      <c r="Q9" s="189" t="s">
        <v>224</v>
      </c>
      <c r="R9" s="190">
        <v>11</v>
      </c>
      <c r="S9" s="190">
        <v>0</v>
      </c>
      <c r="T9" s="190">
        <v>110</v>
      </c>
      <c r="U9" s="49" t="s">
        <v>178</v>
      </c>
      <c r="V9" s="189"/>
      <c r="W9" s="190"/>
      <c r="X9" s="190"/>
      <c r="Y9" s="190"/>
      <c r="Z9" s="16"/>
    </row>
    <row r="10" spans="1:26" x14ac:dyDescent="0.25">
      <c r="A10" s="45">
        <v>4</v>
      </c>
      <c r="B10" s="67" t="s">
        <v>31</v>
      </c>
      <c r="C10" s="190">
        <v>10</v>
      </c>
      <c r="D10" s="190">
        <v>180</v>
      </c>
      <c r="E10" s="190">
        <v>182</v>
      </c>
      <c r="F10" s="49" t="s">
        <v>168</v>
      </c>
      <c r="G10" s="189" t="s">
        <v>223</v>
      </c>
      <c r="H10" s="190">
        <v>11</v>
      </c>
      <c r="I10" s="190">
        <v>0</v>
      </c>
      <c r="J10" s="190">
        <v>110</v>
      </c>
      <c r="K10" s="49" t="s">
        <v>69</v>
      </c>
      <c r="L10" s="189" t="s">
        <v>220</v>
      </c>
      <c r="M10" s="190">
        <v>11</v>
      </c>
      <c r="N10" s="190">
        <v>0</v>
      </c>
      <c r="O10" s="190">
        <v>110</v>
      </c>
      <c r="P10" s="49" t="s">
        <v>162</v>
      </c>
      <c r="Q10" s="189" t="s">
        <v>224</v>
      </c>
      <c r="R10" s="190">
        <v>11</v>
      </c>
      <c r="S10" s="190">
        <v>0</v>
      </c>
      <c r="T10" s="190">
        <v>110</v>
      </c>
      <c r="U10" s="49" t="s">
        <v>178</v>
      </c>
      <c r="V10" s="189"/>
      <c r="W10" s="190"/>
      <c r="X10" s="190"/>
      <c r="Y10" s="190"/>
      <c r="Z10" s="16"/>
    </row>
    <row r="11" spans="1:26" x14ac:dyDescent="0.25">
      <c r="A11" s="45">
        <v>4</v>
      </c>
      <c r="B11" s="67" t="s">
        <v>31</v>
      </c>
      <c r="C11" s="190">
        <v>10</v>
      </c>
      <c r="D11" s="190">
        <v>210</v>
      </c>
      <c r="E11" s="190">
        <v>212</v>
      </c>
      <c r="F11" s="49" t="s">
        <v>168</v>
      </c>
      <c r="G11" s="189" t="s">
        <v>223</v>
      </c>
      <c r="H11" s="190">
        <v>11</v>
      </c>
      <c r="I11" s="190">
        <v>0</v>
      </c>
      <c r="J11" s="190">
        <v>110</v>
      </c>
      <c r="K11" s="49" t="s">
        <v>69</v>
      </c>
      <c r="L11" s="189" t="s">
        <v>220</v>
      </c>
      <c r="M11" s="190">
        <v>11</v>
      </c>
      <c r="N11" s="190">
        <v>0</v>
      </c>
      <c r="O11" s="190">
        <v>110</v>
      </c>
      <c r="P11" s="49" t="s">
        <v>162</v>
      </c>
      <c r="Q11" s="189" t="s">
        <v>224</v>
      </c>
      <c r="R11" s="190">
        <v>11</v>
      </c>
      <c r="S11" s="190">
        <v>0</v>
      </c>
      <c r="T11" s="190">
        <v>110</v>
      </c>
      <c r="U11" s="49" t="s">
        <v>178</v>
      </c>
      <c r="V11" s="189"/>
      <c r="W11" s="190"/>
      <c r="X11" s="190"/>
      <c r="Y11" s="190"/>
      <c r="Z11" s="49"/>
    </row>
    <row r="12" spans="1:26" x14ac:dyDescent="0.25">
      <c r="A12" s="45">
        <v>4</v>
      </c>
      <c r="B12" s="67" t="s">
        <v>31</v>
      </c>
      <c r="C12" s="190">
        <v>10</v>
      </c>
      <c r="D12" s="190">
        <v>240</v>
      </c>
      <c r="E12" s="190">
        <v>242</v>
      </c>
      <c r="F12" s="49" t="s">
        <v>168</v>
      </c>
      <c r="G12" s="189" t="s">
        <v>223</v>
      </c>
      <c r="H12" s="190">
        <v>11</v>
      </c>
      <c r="I12" s="190">
        <v>0</v>
      </c>
      <c r="J12" s="190">
        <v>110</v>
      </c>
      <c r="K12" s="49" t="s">
        <v>69</v>
      </c>
      <c r="L12" s="189" t="s">
        <v>220</v>
      </c>
      <c r="M12" s="190">
        <v>11</v>
      </c>
      <c r="N12" s="190">
        <v>0</v>
      </c>
      <c r="O12" s="190">
        <v>110</v>
      </c>
      <c r="P12" s="49" t="s">
        <v>162</v>
      </c>
      <c r="Q12" s="189" t="s">
        <v>224</v>
      </c>
      <c r="R12" s="190">
        <v>11</v>
      </c>
      <c r="S12" s="190">
        <v>0</v>
      </c>
      <c r="T12" s="190">
        <v>110</v>
      </c>
      <c r="U12" s="49" t="s">
        <v>178</v>
      </c>
      <c r="V12" s="189"/>
      <c r="W12" s="190"/>
      <c r="X12" s="190"/>
      <c r="Y12" s="190"/>
      <c r="Z12" s="49"/>
    </row>
    <row r="13" spans="1:26" x14ac:dyDescent="0.25">
      <c r="A13" s="45"/>
      <c r="B13" s="67"/>
      <c r="C13" s="190"/>
      <c r="D13" s="190"/>
      <c r="E13" s="190"/>
      <c r="F13" s="49"/>
      <c r="G13" s="52"/>
      <c r="H13" s="190"/>
      <c r="I13" s="190"/>
      <c r="J13" s="190"/>
      <c r="K13" s="49"/>
      <c r="L13" s="189"/>
      <c r="M13" s="190"/>
      <c r="N13" s="190"/>
      <c r="O13" s="190"/>
      <c r="P13" s="16"/>
      <c r="Q13" s="189"/>
      <c r="R13" s="190"/>
      <c r="S13" s="190"/>
      <c r="T13" s="190"/>
      <c r="U13" s="16"/>
      <c r="V13" s="189"/>
      <c r="W13" s="190"/>
      <c r="X13" s="190"/>
      <c r="Y13" s="190"/>
      <c r="Z13" s="49"/>
    </row>
    <row r="14" spans="1:26" x14ac:dyDescent="0.25">
      <c r="A14" s="45"/>
      <c r="B14" s="67"/>
      <c r="C14" s="190"/>
      <c r="D14" s="190"/>
      <c r="E14" s="190"/>
      <c r="F14" s="49"/>
      <c r="G14" s="52"/>
      <c r="H14" s="190"/>
      <c r="I14" s="190"/>
      <c r="J14" s="190"/>
      <c r="K14" s="49"/>
      <c r="L14" s="189"/>
      <c r="M14" s="190"/>
      <c r="N14" s="190"/>
      <c r="O14" s="190"/>
      <c r="P14" s="16"/>
      <c r="Q14" s="189"/>
      <c r="R14" s="190"/>
      <c r="S14" s="190"/>
      <c r="T14" s="190"/>
      <c r="U14" s="16"/>
      <c r="V14" s="189"/>
      <c r="W14" s="190"/>
      <c r="X14" s="190"/>
      <c r="Y14" s="190"/>
      <c r="Z14" s="49"/>
    </row>
    <row r="15" spans="1:26" x14ac:dyDescent="0.25">
      <c r="A15" s="45"/>
      <c r="B15" s="67"/>
      <c r="C15" s="190"/>
      <c r="D15" s="190"/>
      <c r="E15" s="190"/>
      <c r="F15" s="49"/>
      <c r="G15" s="52"/>
      <c r="H15" s="190"/>
      <c r="I15" s="190"/>
      <c r="J15" s="190"/>
      <c r="K15" s="49"/>
      <c r="L15" s="189"/>
      <c r="M15" s="190"/>
      <c r="N15" s="190"/>
      <c r="O15" s="190"/>
      <c r="P15" s="49"/>
      <c r="Q15" s="189"/>
      <c r="R15" s="190"/>
      <c r="S15" s="190"/>
      <c r="T15" s="190"/>
      <c r="U15" s="16"/>
      <c r="V15" s="189"/>
      <c r="W15" s="190"/>
      <c r="X15" s="190"/>
      <c r="Y15" s="190"/>
      <c r="Z15" s="49"/>
    </row>
    <row r="16" spans="1:26" x14ac:dyDescent="0.25">
      <c r="A16" s="45"/>
      <c r="B16" s="67"/>
      <c r="C16" s="190"/>
      <c r="D16" s="190"/>
      <c r="E16" s="190"/>
      <c r="F16" s="49"/>
      <c r="G16" s="52"/>
      <c r="H16" s="190"/>
      <c r="I16" s="190"/>
      <c r="J16" s="190"/>
      <c r="K16" s="49"/>
      <c r="L16" s="189"/>
      <c r="M16" s="190"/>
      <c r="N16" s="190"/>
      <c r="O16" s="190"/>
      <c r="P16" s="49"/>
      <c r="Q16" s="189"/>
      <c r="R16" s="190"/>
      <c r="S16" s="190"/>
      <c r="T16" s="190"/>
      <c r="U16" s="16"/>
      <c r="V16" s="189"/>
      <c r="W16" s="190"/>
      <c r="X16" s="190"/>
      <c r="Y16" s="190"/>
      <c r="Z16" s="16"/>
    </row>
    <row r="17" spans="1:26" x14ac:dyDescent="0.25">
      <c r="A17" s="45"/>
      <c r="B17" s="67"/>
      <c r="C17" s="190"/>
      <c r="D17" s="190"/>
      <c r="E17" s="190"/>
      <c r="F17" s="49"/>
      <c r="G17" s="52"/>
      <c r="H17" s="190"/>
      <c r="I17" s="190"/>
      <c r="J17" s="190"/>
      <c r="K17" s="49"/>
      <c r="L17" s="189"/>
      <c r="M17" s="190"/>
      <c r="N17" s="190"/>
      <c r="O17" s="190"/>
      <c r="P17" s="16"/>
      <c r="Q17" s="189"/>
      <c r="R17" s="190"/>
      <c r="S17" s="190"/>
      <c r="T17" s="190"/>
      <c r="U17" s="16"/>
      <c r="V17" s="189"/>
      <c r="W17" s="190"/>
      <c r="X17" s="190"/>
      <c r="Y17" s="190"/>
      <c r="Z17" s="16"/>
    </row>
    <row r="18" spans="1:26" x14ac:dyDescent="0.25">
      <c r="A18" s="45"/>
      <c r="B18" s="67"/>
      <c r="C18" s="190"/>
      <c r="D18" s="190"/>
      <c r="E18" s="190"/>
      <c r="F18" s="49"/>
      <c r="G18" s="52"/>
      <c r="H18" s="190"/>
      <c r="I18" s="190"/>
      <c r="J18" s="190"/>
      <c r="K18" s="49"/>
      <c r="L18" s="189"/>
      <c r="M18" s="190"/>
      <c r="N18" s="190"/>
      <c r="O18" s="190"/>
      <c r="P18" s="49"/>
      <c r="Q18" s="189"/>
      <c r="R18" s="190"/>
      <c r="S18" s="190"/>
      <c r="T18" s="190"/>
      <c r="U18" s="16"/>
      <c r="V18" s="189"/>
      <c r="W18" s="190"/>
      <c r="X18" s="190"/>
      <c r="Y18" s="190"/>
      <c r="Z18" s="16"/>
    </row>
    <row r="19" spans="1:26" x14ac:dyDescent="0.25">
      <c r="A19" s="45"/>
      <c r="B19" s="67"/>
      <c r="C19" s="190"/>
      <c r="D19" s="190"/>
      <c r="E19" s="190"/>
      <c r="F19" s="49"/>
      <c r="G19" s="52"/>
      <c r="H19" s="190"/>
      <c r="I19" s="190"/>
      <c r="J19" s="190"/>
      <c r="K19" s="49"/>
      <c r="L19" s="189"/>
      <c r="M19" s="190"/>
      <c r="N19" s="190"/>
      <c r="O19" s="190"/>
      <c r="P19" s="49"/>
      <c r="Q19" s="189"/>
      <c r="R19" s="190"/>
      <c r="S19" s="190"/>
      <c r="T19" s="190"/>
      <c r="U19" s="16"/>
      <c r="V19" s="189"/>
      <c r="W19" s="190"/>
      <c r="X19" s="190"/>
      <c r="Y19" s="190"/>
      <c r="Z19" s="16"/>
    </row>
    <row r="20" spans="1:26" x14ac:dyDescent="0.25">
      <c r="A20" s="45"/>
      <c r="B20" s="67"/>
      <c r="C20" s="190"/>
      <c r="D20" s="190"/>
      <c r="E20" s="190"/>
      <c r="F20" s="49"/>
      <c r="G20" s="52"/>
      <c r="H20" s="190"/>
      <c r="I20" s="190"/>
      <c r="J20" s="190"/>
      <c r="K20" s="16"/>
      <c r="L20" s="189"/>
      <c r="M20" s="190"/>
      <c r="N20" s="190"/>
      <c r="O20" s="190"/>
      <c r="P20" s="16"/>
      <c r="Q20" s="189"/>
      <c r="R20" s="190"/>
      <c r="S20" s="190"/>
      <c r="T20" s="190"/>
      <c r="U20" s="16"/>
      <c r="V20" s="189"/>
      <c r="W20" s="190"/>
      <c r="X20" s="190"/>
      <c r="Y20" s="190"/>
      <c r="Z20" s="16"/>
    </row>
    <row r="21" spans="1:26" x14ac:dyDescent="0.25">
      <c r="A21" s="45"/>
      <c r="B21" s="67"/>
      <c r="C21" s="190"/>
      <c r="D21" s="190"/>
      <c r="E21" s="190"/>
      <c r="F21" s="49"/>
      <c r="G21" s="52"/>
      <c r="H21" s="190"/>
      <c r="I21" s="190"/>
      <c r="J21" s="190"/>
      <c r="K21" s="16"/>
      <c r="L21" s="189"/>
      <c r="M21" s="190"/>
      <c r="N21" s="190"/>
      <c r="O21" s="190"/>
      <c r="P21" s="16"/>
      <c r="Q21" s="189"/>
      <c r="R21" s="190"/>
      <c r="S21" s="190"/>
      <c r="T21" s="190"/>
      <c r="U21" s="16"/>
      <c r="V21" s="189"/>
      <c r="W21" s="190"/>
      <c r="X21" s="190"/>
      <c r="Y21" s="190"/>
      <c r="Z21" s="16"/>
    </row>
    <row r="22" spans="1:26" x14ac:dyDescent="0.25">
      <c r="A22" s="45"/>
      <c r="B22" s="67"/>
      <c r="C22" s="190"/>
      <c r="D22" s="190"/>
      <c r="E22" s="190"/>
      <c r="F22" s="49"/>
      <c r="G22" s="52"/>
      <c r="H22" s="190"/>
      <c r="I22" s="190"/>
      <c r="J22" s="190"/>
      <c r="K22" s="16"/>
      <c r="L22" s="189"/>
      <c r="M22" s="190"/>
      <c r="N22" s="190"/>
      <c r="O22" s="190"/>
      <c r="P22" s="16"/>
      <c r="Q22" s="189"/>
      <c r="R22" s="190"/>
      <c r="S22" s="190"/>
      <c r="T22" s="190"/>
      <c r="U22" s="16"/>
      <c r="V22" s="189"/>
      <c r="W22" s="190"/>
      <c r="X22" s="190"/>
      <c r="Y22" s="19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189" t="s">
        <v>219</v>
      </c>
      <c r="M26" s="262" t="s">
        <v>66</v>
      </c>
      <c r="N26" s="263"/>
      <c r="O26" s="263"/>
      <c r="P26" s="263"/>
      <c r="Q26" s="263"/>
    </row>
    <row r="27" spans="1:26" x14ac:dyDescent="0.25">
      <c r="B27" s="204" t="s">
        <v>38</v>
      </c>
      <c r="C27" s="204" t="s">
        <v>28</v>
      </c>
      <c r="D27" s="204" t="s">
        <v>29</v>
      </c>
      <c r="E27" s="204" t="s">
        <v>39</v>
      </c>
      <c r="G27" s="204" t="s">
        <v>38</v>
      </c>
      <c r="H27" s="204" t="s">
        <v>28</v>
      </c>
      <c r="I27" s="204" t="s">
        <v>29</v>
      </c>
      <c r="J27" s="204" t="s">
        <v>67</v>
      </c>
      <c r="L27" s="189" t="s">
        <v>169</v>
      </c>
      <c r="M27" s="262"/>
      <c r="N27" s="263"/>
      <c r="O27" s="263"/>
      <c r="P27" s="263"/>
      <c r="Q27" s="263"/>
    </row>
    <row r="28" spans="1:26" x14ac:dyDescent="0.25">
      <c r="B28" s="190"/>
      <c r="C28" s="190"/>
      <c r="D28" s="190"/>
      <c r="E28" s="190"/>
      <c r="G28" s="190" t="s">
        <v>164</v>
      </c>
      <c r="H28" s="190">
        <v>0</v>
      </c>
      <c r="I28" s="190">
        <v>242</v>
      </c>
      <c r="J28" s="190">
        <v>-80</v>
      </c>
      <c r="L28" s="189" t="s">
        <v>220</v>
      </c>
      <c r="M28" s="48"/>
    </row>
    <row r="29" spans="1:26" x14ac:dyDescent="0.25">
      <c r="B29" s="190"/>
      <c r="C29" s="190"/>
      <c r="D29" s="190"/>
      <c r="E29" s="190"/>
      <c r="G29" s="190" t="s">
        <v>164</v>
      </c>
      <c r="H29" s="190">
        <v>0.43</v>
      </c>
      <c r="I29" s="190">
        <v>0.93</v>
      </c>
      <c r="J29" s="190">
        <v>-60</v>
      </c>
      <c r="L29" s="189" t="s">
        <v>171</v>
      </c>
      <c r="M29" s="48"/>
    </row>
    <row r="30" spans="1:26" x14ac:dyDescent="0.25">
      <c r="B30" s="190"/>
      <c r="C30" s="190"/>
      <c r="D30" s="190"/>
      <c r="E30" s="190"/>
      <c r="G30" s="190" t="s">
        <v>164</v>
      </c>
      <c r="H30" s="190">
        <v>30.43</v>
      </c>
      <c r="I30" s="190">
        <v>30.93</v>
      </c>
      <c r="J30" s="190">
        <v>-50</v>
      </c>
      <c r="L30" s="189" t="s">
        <v>221</v>
      </c>
      <c r="M30" s="48"/>
    </row>
    <row r="31" spans="1:26" x14ac:dyDescent="0.25">
      <c r="B31" s="190"/>
      <c r="C31" s="190"/>
      <c r="D31" s="190"/>
      <c r="E31" s="190"/>
      <c r="G31" s="190" t="s">
        <v>164</v>
      </c>
      <c r="H31" s="190">
        <v>60.43</v>
      </c>
      <c r="I31" s="190">
        <v>60.93</v>
      </c>
      <c r="J31" s="190">
        <v>-40</v>
      </c>
      <c r="L31" s="189" t="s">
        <v>161</v>
      </c>
      <c r="M31" s="48"/>
    </row>
    <row r="32" spans="1:26" x14ac:dyDescent="0.25">
      <c r="B32" s="190"/>
      <c r="C32" s="190"/>
      <c r="D32" s="190"/>
      <c r="E32" s="190"/>
      <c r="G32" s="190" t="s">
        <v>164</v>
      </c>
      <c r="H32" s="190">
        <v>90.43</v>
      </c>
      <c r="I32" s="190">
        <v>90.93</v>
      </c>
      <c r="J32" s="190">
        <v>-30</v>
      </c>
      <c r="L32" s="189"/>
      <c r="M32" s="48"/>
    </row>
    <row r="33" spans="2:13" x14ac:dyDescent="0.25">
      <c r="B33" s="190"/>
      <c r="C33" s="190"/>
      <c r="D33" s="190"/>
      <c r="E33" s="190"/>
      <c r="G33" s="190" t="s">
        <v>164</v>
      </c>
      <c r="H33" s="190">
        <v>120.43</v>
      </c>
      <c r="I33" s="190">
        <v>120.93</v>
      </c>
      <c r="J33" s="190">
        <v>-20</v>
      </c>
      <c r="L33" s="189"/>
      <c r="M33" s="48"/>
    </row>
    <row r="34" spans="2:13" x14ac:dyDescent="0.25">
      <c r="B34" s="190"/>
      <c r="C34" s="190"/>
      <c r="D34" s="190"/>
      <c r="E34" s="190"/>
      <c r="G34" s="190" t="s">
        <v>164</v>
      </c>
      <c r="H34" s="190">
        <v>150.43</v>
      </c>
      <c r="I34" s="190">
        <v>150.93</v>
      </c>
      <c r="J34" s="190">
        <v>-10</v>
      </c>
      <c r="L34" s="189"/>
      <c r="M34" s="48"/>
    </row>
    <row r="35" spans="2:13" x14ac:dyDescent="0.25">
      <c r="B35" s="190"/>
      <c r="C35" s="190"/>
      <c r="D35" s="190"/>
      <c r="E35" s="190"/>
      <c r="G35" s="190" t="s">
        <v>164</v>
      </c>
      <c r="H35" s="190">
        <v>180.43</v>
      </c>
      <c r="I35" s="190">
        <v>180.93</v>
      </c>
      <c r="J35" s="190">
        <v>0</v>
      </c>
      <c r="L35" s="189"/>
      <c r="M35" s="48"/>
    </row>
    <row r="36" spans="2:13" x14ac:dyDescent="0.25">
      <c r="B36" s="190"/>
      <c r="C36" s="190"/>
      <c r="D36" s="190"/>
      <c r="E36" s="190"/>
      <c r="G36" s="190" t="s">
        <v>164</v>
      </c>
      <c r="H36" s="190">
        <v>210.43</v>
      </c>
      <c r="I36" s="190">
        <v>210.93</v>
      </c>
      <c r="J36" s="190">
        <v>10</v>
      </c>
      <c r="L36" s="189"/>
      <c r="M36" s="48"/>
    </row>
    <row r="37" spans="2:13" x14ac:dyDescent="0.25">
      <c r="B37" s="190"/>
      <c r="C37" s="190"/>
      <c r="D37" s="190"/>
      <c r="E37" s="190"/>
      <c r="G37" s="190" t="s">
        <v>164</v>
      </c>
      <c r="H37" s="190">
        <v>240.43</v>
      </c>
      <c r="I37" s="190">
        <v>240.93</v>
      </c>
      <c r="J37" s="190">
        <v>20</v>
      </c>
      <c r="L37" s="47"/>
      <c r="M37" s="48"/>
    </row>
    <row r="38" spans="2:13" x14ac:dyDescent="0.25">
      <c r="B38" s="190"/>
      <c r="C38" s="190"/>
      <c r="D38" s="190"/>
      <c r="E38" s="190"/>
      <c r="G38" s="190" t="s">
        <v>160</v>
      </c>
      <c r="H38" s="190">
        <v>0</v>
      </c>
      <c r="I38" s="190">
        <v>242</v>
      </c>
      <c r="J38" s="190">
        <v>-80</v>
      </c>
      <c r="L38" s="47"/>
      <c r="M38" s="48"/>
    </row>
    <row r="39" spans="2:13" x14ac:dyDescent="0.25">
      <c r="B39" s="190"/>
      <c r="C39" s="190"/>
      <c r="D39" s="190"/>
      <c r="E39" s="190"/>
      <c r="G39" s="190" t="s">
        <v>160</v>
      </c>
      <c r="H39" s="190">
        <v>0.43</v>
      </c>
      <c r="I39" s="190">
        <v>0.93</v>
      </c>
      <c r="J39" s="190">
        <v>-60</v>
      </c>
      <c r="L39" s="47"/>
      <c r="M39" s="48"/>
    </row>
    <row r="40" spans="2:13" x14ac:dyDescent="0.25">
      <c r="B40" s="190"/>
      <c r="C40" s="190"/>
      <c r="D40" s="190"/>
      <c r="E40" s="190"/>
      <c r="G40" s="190" t="s">
        <v>160</v>
      </c>
      <c r="H40" s="190">
        <v>30.43</v>
      </c>
      <c r="I40" s="190">
        <v>30.93</v>
      </c>
      <c r="J40" s="190">
        <v>-50</v>
      </c>
      <c r="L40" s="47"/>
      <c r="M40" s="48"/>
    </row>
    <row r="41" spans="2:13" x14ac:dyDescent="0.25">
      <c r="B41" s="190"/>
      <c r="C41" s="190"/>
      <c r="D41" s="190"/>
      <c r="E41" s="190"/>
      <c r="G41" s="190" t="s">
        <v>160</v>
      </c>
      <c r="H41" s="190">
        <v>60.43</v>
      </c>
      <c r="I41" s="190">
        <v>60.93</v>
      </c>
      <c r="J41" s="190">
        <v>-40</v>
      </c>
      <c r="L41" s="47"/>
      <c r="M41" s="48"/>
    </row>
    <row r="42" spans="2:13" x14ac:dyDescent="0.25">
      <c r="B42" s="190"/>
      <c r="C42" s="190"/>
      <c r="D42" s="190"/>
      <c r="E42" s="190"/>
      <c r="G42" s="190" t="s">
        <v>160</v>
      </c>
      <c r="H42" s="190">
        <v>90.43</v>
      </c>
      <c r="I42" s="190">
        <v>90.93</v>
      </c>
      <c r="J42" s="190">
        <v>-30</v>
      </c>
      <c r="L42" s="47"/>
      <c r="M42" s="48"/>
    </row>
    <row r="43" spans="2:13" x14ac:dyDescent="0.25">
      <c r="B43" s="190"/>
      <c r="C43" s="190"/>
      <c r="D43" s="190"/>
      <c r="E43" s="190"/>
      <c r="G43" s="190" t="s">
        <v>160</v>
      </c>
      <c r="H43" s="190">
        <v>120.43</v>
      </c>
      <c r="I43" s="190">
        <v>120.93</v>
      </c>
      <c r="J43" s="190">
        <v>-20</v>
      </c>
      <c r="L43" s="47"/>
      <c r="M43" s="48"/>
    </row>
    <row r="44" spans="2:13" x14ac:dyDescent="0.25">
      <c r="B44" s="190"/>
      <c r="C44" s="190"/>
      <c r="D44" s="190"/>
      <c r="E44" s="190"/>
      <c r="G44" s="190" t="s">
        <v>160</v>
      </c>
      <c r="H44" s="190">
        <v>150.43</v>
      </c>
      <c r="I44" s="190">
        <v>150.93</v>
      </c>
      <c r="J44" s="190">
        <v>-10</v>
      </c>
      <c r="L44" s="47"/>
      <c r="M44" s="48"/>
    </row>
    <row r="45" spans="2:13" x14ac:dyDescent="0.25">
      <c r="B45" s="190"/>
      <c r="C45" s="190"/>
      <c r="D45" s="190"/>
      <c r="E45" s="190"/>
      <c r="G45" s="190" t="s">
        <v>160</v>
      </c>
      <c r="H45" s="190">
        <v>180.43</v>
      </c>
      <c r="I45" s="190">
        <v>180.93</v>
      </c>
      <c r="J45" s="190">
        <v>0</v>
      </c>
    </row>
    <row r="46" spans="2:13" x14ac:dyDescent="0.25">
      <c r="B46" s="190"/>
      <c r="C46" s="190"/>
      <c r="D46" s="190"/>
      <c r="E46" s="190"/>
      <c r="G46" s="190" t="s">
        <v>160</v>
      </c>
      <c r="H46" s="190">
        <v>210.43</v>
      </c>
      <c r="I46" s="190">
        <v>210.93</v>
      </c>
      <c r="J46" s="190">
        <v>10</v>
      </c>
    </row>
    <row r="47" spans="2:13" x14ac:dyDescent="0.25">
      <c r="B47" s="190"/>
      <c r="C47" s="190"/>
      <c r="D47" s="190"/>
      <c r="E47" s="190"/>
      <c r="G47" s="190" t="s">
        <v>160</v>
      </c>
      <c r="H47" s="190">
        <v>240.43</v>
      </c>
      <c r="I47" s="190">
        <v>240.93</v>
      </c>
      <c r="J47" s="190">
        <v>20</v>
      </c>
    </row>
    <row r="48" spans="2:13" x14ac:dyDescent="0.25">
      <c r="B48" s="190"/>
      <c r="C48" s="190"/>
      <c r="D48" s="190"/>
      <c r="E48" s="190"/>
      <c r="G48" s="190" t="s">
        <v>166</v>
      </c>
      <c r="H48" s="190">
        <v>0</v>
      </c>
      <c r="I48" s="190">
        <v>242</v>
      </c>
      <c r="J48" s="190">
        <v>-80</v>
      </c>
    </row>
    <row r="49" spans="2:10" x14ac:dyDescent="0.25">
      <c r="B49" s="190"/>
      <c r="C49" s="190"/>
      <c r="D49" s="190"/>
      <c r="E49" s="190"/>
      <c r="G49" s="190" t="s">
        <v>166</v>
      </c>
      <c r="H49" s="190">
        <v>0.43</v>
      </c>
      <c r="I49" s="190">
        <v>0.93</v>
      </c>
      <c r="J49" s="190">
        <v>-60</v>
      </c>
    </row>
    <row r="50" spans="2:10" x14ac:dyDescent="0.25">
      <c r="B50" s="190"/>
      <c r="C50" s="190"/>
      <c r="D50" s="190"/>
      <c r="E50" s="190"/>
      <c r="G50" s="190" t="s">
        <v>166</v>
      </c>
      <c r="H50" s="190">
        <v>30.43</v>
      </c>
      <c r="I50" s="190">
        <v>30.93</v>
      </c>
      <c r="J50" s="190">
        <v>-50</v>
      </c>
    </row>
    <row r="51" spans="2:10" x14ac:dyDescent="0.25">
      <c r="B51" s="190"/>
      <c r="C51" s="190"/>
      <c r="D51" s="190"/>
      <c r="E51" s="190"/>
      <c r="G51" s="190" t="s">
        <v>166</v>
      </c>
      <c r="H51" s="190">
        <v>60.43</v>
      </c>
      <c r="I51" s="190">
        <v>60.93</v>
      </c>
      <c r="J51" s="190">
        <v>-40</v>
      </c>
    </row>
    <row r="52" spans="2:10" x14ac:dyDescent="0.25">
      <c r="B52" s="190"/>
      <c r="C52" s="190"/>
      <c r="D52" s="190"/>
      <c r="E52" s="190"/>
      <c r="G52" s="190" t="s">
        <v>166</v>
      </c>
      <c r="H52" s="190">
        <v>90.43</v>
      </c>
      <c r="I52" s="190">
        <v>90.93</v>
      </c>
      <c r="J52" s="190">
        <v>-30</v>
      </c>
    </row>
    <row r="53" spans="2:10" x14ac:dyDescent="0.25">
      <c r="B53" s="190"/>
      <c r="C53" s="190"/>
      <c r="D53" s="190"/>
      <c r="E53" s="190"/>
      <c r="G53" s="190" t="s">
        <v>166</v>
      </c>
      <c r="H53" s="190">
        <v>120.43</v>
      </c>
      <c r="I53" s="190">
        <v>120.93</v>
      </c>
      <c r="J53" s="190">
        <v>-20</v>
      </c>
    </row>
    <row r="54" spans="2:10" x14ac:dyDescent="0.25">
      <c r="B54" s="190"/>
      <c r="C54" s="190"/>
      <c r="D54" s="190"/>
      <c r="E54" s="190"/>
      <c r="G54" s="190" t="s">
        <v>166</v>
      </c>
      <c r="H54" s="190">
        <v>150.43</v>
      </c>
      <c r="I54" s="190">
        <v>150.93</v>
      </c>
      <c r="J54" s="190">
        <v>-10</v>
      </c>
    </row>
    <row r="55" spans="2:10" x14ac:dyDescent="0.25">
      <c r="B55" s="190"/>
      <c r="C55" s="190"/>
      <c r="D55" s="190"/>
      <c r="E55" s="190"/>
      <c r="G55" s="190" t="s">
        <v>166</v>
      </c>
      <c r="H55" s="190">
        <v>180.43</v>
      </c>
      <c r="I55" s="190">
        <v>180.93</v>
      </c>
      <c r="J55" s="190">
        <v>0</v>
      </c>
    </row>
    <row r="56" spans="2:10" x14ac:dyDescent="0.25">
      <c r="B56" s="190"/>
      <c r="C56" s="190"/>
      <c r="D56" s="190"/>
      <c r="E56" s="190"/>
      <c r="G56" s="190" t="s">
        <v>166</v>
      </c>
      <c r="H56" s="190">
        <v>210.43</v>
      </c>
      <c r="I56" s="190">
        <v>210.93</v>
      </c>
      <c r="J56" s="190">
        <v>10</v>
      </c>
    </row>
    <row r="57" spans="2:10" x14ac:dyDescent="0.25">
      <c r="B57" s="190"/>
      <c r="C57" s="190"/>
      <c r="D57" s="190"/>
      <c r="E57" s="190"/>
      <c r="G57" s="190" t="s">
        <v>166</v>
      </c>
      <c r="H57" s="190">
        <v>240.43</v>
      </c>
      <c r="I57" s="190">
        <v>240.93</v>
      </c>
      <c r="J57" s="190">
        <v>20</v>
      </c>
    </row>
    <row r="58" spans="2:10" x14ac:dyDescent="0.25">
      <c r="B58" s="190"/>
      <c r="C58" s="190"/>
      <c r="D58" s="190"/>
      <c r="E58" s="190"/>
      <c r="G58" s="190"/>
      <c r="H58" s="190"/>
      <c r="I58" s="190"/>
      <c r="J58" s="190"/>
    </row>
    <row r="59" spans="2:10" x14ac:dyDescent="0.25">
      <c r="B59" s="190"/>
      <c r="C59" s="190"/>
      <c r="D59" s="190"/>
      <c r="E59" s="190"/>
      <c r="G59" s="190"/>
      <c r="H59" s="190"/>
      <c r="I59" s="190"/>
      <c r="J59" s="190"/>
    </row>
    <row r="60" spans="2:10" x14ac:dyDescent="0.25">
      <c r="B60" s="190"/>
      <c r="C60" s="190"/>
      <c r="D60" s="190"/>
      <c r="E60" s="190"/>
      <c r="G60" s="190"/>
      <c r="H60" s="190"/>
      <c r="I60" s="190"/>
      <c r="J60" s="190"/>
    </row>
    <row r="61" spans="2:10" x14ac:dyDescent="0.25">
      <c r="B61" s="190"/>
      <c r="C61" s="190"/>
      <c r="D61" s="190"/>
      <c r="E61" s="190"/>
      <c r="G61" s="190"/>
      <c r="H61" s="190"/>
      <c r="I61" s="190"/>
      <c r="J61" s="190"/>
    </row>
    <row r="62" spans="2:10" x14ac:dyDescent="0.25">
      <c r="B62" s="190"/>
      <c r="C62" s="190"/>
      <c r="D62" s="190"/>
      <c r="E62" s="190"/>
      <c r="G62" s="190"/>
      <c r="H62" s="190"/>
      <c r="I62" s="190"/>
      <c r="J62" s="190"/>
    </row>
    <row r="63" spans="2:10" x14ac:dyDescent="0.25">
      <c r="B63" s="190"/>
      <c r="C63" s="190"/>
      <c r="D63" s="190"/>
      <c r="E63" s="190"/>
      <c r="G63" s="190"/>
      <c r="H63" s="190"/>
      <c r="I63" s="190"/>
      <c r="J63" s="190"/>
    </row>
    <row r="64" spans="2:10" x14ac:dyDescent="0.25">
      <c r="B64" s="190"/>
      <c r="C64" s="190"/>
      <c r="D64" s="190"/>
      <c r="E64" s="190"/>
      <c r="G64" s="190"/>
      <c r="H64" s="190"/>
      <c r="I64" s="190"/>
      <c r="J64" s="190"/>
    </row>
    <row r="65" spans="2:10" x14ac:dyDescent="0.25">
      <c r="B65" s="190"/>
      <c r="C65" s="190"/>
      <c r="D65" s="190"/>
      <c r="E65" s="190"/>
      <c r="G65" s="190"/>
      <c r="H65" s="190"/>
      <c r="I65" s="190"/>
      <c r="J65" s="190"/>
    </row>
    <row r="66" spans="2:10" x14ac:dyDescent="0.25">
      <c r="B66" s="190"/>
      <c r="C66" s="190"/>
      <c r="D66" s="190"/>
      <c r="E66" s="190"/>
      <c r="G66" s="190"/>
      <c r="H66" s="190"/>
      <c r="I66" s="190"/>
      <c r="J66" s="190"/>
    </row>
    <row r="67" spans="2:10" x14ac:dyDescent="0.25">
      <c r="B67" s="190"/>
      <c r="C67" s="190"/>
      <c r="D67" s="190"/>
      <c r="E67" s="190"/>
      <c r="G67" s="190"/>
      <c r="H67" s="190"/>
      <c r="I67" s="190"/>
      <c r="J67" s="190"/>
    </row>
    <row r="68" spans="2:10" x14ac:dyDescent="0.25">
      <c r="B68" s="190"/>
      <c r="C68" s="190"/>
      <c r="D68" s="190"/>
      <c r="E68" s="190"/>
      <c r="G68" s="190"/>
      <c r="H68" s="190"/>
      <c r="I68" s="190"/>
      <c r="J68" s="190"/>
    </row>
    <row r="69" spans="2:10" x14ac:dyDescent="0.25">
      <c r="B69" s="190"/>
      <c r="C69" s="190"/>
      <c r="D69" s="190"/>
      <c r="E69" s="190"/>
      <c r="G69" s="190"/>
      <c r="H69" s="190"/>
      <c r="I69" s="190"/>
      <c r="J69" s="190"/>
    </row>
    <row r="70" spans="2:10" x14ac:dyDescent="0.25">
      <c r="B70" s="190"/>
      <c r="C70" s="190"/>
      <c r="D70" s="190"/>
      <c r="E70" s="190"/>
      <c r="G70" s="190"/>
      <c r="H70" s="190"/>
      <c r="I70" s="190"/>
      <c r="J70" s="190"/>
    </row>
    <row r="71" spans="2:10" x14ac:dyDescent="0.25">
      <c r="B71" s="190"/>
      <c r="C71" s="190"/>
      <c r="D71" s="190"/>
      <c r="E71" s="190"/>
      <c r="G71" s="190"/>
      <c r="H71" s="190"/>
      <c r="I71" s="190"/>
      <c r="J71" s="190"/>
    </row>
    <row r="72" spans="2:10" x14ac:dyDescent="0.25">
      <c r="B72" s="190"/>
      <c r="C72" s="190"/>
      <c r="D72" s="190"/>
      <c r="E72" s="190"/>
      <c r="G72" s="190"/>
      <c r="H72" s="190"/>
      <c r="I72" s="190"/>
      <c r="J72" s="190"/>
    </row>
    <row r="73" spans="2:10" x14ac:dyDescent="0.25">
      <c r="B73" s="190"/>
      <c r="C73" s="190"/>
      <c r="D73" s="190"/>
      <c r="E73" s="190"/>
      <c r="G73" s="190"/>
      <c r="H73" s="190"/>
      <c r="I73" s="190"/>
      <c r="J73" s="190"/>
    </row>
    <row r="74" spans="2:10" x14ac:dyDescent="0.25">
      <c r="B74" s="190"/>
      <c r="C74" s="190"/>
      <c r="D74" s="190"/>
      <c r="E74" s="190"/>
      <c r="G74" s="190"/>
      <c r="H74" s="190"/>
      <c r="I74" s="190"/>
      <c r="J74" s="190"/>
    </row>
    <row r="75" spans="2:10" x14ac:dyDescent="0.25">
      <c r="B75" s="190"/>
      <c r="C75" s="190"/>
      <c r="D75" s="190"/>
      <c r="E75" s="190"/>
      <c r="G75" s="190"/>
      <c r="H75" s="190"/>
      <c r="I75" s="190"/>
      <c r="J75" s="190"/>
    </row>
    <row r="76" spans="2:10" x14ac:dyDescent="0.25">
      <c r="B76" s="190"/>
      <c r="C76" s="190"/>
      <c r="D76" s="190"/>
      <c r="E76" s="190"/>
      <c r="G76" s="190"/>
      <c r="H76" s="190"/>
      <c r="I76" s="190"/>
      <c r="J76" s="190"/>
    </row>
    <row r="77" spans="2:10" x14ac:dyDescent="0.25">
      <c r="B77" s="190"/>
      <c r="C77" s="190"/>
      <c r="D77" s="190"/>
      <c r="E77" s="190"/>
      <c r="G77" s="190"/>
      <c r="H77" s="190"/>
      <c r="I77" s="190"/>
      <c r="J77" s="190"/>
    </row>
    <row r="78" spans="2:10" x14ac:dyDescent="0.25">
      <c r="B78" s="190"/>
      <c r="C78" s="190"/>
      <c r="D78" s="190"/>
      <c r="E78" s="190"/>
      <c r="G78" s="190"/>
      <c r="H78" s="190"/>
      <c r="I78" s="190"/>
      <c r="J78" s="190"/>
    </row>
    <row r="79" spans="2:10" x14ac:dyDescent="0.25">
      <c r="B79" s="190"/>
      <c r="C79" s="190"/>
      <c r="D79" s="190"/>
      <c r="E79" s="190"/>
      <c r="G79" s="190"/>
      <c r="H79" s="190"/>
      <c r="I79" s="190"/>
      <c r="J79" s="190"/>
    </row>
    <row r="80" spans="2:10" x14ac:dyDescent="0.25">
      <c r="B80" s="190"/>
      <c r="C80" s="190"/>
      <c r="D80" s="190"/>
      <c r="E80" s="190"/>
      <c r="G80" s="190"/>
      <c r="H80" s="190"/>
      <c r="I80" s="190"/>
      <c r="J80" s="190"/>
    </row>
    <row r="81" spans="2:10" x14ac:dyDescent="0.25">
      <c r="B81" s="190"/>
      <c r="C81" s="190"/>
      <c r="D81" s="190"/>
      <c r="E81" s="190"/>
      <c r="G81" s="190"/>
      <c r="H81" s="190"/>
      <c r="I81" s="190"/>
      <c r="J81" s="190"/>
    </row>
    <row r="82" spans="2:10" x14ac:dyDescent="0.25">
      <c r="B82" s="190"/>
      <c r="C82" s="190"/>
      <c r="D82" s="190"/>
      <c r="E82" s="190"/>
      <c r="G82" s="190"/>
      <c r="H82" s="190"/>
      <c r="I82" s="190"/>
      <c r="J82" s="190"/>
    </row>
    <row r="83" spans="2:10" x14ac:dyDescent="0.25">
      <c r="B83" s="190"/>
      <c r="C83" s="190"/>
      <c r="D83" s="190"/>
      <c r="E83" s="190"/>
      <c r="G83" s="190"/>
      <c r="H83" s="190"/>
      <c r="I83" s="190"/>
      <c r="J83" s="190"/>
    </row>
    <row r="84" spans="2:10" x14ac:dyDescent="0.25">
      <c r="B84" s="190"/>
      <c r="C84" s="190"/>
      <c r="D84" s="190"/>
      <c r="E84" s="190"/>
      <c r="G84" s="190"/>
      <c r="H84" s="190"/>
      <c r="I84" s="190"/>
      <c r="J84" s="190"/>
    </row>
    <row r="85" spans="2:10" x14ac:dyDescent="0.25">
      <c r="B85" s="190"/>
      <c r="C85" s="190"/>
      <c r="D85" s="190"/>
      <c r="E85" s="190"/>
      <c r="G85" s="190"/>
      <c r="H85" s="190"/>
      <c r="I85" s="190"/>
      <c r="J85" s="190"/>
    </row>
    <row r="86" spans="2:10" x14ac:dyDescent="0.25">
      <c r="B86" s="190"/>
      <c r="C86" s="190"/>
      <c r="D86" s="190"/>
      <c r="E86" s="190"/>
      <c r="G86" s="190"/>
      <c r="H86" s="190"/>
      <c r="I86" s="190"/>
      <c r="J86" s="190"/>
    </row>
    <row r="87" spans="2:10" x14ac:dyDescent="0.25">
      <c r="B87" s="190"/>
      <c r="C87" s="190"/>
      <c r="D87" s="190"/>
      <c r="E87" s="190"/>
      <c r="G87" s="190"/>
      <c r="H87" s="190"/>
      <c r="I87" s="190"/>
      <c r="J87" s="190"/>
    </row>
  </sheetData>
  <mergeCells count="11">
    <mergeCell ref="A25:J25"/>
    <mergeCell ref="L25:M25"/>
    <mergeCell ref="B26:E26"/>
    <mergeCell ref="G26:J26"/>
    <mergeCell ref="M26:Q27"/>
    <mergeCell ref="V7:Z7"/>
    <mergeCell ref="F1:K1"/>
    <mergeCell ref="B7:F7"/>
    <mergeCell ref="G7:K7"/>
    <mergeCell ref="L7:P7"/>
    <mergeCell ref="Q7:U7"/>
  </mergeCells>
  <phoneticPr fontId="5" type="noConversion"/>
  <conditionalFormatting sqref="C3">
    <cfRule type="cellIs" dxfId="451" priority="256" operator="notEqual">
      <formula>MAX($E$9:$E$23)</formula>
    </cfRule>
  </conditionalFormatting>
  <conditionalFormatting sqref="G73:G87 G28:G37">
    <cfRule type="uniqueValues" dxfId="450" priority="255"/>
  </conditionalFormatting>
  <conditionalFormatting sqref="C28:D33 H73:I87 C42:D44 D41 C47:D87 D45:D46 C36:D40 D34:D35 H28:I35">
    <cfRule type="cellIs" dxfId="449" priority="254" operator="greaterThan">
      <formula>$C$3</formula>
    </cfRule>
  </conditionalFormatting>
  <conditionalFormatting sqref="C41">
    <cfRule type="uniqueValues" dxfId="448" priority="253"/>
  </conditionalFormatting>
  <conditionalFormatting sqref="C45:C46">
    <cfRule type="uniqueValues" dxfId="447" priority="252"/>
  </conditionalFormatting>
  <conditionalFormatting sqref="C34:C35">
    <cfRule type="uniqueValues" dxfId="446" priority="251"/>
  </conditionalFormatting>
  <conditionalFormatting sqref="G36:G44 G46">
    <cfRule type="uniqueValues" dxfId="445" priority="250"/>
  </conditionalFormatting>
  <conditionalFormatting sqref="H36:I44">
    <cfRule type="cellIs" dxfId="444" priority="249" operator="greaterThan">
      <formula>$C$3</formula>
    </cfRule>
  </conditionalFormatting>
  <conditionalFormatting sqref="H58:I65">
    <cfRule type="cellIs" dxfId="443" priority="248" operator="greaterThan">
      <formula>$C$3</formula>
    </cfRule>
  </conditionalFormatting>
  <conditionalFormatting sqref="H66:I72">
    <cfRule type="cellIs" dxfId="442" priority="247" operator="greaterThan">
      <formula>$C$3</formula>
    </cfRule>
  </conditionalFormatting>
  <conditionalFormatting sqref="G58:G72">
    <cfRule type="uniqueValues" dxfId="441" priority="246"/>
  </conditionalFormatting>
  <conditionalFormatting sqref="G36:G47">
    <cfRule type="uniqueValues" dxfId="440" priority="245"/>
  </conditionalFormatting>
  <conditionalFormatting sqref="H36:I47">
    <cfRule type="cellIs" dxfId="439" priority="244" operator="greaterThan">
      <formula>$C$3</formula>
    </cfRule>
  </conditionalFormatting>
  <conditionalFormatting sqref="H12:H23 M13:M23 H9:H10 C9:C23">
    <cfRule type="containsBlanks" dxfId="438" priority="241">
      <formula>LEN(TRIM(C9))=0</formula>
    </cfRule>
    <cfRule type="cellIs" dxfId="437" priority="242" operator="equal">
      <formula>0</formula>
    </cfRule>
  </conditionalFormatting>
  <conditionalFormatting sqref="M13 H13">
    <cfRule type="containsBlanks" dxfId="436" priority="233">
      <formula>LEN(TRIM(H13))=0</formula>
    </cfRule>
    <cfRule type="cellIs" dxfId="435" priority="234" operator="equal">
      <formula>0</formula>
    </cfRule>
  </conditionalFormatting>
  <conditionalFormatting sqref="R13">
    <cfRule type="containsBlanks" dxfId="434" priority="231">
      <formula>LEN(TRIM(R13))=0</formula>
    </cfRule>
    <cfRule type="cellIs" dxfId="433" priority="232" operator="equal">
      <formula>0</formula>
    </cfRule>
  </conditionalFormatting>
  <conditionalFormatting sqref="M13">
    <cfRule type="containsBlanks" dxfId="432" priority="229">
      <formula>LEN(TRIM(M13))=0</formula>
    </cfRule>
    <cfRule type="cellIs" dxfId="431" priority="230" operator="equal">
      <formula>0</formula>
    </cfRule>
  </conditionalFormatting>
  <conditionalFormatting sqref="R13">
    <cfRule type="containsBlanks" dxfId="430" priority="227">
      <formula>LEN(TRIM(R13))=0</formula>
    </cfRule>
    <cfRule type="cellIs" dxfId="429" priority="228" operator="equal">
      <formula>0</formula>
    </cfRule>
  </conditionalFormatting>
  <conditionalFormatting sqref="M14 H14">
    <cfRule type="containsBlanks" dxfId="428" priority="225">
      <formula>LEN(TRIM(H14))=0</formula>
    </cfRule>
    <cfRule type="cellIs" dxfId="427" priority="226" operator="equal">
      <formula>0</formula>
    </cfRule>
  </conditionalFormatting>
  <conditionalFormatting sqref="R14">
    <cfRule type="containsBlanks" dxfId="426" priority="223">
      <formula>LEN(TRIM(R14))=0</formula>
    </cfRule>
    <cfRule type="cellIs" dxfId="425" priority="224" operator="equal">
      <formula>0</formula>
    </cfRule>
  </conditionalFormatting>
  <conditionalFormatting sqref="M14">
    <cfRule type="containsBlanks" dxfId="424" priority="221">
      <formula>LEN(TRIM(M14))=0</formula>
    </cfRule>
    <cfRule type="cellIs" dxfId="423" priority="222" operator="equal">
      <formula>0</formula>
    </cfRule>
  </conditionalFormatting>
  <conditionalFormatting sqref="R14">
    <cfRule type="containsBlanks" dxfId="422" priority="219">
      <formula>LEN(TRIM(R14))=0</formula>
    </cfRule>
    <cfRule type="cellIs" dxfId="421" priority="220" operator="equal">
      <formula>0</formula>
    </cfRule>
  </conditionalFormatting>
  <conditionalFormatting sqref="H36:I47">
    <cfRule type="cellIs" dxfId="420" priority="218" operator="greaterThan">
      <formula>$C$3</formula>
    </cfRule>
  </conditionalFormatting>
  <conditionalFormatting sqref="G36:G47">
    <cfRule type="uniqueValues" dxfId="419" priority="216"/>
  </conditionalFormatting>
  <conditionalFormatting sqref="G28:G44 G46">
    <cfRule type="uniqueValues" dxfId="418" priority="215"/>
  </conditionalFormatting>
  <conditionalFormatting sqref="H28:I35">
    <cfRule type="cellIs" dxfId="417" priority="214" operator="greaterThan">
      <formula>$C$3</formula>
    </cfRule>
  </conditionalFormatting>
  <conditionalFormatting sqref="H36:I44">
    <cfRule type="cellIs" dxfId="416" priority="213" operator="greaterThan">
      <formula>$C$3</formula>
    </cfRule>
  </conditionalFormatting>
  <conditionalFormatting sqref="W12:W14">
    <cfRule type="containsBlanks" dxfId="415" priority="211">
      <formula>LEN(TRIM(W12))=0</formula>
    </cfRule>
    <cfRule type="cellIs" dxfId="414" priority="212" operator="equal">
      <formula>0</formula>
    </cfRule>
  </conditionalFormatting>
  <conditionalFormatting sqref="W12:W14">
    <cfRule type="containsBlanks" dxfId="413" priority="209">
      <formula>LEN(TRIM(W12))=0</formula>
    </cfRule>
    <cfRule type="cellIs" dxfId="412" priority="210" operator="equal">
      <formula>0</formula>
    </cfRule>
  </conditionalFormatting>
  <conditionalFormatting sqref="C11 H11">
    <cfRule type="containsBlanks" dxfId="411" priority="207">
      <formula>LEN(TRIM(C11))=0</formula>
    </cfRule>
    <cfRule type="cellIs" dxfId="410" priority="208" operator="equal">
      <formula>0</formula>
    </cfRule>
  </conditionalFormatting>
  <conditionalFormatting sqref="W11">
    <cfRule type="containsBlanks" dxfId="409" priority="203">
      <formula>LEN(TRIM(W11))=0</formula>
    </cfRule>
    <cfRule type="cellIs" dxfId="408" priority="204" operator="equal">
      <formula>0</formula>
    </cfRule>
  </conditionalFormatting>
  <conditionalFormatting sqref="W11">
    <cfRule type="containsBlanks" dxfId="407" priority="201">
      <formula>LEN(TRIM(W11))=0</formula>
    </cfRule>
    <cfRule type="cellIs" dxfId="406" priority="202" operator="equal">
      <formula>0</formula>
    </cfRule>
  </conditionalFormatting>
  <conditionalFormatting sqref="H11">
    <cfRule type="containsBlanks" dxfId="405" priority="195">
      <formula>LEN(TRIM(H11))=0</formula>
    </cfRule>
    <cfRule type="cellIs" dxfId="404" priority="196" operator="equal">
      <formula>0</formula>
    </cfRule>
  </conditionalFormatting>
  <conditionalFormatting sqref="G29:G37">
    <cfRule type="uniqueValues" dxfId="403" priority="186"/>
  </conditionalFormatting>
  <conditionalFormatting sqref="H29:I35">
    <cfRule type="cellIs" dxfId="402" priority="185" operator="greaterThan">
      <formula>$C$3</formula>
    </cfRule>
  </conditionalFormatting>
  <conditionalFormatting sqref="H44:I47">
    <cfRule type="cellIs" dxfId="401" priority="182" operator="greaterThan">
      <formula>$C$3</formula>
    </cfRule>
  </conditionalFormatting>
  <conditionalFormatting sqref="H44:I47">
    <cfRule type="cellIs" dxfId="400" priority="181" operator="greaterThan">
      <formula>$C$3</formula>
    </cfRule>
  </conditionalFormatting>
  <conditionalFormatting sqref="H29:I35">
    <cfRule type="cellIs" dxfId="399" priority="180" operator="greaterThan">
      <formula>$C$3</formula>
    </cfRule>
  </conditionalFormatting>
  <conditionalFormatting sqref="H44:I47">
    <cfRule type="cellIs" dxfId="398" priority="177" operator="greaterThan">
      <formula>$C$3</formula>
    </cfRule>
  </conditionalFormatting>
  <conditionalFormatting sqref="H44:I47">
    <cfRule type="cellIs" dxfId="397" priority="176" operator="greaterThan">
      <formula>$C$3</formula>
    </cfRule>
  </conditionalFormatting>
  <conditionalFormatting sqref="H44:I47">
    <cfRule type="cellIs" dxfId="396" priority="175" operator="greaterThan">
      <formula>$C$3</formula>
    </cfRule>
  </conditionalFormatting>
  <conditionalFormatting sqref="G44:G47">
    <cfRule type="uniqueValues" dxfId="395" priority="174"/>
  </conditionalFormatting>
  <conditionalFormatting sqref="H37:I45">
    <cfRule type="cellIs" dxfId="394" priority="173" operator="greaterThan">
      <formula>$C$3</formula>
    </cfRule>
  </conditionalFormatting>
  <conditionalFormatting sqref="H37:I45">
    <cfRule type="cellIs" dxfId="393" priority="172" operator="greaterThan">
      <formula>$C$3</formula>
    </cfRule>
  </conditionalFormatting>
  <conditionalFormatting sqref="C15">
    <cfRule type="containsBlanks" dxfId="392" priority="170">
      <formula>LEN(TRIM(C15))=0</formula>
    </cfRule>
    <cfRule type="cellIs" dxfId="391" priority="171" operator="equal">
      <formula>0</formula>
    </cfRule>
  </conditionalFormatting>
  <conditionalFormatting sqref="M15 H15">
    <cfRule type="containsBlanks" dxfId="390" priority="168">
      <formula>LEN(TRIM(H15))=0</formula>
    </cfRule>
    <cfRule type="cellIs" dxfId="389" priority="169" operator="equal">
      <formula>0</formula>
    </cfRule>
  </conditionalFormatting>
  <conditionalFormatting sqref="R15">
    <cfRule type="containsBlanks" dxfId="388" priority="166">
      <formula>LEN(TRIM(R15))=0</formula>
    </cfRule>
    <cfRule type="cellIs" dxfId="387" priority="167" operator="equal">
      <formula>0</formula>
    </cfRule>
  </conditionalFormatting>
  <conditionalFormatting sqref="M15">
    <cfRule type="containsBlanks" dxfId="386" priority="164">
      <formula>LEN(TRIM(M15))=0</formula>
    </cfRule>
    <cfRule type="cellIs" dxfId="385" priority="165" operator="equal">
      <formula>0</formula>
    </cfRule>
  </conditionalFormatting>
  <conditionalFormatting sqref="R15">
    <cfRule type="containsBlanks" dxfId="384" priority="162">
      <formula>LEN(TRIM(R15))=0</formula>
    </cfRule>
    <cfRule type="cellIs" dxfId="383" priority="163" operator="equal">
      <formula>0</formula>
    </cfRule>
  </conditionalFormatting>
  <conditionalFormatting sqref="W15">
    <cfRule type="containsBlanks" dxfId="382" priority="160">
      <formula>LEN(TRIM(W15))=0</formula>
    </cfRule>
    <cfRule type="cellIs" dxfId="381" priority="161" operator="equal">
      <formula>0</formula>
    </cfRule>
  </conditionalFormatting>
  <conditionalFormatting sqref="W15">
    <cfRule type="containsBlanks" dxfId="380" priority="158">
      <formula>LEN(TRIM(W15))=0</formula>
    </cfRule>
    <cfRule type="cellIs" dxfId="379" priority="159" operator="equal">
      <formula>0</formula>
    </cfRule>
  </conditionalFormatting>
  <conditionalFormatting sqref="G48 G50 G52 G54 G56 G58">
    <cfRule type="uniqueValues" dxfId="378" priority="157"/>
  </conditionalFormatting>
  <conditionalFormatting sqref="H48:I48">
    <cfRule type="cellIs" dxfId="377" priority="156" operator="greaterThan">
      <formula>$C$3</formula>
    </cfRule>
  </conditionalFormatting>
  <conditionalFormatting sqref="H48:I48">
    <cfRule type="cellIs" dxfId="376" priority="155" operator="greaterThan">
      <formula>$C$3</formula>
    </cfRule>
  </conditionalFormatting>
  <conditionalFormatting sqref="G48 G50 G52 G54 G56 G58">
    <cfRule type="uniqueValues" dxfId="375" priority="154"/>
  </conditionalFormatting>
  <conditionalFormatting sqref="H48:I48">
    <cfRule type="cellIs" dxfId="374" priority="153" operator="greaterThan">
      <formula>$C$3</formula>
    </cfRule>
  </conditionalFormatting>
  <conditionalFormatting sqref="H48:I48">
    <cfRule type="cellIs" dxfId="373" priority="152" operator="greaterThan">
      <formula>$C$3</formula>
    </cfRule>
  </conditionalFormatting>
  <conditionalFormatting sqref="H48:I48">
    <cfRule type="cellIs" dxfId="372" priority="151" operator="greaterThan">
      <formula>$C$3</formula>
    </cfRule>
  </conditionalFormatting>
  <conditionalFormatting sqref="H48:I48">
    <cfRule type="cellIs" dxfId="371" priority="150" operator="greaterThan">
      <formula>$C$3</formula>
    </cfRule>
  </conditionalFormatting>
  <conditionalFormatting sqref="H48:I48">
    <cfRule type="cellIs" dxfId="370" priority="149" operator="greaterThan">
      <formula>$C$3</formula>
    </cfRule>
  </conditionalFormatting>
  <conditionalFormatting sqref="G48 G50 G52 G54 G56 G58">
    <cfRule type="uniqueValues" dxfId="369" priority="148"/>
  </conditionalFormatting>
  <conditionalFormatting sqref="H46:I47">
    <cfRule type="cellIs" dxfId="368" priority="147" operator="greaterThan">
      <formula>$C$3</formula>
    </cfRule>
  </conditionalFormatting>
  <conditionalFormatting sqref="H46:I47">
    <cfRule type="cellIs" dxfId="367" priority="146" operator="greaterThan">
      <formula>$C$3</formula>
    </cfRule>
  </conditionalFormatting>
  <conditionalFormatting sqref="H47:I47">
    <cfRule type="cellIs" dxfId="366" priority="145" operator="greaterThan">
      <formula>$C$3</formula>
    </cfRule>
  </conditionalFormatting>
  <conditionalFormatting sqref="H47:I47">
    <cfRule type="cellIs" dxfId="365" priority="144" operator="greaterThan">
      <formula>$C$3</formula>
    </cfRule>
  </conditionalFormatting>
  <conditionalFormatting sqref="M13">
    <cfRule type="containsBlanks" dxfId="364" priority="138">
      <formula>LEN(TRIM(M13))=0</formula>
    </cfRule>
    <cfRule type="cellIs" dxfId="363" priority="139" operator="equal">
      <formula>0</formula>
    </cfRule>
  </conditionalFormatting>
  <conditionalFormatting sqref="M13">
    <cfRule type="containsBlanks" dxfId="362" priority="136">
      <formula>LEN(TRIM(M13))=0</formula>
    </cfRule>
    <cfRule type="cellIs" dxfId="361" priority="137" operator="equal">
      <formula>0</formula>
    </cfRule>
  </conditionalFormatting>
  <conditionalFormatting sqref="M14">
    <cfRule type="containsBlanks" dxfId="360" priority="134">
      <formula>LEN(TRIM(M14))=0</formula>
    </cfRule>
    <cfRule type="cellIs" dxfId="359" priority="135" operator="equal">
      <formula>0</formula>
    </cfRule>
  </conditionalFormatting>
  <conditionalFormatting sqref="M14">
    <cfRule type="containsBlanks" dxfId="358" priority="132">
      <formula>LEN(TRIM(M14))=0</formula>
    </cfRule>
    <cfRule type="cellIs" dxfId="357" priority="133" operator="equal">
      <formula>0</formula>
    </cfRule>
  </conditionalFormatting>
  <conditionalFormatting sqref="R13:R14">
    <cfRule type="containsBlanks" dxfId="356" priority="130">
      <formula>LEN(TRIM(R13))=0</formula>
    </cfRule>
    <cfRule type="cellIs" dxfId="355" priority="131" operator="equal">
      <formula>0</formula>
    </cfRule>
  </conditionalFormatting>
  <conditionalFormatting sqref="R13:R14">
    <cfRule type="containsBlanks" dxfId="354" priority="128">
      <formula>LEN(TRIM(R13))=0</formula>
    </cfRule>
    <cfRule type="cellIs" dxfId="353" priority="129" operator="equal">
      <formula>0</formula>
    </cfRule>
  </conditionalFormatting>
  <conditionalFormatting sqref="M15">
    <cfRule type="containsBlanks" dxfId="352" priority="114">
      <formula>LEN(TRIM(M15))=0</formula>
    </cfRule>
    <cfRule type="cellIs" dxfId="351" priority="115" operator="equal">
      <formula>0</formula>
    </cfRule>
  </conditionalFormatting>
  <conditionalFormatting sqref="M15">
    <cfRule type="containsBlanks" dxfId="350" priority="112">
      <formula>LEN(TRIM(M15))=0</formula>
    </cfRule>
    <cfRule type="cellIs" dxfId="349" priority="113" operator="equal">
      <formula>0</formula>
    </cfRule>
  </conditionalFormatting>
  <conditionalFormatting sqref="R15">
    <cfRule type="containsBlanks" dxfId="348" priority="110">
      <formula>LEN(TRIM(R15))=0</formula>
    </cfRule>
    <cfRule type="cellIs" dxfId="347" priority="111" operator="equal">
      <formula>0</formula>
    </cfRule>
  </conditionalFormatting>
  <conditionalFormatting sqref="R15">
    <cfRule type="containsBlanks" dxfId="346" priority="108">
      <formula>LEN(TRIM(R15))=0</formula>
    </cfRule>
    <cfRule type="cellIs" dxfId="345" priority="109" operator="equal">
      <formula>0</formula>
    </cfRule>
  </conditionalFormatting>
  <conditionalFormatting sqref="H10">
    <cfRule type="containsBlanks" dxfId="344" priority="100">
      <formula>LEN(TRIM(H10))=0</formula>
    </cfRule>
    <cfRule type="cellIs" dxfId="343" priority="101" operator="equal">
      <formula>0</formula>
    </cfRule>
  </conditionalFormatting>
  <conditionalFormatting sqref="H11">
    <cfRule type="containsBlanks" dxfId="342" priority="92">
      <formula>LEN(TRIM(H11))=0</formula>
    </cfRule>
    <cfRule type="cellIs" dxfId="341" priority="93" operator="equal">
      <formula>0</formula>
    </cfRule>
  </conditionalFormatting>
  <conditionalFormatting sqref="C12">
    <cfRule type="containsBlanks" dxfId="340" priority="84">
      <formula>LEN(TRIM(C12))=0</formula>
    </cfRule>
    <cfRule type="cellIs" dxfId="339" priority="85" operator="equal">
      <formula>0</formula>
    </cfRule>
  </conditionalFormatting>
  <conditionalFormatting sqref="H12">
    <cfRule type="containsBlanks" dxfId="338" priority="82">
      <formula>LEN(TRIM(H12))=0</formula>
    </cfRule>
    <cfRule type="cellIs" dxfId="337" priority="83" operator="equal">
      <formula>0</formula>
    </cfRule>
  </conditionalFormatting>
  <conditionalFormatting sqref="M12 M9:M10">
    <cfRule type="containsBlanks" dxfId="336" priority="50">
      <formula>LEN(TRIM(M9))=0</formula>
    </cfRule>
    <cfRule type="cellIs" dxfId="335" priority="51" operator="equal">
      <formula>0</formula>
    </cfRule>
  </conditionalFormatting>
  <conditionalFormatting sqref="M11">
    <cfRule type="containsBlanks" dxfId="334" priority="48">
      <formula>LEN(TRIM(M11))=0</formula>
    </cfRule>
    <cfRule type="cellIs" dxfId="333" priority="49" operator="equal">
      <formula>0</formula>
    </cfRule>
  </conditionalFormatting>
  <conditionalFormatting sqref="M11">
    <cfRule type="containsBlanks" dxfId="332" priority="46">
      <formula>LEN(TRIM(M11))=0</formula>
    </cfRule>
    <cfRule type="cellIs" dxfId="331" priority="47" operator="equal">
      <formula>0</formula>
    </cfRule>
  </conditionalFormatting>
  <conditionalFormatting sqref="M10">
    <cfRule type="containsBlanks" dxfId="330" priority="44">
      <formula>LEN(TRIM(M10))=0</formula>
    </cfRule>
    <cfRule type="cellIs" dxfId="329" priority="45" operator="equal">
      <formula>0</formula>
    </cfRule>
  </conditionalFormatting>
  <conditionalFormatting sqref="M11">
    <cfRule type="containsBlanks" dxfId="328" priority="42">
      <formula>LEN(TRIM(M11))=0</formula>
    </cfRule>
    <cfRule type="cellIs" dxfId="327" priority="43" operator="equal">
      <formula>0</formula>
    </cfRule>
  </conditionalFormatting>
  <conditionalFormatting sqref="M12">
    <cfRule type="containsBlanks" dxfId="326" priority="40">
      <formula>LEN(TRIM(M12))=0</formula>
    </cfRule>
    <cfRule type="cellIs" dxfId="325" priority="41" operator="equal">
      <formula>0</formula>
    </cfRule>
  </conditionalFormatting>
  <conditionalFormatting sqref="R12 R9:R10">
    <cfRule type="containsBlanks" dxfId="324" priority="38">
      <formula>LEN(TRIM(R9))=0</formula>
    </cfRule>
    <cfRule type="cellIs" dxfId="323" priority="39" operator="equal">
      <formula>0</formula>
    </cfRule>
  </conditionalFormatting>
  <conditionalFormatting sqref="R11">
    <cfRule type="containsBlanks" dxfId="322" priority="36">
      <formula>LEN(TRIM(R11))=0</formula>
    </cfRule>
    <cfRule type="cellIs" dxfId="321" priority="37" operator="equal">
      <formula>0</formula>
    </cfRule>
  </conditionalFormatting>
  <conditionalFormatting sqref="R11">
    <cfRule type="containsBlanks" dxfId="320" priority="34">
      <formula>LEN(TRIM(R11))=0</formula>
    </cfRule>
    <cfRule type="cellIs" dxfId="319" priority="35" operator="equal">
      <formula>0</formula>
    </cfRule>
  </conditionalFormatting>
  <conditionalFormatting sqref="R10">
    <cfRule type="containsBlanks" dxfId="318" priority="32">
      <formula>LEN(TRIM(R10))=0</formula>
    </cfRule>
    <cfRule type="cellIs" dxfId="317" priority="33" operator="equal">
      <formula>0</formula>
    </cfRule>
  </conditionalFormatting>
  <conditionalFormatting sqref="R11">
    <cfRule type="containsBlanks" dxfId="316" priority="30">
      <formula>LEN(TRIM(R11))=0</formula>
    </cfRule>
    <cfRule type="cellIs" dxfId="315" priority="31" operator="equal">
      <formula>0</formula>
    </cfRule>
  </conditionalFormatting>
  <conditionalFormatting sqref="R12">
    <cfRule type="containsBlanks" dxfId="314" priority="28">
      <formula>LEN(TRIM(R12))=0</formula>
    </cfRule>
    <cfRule type="cellIs" dxfId="313" priority="29" operator="equal">
      <formula>0</formula>
    </cfRule>
  </conditionalFormatting>
  <conditionalFormatting sqref="H49:I56">
    <cfRule type="cellIs" dxfId="312" priority="26" operator="greaterThan">
      <formula>$C$3</formula>
    </cfRule>
  </conditionalFormatting>
  <conditionalFormatting sqref="H56:I58">
    <cfRule type="cellIs" dxfId="311" priority="24" operator="greaterThan">
      <formula>$C$3</formula>
    </cfRule>
  </conditionalFormatting>
  <conditionalFormatting sqref="H56:I58">
    <cfRule type="cellIs" dxfId="310" priority="22" operator="greaterThan">
      <formula>$C$3</formula>
    </cfRule>
  </conditionalFormatting>
  <conditionalFormatting sqref="H56:I58">
    <cfRule type="cellIs" dxfId="309" priority="21" operator="greaterThan">
      <formula>$C$3</formula>
    </cfRule>
  </conditionalFormatting>
  <conditionalFormatting sqref="H49:I56">
    <cfRule type="cellIs" dxfId="308" priority="18" operator="greaterThan">
      <formula>$C$3</formula>
    </cfRule>
  </conditionalFormatting>
  <conditionalFormatting sqref="H56:I58">
    <cfRule type="cellIs" dxfId="307" priority="17" operator="greaterThan">
      <formula>$C$3</formula>
    </cfRule>
  </conditionalFormatting>
  <conditionalFormatting sqref="H49:I56">
    <cfRule type="cellIs" dxfId="306" priority="15" operator="greaterThan">
      <formula>$C$3</formula>
    </cfRule>
  </conditionalFormatting>
  <conditionalFormatting sqref="H49:I56">
    <cfRule type="cellIs" dxfId="305" priority="14" operator="greaterThan">
      <formula>$C$3</formula>
    </cfRule>
  </conditionalFormatting>
  <conditionalFormatting sqref="H58:I58">
    <cfRule type="cellIs" dxfId="304" priority="13" operator="greaterThan">
      <formula>$C$3</formula>
    </cfRule>
  </conditionalFormatting>
  <conditionalFormatting sqref="H58:I58">
    <cfRule type="cellIs" dxfId="303" priority="12" operator="greaterThan">
      <formula>$C$3</formula>
    </cfRule>
  </conditionalFormatting>
  <conditionalFormatting sqref="G49 G51 G53 G55 G57">
    <cfRule type="uniqueValues" dxfId="302" priority="11"/>
  </conditionalFormatting>
  <conditionalFormatting sqref="G49 G51 G53 G55 G57">
    <cfRule type="uniqueValues" dxfId="301" priority="10"/>
  </conditionalFormatting>
  <conditionalFormatting sqref="G49 G51 G53 G55 G57">
    <cfRule type="uniqueValues" dxfId="300" priority="9"/>
  </conditionalFormatting>
  <conditionalFormatting sqref="G49 G51 G53 G55 G57">
    <cfRule type="uniqueValues" dxfId="299" priority="8"/>
  </conditionalFormatting>
  <conditionalFormatting sqref="G49 G51 G53 G55 G57">
    <cfRule type="uniqueValues" dxfId="298" priority="7"/>
  </conditionalFormatting>
  <conditionalFormatting sqref="G49 G51 G53 G55 G57">
    <cfRule type="uniqueValues" dxfId="297" priority="6"/>
  </conditionalFormatting>
  <conditionalFormatting sqref="H57:I57">
    <cfRule type="cellIs" dxfId="296" priority="5" operator="greaterThan">
      <formula>$C$3</formula>
    </cfRule>
  </conditionalFormatting>
  <conditionalFormatting sqref="H57:I57">
    <cfRule type="cellIs" dxfId="295" priority="4" operator="greaterThan">
      <formula>$C$3</formula>
    </cfRule>
  </conditionalFormatting>
  <conditionalFormatting sqref="G50 G52 G54 G56">
    <cfRule type="uniqueValues" dxfId="294" priority="3"/>
  </conditionalFormatting>
  <conditionalFormatting sqref="G50 G52 G54 G56">
    <cfRule type="uniqueValues" dxfId="293" priority="2"/>
  </conditionalFormatting>
  <conditionalFormatting sqref="G50 G52 G54 G56">
    <cfRule type="uniqueValues" dxfId="292" priority="1"/>
  </conditionalFormatting>
  <dataValidations count="1">
    <dataValidation type="list" allowBlank="1" showInputMessage="1" showErrorMessage="1" sqref="F9:F23 Z9:Z23 K9:K23 P9:P23 U9:U23" xr:uid="{A443C3E2-9281-4176-AF11-E93EE2432135}">
      <formula1>"green,red,yellow,blue,orange,cyan,black,white,magenta"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22"/>
  <sheetViews>
    <sheetView workbookViewId="0">
      <selection activeCell="E4" sqref="E4"/>
    </sheetView>
  </sheetViews>
  <sheetFormatPr defaultRowHeight="15" x14ac:dyDescent="0.25"/>
  <cols>
    <col min="1" max="2" width="8.42578125" style="176" customWidth="1"/>
    <col min="3" max="3" width="13.28515625" style="176" customWidth="1"/>
    <col min="4" max="4" width="8.42578125" style="176" customWidth="1"/>
    <col min="5" max="5" width="10.7109375" style="176" customWidth="1"/>
    <col min="6" max="6" width="9.140625" style="176"/>
    <col min="7" max="7" width="14.85546875" style="176" customWidth="1"/>
    <col min="8" max="8" width="9" style="176" customWidth="1"/>
    <col min="9" max="9" width="8.42578125" style="176" customWidth="1"/>
    <col min="10" max="10" width="10.140625" style="176" customWidth="1"/>
    <col min="11" max="11" width="11.140625" style="176" customWidth="1"/>
    <col min="12" max="12" width="17.5703125" style="176" customWidth="1"/>
    <col min="13" max="13" width="10.28515625" style="176" customWidth="1"/>
    <col min="14" max="14" width="8.42578125" style="176" customWidth="1"/>
    <col min="15" max="16" width="10.140625" style="176" customWidth="1"/>
    <col min="17" max="17" width="17" style="176" customWidth="1"/>
    <col min="18" max="19" width="8.42578125" style="176" customWidth="1"/>
    <col min="20" max="20" width="10.28515625" style="176" customWidth="1"/>
    <col min="21" max="21" width="10.85546875" style="176" customWidth="1"/>
    <col min="22" max="22" width="16" style="176" customWidth="1"/>
    <col min="23" max="24" width="8.42578125" style="176" customWidth="1"/>
    <col min="25" max="25" width="11.140625" style="176" customWidth="1"/>
    <col min="26" max="26" width="7.85546875" style="176" customWidth="1"/>
    <col min="27" max="27" width="15.7109375" style="176" customWidth="1"/>
    <col min="28" max="31" width="7.85546875" style="176" customWidth="1"/>
    <col min="32" max="16384" width="9.140625" style="17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73" t="s">
        <v>135</v>
      </c>
      <c r="N1" s="32" t="s">
        <v>136</v>
      </c>
      <c r="T1" s="32" t="s">
        <v>74</v>
      </c>
    </row>
    <row r="2" spans="1:26" x14ac:dyDescent="0.25">
      <c r="A2" s="174" t="s">
        <v>21</v>
      </c>
      <c r="B2" s="31" t="s">
        <v>22</v>
      </c>
      <c r="C2" s="70" t="s">
        <v>93</v>
      </c>
      <c r="D2" s="31" t="s">
        <v>24</v>
      </c>
      <c r="E2" s="70">
        <v>1</v>
      </c>
      <c r="F2" s="36" t="s">
        <v>61</v>
      </c>
      <c r="G2" s="35" t="s">
        <v>57</v>
      </c>
      <c r="M2" s="173" t="s">
        <v>44</v>
      </c>
      <c r="N2" s="35" t="s">
        <v>49</v>
      </c>
      <c r="O2" s="177"/>
      <c r="P2" s="177"/>
      <c r="Q2" s="173" t="s">
        <v>54</v>
      </c>
      <c r="R2" s="35" t="s">
        <v>84</v>
      </c>
      <c r="S2" s="177"/>
      <c r="T2" s="173" t="s">
        <v>75</v>
      </c>
      <c r="U2" s="176" t="s">
        <v>80</v>
      </c>
    </row>
    <row r="3" spans="1:26" x14ac:dyDescent="0.25">
      <c r="B3" s="31" t="s">
        <v>14</v>
      </c>
      <c r="C3" s="70">
        <v>302</v>
      </c>
      <c r="D3" s="31" t="s">
        <v>25</v>
      </c>
      <c r="E3" s="70">
        <v>1</v>
      </c>
      <c r="F3" s="55" t="s">
        <v>45</v>
      </c>
      <c r="G3" s="35" t="s">
        <v>58</v>
      </c>
      <c r="M3" s="173" t="s">
        <v>47</v>
      </c>
      <c r="N3" s="35" t="s">
        <v>48</v>
      </c>
      <c r="O3" s="177"/>
      <c r="P3" s="177"/>
      <c r="Q3" s="173" t="s">
        <v>55</v>
      </c>
      <c r="R3" s="35" t="s">
        <v>56</v>
      </c>
      <c r="S3" s="177"/>
      <c r="T3" s="173" t="s">
        <v>76</v>
      </c>
      <c r="U3" s="176" t="s">
        <v>82</v>
      </c>
    </row>
    <row r="4" spans="1:26" x14ac:dyDescent="0.25">
      <c r="B4" s="31" t="s">
        <v>23</v>
      </c>
      <c r="C4" s="70">
        <v>2.0000000000000001E-4</v>
      </c>
      <c r="D4" s="31" t="s">
        <v>26</v>
      </c>
      <c r="E4" s="70">
        <v>1</v>
      </c>
      <c r="F4" s="37" t="s">
        <v>62</v>
      </c>
      <c r="G4" s="32" t="s">
        <v>59</v>
      </c>
      <c r="I4" s="174" t="s">
        <v>71</v>
      </c>
      <c r="J4" s="54" t="s">
        <v>72</v>
      </c>
      <c r="M4" s="173" t="s">
        <v>50</v>
      </c>
      <c r="N4" s="35" t="s">
        <v>52</v>
      </c>
      <c r="O4" s="177"/>
      <c r="P4" s="177"/>
      <c r="Q4" s="173" t="s">
        <v>86</v>
      </c>
      <c r="R4" s="35" t="s">
        <v>85</v>
      </c>
      <c r="S4" s="177"/>
      <c r="T4" s="173" t="s">
        <v>77</v>
      </c>
      <c r="U4" s="17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76" t="s">
        <v>45</v>
      </c>
      <c r="J5" s="54" t="s">
        <v>73</v>
      </c>
      <c r="M5" s="173" t="s">
        <v>51</v>
      </c>
      <c r="N5" s="35" t="s">
        <v>53</v>
      </c>
      <c r="O5" s="177"/>
      <c r="P5" s="177"/>
      <c r="Q5" s="173"/>
      <c r="R5" s="35"/>
      <c r="S5" s="177"/>
      <c r="T5" s="173" t="s">
        <v>78</v>
      </c>
      <c r="U5" s="176" t="s">
        <v>81</v>
      </c>
    </row>
    <row r="6" spans="1:26" ht="15.75" thickBot="1" x14ac:dyDescent="0.3">
      <c r="A6" s="33" t="s">
        <v>36</v>
      </c>
      <c r="J6" s="54" t="s">
        <v>83</v>
      </c>
      <c r="M6" s="65" t="s">
        <v>180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58"/>
      <c r="G7" s="227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73" t="s">
        <v>30</v>
      </c>
      <c r="D8" s="173" t="s">
        <v>28</v>
      </c>
      <c r="E8" s="173" t="s">
        <v>29</v>
      </c>
      <c r="F8" s="172" t="s">
        <v>34</v>
      </c>
      <c r="G8" s="39" t="s">
        <v>27</v>
      </c>
      <c r="H8" s="173" t="s">
        <v>30</v>
      </c>
      <c r="I8" s="173" t="s">
        <v>32</v>
      </c>
      <c r="J8" s="173" t="s">
        <v>33</v>
      </c>
      <c r="K8" s="40" t="s">
        <v>34</v>
      </c>
      <c r="L8" s="39" t="s">
        <v>27</v>
      </c>
      <c r="M8" s="173" t="s">
        <v>30</v>
      </c>
      <c r="N8" s="173" t="s">
        <v>32</v>
      </c>
      <c r="O8" s="173" t="s">
        <v>33</v>
      </c>
      <c r="P8" s="40" t="s">
        <v>34</v>
      </c>
      <c r="Q8" s="39" t="s">
        <v>27</v>
      </c>
      <c r="R8" s="173" t="s">
        <v>30</v>
      </c>
      <c r="S8" s="173" t="s">
        <v>32</v>
      </c>
      <c r="T8" s="173" t="s">
        <v>33</v>
      </c>
      <c r="U8" s="40" t="s">
        <v>34</v>
      </c>
      <c r="V8" s="39" t="s">
        <v>27</v>
      </c>
      <c r="W8" s="173" t="s">
        <v>30</v>
      </c>
      <c r="X8" s="173" t="s">
        <v>32</v>
      </c>
      <c r="Y8" s="173" t="s">
        <v>33</v>
      </c>
      <c r="Z8" s="40" t="s">
        <v>34</v>
      </c>
    </row>
    <row r="9" spans="1:26" x14ac:dyDescent="0.25">
      <c r="A9" s="45">
        <v>1</v>
      </c>
      <c r="B9" s="67" t="s">
        <v>31</v>
      </c>
      <c r="C9" s="70">
        <v>10</v>
      </c>
      <c r="D9" s="70">
        <v>0</v>
      </c>
      <c r="E9" s="70">
        <v>2</v>
      </c>
      <c r="F9" s="49" t="s">
        <v>168</v>
      </c>
      <c r="G9" s="41" t="s">
        <v>206</v>
      </c>
      <c r="H9" s="70">
        <v>4</v>
      </c>
      <c r="I9" s="70">
        <v>0</v>
      </c>
      <c r="J9" s="70">
        <v>200</v>
      </c>
      <c r="K9" s="16" t="s">
        <v>69</v>
      </c>
      <c r="L9" s="41" t="s">
        <v>207</v>
      </c>
      <c r="M9" s="70">
        <v>4</v>
      </c>
      <c r="N9" s="70">
        <v>0</v>
      </c>
      <c r="O9" s="70">
        <v>200</v>
      </c>
      <c r="P9" s="49" t="s">
        <v>162</v>
      </c>
      <c r="Q9" s="41" t="s">
        <v>208</v>
      </c>
      <c r="R9" s="70">
        <v>4</v>
      </c>
      <c r="S9" s="70">
        <v>0</v>
      </c>
      <c r="T9" s="70">
        <v>200</v>
      </c>
      <c r="U9" s="49" t="s">
        <v>178</v>
      </c>
      <c r="V9" s="41"/>
      <c r="W9" s="70"/>
      <c r="X9" s="70"/>
      <c r="Y9" s="70"/>
      <c r="Z9" s="16"/>
    </row>
    <row r="10" spans="1:26" x14ac:dyDescent="0.25">
      <c r="A10" s="45">
        <v>1</v>
      </c>
      <c r="B10" s="67" t="s">
        <v>31</v>
      </c>
      <c r="C10" s="70">
        <v>10</v>
      </c>
      <c r="D10" s="70">
        <v>60</v>
      </c>
      <c r="E10" s="70">
        <v>62</v>
      </c>
      <c r="F10" s="49" t="s">
        <v>168</v>
      </c>
      <c r="G10" s="41" t="s">
        <v>206</v>
      </c>
      <c r="H10" s="70">
        <v>4</v>
      </c>
      <c r="I10" s="70">
        <v>0</v>
      </c>
      <c r="J10" s="70">
        <v>200</v>
      </c>
      <c r="K10" s="16" t="s">
        <v>69</v>
      </c>
      <c r="L10" s="41" t="s">
        <v>207</v>
      </c>
      <c r="M10" s="70">
        <v>4</v>
      </c>
      <c r="N10" s="70">
        <v>0</v>
      </c>
      <c r="O10" s="70">
        <v>200</v>
      </c>
      <c r="P10" s="49" t="s">
        <v>162</v>
      </c>
      <c r="Q10" s="41" t="s">
        <v>208</v>
      </c>
      <c r="R10" s="70">
        <v>4</v>
      </c>
      <c r="S10" s="70">
        <v>0</v>
      </c>
      <c r="T10" s="70">
        <v>200</v>
      </c>
      <c r="U10" s="49" t="s">
        <v>178</v>
      </c>
      <c r="V10" s="41"/>
      <c r="W10" s="70"/>
      <c r="X10" s="70"/>
      <c r="Y10" s="70"/>
      <c r="Z10" s="16"/>
    </row>
    <row r="11" spans="1:26" x14ac:dyDescent="0.25">
      <c r="A11" s="45">
        <v>1</v>
      </c>
      <c r="B11" s="67" t="s">
        <v>31</v>
      </c>
      <c r="C11" s="70">
        <v>10</v>
      </c>
      <c r="D11" s="70">
        <v>120</v>
      </c>
      <c r="E11" s="70">
        <v>122</v>
      </c>
      <c r="F11" s="49" t="s">
        <v>168</v>
      </c>
      <c r="G11" s="41" t="s">
        <v>206</v>
      </c>
      <c r="H11" s="70">
        <v>4</v>
      </c>
      <c r="I11" s="70">
        <v>0</v>
      </c>
      <c r="J11" s="70">
        <v>200</v>
      </c>
      <c r="K11" s="16" t="s">
        <v>69</v>
      </c>
      <c r="L11" s="41" t="s">
        <v>207</v>
      </c>
      <c r="M11" s="70">
        <v>4</v>
      </c>
      <c r="N11" s="70">
        <v>0</v>
      </c>
      <c r="O11" s="70">
        <v>200</v>
      </c>
      <c r="P11" s="49" t="s">
        <v>162</v>
      </c>
      <c r="Q11" s="41" t="s">
        <v>208</v>
      </c>
      <c r="R11" s="70">
        <v>4</v>
      </c>
      <c r="S11" s="70">
        <v>0</v>
      </c>
      <c r="T11" s="70">
        <v>200</v>
      </c>
      <c r="U11" s="49" t="s">
        <v>178</v>
      </c>
      <c r="V11" s="41"/>
      <c r="W11" s="70"/>
      <c r="X11" s="70"/>
      <c r="Y11" s="70"/>
      <c r="Z11" s="16"/>
    </row>
    <row r="12" spans="1:26" x14ac:dyDescent="0.25">
      <c r="A12" s="45">
        <v>4</v>
      </c>
      <c r="B12" s="67" t="s">
        <v>31</v>
      </c>
      <c r="C12" s="70">
        <v>10</v>
      </c>
      <c r="D12" s="70">
        <v>180</v>
      </c>
      <c r="E12" s="70">
        <v>182</v>
      </c>
      <c r="F12" s="49" t="s">
        <v>205</v>
      </c>
      <c r="G12" s="41" t="s">
        <v>206</v>
      </c>
      <c r="H12" s="70">
        <v>4</v>
      </c>
      <c r="I12" s="70">
        <v>0</v>
      </c>
      <c r="J12" s="70">
        <v>200</v>
      </c>
      <c r="K12" s="16" t="s">
        <v>69</v>
      </c>
      <c r="L12" s="41" t="s">
        <v>207</v>
      </c>
      <c r="M12" s="70">
        <v>4</v>
      </c>
      <c r="N12" s="70">
        <v>0</v>
      </c>
      <c r="O12" s="70">
        <v>200</v>
      </c>
      <c r="P12" s="49" t="s">
        <v>162</v>
      </c>
      <c r="Q12" s="41" t="s">
        <v>208</v>
      </c>
      <c r="R12" s="70">
        <v>4</v>
      </c>
      <c r="S12" s="70">
        <v>0</v>
      </c>
      <c r="T12" s="70">
        <v>200</v>
      </c>
      <c r="U12" s="49" t="s">
        <v>178</v>
      </c>
      <c r="V12" s="41"/>
      <c r="W12" s="70"/>
      <c r="X12" s="70"/>
      <c r="Y12" s="70"/>
      <c r="Z12" s="16"/>
    </row>
    <row r="13" spans="1:26" x14ac:dyDescent="0.25">
      <c r="A13" s="45">
        <v>1</v>
      </c>
      <c r="B13" s="67" t="s">
        <v>31</v>
      </c>
      <c r="C13" s="70">
        <v>10</v>
      </c>
      <c r="D13" s="70">
        <v>240</v>
      </c>
      <c r="E13" s="70">
        <v>242</v>
      </c>
      <c r="F13" s="49" t="s">
        <v>168</v>
      </c>
      <c r="G13" s="41" t="s">
        <v>206</v>
      </c>
      <c r="H13" s="70">
        <v>4</v>
      </c>
      <c r="I13" s="70">
        <v>0</v>
      </c>
      <c r="J13" s="70">
        <v>200</v>
      </c>
      <c r="K13" s="16" t="s">
        <v>69</v>
      </c>
      <c r="L13" s="41" t="s">
        <v>207</v>
      </c>
      <c r="M13" s="70">
        <v>4</v>
      </c>
      <c r="N13" s="70">
        <v>0</v>
      </c>
      <c r="O13" s="70">
        <v>200</v>
      </c>
      <c r="P13" s="49" t="s">
        <v>162</v>
      </c>
      <c r="Q13" s="41" t="s">
        <v>208</v>
      </c>
      <c r="R13" s="70">
        <v>4</v>
      </c>
      <c r="S13" s="70">
        <v>0</v>
      </c>
      <c r="T13" s="70">
        <v>200</v>
      </c>
      <c r="U13" s="49" t="s">
        <v>178</v>
      </c>
      <c r="V13" s="41"/>
      <c r="W13" s="70"/>
      <c r="X13" s="70"/>
      <c r="Y13" s="70"/>
      <c r="Z13" s="16"/>
    </row>
    <row r="14" spans="1:26" x14ac:dyDescent="0.25">
      <c r="A14" s="45">
        <v>1</v>
      </c>
      <c r="B14" s="67" t="s">
        <v>31</v>
      </c>
      <c r="C14" s="70">
        <v>10</v>
      </c>
      <c r="D14" s="70">
        <v>300</v>
      </c>
      <c r="E14" s="70">
        <v>302</v>
      </c>
      <c r="F14" s="49" t="s">
        <v>168</v>
      </c>
      <c r="G14" s="41" t="s">
        <v>206</v>
      </c>
      <c r="H14" s="70">
        <v>4</v>
      </c>
      <c r="I14" s="70">
        <v>0</v>
      </c>
      <c r="J14" s="70">
        <v>200</v>
      </c>
      <c r="K14" s="16" t="s">
        <v>69</v>
      </c>
      <c r="L14" s="41" t="s">
        <v>207</v>
      </c>
      <c r="M14" s="70">
        <v>4</v>
      </c>
      <c r="N14" s="70">
        <v>0</v>
      </c>
      <c r="O14" s="70">
        <v>200</v>
      </c>
      <c r="P14" s="49" t="s">
        <v>162</v>
      </c>
      <c r="Q14" s="41" t="s">
        <v>208</v>
      </c>
      <c r="R14" s="70">
        <v>4</v>
      </c>
      <c r="S14" s="70">
        <v>0</v>
      </c>
      <c r="T14" s="70">
        <v>200</v>
      </c>
      <c r="U14" s="49" t="s">
        <v>178</v>
      </c>
      <c r="V14" s="41"/>
      <c r="W14" s="70"/>
      <c r="X14" s="70"/>
      <c r="Y14" s="70"/>
      <c r="Z14" s="16"/>
    </row>
    <row r="15" spans="1:26" x14ac:dyDescent="0.25">
      <c r="A15" s="45"/>
      <c r="B15" s="67"/>
      <c r="C15" s="70"/>
      <c r="D15" s="70"/>
      <c r="E15" s="70"/>
      <c r="F15" s="49"/>
      <c r="G15" s="41"/>
      <c r="H15" s="70"/>
      <c r="I15" s="70"/>
      <c r="J15" s="70"/>
      <c r="K15" s="16"/>
      <c r="L15" s="41"/>
      <c r="M15" s="70"/>
      <c r="N15" s="70"/>
      <c r="O15" s="70"/>
      <c r="P15" s="49"/>
      <c r="Q15" s="41"/>
      <c r="R15" s="70"/>
      <c r="S15" s="70"/>
      <c r="T15" s="70"/>
      <c r="U15" s="49"/>
      <c r="V15" s="41"/>
      <c r="W15" s="70"/>
      <c r="X15" s="70"/>
      <c r="Y15" s="70"/>
      <c r="Z15" s="16"/>
    </row>
    <row r="16" spans="1:26" x14ac:dyDescent="0.25">
      <c r="A16" s="45"/>
      <c r="B16" s="67"/>
      <c r="C16" s="70"/>
      <c r="D16" s="70"/>
      <c r="E16" s="70"/>
      <c r="F16" s="49"/>
      <c r="G16" s="41"/>
      <c r="H16" s="70"/>
      <c r="I16" s="70"/>
      <c r="J16" s="70"/>
      <c r="K16" s="16"/>
      <c r="L16" s="41"/>
      <c r="M16" s="70"/>
      <c r="N16" s="70"/>
      <c r="O16" s="70"/>
      <c r="P16" s="49"/>
      <c r="Q16" s="41"/>
      <c r="R16" s="70"/>
      <c r="S16" s="70"/>
      <c r="T16" s="70"/>
      <c r="U16" s="49"/>
      <c r="V16" s="41"/>
      <c r="W16" s="70"/>
      <c r="X16" s="70"/>
      <c r="Y16" s="70"/>
      <c r="Z16" s="16"/>
    </row>
    <row r="17" spans="1:26" x14ac:dyDescent="0.25">
      <c r="A17" s="45"/>
      <c r="B17" s="67"/>
      <c r="C17" s="70"/>
      <c r="D17" s="70"/>
      <c r="E17" s="70"/>
      <c r="F17" s="49"/>
      <c r="G17" s="41"/>
      <c r="H17" s="70"/>
      <c r="I17" s="70"/>
      <c r="J17" s="70"/>
      <c r="K17" s="16"/>
      <c r="L17" s="41"/>
      <c r="M17" s="70"/>
      <c r="N17" s="70"/>
      <c r="O17" s="70"/>
      <c r="P17" s="49"/>
      <c r="Q17" s="41"/>
      <c r="R17" s="70"/>
      <c r="S17" s="70"/>
      <c r="T17" s="70"/>
      <c r="U17" s="16"/>
      <c r="V17" s="41"/>
      <c r="W17" s="70"/>
      <c r="X17" s="70"/>
      <c r="Y17" s="70"/>
      <c r="Z17" s="16"/>
    </row>
    <row r="18" spans="1:26" x14ac:dyDescent="0.25">
      <c r="A18" s="45"/>
      <c r="B18" s="67"/>
      <c r="C18" s="70"/>
      <c r="D18" s="70"/>
      <c r="E18" s="70"/>
      <c r="F18" s="49"/>
      <c r="G18" s="41"/>
      <c r="H18" s="70"/>
      <c r="I18" s="70"/>
      <c r="J18" s="70"/>
      <c r="K18" s="16"/>
      <c r="L18" s="41"/>
      <c r="M18" s="70"/>
      <c r="N18" s="70"/>
      <c r="O18" s="70"/>
      <c r="P18" s="49"/>
      <c r="Q18" s="41"/>
      <c r="R18" s="70"/>
      <c r="S18" s="70"/>
      <c r="T18" s="70"/>
      <c r="U18" s="16"/>
      <c r="V18" s="41"/>
      <c r="W18" s="70"/>
      <c r="X18" s="70"/>
      <c r="Y18" s="70"/>
      <c r="Z18" s="16"/>
    </row>
    <row r="19" spans="1:26" x14ac:dyDescent="0.25">
      <c r="A19" s="45"/>
      <c r="B19" s="67"/>
      <c r="C19" s="70"/>
      <c r="D19" s="70"/>
      <c r="E19" s="70"/>
      <c r="F19" s="49"/>
      <c r="G19" s="41"/>
      <c r="H19" s="70"/>
      <c r="I19" s="70"/>
      <c r="J19" s="70"/>
      <c r="K19" s="16"/>
      <c r="L19" s="41"/>
      <c r="M19" s="70"/>
      <c r="N19" s="70"/>
      <c r="O19" s="70"/>
      <c r="P19" s="49"/>
      <c r="Q19" s="41"/>
      <c r="R19" s="70"/>
      <c r="S19" s="70"/>
      <c r="T19" s="70"/>
      <c r="U19" s="16"/>
      <c r="V19" s="41"/>
      <c r="W19" s="70"/>
      <c r="X19" s="70"/>
      <c r="Y19" s="70"/>
      <c r="Z19" s="16"/>
    </row>
    <row r="20" spans="1:26" x14ac:dyDescent="0.25">
      <c r="A20" s="45"/>
      <c r="B20" s="67"/>
      <c r="C20" s="70"/>
      <c r="D20" s="70"/>
      <c r="E20" s="70"/>
      <c r="F20" s="49"/>
      <c r="G20" s="41"/>
      <c r="H20" s="70"/>
      <c r="I20" s="70"/>
      <c r="J20" s="70"/>
      <c r="K20" s="16"/>
      <c r="L20" s="41"/>
      <c r="M20" s="70"/>
      <c r="N20" s="70"/>
      <c r="O20" s="70"/>
      <c r="P20" s="16"/>
      <c r="Q20" s="41"/>
      <c r="R20" s="70"/>
      <c r="S20" s="70"/>
      <c r="T20" s="70"/>
      <c r="U20" s="16"/>
      <c r="V20" s="41"/>
      <c r="W20" s="70"/>
      <c r="X20" s="70"/>
      <c r="Y20" s="70"/>
      <c r="Z20" s="16"/>
    </row>
    <row r="21" spans="1:26" x14ac:dyDescent="0.25">
      <c r="A21" s="45"/>
      <c r="B21" s="67"/>
      <c r="C21" s="70"/>
      <c r="D21" s="70"/>
      <c r="E21" s="70"/>
      <c r="F21" s="49"/>
      <c r="G21" s="41"/>
      <c r="H21" s="70"/>
      <c r="I21" s="70"/>
      <c r="J21" s="70"/>
      <c r="K21" s="16"/>
      <c r="L21" s="41"/>
      <c r="M21" s="70"/>
      <c r="N21" s="70"/>
      <c r="O21" s="70"/>
      <c r="P21" s="16"/>
      <c r="Q21" s="41"/>
      <c r="R21" s="70"/>
      <c r="S21" s="70"/>
      <c r="T21" s="70"/>
      <c r="U21" s="16"/>
      <c r="V21" s="41"/>
      <c r="W21" s="70"/>
      <c r="X21" s="70"/>
      <c r="Y21" s="70"/>
      <c r="Z21" s="16"/>
    </row>
    <row r="22" spans="1:26" x14ac:dyDescent="0.25">
      <c r="A22" s="45"/>
      <c r="B22" s="67"/>
      <c r="C22" s="70"/>
      <c r="D22" s="70"/>
      <c r="E22" s="70"/>
      <c r="F22" s="49"/>
      <c r="G22" s="41"/>
      <c r="H22" s="70"/>
      <c r="I22" s="70"/>
      <c r="J22" s="70"/>
      <c r="K22" s="16"/>
      <c r="L22" s="41"/>
      <c r="M22" s="70"/>
      <c r="N22" s="70"/>
      <c r="O22" s="70"/>
      <c r="P22" s="16"/>
      <c r="Q22" s="41"/>
      <c r="R22" s="70"/>
      <c r="S22" s="70"/>
      <c r="T22" s="70"/>
      <c r="U22" s="16"/>
      <c r="V22" s="41"/>
      <c r="W22" s="70"/>
      <c r="X22" s="70"/>
      <c r="Y22" s="7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42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4" spans="1:26" ht="15.75" thickBot="1" x14ac:dyDescent="0.3">
      <c r="V24" s="182"/>
      <c r="W24" s="183"/>
      <c r="X24" s="183"/>
      <c r="Y24" s="183"/>
      <c r="Z24" s="184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41" t="s">
        <v>206</v>
      </c>
      <c r="M26" s="262" t="s">
        <v>66</v>
      </c>
      <c r="N26" s="263"/>
      <c r="O26" s="263"/>
      <c r="P26" s="263"/>
      <c r="Q26" s="263"/>
    </row>
    <row r="27" spans="1:26" x14ac:dyDescent="0.25">
      <c r="B27" s="173" t="s">
        <v>38</v>
      </c>
      <c r="C27" s="173" t="s">
        <v>28</v>
      </c>
      <c r="D27" s="173" t="s">
        <v>29</v>
      </c>
      <c r="E27" s="173" t="s">
        <v>39</v>
      </c>
      <c r="G27" s="173" t="s">
        <v>38</v>
      </c>
      <c r="H27" s="173" t="s">
        <v>28</v>
      </c>
      <c r="I27" s="173" t="s">
        <v>29</v>
      </c>
      <c r="J27" s="173" t="s">
        <v>67</v>
      </c>
      <c r="L27" s="41" t="s">
        <v>169</v>
      </c>
      <c r="M27" s="262"/>
      <c r="N27" s="263"/>
      <c r="O27" s="263"/>
      <c r="P27" s="263"/>
      <c r="Q27" s="263"/>
    </row>
    <row r="28" spans="1:26" x14ac:dyDescent="0.25">
      <c r="B28" s="70"/>
      <c r="C28" s="70"/>
      <c r="D28" s="70"/>
      <c r="E28" s="70"/>
      <c r="G28" s="70" t="s">
        <v>164</v>
      </c>
      <c r="H28" s="70">
        <v>0</v>
      </c>
      <c r="I28" s="70">
        <v>302</v>
      </c>
      <c r="J28" s="70">
        <v>-80</v>
      </c>
      <c r="L28" s="41" t="s">
        <v>207</v>
      </c>
      <c r="M28" s="48"/>
    </row>
    <row r="29" spans="1:26" x14ac:dyDescent="0.25">
      <c r="B29" s="70"/>
      <c r="C29" s="70"/>
      <c r="D29" s="70"/>
      <c r="E29" s="70"/>
      <c r="G29" s="70" t="s">
        <v>164</v>
      </c>
      <c r="H29" s="70">
        <v>0.13</v>
      </c>
      <c r="I29" s="70">
        <v>0.43</v>
      </c>
      <c r="J29" s="70">
        <v>-40</v>
      </c>
      <c r="L29" s="41" t="s">
        <v>171</v>
      </c>
      <c r="M29" s="48"/>
    </row>
    <row r="30" spans="1:26" x14ac:dyDescent="0.25">
      <c r="B30" s="70"/>
      <c r="C30" s="70"/>
      <c r="D30" s="70"/>
      <c r="E30" s="70"/>
      <c r="G30" s="70" t="s">
        <v>164</v>
      </c>
      <c r="H30" s="70">
        <v>60.13</v>
      </c>
      <c r="I30" s="70">
        <v>60.43</v>
      </c>
      <c r="J30" s="70">
        <v>-40</v>
      </c>
      <c r="L30" s="41" t="s">
        <v>208</v>
      </c>
      <c r="M30" s="48"/>
    </row>
    <row r="31" spans="1:26" x14ac:dyDescent="0.25">
      <c r="B31" s="70"/>
      <c r="C31" s="70"/>
      <c r="D31" s="70"/>
      <c r="E31" s="70"/>
      <c r="G31" s="70" t="s">
        <v>164</v>
      </c>
      <c r="H31" s="70">
        <v>120.13</v>
      </c>
      <c r="I31" s="70">
        <v>120.43</v>
      </c>
      <c r="J31" s="70">
        <v>-40</v>
      </c>
      <c r="L31" s="41" t="s">
        <v>161</v>
      </c>
      <c r="M31" s="48"/>
    </row>
    <row r="32" spans="1:26" x14ac:dyDescent="0.25">
      <c r="B32" s="70"/>
      <c r="C32" s="70"/>
      <c r="D32" s="70"/>
      <c r="E32" s="70"/>
      <c r="G32" s="70" t="s">
        <v>164</v>
      </c>
      <c r="H32" s="70">
        <v>180.13</v>
      </c>
      <c r="I32" s="70">
        <v>180.43</v>
      </c>
      <c r="J32" s="70">
        <v>-40</v>
      </c>
      <c r="L32" s="41"/>
      <c r="M32" s="48"/>
    </row>
    <row r="33" spans="2:13" x14ac:dyDescent="0.25">
      <c r="B33" s="70"/>
      <c r="C33" s="70"/>
      <c r="D33" s="70"/>
      <c r="E33" s="70"/>
      <c r="G33" s="70" t="s">
        <v>164</v>
      </c>
      <c r="H33" s="70">
        <v>240.13</v>
      </c>
      <c r="I33" s="70">
        <v>240.43</v>
      </c>
      <c r="J33" s="70">
        <v>-40</v>
      </c>
      <c r="L33" s="41"/>
      <c r="M33" s="48"/>
    </row>
    <row r="34" spans="2:13" x14ac:dyDescent="0.25">
      <c r="B34" s="70"/>
      <c r="C34" s="70"/>
      <c r="D34" s="70"/>
      <c r="E34" s="70"/>
      <c r="G34" s="70" t="s">
        <v>164</v>
      </c>
      <c r="H34" s="70">
        <v>300.13</v>
      </c>
      <c r="I34" s="70">
        <v>300.43</v>
      </c>
      <c r="J34" s="70">
        <v>-40</v>
      </c>
      <c r="L34" s="41"/>
      <c r="M34" s="48"/>
    </row>
    <row r="35" spans="2:13" x14ac:dyDescent="0.25">
      <c r="B35" s="70"/>
      <c r="C35" s="70"/>
      <c r="D35" s="70"/>
      <c r="E35" s="70"/>
      <c r="G35" s="70" t="s">
        <v>164</v>
      </c>
      <c r="H35" s="70">
        <v>0.43</v>
      </c>
      <c r="I35" s="70">
        <v>1.43</v>
      </c>
      <c r="J35" s="70">
        <v>-30</v>
      </c>
      <c r="L35" s="41"/>
      <c r="M35" s="48"/>
    </row>
    <row r="36" spans="2:13" x14ac:dyDescent="0.25">
      <c r="B36" s="70"/>
      <c r="C36" s="70"/>
      <c r="D36" s="70"/>
      <c r="E36" s="70"/>
      <c r="G36" s="70" t="s">
        <v>164</v>
      </c>
      <c r="H36" s="70">
        <v>60.43</v>
      </c>
      <c r="I36" s="70">
        <v>61.43</v>
      </c>
      <c r="J36" s="70">
        <v>-20</v>
      </c>
      <c r="L36" s="41"/>
      <c r="M36" s="48"/>
    </row>
    <row r="37" spans="2:13" x14ac:dyDescent="0.25">
      <c r="B37" s="70"/>
      <c r="C37" s="70"/>
      <c r="D37" s="70"/>
      <c r="E37" s="70"/>
      <c r="G37" s="70" t="s">
        <v>164</v>
      </c>
      <c r="H37" s="70">
        <v>120.43</v>
      </c>
      <c r="I37" s="70">
        <v>121.43</v>
      </c>
      <c r="J37" s="70">
        <v>-10</v>
      </c>
      <c r="L37" s="41"/>
      <c r="M37" s="48"/>
    </row>
    <row r="38" spans="2:13" x14ac:dyDescent="0.25">
      <c r="B38" s="70"/>
      <c r="C38" s="70"/>
      <c r="D38" s="70"/>
      <c r="E38" s="70"/>
      <c r="G38" s="70" t="s">
        <v>164</v>
      </c>
      <c r="H38" s="70">
        <v>180.43</v>
      </c>
      <c r="I38" s="70">
        <v>181.43</v>
      </c>
      <c r="J38" s="70">
        <v>0</v>
      </c>
      <c r="L38" s="47"/>
      <c r="M38" s="48"/>
    </row>
    <row r="39" spans="2:13" x14ac:dyDescent="0.25">
      <c r="B39" s="70"/>
      <c r="C39" s="70"/>
      <c r="D39" s="70"/>
      <c r="E39" s="70"/>
      <c r="G39" s="70" t="s">
        <v>164</v>
      </c>
      <c r="H39" s="70">
        <v>240.43</v>
      </c>
      <c r="I39" s="70">
        <v>241.43</v>
      </c>
      <c r="J39" s="70">
        <v>10</v>
      </c>
      <c r="L39" s="47"/>
      <c r="M39" s="48"/>
    </row>
    <row r="40" spans="2:13" x14ac:dyDescent="0.25">
      <c r="B40" s="70"/>
      <c r="C40" s="70"/>
      <c r="D40" s="70"/>
      <c r="E40" s="70"/>
      <c r="G40" s="70" t="s">
        <v>164</v>
      </c>
      <c r="H40" s="70">
        <v>300.43</v>
      </c>
      <c r="I40" s="70">
        <v>301.43</v>
      </c>
      <c r="J40" s="70">
        <v>20</v>
      </c>
      <c r="L40" s="47"/>
      <c r="M40" s="48"/>
    </row>
    <row r="41" spans="2:13" x14ac:dyDescent="0.25">
      <c r="B41" s="70"/>
      <c r="C41" s="70"/>
      <c r="D41" s="70"/>
      <c r="E41" s="70"/>
      <c r="G41" s="70" t="s">
        <v>164</v>
      </c>
      <c r="H41" s="70">
        <v>1.43</v>
      </c>
      <c r="I41" s="70">
        <v>1.53</v>
      </c>
      <c r="J41" s="70">
        <v>30</v>
      </c>
      <c r="L41" s="47"/>
      <c r="M41" s="48"/>
    </row>
    <row r="42" spans="2:13" x14ac:dyDescent="0.25">
      <c r="B42" s="70"/>
      <c r="C42" s="70"/>
      <c r="D42" s="70"/>
      <c r="E42" s="70"/>
      <c r="G42" s="70" t="s">
        <v>164</v>
      </c>
      <c r="H42" s="70">
        <v>61.43</v>
      </c>
      <c r="I42" s="70">
        <v>61.53</v>
      </c>
      <c r="J42" s="70">
        <v>30</v>
      </c>
      <c r="L42" s="47"/>
      <c r="M42" s="48"/>
    </row>
    <row r="43" spans="2:13" x14ac:dyDescent="0.25">
      <c r="B43" s="70"/>
      <c r="C43" s="70"/>
      <c r="D43" s="70"/>
      <c r="E43" s="70"/>
      <c r="G43" s="70" t="s">
        <v>164</v>
      </c>
      <c r="H43" s="70">
        <v>121.43</v>
      </c>
      <c r="I43" s="70">
        <v>121.53</v>
      </c>
      <c r="J43" s="70">
        <v>30</v>
      </c>
      <c r="L43" s="47"/>
      <c r="M43" s="48"/>
    </row>
    <row r="44" spans="2:13" x14ac:dyDescent="0.25">
      <c r="B44" s="70"/>
      <c r="C44" s="70"/>
      <c r="D44" s="70"/>
      <c r="E44" s="70"/>
      <c r="G44" s="70" t="s">
        <v>164</v>
      </c>
      <c r="H44" s="70">
        <v>181.43</v>
      </c>
      <c r="I44" s="70">
        <v>181.53</v>
      </c>
      <c r="J44" s="70">
        <v>30</v>
      </c>
      <c r="L44" s="47"/>
      <c r="M44" s="48"/>
    </row>
    <row r="45" spans="2:13" x14ac:dyDescent="0.25">
      <c r="B45" s="70"/>
      <c r="C45" s="70"/>
      <c r="D45" s="70"/>
      <c r="E45" s="70"/>
      <c r="G45" s="70" t="s">
        <v>164</v>
      </c>
      <c r="H45" s="70">
        <v>241.43</v>
      </c>
      <c r="I45" s="70">
        <v>241.53</v>
      </c>
      <c r="J45" s="70">
        <v>30</v>
      </c>
    </row>
    <row r="46" spans="2:13" x14ac:dyDescent="0.25">
      <c r="B46" s="70"/>
      <c r="C46" s="70"/>
      <c r="D46" s="70"/>
      <c r="E46" s="70"/>
      <c r="G46" s="70" t="s">
        <v>164</v>
      </c>
      <c r="H46" s="70">
        <v>301.43</v>
      </c>
      <c r="I46" s="70">
        <v>301.52999999999997</v>
      </c>
      <c r="J46" s="70">
        <v>30</v>
      </c>
    </row>
    <row r="47" spans="2:13" x14ac:dyDescent="0.25">
      <c r="B47" s="70"/>
      <c r="C47" s="70"/>
      <c r="D47" s="70"/>
      <c r="E47" s="70"/>
      <c r="G47" s="70" t="s">
        <v>166</v>
      </c>
      <c r="H47" s="70">
        <v>0</v>
      </c>
      <c r="I47" s="70">
        <v>302</v>
      </c>
      <c r="J47" s="70">
        <v>-80</v>
      </c>
    </row>
    <row r="48" spans="2:13" x14ac:dyDescent="0.25">
      <c r="B48" s="70"/>
      <c r="C48" s="70"/>
      <c r="D48" s="70"/>
      <c r="E48" s="70"/>
      <c r="G48" s="70" t="s">
        <v>166</v>
      </c>
      <c r="H48" s="70">
        <v>0.13</v>
      </c>
      <c r="I48" s="70">
        <v>0.43</v>
      </c>
      <c r="J48" s="70">
        <v>-40</v>
      </c>
    </row>
    <row r="49" spans="2:10" x14ac:dyDescent="0.25">
      <c r="B49" s="70"/>
      <c r="C49" s="70"/>
      <c r="D49" s="70"/>
      <c r="E49" s="70"/>
      <c r="G49" s="70" t="s">
        <v>166</v>
      </c>
      <c r="H49" s="70">
        <v>60.13</v>
      </c>
      <c r="I49" s="70">
        <v>60.43</v>
      </c>
      <c r="J49" s="70">
        <v>-40</v>
      </c>
    </row>
    <row r="50" spans="2:10" x14ac:dyDescent="0.25">
      <c r="B50" s="70"/>
      <c r="C50" s="70"/>
      <c r="D50" s="70"/>
      <c r="E50" s="70"/>
      <c r="G50" s="70" t="s">
        <v>166</v>
      </c>
      <c r="H50" s="70">
        <v>120.13</v>
      </c>
      <c r="I50" s="70">
        <v>120.43</v>
      </c>
      <c r="J50" s="70">
        <v>-40</v>
      </c>
    </row>
    <row r="51" spans="2:10" x14ac:dyDescent="0.25">
      <c r="B51" s="70"/>
      <c r="C51" s="70"/>
      <c r="D51" s="70"/>
      <c r="E51" s="70"/>
      <c r="G51" s="70" t="s">
        <v>166</v>
      </c>
      <c r="H51" s="70">
        <v>180.13</v>
      </c>
      <c r="I51" s="70">
        <v>180.43</v>
      </c>
      <c r="J51" s="70">
        <v>-40</v>
      </c>
    </row>
    <row r="52" spans="2:10" x14ac:dyDescent="0.25">
      <c r="B52" s="70"/>
      <c r="C52" s="70"/>
      <c r="D52" s="70"/>
      <c r="E52" s="70"/>
      <c r="G52" s="70" t="s">
        <v>166</v>
      </c>
      <c r="H52" s="70">
        <v>240.13</v>
      </c>
      <c r="I52" s="70">
        <v>240.43</v>
      </c>
      <c r="J52" s="70">
        <v>-40</v>
      </c>
    </row>
    <row r="53" spans="2:10" x14ac:dyDescent="0.25">
      <c r="B53" s="70"/>
      <c r="C53" s="70"/>
      <c r="D53" s="70"/>
      <c r="E53" s="70"/>
      <c r="G53" s="70" t="s">
        <v>166</v>
      </c>
      <c r="H53" s="70">
        <v>300.13</v>
      </c>
      <c r="I53" s="70">
        <v>300.43</v>
      </c>
      <c r="J53" s="70">
        <v>-40</v>
      </c>
    </row>
    <row r="54" spans="2:10" x14ac:dyDescent="0.25">
      <c r="B54" s="70"/>
      <c r="C54" s="70"/>
      <c r="D54" s="70"/>
      <c r="E54" s="70"/>
      <c r="G54" s="70" t="s">
        <v>166</v>
      </c>
      <c r="H54" s="70">
        <v>0.43</v>
      </c>
      <c r="I54" s="70">
        <v>1.43</v>
      </c>
      <c r="J54" s="70">
        <v>-30</v>
      </c>
    </row>
    <row r="55" spans="2:10" x14ac:dyDescent="0.25">
      <c r="B55" s="70"/>
      <c r="C55" s="70"/>
      <c r="D55" s="70"/>
      <c r="E55" s="70"/>
      <c r="G55" s="70" t="s">
        <v>166</v>
      </c>
      <c r="H55" s="70">
        <v>60.43</v>
      </c>
      <c r="I55" s="70">
        <v>61.43</v>
      </c>
      <c r="J55" s="70">
        <v>-20</v>
      </c>
    </row>
    <row r="56" spans="2:10" x14ac:dyDescent="0.25">
      <c r="B56" s="70"/>
      <c r="C56" s="70"/>
      <c r="D56" s="70"/>
      <c r="E56" s="70"/>
      <c r="G56" s="70" t="s">
        <v>166</v>
      </c>
      <c r="H56" s="70">
        <v>120.43</v>
      </c>
      <c r="I56" s="70">
        <v>121.43</v>
      </c>
      <c r="J56" s="70">
        <v>-10</v>
      </c>
    </row>
    <row r="57" spans="2:10" x14ac:dyDescent="0.25">
      <c r="B57" s="70"/>
      <c r="C57" s="70"/>
      <c r="D57" s="70"/>
      <c r="E57" s="70"/>
      <c r="G57" s="70" t="s">
        <v>166</v>
      </c>
      <c r="H57" s="70">
        <v>180.43</v>
      </c>
      <c r="I57" s="70">
        <v>181.43</v>
      </c>
      <c r="J57" s="70">
        <v>0</v>
      </c>
    </row>
    <row r="58" spans="2:10" x14ac:dyDescent="0.25">
      <c r="B58" s="70"/>
      <c r="C58" s="70"/>
      <c r="D58" s="70"/>
      <c r="E58" s="70"/>
      <c r="G58" s="70" t="s">
        <v>166</v>
      </c>
      <c r="H58" s="70">
        <v>240.43</v>
      </c>
      <c r="I58" s="70">
        <v>241.43</v>
      </c>
      <c r="J58" s="70">
        <v>10</v>
      </c>
    </row>
    <row r="59" spans="2:10" x14ac:dyDescent="0.25">
      <c r="B59" s="70"/>
      <c r="C59" s="70"/>
      <c r="D59" s="70"/>
      <c r="E59" s="70"/>
      <c r="G59" s="70" t="s">
        <v>166</v>
      </c>
      <c r="H59" s="70">
        <v>300.43</v>
      </c>
      <c r="I59" s="70">
        <v>301.43</v>
      </c>
      <c r="J59" s="70">
        <v>20</v>
      </c>
    </row>
    <row r="60" spans="2:10" x14ac:dyDescent="0.25">
      <c r="B60" s="70"/>
      <c r="C60" s="70"/>
      <c r="D60" s="70"/>
      <c r="E60" s="70"/>
      <c r="G60" s="70" t="s">
        <v>166</v>
      </c>
      <c r="H60" s="70">
        <v>1.43</v>
      </c>
      <c r="I60" s="70">
        <v>1.53</v>
      </c>
      <c r="J60" s="70">
        <v>30</v>
      </c>
    </row>
    <row r="61" spans="2:10" x14ac:dyDescent="0.25">
      <c r="B61" s="70"/>
      <c r="C61" s="70"/>
      <c r="D61" s="70"/>
      <c r="E61" s="70"/>
      <c r="G61" s="70" t="s">
        <v>166</v>
      </c>
      <c r="H61" s="70">
        <v>61.43</v>
      </c>
      <c r="I61" s="70">
        <v>61.53</v>
      </c>
      <c r="J61" s="70">
        <v>30</v>
      </c>
    </row>
    <row r="62" spans="2:10" x14ac:dyDescent="0.25">
      <c r="B62" s="70"/>
      <c r="C62" s="70"/>
      <c r="D62" s="70"/>
      <c r="E62" s="70"/>
      <c r="G62" s="70" t="s">
        <v>166</v>
      </c>
      <c r="H62" s="70">
        <v>121.43</v>
      </c>
      <c r="I62" s="70">
        <v>121.53</v>
      </c>
      <c r="J62" s="70">
        <v>30</v>
      </c>
    </row>
    <row r="63" spans="2:10" x14ac:dyDescent="0.25">
      <c r="B63" s="70"/>
      <c r="C63" s="70"/>
      <c r="D63" s="70"/>
      <c r="E63" s="70"/>
      <c r="G63" s="70" t="s">
        <v>166</v>
      </c>
      <c r="H63" s="70">
        <v>181.43</v>
      </c>
      <c r="I63" s="70">
        <v>181.53</v>
      </c>
      <c r="J63" s="70">
        <v>30</v>
      </c>
    </row>
    <row r="64" spans="2:10" x14ac:dyDescent="0.25">
      <c r="B64" s="70"/>
      <c r="C64" s="70"/>
      <c r="D64" s="70"/>
      <c r="E64" s="70"/>
      <c r="G64" s="70" t="s">
        <v>166</v>
      </c>
      <c r="H64" s="70">
        <v>241.43</v>
      </c>
      <c r="I64" s="70">
        <v>241.53</v>
      </c>
      <c r="J64" s="70">
        <v>30</v>
      </c>
    </row>
    <row r="65" spans="2:10" x14ac:dyDescent="0.25">
      <c r="B65" s="70"/>
      <c r="C65" s="70"/>
      <c r="D65" s="70"/>
      <c r="E65" s="70"/>
      <c r="G65" s="70" t="s">
        <v>166</v>
      </c>
      <c r="H65" s="70">
        <v>301.43</v>
      </c>
      <c r="I65" s="70">
        <v>301.52999999999997</v>
      </c>
      <c r="J65" s="70">
        <v>30</v>
      </c>
    </row>
    <row r="66" spans="2:10" x14ac:dyDescent="0.25">
      <c r="B66" s="70"/>
      <c r="C66" s="70"/>
      <c r="D66" s="70"/>
      <c r="E66" s="70"/>
      <c r="G66" s="70" t="s">
        <v>160</v>
      </c>
      <c r="H66" s="70">
        <v>0</v>
      </c>
      <c r="I66" s="70">
        <v>302</v>
      </c>
      <c r="J66" s="70">
        <v>-80</v>
      </c>
    </row>
    <row r="67" spans="2:10" x14ac:dyDescent="0.25">
      <c r="B67" s="70"/>
      <c r="C67" s="70"/>
      <c r="D67" s="70"/>
      <c r="E67" s="70"/>
      <c r="G67" s="70" t="s">
        <v>160</v>
      </c>
      <c r="H67" s="70">
        <v>0.13</v>
      </c>
      <c r="I67" s="70">
        <v>0.43</v>
      </c>
      <c r="J67" s="70">
        <v>-40</v>
      </c>
    </row>
    <row r="68" spans="2:10" x14ac:dyDescent="0.25">
      <c r="B68" s="70"/>
      <c r="C68" s="70"/>
      <c r="D68" s="70"/>
      <c r="E68" s="70"/>
      <c r="G68" s="70" t="s">
        <v>160</v>
      </c>
      <c r="H68" s="70">
        <v>60.13</v>
      </c>
      <c r="I68" s="70">
        <v>60.43</v>
      </c>
      <c r="J68" s="70">
        <v>-40</v>
      </c>
    </row>
    <row r="69" spans="2:10" x14ac:dyDescent="0.25">
      <c r="B69" s="70"/>
      <c r="C69" s="70"/>
      <c r="D69" s="70"/>
      <c r="E69" s="70"/>
      <c r="G69" s="70" t="s">
        <v>160</v>
      </c>
      <c r="H69" s="70">
        <v>120.13</v>
      </c>
      <c r="I69" s="70">
        <v>120.43</v>
      </c>
      <c r="J69" s="70">
        <v>-40</v>
      </c>
    </row>
    <row r="70" spans="2:10" x14ac:dyDescent="0.25">
      <c r="B70" s="70"/>
      <c r="C70" s="70"/>
      <c r="D70" s="70"/>
      <c r="E70" s="70"/>
      <c r="G70" s="70" t="s">
        <v>160</v>
      </c>
      <c r="H70" s="70">
        <v>180.13</v>
      </c>
      <c r="I70" s="70">
        <v>180.43</v>
      </c>
      <c r="J70" s="70">
        <v>-40</v>
      </c>
    </row>
    <row r="71" spans="2:10" x14ac:dyDescent="0.25">
      <c r="B71" s="70"/>
      <c r="C71" s="70"/>
      <c r="D71" s="70"/>
      <c r="E71" s="70"/>
      <c r="G71" s="70" t="s">
        <v>160</v>
      </c>
      <c r="H71" s="70">
        <v>240.13</v>
      </c>
      <c r="I71" s="70">
        <v>240.43</v>
      </c>
      <c r="J71" s="70">
        <v>-40</v>
      </c>
    </row>
    <row r="72" spans="2:10" x14ac:dyDescent="0.25">
      <c r="B72" s="70"/>
      <c r="C72" s="70"/>
      <c r="D72" s="70"/>
      <c r="E72" s="70"/>
      <c r="G72" s="70" t="s">
        <v>160</v>
      </c>
      <c r="H72" s="70">
        <v>300.13</v>
      </c>
      <c r="I72" s="70">
        <v>300.43</v>
      </c>
      <c r="J72" s="70">
        <v>-40</v>
      </c>
    </row>
    <row r="73" spans="2:10" x14ac:dyDescent="0.25">
      <c r="B73" s="70"/>
      <c r="C73" s="70"/>
      <c r="D73" s="70"/>
      <c r="E73" s="70"/>
      <c r="G73" s="70" t="s">
        <v>160</v>
      </c>
      <c r="H73" s="70">
        <v>0.43</v>
      </c>
      <c r="I73" s="70">
        <v>1.43</v>
      </c>
      <c r="J73" s="70">
        <v>-30</v>
      </c>
    </row>
    <row r="74" spans="2:10" x14ac:dyDescent="0.25">
      <c r="B74" s="70"/>
      <c r="C74" s="70"/>
      <c r="D74" s="70"/>
      <c r="E74" s="70"/>
      <c r="G74" s="70" t="s">
        <v>160</v>
      </c>
      <c r="H74" s="70">
        <v>60.43</v>
      </c>
      <c r="I74" s="70">
        <v>61.43</v>
      </c>
      <c r="J74" s="70">
        <v>-20</v>
      </c>
    </row>
    <row r="75" spans="2:10" x14ac:dyDescent="0.25">
      <c r="B75" s="70"/>
      <c r="C75" s="70"/>
      <c r="D75" s="70"/>
      <c r="E75" s="70"/>
      <c r="G75" s="70" t="s">
        <v>160</v>
      </c>
      <c r="H75" s="70">
        <v>120.43</v>
      </c>
      <c r="I75" s="70">
        <v>121.43</v>
      </c>
      <c r="J75" s="70">
        <v>-10</v>
      </c>
    </row>
    <row r="76" spans="2:10" x14ac:dyDescent="0.25">
      <c r="B76" s="70"/>
      <c r="C76" s="70"/>
      <c r="D76" s="70"/>
      <c r="E76" s="70"/>
      <c r="G76" s="70" t="s">
        <v>160</v>
      </c>
      <c r="H76" s="70">
        <v>180.43</v>
      </c>
      <c r="I76" s="70">
        <v>181.43</v>
      </c>
      <c r="J76" s="70">
        <v>0</v>
      </c>
    </row>
    <row r="77" spans="2:10" x14ac:dyDescent="0.25">
      <c r="B77" s="70"/>
      <c r="C77" s="70"/>
      <c r="D77" s="70"/>
      <c r="E77" s="70"/>
      <c r="G77" s="70" t="s">
        <v>160</v>
      </c>
      <c r="H77" s="70">
        <v>240.43</v>
      </c>
      <c r="I77" s="70">
        <v>241.43</v>
      </c>
      <c r="J77" s="70">
        <v>10</v>
      </c>
    </row>
    <row r="78" spans="2:10" x14ac:dyDescent="0.25">
      <c r="B78" s="70"/>
      <c r="C78" s="70"/>
      <c r="D78" s="70"/>
      <c r="E78" s="70"/>
      <c r="G78" s="70" t="s">
        <v>160</v>
      </c>
      <c r="H78" s="70">
        <v>300.43</v>
      </c>
      <c r="I78" s="70">
        <v>301.43</v>
      </c>
      <c r="J78" s="70">
        <v>20</v>
      </c>
    </row>
    <row r="79" spans="2:10" x14ac:dyDescent="0.25">
      <c r="B79" s="70"/>
      <c r="C79" s="70"/>
      <c r="D79" s="70"/>
      <c r="E79" s="70"/>
      <c r="G79" s="70" t="s">
        <v>160</v>
      </c>
      <c r="H79" s="70">
        <v>1.43</v>
      </c>
      <c r="I79" s="70">
        <v>1.53</v>
      </c>
      <c r="J79" s="70">
        <v>30</v>
      </c>
    </row>
    <row r="80" spans="2:10" x14ac:dyDescent="0.25">
      <c r="B80" s="70"/>
      <c r="C80" s="70"/>
      <c r="D80" s="70"/>
      <c r="E80" s="70"/>
      <c r="G80" s="70" t="s">
        <v>160</v>
      </c>
      <c r="H80" s="70">
        <v>61.43</v>
      </c>
      <c r="I80" s="70">
        <v>61.53</v>
      </c>
      <c r="J80" s="70">
        <v>30</v>
      </c>
    </row>
    <row r="81" spans="2:10" x14ac:dyDescent="0.25">
      <c r="B81" s="70"/>
      <c r="C81" s="70"/>
      <c r="D81" s="70"/>
      <c r="E81" s="70"/>
      <c r="G81" s="70" t="s">
        <v>160</v>
      </c>
      <c r="H81" s="70">
        <v>121.43</v>
      </c>
      <c r="I81" s="70">
        <v>121.53</v>
      </c>
      <c r="J81" s="70">
        <v>30</v>
      </c>
    </row>
    <row r="82" spans="2:10" x14ac:dyDescent="0.25">
      <c r="B82" s="70"/>
      <c r="C82" s="70"/>
      <c r="D82" s="70"/>
      <c r="E82" s="70"/>
      <c r="G82" s="70" t="s">
        <v>160</v>
      </c>
      <c r="H82" s="70">
        <v>181.43</v>
      </c>
      <c r="I82" s="70">
        <v>181.53</v>
      </c>
      <c r="J82" s="70">
        <v>30</v>
      </c>
    </row>
    <row r="83" spans="2:10" x14ac:dyDescent="0.25">
      <c r="B83" s="70"/>
      <c r="C83" s="70"/>
      <c r="D83" s="70"/>
      <c r="E83" s="70"/>
      <c r="G83" s="70" t="s">
        <v>160</v>
      </c>
      <c r="H83" s="70">
        <v>241.43</v>
      </c>
      <c r="I83" s="70">
        <v>241.53</v>
      </c>
      <c r="J83" s="70">
        <v>30</v>
      </c>
    </row>
    <row r="84" spans="2:10" x14ac:dyDescent="0.25">
      <c r="B84" s="70"/>
      <c r="C84" s="70"/>
      <c r="D84" s="70"/>
      <c r="E84" s="70"/>
      <c r="G84" s="70" t="s">
        <v>160</v>
      </c>
      <c r="H84" s="70">
        <v>301.43</v>
      </c>
      <c r="I84" s="70">
        <v>301.52999999999997</v>
      </c>
      <c r="J84" s="70">
        <v>30</v>
      </c>
    </row>
    <row r="85" spans="2:10" x14ac:dyDescent="0.25">
      <c r="B85" s="70"/>
      <c r="C85" s="70"/>
      <c r="D85" s="70"/>
      <c r="E85" s="70"/>
      <c r="G85" s="70"/>
      <c r="H85" s="70"/>
      <c r="I85" s="70"/>
      <c r="J85" s="70"/>
    </row>
    <row r="86" spans="2:10" x14ac:dyDescent="0.25">
      <c r="B86" s="70"/>
      <c r="C86" s="70"/>
      <c r="D86" s="70"/>
      <c r="E86" s="70"/>
      <c r="G86" s="70"/>
      <c r="H86" s="70"/>
      <c r="I86" s="70"/>
      <c r="J86" s="70"/>
    </row>
    <row r="87" spans="2:10" x14ac:dyDescent="0.25">
      <c r="B87" s="70"/>
      <c r="C87" s="70"/>
      <c r="D87" s="70"/>
      <c r="E87" s="70"/>
      <c r="G87" s="70"/>
      <c r="H87" s="70"/>
      <c r="I87" s="70"/>
      <c r="J87" s="70"/>
    </row>
    <row r="88" spans="2:10" x14ac:dyDescent="0.25">
      <c r="B88" s="70"/>
      <c r="C88" s="70"/>
      <c r="D88" s="70"/>
      <c r="E88" s="70"/>
      <c r="G88" s="70"/>
      <c r="H88" s="70"/>
      <c r="I88" s="70"/>
      <c r="J88" s="70"/>
    </row>
    <row r="89" spans="2:10" x14ac:dyDescent="0.25">
      <c r="B89" s="70"/>
      <c r="C89" s="70"/>
      <c r="D89" s="70"/>
      <c r="E89" s="70"/>
      <c r="G89" s="70"/>
      <c r="H89" s="70"/>
      <c r="I89" s="70"/>
      <c r="J89" s="70"/>
    </row>
    <row r="90" spans="2:10" x14ac:dyDescent="0.25">
      <c r="B90" s="70"/>
      <c r="C90" s="70"/>
      <c r="D90" s="70"/>
      <c r="E90" s="70"/>
      <c r="G90" s="70"/>
      <c r="H90" s="70"/>
      <c r="I90" s="70"/>
      <c r="J90" s="70"/>
    </row>
    <row r="91" spans="2:10" x14ac:dyDescent="0.25">
      <c r="B91" s="70"/>
      <c r="C91" s="70"/>
      <c r="D91" s="70"/>
      <c r="E91" s="70"/>
      <c r="G91" s="70"/>
      <c r="H91" s="70"/>
      <c r="I91" s="70"/>
      <c r="J91" s="70"/>
    </row>
    <row r="92" spans="2:10" x14ac:dyDescent="0.25">
      <c r="B92" s="70"/>
      <c r="C92" s="70"/>
      <c r="D92" s="70"/>
      <c r="E92" s="70"/>
      <c r="G92" s="70"/>
      <c r="H92" s="70"/>
      <c r="I92" s="70"/>
      <c r="J92" s="70"/>
    </row>
    <row r="93" spans="2:10" x14ac:dyDescent="0.25">
      <c r="B93" s="70"/>
      <c r="C93" s="70"/>
      <c r="D93" s="70"/>
      <c r="E93" s="70"/>
      <c r="G93" s="70"/>
      <c r="H93" s="70"/>
      <c r="I93" s="70"/>
      <c r="J93" s="70"/>
    </row>
    <row r="94" spans="2:10" x14ac:dyDescent="0.25">
      <c r="B94" s="70"/>
      <c r="C94" s="70"/>
      <c r="D94" s="70"/>
      <c r="E94" s="70"/>
      <c r="G94" s="70"/>
      <c r="H94" s="70"/>
      <c r="I94" s="70"/>
      <c r="J94" s="70"/>
    </row>
    <row r="95" spans="2:10" x14ac:dyDescent="0.25">
      <c r="B95" s="70"/>
      <c r="C95" s="70"/>
      <c r="D95" s="70"/>
      <c r="E95" s="70"/>
      <c r="G95" s="70"/>
      <c r="H95" s="70"/>
      <c r="I95" s="70"/>
      <c r="J95" s="70"/>
    </row>
    <row r="96" spans="2:10" x14ac:dyDescent="0.25">
      <c r="B96" s="70"/>
      <c r="C96" s="70"/>
      <c r="D96" s="70"/>
      <c r="E96" s="70"/>
      <c r="G96" s="70"/>
      <c r="H96" s="70"/>
      <c r="I96" s="70"/>
      <c r="J96" s="70"/>
    </row>
    <row r="97" spans="2:10" x14ac:dyDescent="0.25">
      <c r="B97" s="70"/>
      <c r="C97" s="70"/>
      <c r="D97" s="70"/>
      <c r="E97" s="70"/>
      <c r="G97" s="70"/>
      <c r="H97" s="70"/>
      <c r="I97" s="70"/>
      <c r="J97" s="70"/>
    </row>
    <row r="98" spans="2:10" x14ac:dyDescent="0.25">
      <c r="B98" s="70"/>
      <c r="C98" s="70"/>
      <c r="D98" s="70"/>
      <c r="E98" s="70"/>
      <c r="G98" s="70"/>
      <c r="H98" s="70"/>
      <c r="I98" s="70"/>
      <c r="J98" s="70"/>
    </row>
    <row r="99" spans="2:10" x14ac:dyDescent="0.25">
      <c r="B99" s="70"/>
      <c r="C99" s="70"/>
      <c r="D99" s="70"/>
      <c r="E99" s="70"/>
      <c r="G99" s="70"/>
      <c r="H99" s="70"/>
      <c r="I99" s="70"/>
      <c r="J99" s="70"/>
    </row>
    <row r="100" spans="2:10" x14ac:dyDescent="0.25">
      <c r="B100" s="70"/>
      <c r="C100" s="70"/>
      <c r="D100" s="70"/>
      <c r="E100" s="70"/>
      <c r="G100" s="70"/>
      <c r="H100" s="70"/>
      <c r="I100" s="70"/>
      <c r="J100" s="70"/>
    </row>
    <row r="101" spans="2:10" x14ac:dyDescent="0.25">
      <c r="B101" s="70"/>
      <c r="C101" s="70"/>
      <c r="D101" s="70"/>
      <c r="E101" s="70"/>
      <c r="G101" s="70"/>
      <c r="H101" s="70"/>
      <c r="I101" s="70"/>
      <c r="J101" s="70"/>
    </row>
    <row r="102" spans="2:10" x14ac:dyDescent="0.25">
      <c r="B102" s="70"/>
      <c r="C102" s="70"/>
      <c r="D102" s="70"/>
      <c r="E102" s="70"/>
      <c r="G102" s="70"/>
      <c r="H102" s="70"/>
      <c r="I102" s="70"/>
      <c r="J102" s="70"/>
    </row>
    <row r="103" spans="2:10" x14ac:dyDescent="0.25">
      <c r="B103" s="70"/>
      <c r="C103" s="70"/>
      <c r="D103" s="70"/>
      <c r="E103" s="70"/>
      <c r="G103" s="70"/>
      <c r="H103" s="70"/>
      <c r="I103" s="70"/>
      <c r="J103" s="70"/>
    </row>
    <row r="104" spans="2:10" x14ac:dyDescent="0.25">
      <c r="B104" s="70"/>
      <c r="C104" s="70"/>
      <c r="D104" s="70"/>
      <c r="E104" s="70"/>
      <c r="G104" s="70"/>
      <c r="H104" s="70"/>
      <c r="I104" s="70"/>
      <c r="J104" s="70"/>
    </row>
    <row r="105" spans="2:10" x14ac:dyDescent="0.25">
      <c r="B105" s="70"/>
      <c r="C105" s="70"/>
      <c r="D105" s="70"/>
      <c r="E105" s="70"/>
      <c r="G105" s="70"/>
      <c r="H105" s="70"/>
      <c r="I105" s="70"/>
      <c r="J105" s="70"/>
    </row>
    <row r="106" spans="2:10" x14ac:dyDescent="0.25">
      <c r="B106" s="70"/>
      <c r="C106" s="70"/>
      <c r="D106" s="70"/>
      <c r="E106" s="70"/>
      <c r="G106" s="70"/>
      <c r="H106" s="70"/>
      <c r="I106" s="70"/>
      <c r="J106" s="70"/>
    </row>
    <row r="107" spans="2:10" x14ac:dyDescent="0.25">
      <c r="B107" s="70"/>
      <c r="C107" s="70"/>
      <c r="D107" s="70"/>
      <c r="E107" s="70"/>
      <c r="G107" s="70"/>
      <c r="H107" s="70"/>
      <c r="I107" s="70"/>
      <c r="J107" s="70"/>
    </row>
    <row r="108" spans="2:10" x14ac:dyDescent="0.25">
      <c r="B108" s="70"/>
      <c r="C108" s="70"/>
      <c r="D108" s="70"/>
      <c r="E108" s="70"/>
      <c r="G108" s="70"/>
      <c r="H108" s="70"/>
      <c r="I108" s="70"/>
      <c r="J108" s="70"/>
    </row>
    <row r="109" spans="2:10" x14ac:dyDescent="0.25">
      <c r="B109" s="70"/>
      <c r="C109" s="70"/>
      <c r="D109" s="70"/>
      <c r="E109" s="70"/>
      <c r="G109" s="70"/>
      <c r="H109" s="70"/>
      <c r="I109" s="70"/>
      <c r="J109" s="70"/>
    </row>
    <row r="110" spans="2:10" x14ac:dyDescent="0.25">
      <c r="B110" s="70"/>
      <c r="C110" s="70"/>
      <c r="D110" s="70"/>
      <c r="E110" s="70"/>
      <c r="G110" s="70"/>
      <c r="H110" s="70"/>
      <c r="I110" s="70"/>
      <c r="J110" s="70"/>
    </row>
    <row r="111" spans="2:10" x14ac:dyDescent="0.25">
      <c r="B111" s="70"/>
      <c r="C111" s="70"/>
      <c r="D111" s="70"/>
      <c r="E111" s="70"/>
      <c r="G111" s="70"/>
      <c r="H111" s="70"/>
      <c r="I111" s="70"/>
      <c r="J111" s="70"/>
    </row>
    <row r="112" spans="2:10" x14ac:dyDescent="0.25">
      <c r="B112" s="70"/>
      <c r="C112" s="70"/>
      <c r="D112" s="70"/>
      <c r="E112" s="70"/>
      <c r="G112" s="70"/>
      <c r="H112" s="70"/>
      <c r="I112" s="70"/>
      <c r="J112" s="70"/>
    </row>
    <row r="113" spans="2:10" x14ac:dyDescent="0.25">
      <c r="B113" s="70"/>
      <c r="C113" s="70"/>
      <c r="D113" s="70"/>
      <c r="E113" s="70"/>
      <c r="G113" s="70"/>
      <c r="H113" s="70"/>
      <c r="I113" s="70"/>
      <c r="J113" s="70"/>
    </row>
    <row r="114" spans="2:10" x14ac:dyDescent="0.25">
      <c r="B114" s="70"/>
      <c r="C114" s="70"/>
      <c r="D114" s="70"/>
      <c r="E114" s="70"/>
      <c r="G114" s="70"/>
      <c r="H114" s="70"/>
      <c r="I114" s="70"/>
      <c r="J114" s="70"/>
    </row>
    <row r="115" spans="2:10" x14ac:dyDescent="0.25">
      <c r="B115" s="70"/>
      <c r="C115" s="70"/>
      <c r="D115" s="70"/>
      <c r="E115" s="70"/>
      <c r="G115" s="70"/>
      <c r="H115" s="70"/>
      <c r="I115" s="70"/>
      <c r="J115" s="70"/>
    </row>
    <row r="116" spans="2:10" x14ac:dyDescent="0.25">
      <c r="B116" s="70"/>
      <c r="C116" s="70"/>
      <c r="D116" s="70"/>
      <c r="E116" s="70"/>
      <c r="G116" s="70"/>
      <c r="H116" s="70"/>
      <c r="I116" s="70"/>
      <c r="J116" s="70"/>
    </row>
    <row r="117" spans="2:10" x14ac:dyDescent="0.25">
      <c r="B117" s="70"/>
      <c r="C117" s="70"/>
      <c r="D117" s="70"/>
      <c r="E117" s="70"/>
      <c r="G117" s="70"/>
      <c r="H117" s="70"/>
      <c r="I117" s="70"/>
      <c r="J117" s="70"/>
    </row>
    <row r="118" spans="2:10" x14ac:dyDescent="0.25">
      <c r="B118" s="70"/>
      <c r="C118" s="70"/>
      <c r="D118" s="70"/>
      <c r="E118" s="70"/>
      <c r="G118" s="70"/>
      <c r="H118" s="70"/>
      <c r="I118" s="70"/>
      <c r="J118" s="70"/>
    </row>
    <row r="119" spans="2:10" x14ac:dyDescent="0.25">
      <c r="B119" s="70"/>
      <c r="C119" s="70"/>
      <c r="D119" s="70"/>
      <c r="E119" s="70"/>
      <c r="G119" s="70"/>
      <c r="H119" s="70"/>
      <c r="I119" s="70"/>
      <c r="J119" s="70"/>
    </row>
    <row r="120" spans="2:10" x14ac:dyDescent="0.25">
      <c r="B120" s="70"/>
      <c r="C120" s="70"/>
      <c r="D120" s="70"/>
      <c r="E120" s="70"/>
      <c r="G120" s="70"/>
      <c r="H120" s="70"/>
      <c r="I120" s="70"/>
      <c r="J120" s="70"/>
    </row>
    <row r="121" spans="2:10" x14ac:dyDescent="0.25">
      <c r="B121" s="70"/>
      <c r="C121" s="70"/>
      <c r="D121" s="70"/>
      <c r="E121" s="70"/>
      <c r="G121" s="70"/>
      <c r="H121" s="70"/>
      <c r="I121" s="70"/>
      <c r="J121" s="70"/>
    </row>
    <row r="122" spans="2:10" x14ac:dyDescent="0.25">
      <c r="B122" s="70"/>
      <c r="C122" s="70"/>
      <c r="D122" s="70"/>
      <c r="E122" s="70"/>
      <c r="G122" s="70"/>
      <c r="H122" s="70"/>
      <c r="I122" s="70"/>
      <c r="J122" s="70"/>
    </row>
  </sheetData>
  <mergeCells count="11">
    <mergeCell ref="V7:Z7"/>
    <mergeCell ref="F1:K1"/>
    <mergeCell ref="B7:F7"/>
    <mergeCell ref="G7:K7"/>
    <mergeCell ref="L7:P7"/>
    <mergeCell ref="Q7:U7"/>
    <mergeCell ref="A25:J25"/>
    <mergeCell ref="L25:M25"/>
    <mergeCell ref="B26:E26"/>
    <mergeCell ref="G26:J26"/>
    <mergeCell ref="M26:Q27"/>
  </mergeCells>
  <conditionalFormatting sqref="C3">
    <cfRule type="cellIs" dxfId="291" priority="25" operator="notEqual">
      <formula>MAX($E$9:$E$23)</formula>
    </cfRule>
  </conditionalFormatting>
  <conditionalFormatting sqref="C28:D37 D38:D40 C41:D122">
    <cfRule type="cellIs" dxfId="290" priority="24" operator="greaterThan">
      <formula>$C$3</formula>
    </cfRule>
  </conditionalFormatting>
  <conditionalFormatting sqref="C38">
    <cfRule type="uniqueValues" dxfId="289" priority="23"/>
  </conditionalFormatting>
  <conditionalFormatting sqref="C39">
    <cfRule type="uniqueValues" dxfId="288" priority="22"/>
  </conditionalFormatting>
  <conditionalFormatting sqref="C40">
    <cfRule type="uniqueValues" dxfId="287" priority="21"/>
  </conditionalFormatting>
  <conditionalFormatting sqref="G85:G103">
    <cfRule type="uniqueValues" dxfId="286" priority="20"/>
  </conditionalFormatting>
  <conditionalFormatting sqref="H85:I92 H94:I94 H96:I96">
    <cfRule type="cellIs" dxfId="285" priority="19" operator="greaterThan">
      <formula>$C$3</formula>
    </cfRule>
  </conditionalFormatting>
  <conditionalFormatting sqref="H92:I97">
    <cfRule type="cellIs" dxfId="284" priority="18" operator="greaterThan">
      <formula>$C$3</formula>
    </cfRule>
  </conditionalFormatting>
  <conditionalFormatting sqref="H98:I103">
    <cfRule type="cellIs" dxfId="283" priority="17" operator="greaterThan">
      <formula>$C$3</formula>
    </cfRule>
  </conditionalFormatting>
  <conditionalFormatting sqref="G104:G122">
    <cfRule type="uniqueValues" dxfId="282" priority="16"/>
  </conditionalFormatting>
  <conditionalFormatting sqref="H104:I111 H113:I113 H115:I115">
    <cfRule type="cellIs" dxfId="281" priority="15" operator="greaterThan">
      <formula>$C$3</formula>
    </cfRule>
  </conditionalFormatting>
  <conditionalFormatting sqref="H111:I116">
    <cfRule type="cellIs" dxfId="280" priority="14" operator="greaterThan">
      <formula>$C$3</formula>
    </cfRule>
  </conditionalFormatting>
  <conditionalFormatting sqref="H117:I122">
    <cfRule type="cellIs" dxfId="279" priority="13" operator="greaterThan">
      <formula>$C$3</formula>
    </cfRule>
  </conditionalFormatting>
  <conditionalFormatting sqref="G28:G46">
    <cfRule type="uniqueValues" dxfId="278" priority="12"/>
  </conditionalFormatting>
  <conditionalFormatting sqref="H28:I35 H37:I37 H39:I39">
    <cfRule type="cellIs" dxfId="277" priority="11" operator="greaterThan">
      <formula>$C$3</formula>
    </cfRule>
  </conditionalFormatting>
  <conditionalFormatting sqref="H35:I40">
    <cfRule type="cellIs" dxfId="276" priority="10" operator="greaterThan">
      <formula>$C$3</formula>
    </cfRule>
  </conditionalFormatting>
  <conditionalFormatting sqref="H41:I46">
    <cfRule type="cellIs" dxfId="275" priority="9" operator="greaterThan">
      <formula>$C$3</formula>
    </cfRule>
  </conditionalFormatting>
  <conditionalFormatting sqref="G47:G65">
    <cfRule type="uniqueValues" dxfId="274" priority="8"/>
  </conditionalFormatting>
  <conditionalFormatting sqref="H47:I54 H56:I56 H58:I58">
    <cfRule type="cellIs" dxfId="273" priority="7" operator="greaterThan">
      <formula>$C$3</formula>
    </cfRule>
  </conditionalFormatting>
  <conditionalFormatting sqref="H54:I59">
    <cfRule type="cellIs" dxfId="272" priority="6" operator="greaterThan">
      <formula>$C$3</formula>
    </cfRule>
  </conditionalFormatting>
  <conditionalFormatting sqref="H60:I65">
    <cfRule type="cellIs" dxfId="271" priority="5" operator="greaterThan">
      <formula>$C$3</formula>
    </cfRule>
  </conditionalFormatting>
  <conditionalFormatting sqref="G66:G84">
    <cfRule type="uniqueValues" dxfId="270" priority="4"/>
  </conditionalFormatting>
  <conditionalFormatting sqref="H66:I73 H75:I75 H77:I77">
    <cfRule type="cellIs" dxfId="269" priority="3" operator="greaterThan">
      <formula>$C$3</formula>
    </cfRule>
  </conditionalFormatting>
  <conditionalFormatting sqref="H73:I78">
    <cfRule type="cellIs" dxfId="268" priority="2" operator="greaterThan">
      <formula>$C$3</formula>
    </cfRule>
  </conditionalFormatting>
  <conditionalFormatting sqref="H79:I84">
    <cfRule type="cellIs" dxfId="267" priority="1" operator="greaterThan">
      <formula>$C$3</formula>
    </cfRule>
  </conditionalFormatting>
  <dataValidations count="1">
    <dataValidation type="list" allowBlank="1" showInputMessage="1" showErrorMessage="1" sqref="Z9:Z23 U9:U23 K9:K23 P9:P23 F9:F23" xr:uid="{00000000-0002-0000-0400-000000000000}">
      <formula1>"green,red,yellow,blue,orange,cyan,black,white,magenta"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16"/>
  <sheetViews>
    <sheetView zoomScale="85" zoomScaleNormal="85" workbookViewId="0">
      <selection activeCell="I40" sqref="I40"/>
    </sheetView>
  </sheetViews>
  <sheetFormatPr defaultRowHeight="15" x14ac:dyDescent="0.25"/>
  <cols>
    <col min="1" max="2" width="8.42578125" style="176" customWidth="1"/>
    <col min="3" max="3" width="13.28515625" style="176" customWidth="1"/>
    <col min="4" max="4" width="8.42578125" style="176" customWidth="1"/>
    <col min="5" max="5" width="10.7109375" style="176" customWidth="1"/>
    <col min="6" max="6" width="9.140625" style="176"/>
    <col min="7" max="7" width="14.85546875" style="176" customWidth="1"/>
    <col min="8" max="8" width="9" style="176" customWidth="1"/>
    <col min="9" max="9" width="8.42578125" style="176" customWidth="1"/>
    <col min="10" max="10" width="10.140625" style="176" customWidth="1"/>
    <col min="11" max="11" width="11.140625" style="176" customWidth="1"/>
    <col min="12" max="12" width="17.5703125" style="176" customWidth="1"/>
    <col min="13" max="13" width="10.28515625" style="176" customWidth="1"/>
    <col min="14" max="14" width="8.42578125" style="176" customWidth="1"/>
    <col min="15" max="16" width="10.140625" style="176" customWidth="1"/>
    <col min="17" max="17" width="17" style="176" customWidth="1"/>
    <col min="18" max="19" width="8.42578125" style="176" customWidth="1"/>
    <col min="20" max="20" width="10.28515625" style="176" customWidth="1"/>
    <col min="21" max="21" width="10.85546875" style="176" customWidth="1"/>
    <col min="22" max="22" width="16" style="176" customWidth="1"/>
    <col min="23" max="24" width="8.42578125" style="176" customWidth="1"/>
    <col min="25" max="25" width="11.140625" style="176" customWidth="1"/>
    <col min="26" max="26" width="7.85546875" style="176" customWidth="1"/>
    <col min="27" max="27" width="15.7109375" style="176" customWidth="1"/>
    <col min="28" max="31" width="7.85546875" style="176" customWidth="1"/>
    <col min="32" max="16384" width="9.140625" style="17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73" t="s">
        <v>135</v>
      </c>
      <c r="N1" s="32" t="s">
        <v>136</v>
      </c>
      <c r="T1" s="32" t="s">
        <v>74</v>
      </c>
    </row>
    <row r="2" spans="1:26" x14ac:dyDescent="0.25">
      <c r="A2" s="174" t="s">
        <v>21</v>
      </c>
      <c r="B2" s="31" t="s">
        <v>22</v>
      </c>
      <c r="C2" s="70" t="s">
        <v>139</v>
      </c>
      <c r="D2" s="31" t="s">
        <v>24</v>
      </c>
      <c r="E2" s="70">
        <v>1</v>
      </c>
      <c r="F2" s="36" t="s">
        <v>61</v>
      </c>
      <c r="G2" s="35" t="s">
        <v>57</v>
      </c>
      <c r="M2" s="173" t="s">
        <v>44</v>
      </c>
      <c r="N2" s="35" t="s">
        <v>49</v>
      </c>
      <c r="O2" s="177"/>
      <c r="P2" s="177"/>
      <c r="Q2" s="173" t="s">
        <v>54</v>
      </c>
      <c r="R2" s="35" t="s">
        <v>84</v>
      </c>
      <c r="S2" s="177"/>
      <c r="T2" s="173" t="s">
        <v>75</v>
      </c>
      <c r="U2" s="176" t="s">
        <v>80</v>
      </c>
    </row>
    <row r="3" spans="1:26" x14ac:dyDescent="0.25">
      <c r="B3" s="31" t="s">
        <v>14</v>
      </c>
      <c r="C3" s="70">
        <v>29</v>
      </c>
      <c r="D3" s="31" t="s">
        <v>25</v>
      </c>
      <c r="E3" s="70">
        <v>1</v>
      </c>
      <c r="F3" s="55" t="s">
        <v>45</v>
      </c>
      <c r="G3" s="35" t="s">
        <v>58</v>
      </c>
      <c r="M3" s="173" t="s">
        <v>47</v>
      </c>
      <c r="N3" s="35" t="s">
        <v>48</v>
      </c>
      <c r="O3" s="177"/>
      <c r="P3" s="177"/>
      <c r="Q3" s="173" t="s">
        <v>55</v>
      </c>
      <c r="R3" s="35" t="s">
        <v>56</v>
      </c>
      <c r="S3" s="177"/>
      <c r="T3" s="173" t="s">
        <v>76</v>
      </c>
      <c r="U3" s="176" t="s">
        <v>82</v>
      </c>
    </row>
    <row r="4" spans="1:26" x14ac:dyDescent="0.25">
      <c r="B4" s="31" t="s">
        <v>23</v>
      </c>
      <c r="C4" s="70">
        <v>5.0000000000000001E-4</v>
      </c>
      <c r="D4" s="31" t="s">
        <v>26</v>
      </c>
      <c r="E4" s="70">
        <v>1</v>
      </c>
      <c r="F4" s="37" t="s">
        <v>62</v>
      </c>
      <c r="G4" s="32" t="s">
        <v>59</v>
      </c>
      <c r="I4" s="174" t="s">
        <v>71</v>
      </c>
      <c r="J4" s="54" t="s">
        <v>72</v>
      </c>
      <c r="M4" s="173" t="s">
        <v>50</v>
      </c>
      <c r="N4" s="35" t="s">
        <v>52</v>
      </c>
      <c r="O4" s="177"/>
      <c r="P4" s="177"/>
      <c r="Q4" s="173" t="s">
        <v>86</v>
      </c>
      <c r="R4" s="35" t="s">
        <v>85</v>
      </c>
      <c r="S4" s="177"/>
      <c r="T4" s="173" t="s">
        <v>77</v>
      </c>
      <c r="U4" s="17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76" t="s">
        <v>45</v>
      </c>
      <c r="J5" s="54" t="s">
        <v>73</v>
      </c>
      <c r="M5" s="173" t="s">
        <v>51</v>
      </c>
      <c r="N5" s="35" t="s">
        <v>53</v>
      </c>
      <c r="O5" s="177"/>
      <c r="P5" s="177"/>
      <c r="Q5" s="173"/>
      <c r="R5" s="35"/>
      <c r="S5" s="177"/>
      <c r="T5" s="173" t="s">
        <v>78</v>
      </c>
      <c r="U5" s="176" t="s">
        <v>81</v>
      </c>
    </row>
    <row r="6" spans="1:26" ht="15.75" thickBot="1" x14ac:dyDescent="0.3">
      <c r="A6" s="33" t="s">
        <v>36</v>
      </c>
      <c r="J6" s="54" t="s">
        <v>83</v>
      </c>
      <c r="M6" s="65" t="s">
        <v>180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58"/>
      <c r="G7" s="227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73" t="s">
        <v>30</v>
      </c>
      <c r="D8" s="173" t="s">
        <v>28</v>
      </c>
      <c r="E8" s="173" t="s">
        <v>29</v>
      </c>
      <c r="F8" s="172" t="s">
        <v>34</v>
      </c>
      <c r="G8" s="39" t="s">
        <v>27</v>
      </c>
      <c r="H8" s="173" t="s">
        <v>30</v>
      </c>
      <c r="I8" s="173" t="s">
        <v>32</v>
      </c>
      <c r="J8" s="173" t="s">
        <v>33</v>
      </c>
      <c r="K8" s="40" t="s">
        <v>34</v>
      </c>
      <c r="L8" s="39" t="s">
        <v>27</v>
      </c>
      <c r="M8" s="173" t="s">
        <v>30</v>
      </c>
      <c r="N8" s="173" t="s">
        <v>32</v>
      </c>
      <c r="O8" s="173" t="s">
        <v>33</v>
      </c>
      <c r="P8" s="40" t="s">
        <v>34</v>
      </c>
      <c r="Q8" s="39" t="s">
        <v>27</v>
      </c>
      <c r="R8" s="173" t="s">
        <v>30</v>
      </c>
      <c r="S8" s="173" t="s">
        <v>32</v>
      </c>
      <c r="T8" s="173" t="s">
        <v>33</v>
      </c>
      <c r="U8" s="40" t="s">
        <v>34</v>
      </c>
      <c r="V8" s="39" t="s">
        <v>27</v>
      </c>
      <c r="W8" s="173" t="s">
        <v>30</v>
      </c>
      <c r="X8" s="173" t="s">
        <v>32</v>
      </c>
      <c r="Y8" s="173" t="s">
        <v>33</v>
      </c>
      <c r="Z8" s="40" t="s">
        <v>34</v>
      </c>
    </row>
    <row r="9" spans="1:26" x14ac:dyDescent="0.25">
      <c r="A9" s="45">
        <v>1</v>
      </c>
      <c r="B9" s="67" t="s">
        <v>31</v>
      </c>
      <c r="C9" s="70">
        <v>10</v>
      </c>
      <c r="D9" s="70">
        <v>0</v>
      </c>
      <c r="E9" s="70">
        <v>1</v>
      </c>
      <c r="F9" s="49" t="s">
        <v>168</v>
      </c>
      <c r="G9" s="41" t="s">
        <v>202</v>
      </c>
      <c r="H9" s="70">
        <v>4</v>
      </c>
      <c r="I9" s="70">
        <v>0</v>
      </c>
      <c r="J9" s="70">
        <v>200</v>
      </c>
      <c r="K9" s="16" t="s">
        <v>69</v>
      </c>
      <c r="L9" s="41" t="s">
        <v>203</v>
      </c>
      <c r="M9" s="70">
        <v>4</v>
      </c>
      <c r="N9" s="70">
        <v>0</v>
      </c>
      <c r="O9" s="70">
        <v>200</v>
      </c>
      <c r="P9" s="49" t="s">
        <v>162</v>
      </c>
      <c r="Q9" s="41" t="s">
        <v>204</v>
      </c>
      <c r="R9" s="70">
        <v>4</v>
      </c>
      <c r="S9" s="70">
        <v>0</v>
      </c>
      <c r="T9" s="70">
        <v>200</v>
      </c>
      <c r="U9" s="49" t="s">
        <v>178</v>
      </c>
      <c r="V9" s="41"/>
      <c r="W9" s="70"/>
      <c r="X9" s="70"/>
      <c r="Y9" s="70"/>
      <c r="Z9" s="16"/>
    </row>
    <row r="10" spans="1:26" x14ac:dyDescent="0.25">
      <c r="A10" s="45">
        <v>1</v>
      </c>
      <c r="B10" s="67" t="s">
        <v>31</v>
      </c>
      <c r="C10" s="70">
        <v>10</v>
      </c>
      <c r="D10" s="70">
        <v>4</v>
      </c>
      <c r="E10" s="70">
        <v>5</v>
      </c>
      <c r="F10" s="49" t="s">
        <v>168</v>
      </c>
      <c r="G10" s="41" t="s">
        <v>202</v>
      </c>
      <c r="H10" s="70">
        <v>4</v>
      </c>
      <c r="I10" s="70">
        <v>0</v>
      </c>
      <c r="J10" s="70">
        <v>200</v>
      </c>
      <c r="K10" s="16" t="s">
        <v>69</v>
      </c>
      <c r="L10" s="41" t="s">
        <v>203</v>
      </c>
      <c r="M10" s="70">
        <v>4</v>
      </c>
      <c r="N10" s="70">
        <v>0</v>
      </c>
      <c r="O10" s="70">
        <v>200</v>
      </c>
      <c r="P10" s="49" t="s">
        <v>162</v>
      </c>
      <c r="Q10" s="41" t="s">
        <v>204</v>
      </c>
      <c r="R10" s="70">
        <v>4</v>
      </c>
      <c r="S10" s="70">
        <v>0</v>
      </c>
      <c r="T10" s="70">
        <v>200</v>
      </c>
      <c r="U10" s="49" t="s">
        <v>178</v>
      </c>
      <c r="V10" s="41"/>
      <c r="W10" s="70"/>
      <c r="X10" s="70"/>
      <c r="Y10" s="70"/>
      <c r="Z10" s="16"/>
    </row>
    <row r="11" spans="1:26" x14ac:dyDescent="0.25">
      <c r="A11" s="45">
        <v>1</v>
      </c>
      <c r="B11" s="67" t="s">
        <v>31</v>
      </c>
      <c r="C11" s="70">
        <v>10</v>
      </c>
      <c r="D11" s="70">
        <v>8</v>
      </c>
      <c r="E11" s="70">
        <v>9</v>
      </c>
      <c r="F11" s="49" t="s">
        <v>168</v>
      </c>
      <c r="G11" s="41" t="s">
        <v>202</v>
      </c>
      <c r="H11" s="70">
        <v>4</v>
      </c>
      <c r="I11" s="70">
        <v>0</v>
      </c>
      <c r="J11" s="70">
        <v>200</v>
      </c>
      <c r="K11" s="16" t="s">
        <v>69</v>
      </c>
      <c r="L11" s="41" t="s">
        <v>203</v>
      </c>
      <c r="M11" s="70">
        <v>4</v>
      </c>
      <c r="N11" s="70">
        <v>0</v>
      </c>
      <c r="O11" s="70">
        <v>200</v>
      </c>
      <c r="P11" s="49" t="s">
        <v>162</v>
      </c>
      <c r="Q11" s="41" t="s">
        <v>204</v>
      </c>
      <c r="R11" s="70">
        <v>4</v>
      </c>
      <c r="S11" s="70">
        <v>0</v>
      </c>
      <c r="T11" s="70">
        <v>200</v>
      </c>
      <c r="U11" s="49" t="s">
        <v>178</v>
      </c>
      <c r="V11" s="41"/>
      <c r="W11" s="70"/>
      <c r="X11" s="70"/>
      <c r="Y11" s="70"/>
      <c r="Z11" s="16"/>
    </row>
    <row r="12" spans="1:26" x14ac:dyDescent="0.25">
      <c r="A12" s="45">
        <v>4</v>
      </c>
      <c r="B12" s="67" t="s">
        <v>31</v>
      </c>
      <c r="C12" s="70">
        <v>10</v>
      </c>
      <c r="D12" s="70">
        <v>12.3</v>
      </c>
      <c r="E12" s="70">
        <v>13.3</v>
      </c>
      <c r="F12" s="49" t="s">
        <v>205</v>
      </c>
      <c r="G12" s="41" t="s">
        <v>202</v>
      </c>
      <c r="H12" s="70">
        <v>5</v>
      </c>
      <c r="I12" s="70">
        <v>0</v>
      </c>
      <c r="J12" s="70">
        <v>50</v>
      </c>
      <c r="K12" s="16" t="s">
        <v>69</v>
      </c>
      <c r="L12" s="41" t="s">
        <v>203</v>
      </c>
      <c r="M12" s="70">
        <v>5</v>
      </c>
      <c r="N12" s="70">
        <v>0</v>
      </c>
      <c r="O12" s="70">
        <v>50</v>
      </c>
      <c r="P12" s="49" t="s">
        <v>162</v>
      </c>
      <c r="Q12" s="41" t="s">
        <v>204</v>
      </c>
      <c r="R12" s="70">
        <v>5</v>
      </c>
      <c r="S12" s="70">
        <v>0</v>
      </c>
      <c r="T12" s="70">
        <v>50</v>
      </c>
      <c r="U12" s="49" t="s">
        <v>178</v>
      </c>
      <c r="V12" s="41"/>
      <c r="W12" s="70"/>
      <c r="X12" s="70"/>
      <c r="Y12" s="70"/>
      <c r="Z12" s="16"/>
    </row>
    <row r="13" spans="1:26" x14ac:dyDescent="0.25">
      <c r="A13" s="45">
        <v>1</v>
      </c>
      <c r="B13" s="67" t="s">
        <v>31</v>
      </c>
      <c r="C13" s="70">
        <v>10</v>
      </c>
      <c r="D13" s="70">
        <v>16</v>
      </c>
      <c r="E13" s="70">
        <v>17</v>
      </c>
      <c r="F13" s="49" t="s">
        <v>168</v>
      </c>
      <c r="G13" s="41" t="s">
        <v>202</v>
      </c>
      <c r="H13" s="70">
        <v>4</v>
      </c>
      <c r="I13" s="70">
        <v>0</v>
      </c>
      <c r="J13" s="70">
        <v>200</v>
      </c>
      <c r="K13" s="16" t="s">
        <v>69</v>
      </c>
      <c r="L13" s="41" t="s">
        <v>203</v>
      </c>
      <c r="M13" s="70">
        <v>4</v>
      </c>
      <c r="N13" s="70">
        <v>0</v>
      </c>
      <c r="O13" s="70">
        <v>200</v>
      </c>
      <c r="P13" s="49" t="s">
        <v>162</v>
      </c>
      <c r="Q13" s="41" t="s">
        <v>204</v>
      </c>
      <c r="R13" s="70">
        <v>4</v>
      </c>
      <c r="S13" s="70">
        <v>0</v>
      </c>
      <c r="T13" s="70">
        <v>200</v>
      </c>
      <c r="U13" s="49" t="s">
        <v>178</v>
      </c>
      <c r="V13" s="41"/>
      <c r="W13" s="70"/>
      <c r="X13" s="70"/>
      <c r="Y13" s="70"/>
      <c r="Z13" s="16"/>
    </row>
    <row r="14" spans="1:26" x14ac:dyDescent="0.25">
      <c r="A14" s="45">
        <v>1</v>
      </c>
      <c r="B14" s="67" t="s">
        <v>31</v>
      </c>
      <c r="C14" s="70">
        <v>10</v>
      </c>
      <c r="D14" s="70">
        <v>20</v>
      </c>
      <c r="E14" s="70">
        <v>21</v>
      </c>
      <c r="F14" s="49" t="s">
        <v>168</v>
      </c>
      <c r="G14" s="41" t="s">
        <v>202</v>
      </c>
      <c r="H14" s="70">
        <v>4</v>
      </c>
      <c r="I14" s="70">
        <v>0</v>
      </c>
      <c r="J14" s="70">
        <v>200</v>
      </c>
      <c r="K14" s="16" t="s">
        <v>69</v>
      </c>
      <c r="L14" s="41" t="s">
        <v>203</v>
      </c>
      <c r="M14" s="70">
        <v>4</v>
      </c>
      <c r="N14" s="70">
        <v>0</v>
      </c>
      <c r="O14" s="70">
        <v>200</v>
      </c>
      <c r="P14" s="49" t="s">
        <v>162</v>
      </c>
      <c r="Q14" s="41" t="s">
        <v>204</v>
      </c>
      <c r="R14" s="70">
        <v>4</v>
      </c>
      <c r="S14" s="70">
        <v>0</v>
      </c>
      <c r="T14" s="70">
        <v>200</v>
      </c>
      <c r="U14" s="49" t="s">
        <v>178</v>
      </c>
      <c r="V14" s="41"/>
      <c r="W14" s="70"/>
      <c r="X14" s="70"/>
      <c r="Y14" s="70"/>
      <c r="Z14" s="16"/>
    </row>
    <row r="15" spans="1:26" x14ac:dyDescent="0.25">
      <c r="A15" s="45">
        <v>1</v>
      </c>
      <c r="B15" s="67" t="s">
        <v>31</v>
      </c>
      <c r="C15" s="70">
        <v>10</v>
      </c>
      <c r="D15" s="70">
        <v>24</v>
      </c>
      <c r="E15" s="70">
        <v>25</v>
      </c>
      <c r="F15" s="49" t="s">
        <v>168</v>
      </c>
      <c r="G15" s="41" t="s">
        <v>202</v>
      </c>
      <c r="H15" s="70">
        <v>4</v>
      </c>
      <c r="I15" s="70">
        <v>0</v>
      </c>
      <c r="J15" s="70">
        <v>200</v>
      </c>
      <c r="K15" s="16" t="s">
        <v>69</v>
      </c>
      <c r="L15" s="41" t="s">
        <v>203</v>
      </c>
      <c r="M15" s="70">
        <v>4</v>
      </c>
      <c r="N15" s="70">
        <v>0</v>
      </c>
      <c r="O15" s="70">
        <v>200</v>
      </c>
      <c r="P15" s="49" t="s">
        <v>162</v>
      </c>
      <c r="Q15" s="41" t="s">
        <v>204</v>
      </c>
      <c r="R15" s="70">
        <v>4</v>
      </c>
      <c r="S15" s="70">
        <v>0</v>
      </c>
      <c r="T15" s="70">
        <v>200</v>
      </c>
      <c r="U15" s="49" t="s">
        <v>178</v>
      </c>
      <c r="V15" s="41"/>
      <c r="W15" s="70"/>
      <c r="X15" s="70"/>
      <c r="Y15" s="70"/>
      <c r="Z15" s="16"/>
    </row>
    <row r="16" spans="1:26" x14ac:dyDescent="0.25">
      <c r="A16" s="45">
        <v>1</v>
      </c>
      <c r="B16" s="67" t="s">
        <v>31</v>
      </c>
      <c r="C16" s="70">
        <v>10</v>
      </c>
      <c r="D16" s="70">
        <v>28</v>
      </c>
      <c r="E16" s="70">
        <v>29</v>
      </c>
      <c r="F16" s="49" t="s">
        <v>168</v>
      </c>
      <c r="G16" s="41" t="s">
        <v>202</v>
      </c>
      <c r="H16" s="70">
        <v>4</v>
      </c>
      <c r="I16" s="70">
        <v>0</v>
      </c>
      <c r="J16" s="70">
        <v>200</v>
      </c>
      <c r="K16" s="16" t="s">
        <v>69</v>
      </c>
      <c r="L16" s="41" t="s">
        <v>203</v>
      </c>
      <c r="M16" s="70">
        <v>4</v>
      </c>
      <c r="N16" s="70">
        <v>0</v>
      </c>
      <c r="O16" s="70">
        <v>200</v>
      </c>
      <c r="P16" s="49" t="s">
        <v>162</v>
      </c>
      <c r="Q16" s="41" t="s">
        <v>204</v>
      </c>
      <c r="R16" s="70">
        <v>4</v>
      </c>
      <c r="S16" s="70">
        <v>0</v>
      </c>
      <c r="T16" s="70">
        <v>200</v>
      </c>
      <c r="U16" s="49" t="s">
        <v>178</v>
      </c>
      <c r="V16" s="41"/>
      <c r="W16" s="70"/>
      <c r="X16" s="70"/>
      <c r="Y16" s="70"/>
      <c r="Z16" s="16"/>
    </row>
    <row r="17" spans="1:26" x14ac:dyDescent="0.25">
      <c r="A17" s="45"/>
      <c r="B17" s="67"/>
      <c r="C17" s="70"/>
      <c r="D17" s="70"/>
      <c r="E17" s="70"/>
      <c r="F17" s="49"/>
      <c r="G17" s="41"/>
      <c r="H17" s="70"/>
      <c r="I17" s="70"/>
      <c r="J17" s="70"/>
      <c r="K17" s="16"/>
      <c r="L17" s="41"/>
      <c r="M17" s="70"/>
      <c r="N17" s="70"/>
      <c r="O17" s="70"/>
      <c r="P17" s="49"/>
      <c r="Q17" s="41"/>
      <c r="R17" s="70"/>
      <c r="S17" s="70"/>
      <c r="T17" s="70"/>
      <c r="U17" s="16"/>
      <c r="V17" s="41"/>
      <c r="W17" s="70"/>
      <c r="X17" s="70"/>
      <c r="Y17" s="70"/>
      <c r="Z17" s="16"/>
    </row>
    <row r="18" spans="1:26" x14ac:dyDescent="0.25">
      <c r="A18" s="45"/>
      <c r="B18" s="67"/>
      <c r="C18" s="70"/>
      <c r="D18" s="70"/>
      <c r="E18" s="70"/>
      <c r="F18" s="49"/>
      <c r="G18" s="41"/>
      <c r="H18" s="70"/>
      <c r="I18" s="70"/>
      <c r="J18" s="70"/>
      <c r="K18" s="16"/>
      <c r="L18" s="41"/>
      <c r="M18" s="70"/>
      <c r="N18" s="70"/>
      <c r="O18" s="70"/>
      <c r="P18" s="49"/>
      <c r="Q18" s="41"/>
      <c r="R18" s="70"/>
      <c r="S18" s="70"/>
      <c r="T18" s="70"/>
      <c r="U18" s="16"/>
      <c r="V18" s="41"/>
      <c r="W18" s="70"/>
      <c r="X18" s="70"/>
      <c r="Y18" s="70"/>
      <c r="Z18" s="16"/>
    </row>
    <row r="19" spans="1:26" x14ac:dyDescent="0.25">
      <c r="A19" s="45"/>
      <c r="B19" s="67"/>
      <c r="C19" s="70"/>
      <c r="D19" s="70"/>
      <c r="E19" s="70"/>
      <c r="F19" s="49"/>
      <c r="G19" s="41"/>
      <c r="H19" s="70"/>
      <c r="I19" s="70"/>
      <c r="J19" s="70"/>
      <c r="K19" s="16"/>
      <c r="L19" s="41"/>
      <c r="M19" s="70"/>
      <c r="N19" s="70"/>
      <c r="O19" s="70"/>
      <c r="P19" s="49"/>
      <c r="Q19" s="41"/>
      <c r="R19" s="70"/>
      <c r="S19" s="70"/>
      <c r="T19" s="70"/>
      <c r="U19" s="16"/>
      <c r="V19" s="41"/>
      <c r="W19" s="70"/>
      <c r="X19" s="70"/>
      <c r="Y19" s="70"/>
      <c r="Z19" s="16"/>
    </row>
    <row r="20" spans="1:26" x14ac:dyDescent="0.25">
      <c r="A20" s="45"/>
      <c r="B20" s="67"/>
      <c r="C20" s="70"/>
      <c r="D20" s="70"/>
      <c r="E20" s="70"/>
      <c r="F20" s="49"/>
      <c r="G20" s="41"/>
      <c r="H20" s="70"/>
      <c r="I20" s="70"/>
      <c r="J20" s="70"/>
      <c r="K20" s="16"/>
      <c r="L20" s="41"/>
      <c r="M20" s="70"/>
      <c r="N20" s="70"/>
      <c r="O20" s="70"/>
      <c r="P20" s="16"/>
      <c r="Q20" s="41"/>
      <c r="R20" s="70"/>
      <c r="S20" s="70"/>
      <c r="T20" s="70"/>
      <c r="U20" s="16"/>
      <c r="V20" s="41"/>
      <c r="W20" s="70"/>
      <c r="X20" s="70"/>
      <c r="Y20" s="70"/>
      <c r="Z20" s="16"/>
    </row>
    <row r="21" spans="1:26" x14ac:dyDescent="0.25">
      <c r="A21" s="45"/>
      <c r="B21" s="67"/>
      <c r="C21" s="70"/>
      <c r="D21" s="70"/>
      <c r="E21" s="70"/>
      <c r="F21" s="49"/>
      <c r="G21" s="41"/>
      <c r="H21" s="70"/>
      <c r="I21" s="70"/>
      <c r="J21" s="70"/>
      <c r="K21" s="16"/>
      <c r="L21" s="41"/>
      <c r="M21" s="70"/>
      <c r="N21" s="70"/>
      <c r="O21" s="70"/>
      <c r="P21" s="16"/>
      <c r="Q21" s="41"/>
      <c r="R21" s="70"/>
      <c r="S21" s="70"/>
      <c r="T21" s="70"/>
      <c r="U21" s="16"/>
      <c r="V21" s="41"/>
      <c r="W21" s="70"/>
      <c r="X21" s="70"/>
      <c r="Y21" s="70"/>
      <c r="Z21" s="16"/>
    </row>
    <row r="22" spans="1:26" x14ac:dyDescent="0.25">
      <c r="A22" s="45"/>
      <c r="B22" s="67"/>
      <c r="C22" s="70"/>
      <c r="D22" s="70"/>
      <c r="E22" s="70"/>
      <c r="F22" s="49"/>
      <c r="G22" s="41"/>
      <c r="H22" s="70"/>
      <c r="I22" s="70"/>
      <c r="J22" s="70"/>
      <c r="K22" s="16"/>
      <c r="L22" s="41"/>
      <c r="M22" s="70"/>
      <c r="N22" s="70"/>
      <c r="O22" s="70"/>
      <c r="P22" s="16"/>
      <c r="Q22" s="41"/>
      <c r="R22" s="70"/>
      <c r="S22" s="70"/>
      <c r="T22" s="70"/>
      <c r="U22" s="16"/>
      <c r="V22" s="41"/>
      <c r="W22" s="70"/>
      <c r="X22" s="70"/>
      <c r="Y22" s="70"/>
      <c r="Z22" s="16"/>
    </row>
    <row r="23" spans="1:26" ht="15.75" thickBot="1" x14ac:dyDescent="0.3">
      <c r="A23" s="46"/>
      <c r="B23" s="68"/>
      <c r="C23" s="19"/>
      <c r="D23" s="19"/>
      <c r="E23" s="19"/>
      <c r="F23" s="50"/>
      <c r="G23" s="42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4" spans="1:26" ht="15.75" thickBot="1" x14ac:dyDescent="0.3">
      <c r="V24" s="182"/>
      <c r="W24" s="183"/>
      <c r="X24" s="183"/>
      <c r="Y24" s="183"/>
      <c r="Z24" s="184"/>
    </row>
    <row r="25" spans="1:26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</row>
    <row r="26" spans="1:26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41" t="s">
        <v>202</v>
      </c>
      <c r="M26" s="262" t="s">
        <v>66</v>
      </c>
      <c r="N26" s="263"/>
      <c r="O26" s="263"/>
      <c r="P26" s="263"/>
      <c r="Q26" s="263"/>
    </row>
    <row r="27" spans="1:26" x14ac:dyDescent="0.25">
      <c r="B27" s="173" t="s">
        <v>38</v>
      </c>
      <c r="C27" s="173" t="s">
        <v>28</v>
      </c>
      <c r="D27" s="173" t="s">
        <v>29</v>
      </c>
      <c r="E27" s="173" t="s">
        <v>39</v>
      </c>
      <c r="G27" s="173" t="s">
        <v>38</v>
      </c>
      <c r="H27" s="173" t="s">
        <v>28</v>
      </c>
      <c r="I27" s="173" t="s">
        <v>29</v>
      </c>
      <c r="J27" s="173" t="s">
        <v>67</v>
      </c>
      <c r="L27" s="41" t="s">
        <v>169</v>
      </c>
      <c r="M27" s="262"/>
      <c r="N27" s="263"/>
      <c r="O27" s="263"/>
      <c r="P27" s="263"/>
      <c r="Q27" s="263"/>
    </row>
    <row r="28" spans="1:26" x14ac:dyDescent="0.25">
      <c r="B28" s="70"/>
      <c r="C28" s="70"/>
      <c r="D28" s="70"/>
      <c r="E28" s="70"/>
      <c r="G28" s="70" t="s">
        <v>164</v>
      </c>
      <c r="H28" s="70">
        <v>0</v>
      </c>
      <c r="I28" s="70">
        <v>29</v>
      </c>
      <c r="J28" s="70">
        <v>-40</v>
      </c>
      <c r="L28" s="41" t="s">
        <v>203</v>
      </c>
      <c r="M28" s="48"/>
    </row>
    <row r="29" spans="1:26" x14ac:dyDescent="0.25">
      <c r="B29" s="70"/>
      <c r="C29" s="70"/>
      <c r="D29" s="70"/>
      <c r="E29" s="70"/>
      <c r="G29" s="70" t="s">
        <v>164</v>
      </c>
      <c r="H29" s="70">
        <v>0.13</v>
      </c>
      <c r="I29" s="70">
        <v>0.38</v>
      </c>
      <c r="J29" s="70">
        <v>-110</v>
      </c>
      <c r="L29" s="41" t="s">
        <v>171</v>
      </c>
      <c r="M29" s="48"/>
    </row>
    <row r="30" spans="1:26" x14ac:dyDescent="0.25">
      <c r="B30" s="70"/>
      <c r="C30" s="70"/>
      <c r="D30" s="70"/>
      <c r="E30" s="70"/>
      <c r="G30" s="70" t="s">
        <v>164</v>
      </c>
      <c r="H30" s="70">
        <v>4.13</v>
      </c>
      <c r="I30" s="70">
        <v>4.38</v>
      </c>
      <c r="J30" s="70">
        <v>-110</v>
      </c>
      <c r="L30" s="41" t="s">
        <v>204</v>
      </c>
      <c r="M30" s="48"/>
    </row>
    <row r="31" spans="1:26" x14ac:dyDescent="0.25">
      <c r="B31" s="70"/>
      <c r="C31" s="70"/>
      <c r="D31" s="70"/>
      <c r="E31" s="70"/>
      <c r="G31" s="70" t="s">
        <v>164</v>
      </c>
      <c r="H31" s="70">
        <v>8.1300000000000008</v>
      </c>
      <c r="I31" s="70">
        <v>8.3800000000000008</v>
      </c>
      <c r="J31" s="70">
        <v>-110</v>
      </c>
      <c r="L31" s="41" t="s">
        <v>161</v>
      </c>
      <c r="M31" s="48"/>
    </row>
    <row r="32" spans="1:26" x14ac:dyDescent="0.25">
      <c r="B32" s="70"/>
      <c r="C32" s="70"/>
      <c r="D32" s="70"/>
      <c r="E32" s="70"/>
      <c r="G32" s="70" t="s">
        <v>164</v>
      </c>
      <c r="H32" s="70">
        <v>12.13</v>
      </c>
      <c r="I32" s="70">
        <v>12.38</v>
      </c>
      <c r="J32" s="70">
        <v>-110</v>
      </c>
      <c r="L32" s="41"/>
      <c r="M32" s="48"/>
    </row>
    <row r="33" spans="2:13" x14ac:dyDescent="0.25">
      <c r="B33" s="70"/>
      <c r="C33" s="70"/>
      <c r="D33" s="70"/>
      <c r="E33" s="70"/>
      <c r="G33" s="70" t="s">
        <v>164</v>
      </c>
      <c r="H33" s="70">
        <v>16.13</v>
      </c>
      <c r="I33" s="70">
        <v>16.38</v>
      </c>
      <c r="J33" s="70">
        <v>-110</v>
      </c>
      <c r="L33" s="41"/>
      <c r="M33" s="48"/>
    </row>
    <row r="34" spans="2:13" x14ac:dyDescent="0.25">
      <c r="B34" s="70"/>
      <c r="C34" s="70"/>
      <c r="D34" s="70"/>
      <c r="E34" s="70"/>
      <c r="G34" s="70" t="s">
        <v>164</v>
      </c>
      <c r="H34" s="70">
        <v>20.13</v>
      </c>
      <c r="I34" s="70">
        <v>20.38</v>
      </c>
      <c r="J34" s="70">
        <v>-110</v>
      </c>
      <c r="L34" s="41"/>
      <c r="M34" s="48"/>
    </row>
    <row r="35" spans="2:13" x14ac:dyDescent="0.25">
      <c r="B35" s="70"/>
      <c r="C35" s="70"/>
      <c r="D35" s="70"/>
      <c r="E35" s="70"/>
      <c r="G35" s="70" t="s">
        <v>164</v>
      </c>
      <c r="H35" s="70">
        <v>24.13</v>
      </c>
      <c r="I35" s="70">
        <v>24.38</v>
      </c>
      <c r="J35" s="70">
        <v>-110</v>
      </c>
      <c r="L35" s="41"/>
      <c r="M35" s="48"/>
    </row>
    <row r="36" spans="2:13" x14ac:dyDescent="0.25">
      <c r="B36" s="70"/>
      <c r="C36" s="70"/>
      <c r="D36" s="70"/>
      <c r="E36" s="70"/>
      <c r="G36" s="70" t="s">
        <v>164</v>
      </c>
      <c r="H36" s="70">
        <v>28.13</v>
      </c>
      <c r="I36" s="70">
        <v>28.38</v>
      </c>
      <c r="J36" s="70">
        <v>-110</v>
      </c>
      <c r="L36" s="41"/>
      <c r="M36" s="48"/>
    </row>
    <row r="37" spans="2:13" x14ac:dyDescent="0.25">
      <c r="B37" s="70"/>
      <c r="C37" s="70"/>
      <c r="D37" s="70"/>
      <c r="E37" s="70"/>
      <c r="G37" s="70" t="s">
        <v>164</v>
      </c>
      <c r="H37" s="70">
        <v>0.38</v>
      </c>
      <c r="I37" s="70">
        <v>0.88</v>
      </c>
      <c r="J37" s="70">
        <v>-50</v>
      </c>
      <c r="L37" s="41"/>
      <c r="M37" s="48"/>
    </row>
    <row r="38" spans="2:13" x14ac:dyDescent="0.25">
      <c r="B38" s="70"/>
      <c r="C38" s="70"/>
      <c r="D38" s="70"/>
      <c r="E38" s="70"/>
      <c r="G38" s="70" t="s">
        <v>164</v>
      </c>
      <c r="H38" s="70">
        <v>4.38</v>
      </c>
      <c r="I38" s="70">
        <v>4.88</v>
      </c>
      <c r="J38" s="70">
        <v>-40</v>
      </c>
      <c r="L38" s="47"/>
      <c r="M38" s="48"/>
    </row>
    <row r="39" spans="2:13" x14ac:dyDescent="0.25">
      <c r="B39" s="70"/>
      <c r="C39" s="70"/>
      <c r="D39" s="70"/>
      <c r="E39" s="70"/>
      <c r="G39" s="70" t="s">
        <v>164</v>
      </c>
      <c r="H39" s="70">
        <v>8.3800000000000008</v>
      </c>
      <c r="I39" s="70">
        <v>8.8800000000000008</v>
      </c>
      <c r="J39" s="70">
        <v>-30</v>
      </c>
      <c r="L39" s="47"/>
      <c r="M39" s="48"/>
    </row>
    <row r="40" spans="2:13" x14ac:dyDescent="0.25">
      <c r="B40" s="70"/>
      <c r="C40" s="70"/>
      <c r="D40" s="70"/>
      <c r="E40" s="70"/>
      <c r="G40" s="70" t="s">
        <v>164</v>
      </c>
      <c r="H40" s="70">
        <v>12.38</v>
      </c>
      <c r="I40" s="70">
        <v>12.88</v>
      </c>
      <c r="J40" s="70">
        <v>-20</v>
      </c>
      <c r="L40" s="47"/>
      <c r="M40" s="48"/>
    </row>
    <row r="41" spans="2:13" x14ac:dyDescent="0.25">
      <c r="B41" s="70"/>
      <c r="C41" s="70"/>
      <c r="D41" s="70"/>
      <c r="E41" s="70"/>
      <c r="G41" s="70" t="s">
        <v>164</v>
      </c>
      <c r="H41" s="70">
        <v>16.38</v>
      </c>
      <c r="I41" s="70">
        <v>16.88</v>
      </c>
      <c r="J41" s="70">
        <v>-10</v>
      </c>
      <c r="L41" s="47"/>
      <c r="M41" s="48"/>
    </row>
    <row r="42" spans="2:13" x14ac:dyDescent="0.25">
      <c r="B42" s="70"/>
      <c r="C42" s="70"/>
      <c r="D42" s="70"/>
      <c r="E42" s="70"/>
      <c r="G42" s="70" t="s">
        <v>164</v>
      </c>
      <c r="H42" s="70">
        <v>20.38</v>
      </c>
      <c r="I42" s="70">
        <v>20.88</v>
      </c>
      <c r="J42" s="70">
        <v>0</v>
      </c>
      <c r="L42" s="47"/>
      <c r="M42" s="48"/>
    </row>
    <row r="43" spans="2:13" x14ac:dyDescent="0.25">
      <c r="B43" s="70"/>
      <c r="C43" s="70"/>
      <c r="D43" s="70"/>
      <c r="E43" s="70"/>
      <c r="G43" s="70" t="s">
        <v>164</v>
      </c>
      <c r="H43" s="70">
        <v>24.38</v>
      </c>
      <c r="I43" s="70">
        <v>24.88</v>
      </c>
      <c r="J43" s="70">
        <v>10</v>
      </c>
      <c r="L43" s="47"/>
      <c r="M43" s="48"/>
    </row>
    <row r="44" spans="2:13" x14ac:dyDescent="0.25">
      <c r="B44" s="70"/>
      <c r="C44" s="70"/>
      <c r="D44" s="70"/>
      <c r="E44" s="70"/>
      <c r="G44" s="70" t="s">
        <v>164</v>
      </c>
      <c r="H44" s="70">
        <v>28.38</v>
      </c>
      <c r="I44" s="70">
        <v>28.88</v>
      </c>
      <c r="J44" s="70">
        <v>20</v>
      </c>
      <c r="L44" s="47"/>
      <c r="M44" s="48"/>
    </row>
    <row r="45" spans="2:13" x14ac:dyDescent="0.25">
      <c r="B45" s="70"/>
      <c r="C45" s="70"/>
      <c r="D45" s="70"/>
      <c r="E45" s="70"/>
      <c r="G45" s="70" t="s">
        <v>166</v>
      </c>
      <c r="H45" s="70">
        <v>0</v>
      </c>
      <c r="I45" s="70">
        <v>29</v>
      </c>
      <c r="J45" s="70">
        <v>-40</v>
      </c>
    </row>
    <row r="46" spans="2:13" x14ac:dyDescent="0.25">
      <c r="B46" s="70"/>
      <c r="C46" s="70"/>
      <c r="D46" s="70"/>
      <c r="E46" s="70"/>
      <c r="G46" s="70" t="s">
        <v>166</v>
      </c>
      <c r="H46" s="70">
        <v>0.13</v>
      </c>
      <c r="I46" s="70">
        <v>0.38</v>
      </c>
      <c r="J46" s="70">
        <v>-110</v>
      </c>
    </row>
    <row r="47" spans="2:13" x14ac:dyDescent="0.25">
      <c r="B47" s="70"/>
      <c r="C47" s="70"/>
      <c r="D47" s="70"/>
      <c r="E47" s="70"/>
      <c r="G47" s="70" t="s">
        <v>166</v>
      </c>
      <c r="H47" s="70">
        <v>4.13</v>
      </c>
      <c r="I47" s="70">
        <v>4.38</v>
      </c>
      <c r="J47" s="70">
        <v>-110</v>
      </c>
    </row>
    <row r="48" spans="2:13" x14ac:dyDescent="0.25">
      <c r="B48" s="70"/>
      <c r="C48" s="70"/>
      <c r="D48" s="70"/>
      <c r="E48" s="70"/>
      <c r="G48" s="70" t="s">
        <v>166</v>
      </c>
      <c r="H48" s="70">
        <v>8.1300000000000008</v>
      </c>
      <c r="I48" s="70">
        <v>8.3800000000000008</v>
      </c>
      <c r="J48" s="70">
        <v>-110</v>
      </c>
    </row>
    <row r="49" spans="2:10" x14ac:dyDescent="0.25">
      <c r="B49" s="70"/>
      <c r="C49" s="70"/>
      <c r="D49" s="70"/>
      <c r="E49" s="70"/>
      <c r="G49" s="70" t="s">
        <v>166</v>
      </c>
      <c r="H49" s="70">
        <v>12.13</v>
      </c>
      <c r="I49" s="70">
        <v>12.38</v>
      </c>
      <c r="J49" s="70">
        <v>-110</v>
      </c>
    </row>
    <row r="50" spans="2:10" x14ac:dyDescent="0.25">
      <c r="B50" s="70"/>
      <c r="C50" s="70"/>
      <c r="D50" s="70"/>
      <c r="E50" s="70"/>
      <c r="G50" s="70" t="s">
        <v>166</v>
      </c>
      <c r="H50" s="70">
        <v>16.13</v>
      </c>
      <c r="I50" s="70">
        <v>16.38</v>
      </c>
      <c r="J50" s="70">
        <v>-110</v>
      </c>
    </row>
    <row r="51" spans="2:10" x14ac:dyDescent="0.25">
      <c r="B51" s="70"/>
      <c r="C51" s="70"/>
      <c r="D51" s="70"/>
      <c r="E51" s="70"/>
      <c r="G51" s="70" t="s">
        <v>166</v>
      </c>
      <c r="H51" s="70">
        <v>20.13</v>
      </c>
      <c r="I51" s="70">
        <v>20.38</v>
      </c>
      <c r="J51" s="70">
        <v>-110</v>
      </c>
    </row>
    <row r="52" spans="2:10" x14ac:dyDescent="0.25">
      <c r="B52" s="70"/>
      <c r="C52" s="70"/>
      <c r="D52" s="70"/>
      <c r="E52" s="70"/>
      <c r="G52" s="70" t="s">
        <v>166</v>
      </c>
      <c r="H52" s="70">
        <v>24.13</v>
      </c>
      <c r="I52" s="70">
        <v>24.38</v>
      </c>
      <c r="J52" s="70">
        <v>-110</v>
      </c>
    </row>
    <row r="53" spans="2:10" x14ac:dyDescent="0.25">
      <c r="B53" s="70"/>
      <c r="C53" s="70"/>
      <c r="D53" s="70"/>
      <c r="E53" s="70"/>
      <c r="G53" s="70" t="s">
        <v>166</v>
      </c>
      <c r="H53" s="70">
        <v>28.13</v>
      </c>
      <c r="I53" s="70">
        <v>28.38</v>
      </c>
      <c r="J53" s="70">
        <v>-110</v>
      </c>
    </row>
    <row r="54" spans="2:10" x14ac:dyDescent="0.25">
      <c r="B54" s="70"/>
      <c r="C54" s="70"/>
      <c r="D54" s="70"/>
      <c r="E54" s="70"/>
      <c r="G54" s="70" t="s">
        <v>166</v>
      </c>
      <c r="H54" s="70">
        <v>0.38</v>
      </c>
      <c r="I54" s="70">
        <v>0.88</v>
      </c>
      <c r="J54" s="70">
        <v>-50</v>
      </c>
    </row>
    <row r="55" spans="2:10" x14ac:dyDescent="0.25">
      <c r="B55" s="70"/>
      <c r="C55" s="70"/>
      <c r="D55" s="70"/>
      <c r="E55" s="70"/>
      <c r="G55" s="70" t="s">
        <v>166</v>
      </c>
      <c r="H55" s="70">
        <v>4.38</v>
      </c>
      <c r="I55" s="70">
        <v>4.88</v>
      </c>
      <c r="J55" s="70">
        <v>-40</v>
      </c>
    </row>
    <row r="56" spans="2:10" x14ac:dyDescent="0.25">
      <c r="B56" s="70"/>
      <c r="C56" s="70"/>
      <c r="D56" s="70"/>
      <c r="E56" s="70"/>
      <c r="G56" s="70" t="s">
        <v>166</v>
      </c>
      <c r="H56" s="70">
        <v>8.3800000000000008</v>
      </c>
      <c r="I56" s="70">
        <v>8.8800000000000008</v>
      </c>
      <c r="J56" s="70">
        <v>-30</v>
      </c>
    </row>
    <row r="57" spans="2:10" x14ac:dyDescent="0.25">
      <c r="B57" s="70"/>
      <c r="C57" s="70"/>
      <c r="D57" s="70"/>
      <c r="E57" s="70"/>
      <c r="G57" s="70" t="s">
        <v>166</v>
      </c>
      <c r="H57" s="70">
        <v>12.38</v>
      </c>
      <c r="I57" s="70">
        <v>12.88</v>
      </c>
      <c r="J57" s="70">
        <v>-20</v>
      </c>
    </row>
    <row r="58" spans="2:10" x14ac:dyDescent="0.25">
      <c r="B58" s="70"/>
      <c r="C58" s="70"/>
      <c r="D58" s="70"/>
      <c r="E58" s="70"/>
      <c r="G58" s="70" t="s">
        <v>166</v>
      </c>
      <c r="H58" s="70">
        <v>16.38</v>
      </c>
      <c r="I58" s="70">
        <v>16.88</v>
      </c>
      <c r="J58" s="70">
        <v>-10</v>
      </c>
    </row>
    <row r="59" spans="2:10" x14ac:dyDescent="0.25">
      <c r="B59" s="70"/>
      <c r="C59" s="70"/>
      <c r="D59" s="70"/>
      <c r="E59" s="70"/>
      <c r="G59" s="70" t="s">
        <v>166</v>
      </c>
      <c r="H59" s="70">
        <v>20.38</v>
      </c>
      <c r="I59" s="70">
        <v>20.88</v>
      </c>
      <c r="J59" s="70">
        <v>0</v>
      </c>
    </row>
    <row r="60" spans="2:10" x14ac:dyDescent="0.25">
      <c r="B60" s="70"/>
      <c r="C60" s="70"/>
      <c r="D60" s="70"/>
      <c r="E60" s="70"/>
      <c r="G60" s="70" t="s">
        <v>166</v>
      </c>
      <c r="H60" s="70">
        <v>24.38</v>
      </c>
      <c r="I60" s="70">
        <v>24.88</v>
      </c>
      <c r="J60" s="70">
        <v>10</v>
      </c>
    </row>
    <row r="61" spans="2:10" x14ac:dyDescent="0.25">
      <c r="B61" s="70"/>
      <c r="C61" s="70"/>
      <c r="D61" s="70"/>
      <c r="E61" s="70"/>
      <c r="G61" s="70" t="s">
        <v>166</v>
      </c>
      <c r="H61" s="70">
        <v>28.38</v>
      </c>
      <c r="I61" s="70">
        <v>28.88</v>
      </c>
      <c r="J61" s="70">
        <v>20</v>
      </c>
    </row>
    <row r="62" spans="2:10" x14ac:dyDescent="0.25">
      <c r="B62" s="70"/>
      <c r="C62" s="70"/>
      <c r="D62" s="70"/>
      <c r="E62" s="70"/>
      <c r="G62" s="70" t="s">
        <v>160</v>
      </c>
      <c r="H62" s="70">
        <v>0</v>
      </c>
      <c r="I62" s="70">
        <v>29</v>
      </c>
      <c r="J62" s="70">
        <v>-40</v>
      </c>
    </row>
    <row r="63" spans="2:10" x14ac:dyDescent="0.25">
      <c r="B63" s="70"/>
      <c r="C63" s="70"/>
      <c r="D63" s="70"/>
      <c r="E63" s="70"/>
      <c r="G63" s="70" t="s">
        <v>160</v>
      </c>
      <c r="H63" s="70">
        <v>0.13</v>
      </c>
      <c r="I63" s="70">
        <v>0.38</v>
      </c>
      <c r="J63" s="70">
        <v>-110</v>
      </c>
    </row>
    <row r="64" spans="2:10" x14ac:dyDescent="0.25">
      <c r="B64" s="70"/>
      <c r="C64" s="70"/>
      <c r="D64" s="70"/>
      <c r="E64" s="70"/>
      <c r="G64" s="70" t="s">
        <v>160</v>
      </c>
      <c r="H64" s="70">
        <v>4.13</v>
      </c>
      <c r="I64" s="70">
        <v>4.38</v>
      </c>
      <c r="J64" s="70">
        <v>-110</v>
      </c>
    </row>
    <row r="65" spans="2:10" x14ac:dyDescent="0.25">
      <c r="B65" s="70"/>
      <c r="C65" s="70"/>
      <c r="D65" s="70"/>
      <c r="E65" s="70"/>
      <c r="G65" s="70" t="s">
        <v>160</v>
      </c>
      <c r="H65" s="70">
        <v>8.1300000000000008</v>
      </c>
      <c r="I65" s="70">
        <v>8.3800000000000008</v>
      </c>
      <c r="J65" s="70">
        <v>-110</v>
      </c>
    </row>
    <row r="66" spans="2:10" x14ac:dyDescent="0.25">
      <c r="B66" s="70"/>
      <c r="C66" s="70"/>
      <c r="D66" s="70"/>
      <c r="E66" s="70"/>
      <c r="G66" s="70" t="s">
        <v>160</v>
      </c>
      <c r="H66" s="70">
        <v>12.13</v>
      </c>
      <c r="I66" s="70">
        <v>12.38</v>
      </c>
      <c r="J66" s="70">
        <v>-110</v>
      </c>
    </row>
    <row r="67" spans="2:10" x14ac:dyDescent="0.25">
      <c r="B67" s="70"/>
      <c r="C67" s="70"/>
      <c r="D67" s="70"/>
      <c r="E67" s="70"/>
      <c r="G67" s="70" t="s">
        <v>160</v>
      </c>
      <c r="H67" s="70">
        <v>16.13</v>
      </c>
      <c r="I67" s="70">
        <v>16.38</v>
      </c>
      <c r="J67" s="70">
        <v>-110</v>
      </c>
    </row>
    <row r="68" spans="2:10" x14ac:dyDescent="0.25">
      <c r="B68" s="70"/>
      <c r="C68" s="70"/>
      <c r="D68" s="70"/>
      <c r="E68" s="70"/>
      <c r="G68" s="70" t="s">
        <v>160</v>
      </c>
      <c r="H68" s="70">
        <v>20.13</v>
      </c>
      <c r="I68" s="70">
        <v>20.38</v>
      </c>
      <c r="J68" s="70">
        <v>-110</v>
      </c>
    </row>
    <row r="69" spans="2:10" x14ac:dyDescent="0.25">
      <c r="B69" s="70"/>
      <c r="C69" s="70"/>
      <c r="D69" s="70"/>
      <c r="E69" s="70"/>
      <c r="G69" s="70" t="s">
        <v>160</v>
      </c>
      <c r="H69" s="70">
        <v>24.13</v>
      </c>
      <c r="I69" s="70">
        <v>24.38</v>
      </c>
      <c r="J69" s="70">
        <v>-110</v>
      </c>
    </row>
    <row r="70" spans="2:10" x14ac:dyDescent="0.25">
      <c r="B70" s="70"/>
      <c r="C70" s="70"/>
      <c r="D70" s="70"/>
      <c r="E70" s="70"/>
      <c r="G70" s="70" t="s">
        <v>160</v>
      </c>
      <c r="H70" s="70">
        <v>28.13</v>
      </c>
      <c r="I70" s="70">
        <v>28.38</v>
      </c>
      <c r="J70" s="70">
        <v>-110</v>
      </c>
    </row>
    <row r="71" spans="2:10" x14ac:dyDescent="0.25">
      <c r="B71" s="70"/>
      <c r="C71" s="70"/>
      <c r="D71" s="70"/>
      <c r="E71" s="70"/>
      <c r="G71" s="70" t="s">
        <v>160</v>
      </c>
      <c r="H71" s="70">
        <v>0.38</v>
      </c>
      <c r="I71" s="70">
        <v>0.88</v>
      </c>
      <c r="J71" s="70">
        <v>-50</v>
      </c>
    </row>
    <row r="72" spans="2:10" x14ac:dyDescent="0.25">
      <c r="B72" s="70"/>
      <c r="C72" s="70"/>
      <c r="D72" s="70"/>
      <c r="E72" s="70"/>
      <c r="G72" s="70" t="s">
        <v>160</v>
      </c>
      <c r="H72" s="70">
        <v>4.38</v>
      </c>
      <c r="I72" s="70">
        <v>4.88</v>
      </c>
      <c r="J72" s="70">
        <v>-40</v>
      </c>
    </row>
    <row r="73" spans="2:10" x14ac:dyDescent="0.25">
      <c r="B73" s="70"/>
      <c r="C73" s="70"/>
      <c r="D73" s="70"/>
      <c r="E73" s="70"/>
      <c r="G73" s="70" t="s">
        <v>160</v>
      </c>
      <c r="H73" s="70">
        <v>8.3800000000000008</v>
      </c>
      <c r="I73" s="70">
        <v>8.8800000000000008</v>
      </c>
      <c r="J73" s="70">
        <v>-30</v>
      </c>
    </row>
    <row r="74" spans="2:10" x14ac:dyDescent="0.25">
      <c r="B74" s="70"/>
      <c r="C74" s="70"/>
      <c r="D74" s="70"/>
      <c r="E74" s="70"/>
      <c r="G74" s="70" t="s">
        <v>160</v>
      </c>
      <c r="H74" s="70">
        <v>12.38</v>
      </c>
      <c r="I74" s="70">
        <v>12.88</v>
      </c>
      <c r="J74" s="70">
        <v>-20</v>
      </c>
    </row>
    <row r="75" spans="2:10" x14ac:dyDescent="0.25">
      <c r="B75" s="70"/>
      <c r="C75" s="70"/>
      <c r="D75" s="70"/>
      <c r="E75" s="70"/>
      <c r="G75" s="70" t="s">
        <v>160</v>
      </c>
      <c r="H75" s="70">
        <v>16.38</v>
      </c>
      <c r="I75" s="70">
        <v>16.88</v>
      </c>
      <c r="J75" s="70">
        <v>-10</v>
      </c>
    </row>
    <row r="76" spans="2:10" x14ac:dyDescent="0.25">
      <c r="B76" s="70"/>
      <c r="C76" s="70"/>
      <c r="D76" s="70"/>
      <c r="E76" s="70"/>
      <c r="G76" s="70" t="s">
        <v>160</v>
      </c>
      <c r="H76" s="70">
        <v>20.38</v>
      </c>
      <c r="I76" s="70">
        <v>20.88</v>
      </c>
      <c r="J76" s="70">
        <v>0</v>
      </c>
    </row>
    <row r="77" spans="2:10" x14ac:dyDescent="0.25">
      <c r="B77" s="70"/>
      <c r="C77" s="70"/>
      <c r="D77" s="70"/>
      <c r="E77" s="70"/>
      <c r="G77" s="70" t="s">
        <v>160</v>
      </c>
      <c r="H77" s="70">
        <v>24.38</v>
      </c>
      <c r="I77" s="70">
        <v>24.88</v>
      </c>
      <c r="J77" s="70">
        <v>10</v>
      </c>
    </row>
    <row r="78" spans="2:10" x14ac:dyDescent="0.25">
      <c r="B78" s="70"/>
      <c r="C78" s="70"/>
      <c r="D78" s="70"/>
      <c r="E78" s="70"/>
      <c r="G78" s="70" t="s">
        <v>160</v>
      </c>
      <c r="H78" s="70">
        <v>28.38</v>
      </c>
      <c r="I78" s="70">
        <v>28.88</v>
      </c>
      <c r="J78" s="70">
        <v>20</v>
      </c>
    </row>
    <row r="79" spans="2:10" x14ac:dyDescent="0.25">
      <c r="B79" s="70"/>
      <c r="C79" s="70"/>
      <c r="D79" s="70"/>
      <c r="E79" s="70"/>
      <c r="G79" s="70"/>
      <c r="H79" s="70"/>
      <c r="I79" s="70"/>
      <c r="J79" s="70"/>
    </row>
    <row r="80" spans="2:10" x14ac:dyDescent="0.25">
      <c r="B80" s="70"/>
      <c r="C80" s="70"/>
      <c r="D80" s="70"/>
      <c r="E80" s="70"/>
      <c r="G80" s="70"/>
      <c r="H80" s="70"/>
      <c r="I80" s="70"/>
      <c r="J80" s="70"/>
    </row>
    <row r="81" spans="2:10" x14ac:dyDescent="0.25">
      <c r="B81" s="70"/>
      <c r="C81" s="70"/>
      <c r="D81" s="70"/>
      <c r="E81" s="70"/>
      <c r="G81" s="70"/>
      <c r="H81" s="70"/>
      <c r="I81" s="70"/>
      <c r="J81" s="70"/>
    </row>
    <row r="82" spans="2:10" x14ac:dyDescent="0.25">
      <c r="B82" s="70"/>
      <c r="C82" s="70"/>
      <c r="D82" s="70"/>
      <c r="E82" s="70"/>
      <c r="G82" s="70"/>
      <c r="H82" s="70"/>
      <c r="I82" s="70"/>
      <c r="J82" s="70"/>
    </row>
    <row r="83" spans="2:10" x14ac:dyDescent="0.25">
      <c r="B83" s="70"/>
      <c r="C83" s="70"/>
      <c r="D83" s="70"/>
      <c r="E83" s="70"/>
      <c r="G83" s="70"/>
      <c r="H83" s="70"/>
      <c r="I83" s="70"/>
      <c r="J83" s="70"/>
    </row>
    <row r="84" spans="2:10" x14ac:dyDescent="0.25">
      <c r="B84" s="70"/>
      <c r="C84" s="70"/>
      <c r="D84" s="70"/>
      <c r="E84" s="70"/>
      <c r="G84" s="70"/>
      <c r="H84" s="70"/>
      <c r="I84" s="70"/>
      <c r="J84" s="70"/>
    </row>
    <row r="85" spans="2:10" x14ac:dyDescent="0.25">
      <c r="B85" s="70"/>
      <c r="C85" s="70"/>
      <c r="D85" s="70"/>
      <c r="E85" s="70"/>
      <c r="G85" s="70"/>
      <c r="H85" s="70"/>
      <c r="I85" s="70"/>
      <c r="J85" s="70"/>
    </row>
    <row r="86" spans="2:10" x14ac:dyDescent="0.25">
      <c r="B86" s="70"/>
      <c r="C86" s="70"/>
      <c r="D86" s="70"/>
      <c r="E86" s="70"/>
      <c r="G86" s="70"/>
      <c r="H86" s="70"/>
      <c r="I86" s="70"/>
      <c r="J86" s="70"/>
    </row>
    <row r="87" spans="2:10" x14ac:dyDescent="0.25">
      <c r="B87" s="70"/>
      <c r="C87" s="70"/>
      <c r="D87" s="70"/>
      <c r="E87" s="70"/>
      <c r="G87" s="70"/>
      <c r="H87" s="70"/>
      <c r="I87" s="70"/>
      <c r="J87" s="70"/>
    </row>
    <row r="88" spans="2:10" x14ac:dyDescent="0.25">
      <c r="B88" s="70"/>
      <c r="C88" s="70"/>
      <c r="D88" s="70"/>
      <c r="E88" s="70"/>
      <c r="G88" s="70"/>
      <c r="H88" s="70"/>
      <c r="I88" s="70"/>
      <c r="J88" s="70"/>
    </row>
    <row r="89" spans="2:10" x14ac:dyDescent="0.25">
      <c r="B89" s="70"/>
      <c r="C89" s="70"/>
      <c r="D89" s="70"/>
      <c r="E89" s="70"/>
      <c r="G89" s="70"/>
      <c r="H89" s="70"/>
      <c r="I89" s="70"/>
      <c r="J89" s="70"/>
    </row>
    <row r="90" spans="2:10" x14ac:dyDescent="0.25">
      <c r="B90" s="70"/>
      <c r="C90" s="70"/>
      <c r="D90" s="70"/>
      <c r="E90" s="70"/>
      <c r="G90" s="70"/>
      <c r="H90" s="70"/>
      <c r="I90" s="70"/>
      <c r="J90" s="70"/>
    </row>
    <row r="91" spans="2:10" x14ac:dyDescent="0.25">
      <c r="B91" s="70"/>
      <c r="C91" s="70"/>
      <c r="D91" s="70"/>
      <c r="E91" s="70"/>
      <c r="G91" s="70"/>
      <c r="H91" s="70"/>
      <c r="I91" s="70"/>
      <c r="J91" s="70"/>
    </row>
    <row r="92" spans="2:10" x14ac:dyDescent="0.25">
      <c r="B92" s="70"/>
      <c r="C92" s="70"/>
      <c r="D92" s="70"/>
      <c r="E92" s="70"/>
      <c r="G92" s="70"/>
      <c r="H92" s="70"/>
      <c r="I92" s="70"/>
      <c r="J92" s="70"/>
    </row>
    <row r="93" spans="2:10" x14ac:dyDescent="0.25">
      <c r="B93" s="70"/>
      <c r="C93" s="70"/>
      <c r="D93" s="70"/>
      <c r="E93" s="70"/>
      <c r="G93" s="70"/>
      <c r="H93" s="70"/>
      <c r="I93" s="70"/>
      <c r="J93" s="70"/>
    </row>
    <row r="94" spans="2:10" x14ac:dyDescent="0.25">
      <c r="B94" s="70"/>
      <c r="C94" s="70"/>
      <c r="D94" s="70"/>
      <c r="E94" s="70"/>
      <c r="G94" s="70"/>
      <c r="H94" s="70"/>
      <c r="I94" s="70"/>
      <c r="J94" s="70"/>
    </row>
    <row r="95" spans="2:10" x14ac:dyDescent="0.25">
      <c r="B95" s="70"/>
      <c r="C95" s="70"/>
      <c r="D95" s="70"/>
      <c r="E95" s="70"/>
      <c r="G95" s="70"/>
      <c r="H95" s="70"/>
      <c r="I95" s="70"/>
      <c r="J95" s="70"/>
    </row>
    <row r="96" spans="2:10" x14ac:dyDescent="0.25">
      <c r="B96" s="70"/>
      <c r="C96" s="70"/>
      <c r="D96" s="70"/>
      <c r="E96" s="70"/>
      <c r="G96" s="70"/>
      <c r="H96" s="70"/>
      <c r="I96" s="70"/>
      <c r="J96" s="70"/>
    </row>
    <row r="97" spans="2:10" x14ac:dyDescent="0.25">
      <c r="B97" s="70"/>
      <c r="C97" s="70"/>
      <c r="D97" s="70"/>
      <c r="E97" s="70"/>
      <c r="G97" s="70"/>
      <c r="H97" s="70"/>
      <c r="I97" s="70"/>
      <c r="J97" s="70"/>
    </row>
    <row r="98" spans="2:10" x14ac:dyDescent="0.25">
      <c r="B98" s="70"/>
      <c r="C98" s="70"/>
      <c r="D98" s="70"/>
      <c r="E98" s="70"/>
      <c r="G98" s="70"/>
      <c r="H98" s="70"/>
      <c r="I98" s="70"/>
      <c r="J98" s="70"/>
    </row>
    <row r="99" spans="2:10" x14ac:dyDescent="0.25">
      <c r="B99" s="70"/>
      <c r="C99" s="70"/>
      <c r="D99" s="70"/>
      <c r="E99" s="70"/>
      <c r="G99" s="70"/>
      <c r="H99" s="70"/>
      <c r="I99" s="70"/>
      <c r="J99" s="70"/>
    </row>
    <row r="100" spans="2:10" x14ac:dyDescent="0.25">
      <c r="B100" s="70"/>
      <c r="C100" s="70"/>
      <c r="D100" s="70"/>
      <c r="E100" s="70"/>
      <c r="G100" s="70"/>
      <c r="H100" s="70"/>
      <c r="I100" s="70"/>
      <c r="J100" s="70"/>
    </row>
    <row r="101" spans="2:10" x14ac:dyDescent="0.25">
      <c r="B101" s="70"/>
      <c r="C101" s="70"/>
      <c r="D101" s="70"/>
      <c r="E101" s="70"/>
      <c r="G101" s="70"/>
      <c r="H101" s="70"/>
      <c r="I101" s="70"/>
      <c r="J101" s="70"/>
    </row>
    <row r="102" spans="2:10" x14ac:dyDescent="0.25">
      <c r="B102" s="70"/>
      <c r="C102" s="70"/>
      <c r="D102" s="70"/>
      <c r="E102" s="70"/>
      <c r="G102" s="70"/>
      <c r="H102" s="70"/>
      <c r="I102" s="70"/>
      <c r="J102" s="70"/>
    </row>
    <row r="103" spans="2:10" x14ac:dyDescent="0.25">
      <c r="B103" s="70"/>
      <c r="C103" s="70"/>
      <c r="D103" s="70"/>
      <c r="E103" s="70"/>
      <c r="G103" s="70"/>
      <c r="H103" s="70"/>
      <c r="I103" s="70"/>
      <c r="J103" s="70"/>
    </row>
    <row r="104" spans="2:10" x14ac:dyDescent="0.25">
      <c r="B104" s="70"/>
      <c r="C104" s="70"/>
      <c r="D104" s="70"/>
      <c r="E104" s="70"/>
      <c r="G104" s="70"/>
      <c r="H104" s="70"/>
      <c r="I104" s="70"/>
      <c r="J104" s="70"/>
    </row>
    <row r="105" spans="2:10" x14ac:dyDescent="0.25">
      <c r="B105" s="70"/>
      <c r="C105" s="70"/>
      <c r="D105" s="70"/>
      <c r="E105" s="70"/>
      <c r="G105" s="70"/>
      <c r="H105" s="70"/>
      <c r="I105" s="70"/>
      <c r="J105" s="70"/>
    </row>
    <row r="106" spans="2:10" x14ac:dyDescent="0.25">
      <c r="B106" s="70"/>
      <c r="C106" s="70"/>
      <c r="D106" s="70"/>
      <c r="E106" s="70"/>
      <c r="G106" s="70"/>
      <c r="H106" s="70"/>
      <c r="I106" s="70"/>
      <c r="J106" s="70"/>
    </row>
    <row r="107" spans="2:10" x14ac:dyDescent="0.25">
      <c r="B107" s="70"/>
      <c r="C107" s="70"/>
      <c r="D107" s="70"/>
      <c r="E107" s="70"/>
      <c r="G107" s="70"/>
      <c r="H107" s="70"/>
      <c r="I107" s="70"/>
      <c r="J107" s="70"/>
    </row>
    <row r="108" spans="2:10" x14ac:dyDescent="0.25">
      <c r="B108" s="70"/>
      <c r="C108" s="70"/>
      <c r="D108" s="70"/>
      <c r="E108" s="70"/>
      <c r="G108" s="70"/>
      <c r="H108" s="70"/>
      <c r="I108" s="70"/>
      <c r="J108" s="70"/>
    </row>
    <row r="109" spans="2:10" x14ac:dyDescent="0.25">
      <c r="B109" s="70"/>
      <c r="C109" s="70"/>
      <c r="D109" s="70"/>
      <c r="E109" s="70"/>
      <c r="G109" s="70"/>
      <c r="H109" s="70"/>
      <c r="I109" s="70"/>
      <c r="J109" s="70"/>
    </row>
    <row r="110" spans="2:10" x14ac:dyDescent="0.25">
      <c r="B110" s="70"/>
      <c r="C110" s="70"/>
      <c r="D110" s="70"/>
      <c r="E110" s="70"/>
      <c r="G110" s="70"/>
      <c r="H110" s="70"/>
      <c r="I110" s="70"/>
      <c r="J110" s="70"/>
    </row>
    <row r="111" spans="2:10" x14ac:dyDescent="0.25">
      <c r="B111" s="70"/>
      <c r="C111" s="70"/>
      <c r="D111" s="70"/>
      <c r="E111" s="70"/>
      <c r="G111" s="70"/>
      <c r="H111" s="70"/>
      <c r="I111" s="70"/>
      <c r="J111" s="70"/>
    </row>
    <row r="112" spans="2:10" x14ac:dyDescent="0.25">
      <c r="B112" s="70"/>
      <c r="C112" s="70"/>
      <c r="D112" s="70"/>
      <c r="E112" s="70"/>
      <c r="G112" s="70"/>
      <c r="H112" s="70"/>
      <c r="I112" s="70"/>
      <c r="J112" s="70"/>
    </row>
    <row r="113" spans="2:10" x14ac:dyDescent="0.25">
      <c r="B113" s="70"/>
      <c r="C113" s="70"/>
      <c r="D113" s="70"/>
      <c r="E113" s="70"/>
      <c r="G113" s="70"/>
      <c r="H113" s="70"/>
      <c r="I113" s="70"/>
      <c r="J113" s="70"/>
    </row>
    <row r="114" spans="2:10" x14ac:dyDescent="0.25">
      <c r="B114" s="70"/>
      <c r="C114" s="70"/>
      <c r="D114" s="70"/>
      <c r="E114" s="70"/>
      <c r="G114" s="70"/>
      <c r="H114" s="70"/>
      <c r="I114" s="70"/>
      <c r="J114" s="70"/>
    </row>
    <row r="115" spans="2:10" x14ac:dyDescent="0.25">
      <c r="B115" s="70"/>
      <c r="C115" s="70"/>
      <c r="D115" s="70"/>
      <c r="E115" s="70"/>
      <c r="G115" s="70"/>
      <c r="H115" s="70"/>
      <c r="I115" s="70"/>
      <c r="J115" s="70"/>
    </row>
    <row r="116" spans="2:10" x14ac:dyDescent="0.25">
      <c r="B116" s="70"/>
      <c r="C116" s="70"/>
      <c r="D116" s="70"/>
      <c r="E116" s="70"/>
      <c r="G116" s="70"/>
      <c r="H116" s="70"/>
      <c r="I116" s="70"/>
      <c r="J116" s="70"/>
    </row>
  </sheetData>
  <mergeCells count="11">
    <mergeCell ref="V7:Z7"/>
    <mergeCell ref="F1:K1"/>
    <mergeCell ref="B7:F7"/>
    <mergeCell ref="G7:K7"/>
    <mergeCell ref="L7:P7"/>
    <mergeCell ref="Q7:U7"/>
    <mergeCell ref="A25:J25"/>
    <mergeCell ref="L25:M25"/>
    <mergeCell ref="B26:E26"/>
    <mergeCell ref="G26:J26"/>
    <mergeCell ref="M26:Q27"/>
  </mergeCells>
  <conditionalFormatting sqref="C3">
    <cfRule type="cellIs" dxfId="266" priority="38" operator="notEqual">
      <formula>MAX($E$9:$E$23)</formula>
    </cfRule>
  </conditionalFormatting>
  <conditionalFormatting sqref="C28:D37 D38:D40 C41:D116">
    <cfRule type="cellIs" dxfId="265" priority="37" operator="greaterThan">
      <formula>$C$3</formula>
    </cfRule>
  </conditionalFormatting>
  <conditionalFormatting sqref="C38">
    <cfRule type="uniqueValues" dxfId="264" priority="36"/>
  </conditionalFormatting>
  <conditionalFormatting sqref="C39">
    <cfRule type="uniqueValues" dxfId="263" priority="35"/>
  </conditionalFormatting>
  <conditionalFormatting sqref="C40">
    <cfRule type="uniqueValues" dxfId="262" priority="34"/>
  </conditionalFormatting>
  <conditionalFormatting sqref="G79:G80">
    <cfRule type="uniqueValues" dxfId="261" priority="33"/>
  </conditionalFormatting>
  <conditionalFormatting sqref="H79:I80">
    <cfRule type="cellIs" dxfId="260" priority="32" operator="greaterThan">
      <formula>$C$3</formula>
    </cfRule>
  </conditionalFormatting>
  <conditionalFormatting sqref="H99:I99">
    <cfRule type="cellIs" dxfId="259" priority="31" operator="greaterThan">
      <formula>$C$3</formula>
    </cfRule>
  </conditionalFormatting>
  <conditionalFormatting sqref="H98:I99">
    <cfRule type="cellIs" dxfId="258" priority="30" operator="greaterThan">
      <formula>$C$3</formula>
    </cfRule>
  </conditionalFormatting>
  <conditionalFormatting sqref="G80">
    <cfRule type="uniqueValues" dxfId="257" priority="29"/>
  </conditionalFormatting>
  <conditionalFormatting sqref="H80:I80">
    <cfRule type="cellIs" dxfId="256" priority="28" operator="greaterThan">
      <formula>$C$3</formula>
    </cfRule>
  </conditionalFormatting>
  <conditionalFormatting sqref="H81:I89">
    <cfRule type="cellIs" dxfId="255" priority="27" operator="greaterThan">
      <formula>$C$3</formula>
    </cfRule>
  </conditionalFormatting>
  <conditionalFormatting sqref="H90:I97">
    <cfRule type="cellIs" dxfId="254" priority="26" operator="greaterThan">
      <formula>$C$3</formula>
    </cfRule>
  </conditionalFormatting>
  <conditionalFormatting sqref="H90:I90">
    <cfRule type="cellIs" dxfId="253" priority="25" operator="greaterThan">
      <formula>$C$3</formula>
    </cfRule>
  </conditionalFormatting>
  <conditionalFormatting sqref="H97:I97">
    <cfRule type="cellIs" dxfId="252" priority="24" operator="greaterThan">
      <formula>$C$3</formula>
    </cfRule>
  </conditionalFormatting>
  <conditionalFormatting sqref="G81:G99">
    <cfRule type="uniqueValues" dxfId="251" priority="23"/>
  </conditionalFormatting>
  <conditionalFormatting sqref="G100:G116">
    <cfRule type="uniqueValues" dxfId="250" priority="22"/>
  </conditionalFormatting>
  <conditionalFormatting sqref="H100:I108">
    <cfRule type="cellIs" dxfId="249" priority="21" operator="greaterThan">
      <formula>$C$3</formula>
    </cfRule>
  </conditionalFormatting>
  <conditionalFormatting sqref="H109:I116">
    <cfRule type="cellIs" dxfId="248" priority="20" operator="greaterThan">
      <formula>$C$3</formula>
    </cfRule>
  </conditionalFormatting>
  <conditionalFormatting sqref="H109:I109">
    <cfRule type="cellIs" dxfId="247" priority="19" operator="greaterThan">
      <formula>$C$3</formula>
    </cfRule>
  </conditionalFormatting>
  <conditionalFormatting sqref="G116">
    <cfRule type="uniqueValues" dxfId="246" priority="18"/>
  </conditionalFormatting>
  <conditionalFormatting sqref="H116:I116">
    <cfRule type="cellIs" dxfId="245" priority="17" operator="greaterThan">
      <formula>$C$3</formula>
    </cfRule>
  </conditionalFormatting>
  <conditionalFormatting sqref="H28:I36">
    <cfRule type="cellIs" dxfId="244" priority="16" operator="greaterThan">
      <formula>$C$3</formula>
    </cfRule>
  </conditionalFormatting>
  <conditionalFormatting sqref="H37:I44">
    <cfRule type="cellIs" dxfId="243" priority="15" operator="greaterThan">
      <formula>$C$3</formula>
    </cfRule>
  </conditionalFormatting>
  <conditionalFormatting sqref="H37:I37">
    <cfRule type="cellIs" dxfId="242" priority="14" operator="greaterThan">
      <formula>$C$3</formula>
    </cfRule>
  </conditionalFormatting>
  <conditionalFormatting sqref="H44:I44">
    <cfRule type="cellIs" dxfId="241" priority="13" operator="greaterThan">
      <formula>$C$3</formula>
    </cfRule>
  </conditionalFormatting>
  <conditionalFormatting sqref="G28:G44">
    <cfRule type="uniqueValues" dxfId="240" priority="12"/>
  </conditionalFormatting>
  <conditionalFormatting sqref="H45:I53">
    <cfRule type="cellIs" dxfId="239" priority="11" operator="greaterThan">
      <formula>$C$3</formula>
    </cfRule>
  </conditionalFormatting>
  <conditionalFormatting sqref="H54:I61">
    <cfRule type="cellIs" dxfId="238" priority="10" operator="greaterThan">
      <formula>$C$3</formula>
    </cfRule>
  </conditionalFormatting>
  <conditionalFormatting sqref="H54:I54">
    <cfRule type="cellIs" dxfId="237" priority="9" operator="greaterThan">
      <formula>$C$3</formula>
    </cfRule>
  </conditionalFormatting>
  <conditionalFormatting sqref="H61:I61">
    <cfRule type="cellIs" dxfId="236" priority="8" operator="greaterThan">
      <formula>$C$3</formula>
    </cfRule>
  </conditionalFormatting>
  <conditionalFormatting sqref="G45:G61">
    <cfRule type="uniqueValues" dxfId="235" priority="7"/>
  </conditionalFormatting>
  <conditionalFormatting sqref="G62:G78">
    <cfRule type="uniqueValues" dxfId="234" priority="6"/>
  </conditionalFormatting>
  <conditionalFormatting sqref="H62:I70">
    <cfRule type="cellIs" dxfId="233" priority="5" operator="greaterThan">
      <formula>$C$3</formula>
    </cfRule>
  </conditionalFormatting>
  <conditionalFormatting sqref="H71:I78">
    <cfRule type="cellIs" dxfId="232" priority="4" operator="greaterThan">
      <formula>$C$3</formula>
    </cfRule>
  </conditionalFormatting>
  <conditionalFormatting sqref="H71:I71">
    <cfRule type="cellIs" dxfId="231" priority="3" operator="greaterThan">
      <formula>$C$3</formula>
    </cfRule>
  </conditionalFormatting>
  <conditionalFormatting sqref="G78">
    <cfRule type="uniqueValues" dxfId="230" priority="2"/>
  </conditionalFormatting>
  <conditionalFormatting sqref="H78:I78">
    <cfRule type="cellIs" dxfId="229" priority="1" operator="greaterThan">
      <formula>$C$3</formula>
    </cfRule>
  </conditionalFormatting>
  <dataValidations count="1">
    <dataValidation type="list" allowBlank="1" showInputMessage="1" showErrorMessage="1" sqref="Z9:Z23 U9:U23 F9:F23 P9:P23 K9:K23" xr:uid="{00000000-0002-0000-0500-000000000000}">
      <formula1>"green,red,yellow,blue,orange,cyan,black,white,magenta"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37"/>
  <sheetViews>
    <sheetView topLeftCell="A4" zoomScale="70" zoomScaleNormal="70" workbookViewId="0">
      <selection activeCell="H91" sqref="H91:H92"/>
    </sheetView>
  </sheetViews>
  <sheetFormatPr defaultRowHeight="15" x14ac:dyDescent="0.25"/>
  <cols>
    <col min="1" max="2" width="8.42578125" style="176" customWidth="1"/>
    <col min="3" max="3" width="13.28515625" style="176" customWidth="1"/>
    <col min="4" max="4" width="8.42578125" style="176" customWidth="1"/>
    <col min="5" max="5" width="10.7109375" style="176" customWidth="1"/>
    <col min="6" max="6" width="9.140625" style="176"/>
    <col min="7" max="7" width="14.85546875" style="176" customWidth="1"/>
    <col min="8" max="8" width="9" style="176" customWidth="1"/>
    <col min="9" max="9" width="8.42578125" style="176" customWidth="1"/>
    <col min="10" max="10" width="10.140625" style="176" customWidth="1"/>
    <col min="11" max="11" width="11.140625" style="176" customWidth="1"/>
    <col min="12" max="12" width="17.5703125" style="176" customWidth="1"/>
    <col min="13" max="13" width="10.28515625" style="176" customWidth="1"/>
    <col min="14" max="14" width="8.42578125" style="176" customWidth="1"/>
    <col min="15" max="16" width="10.140625" style="176" customWidth="1"/>
    <col min="17" max="17" width="17" style="176" customWidth="1"/>
    <col min="18" max="19" width="8.42578125" style="176" customWidth="1"/>
    <col min="20" max="20" width="10.28515625" style="176" customWidth="1"/>
    <col min="21" max="21" width="10.85546875" style="176" customWidth="1"/>
    <col min="22" max="22" width="16" style="176" customWidth="1"/>
    <col min="23" max="24" width="8.42578125" style="176" customWidth="1"/>
    <col min="25" max="25" width="11.140625" style="176" customWidth="1"/>
    <col min="26" max="26" width="7.85546875" style="176" customWidth="1"/>
    <col min="27" max="27" width="15.7109375" style="176" customWidth="1"/>
    <col min="28" max="31" width="7.85546875" style="176" customWidth="1"/>
    <col min="32" max="16384" width="9.140625" style="176"/>
  </cols>
  <sheetData>
    <row r="1" spans="1:26" x14ac:dyDescent="0.25">
      <c r="F1" s="259" t="s">
        <v>70</v>
      </c>
      <c r="G1" s="259"/>
      <c r="H1" s="259"/>
      <c r="I1" s="259"/>
      <c r="J1" s="259"/>
      <c r="K1" s="259"/>
      <c r="L1" s="55" t="s">
        <v>46</v>
      </c>
      <c r="M1" s="173" t="s">
        <v>135</v>
      </c>
      <c r="N1" s="32" t="s">
        <v>136</v>
      </c>
      <c r="T1" s="32" t="s">
        <v>74</v>
      </c>
    </row>
    <row r="2" spans="1:26" x14ac:dyDescent="0.25">
      <c r="A2" s="174" t="s">
        <v>21</v>
      </c>
      <c r="B2" s="31" t="s">
        <v>22</v>
      </c>
      <c r="C2" s="70" t="s">
        <v>201</v>
      </c>
      <c r="D2" s="31" t="s">
        <v>24</v>
      </c>
      <c r="E2" s="70">
        <v>1</v>
      </c>
      <c r="F2" s="36" t="s">
        <v>61</v>
      </c>
      <c r="G2" s="35" t="s">
        <v>57</v>
      </c>
      <c r="M2" s="173" t="s">
        <v>44</v>
      </c>
      <c r="N2" s="35" t="s">
        <v>49</v>
      </c>
      <c r="O2" s="177"/>
      <c r="P2" s="177"/>
      <c r="Q2" s="173" t="s">
        <v>54</v>
      </c>
      <c r="R2" s="35" t="s">
        <v>84</v>
      </c>
      <c r="S2" s="177"/>
      <c r="T2" s="173" t="s">
        <v>75</v>
      </c>
      <c r="U2" s="176" t="s">
        <v>80</v>
      </c>
    </row>
    <row r="3" spans="1:26" x14ac:dyDescent="0.25">
      <c r="B3" s="31" t="s">
        <v>14</v>
      </c>
      <c r="C3" s="70">
        <v>181</v>
      </c>
      <c r="D3" s="31" t="s">
        <v>25</v>
      </c>
      <c r="E3" s="70">
        <v>1</v>
      </c>
      <c r="F3" s="55" t="s">
        <v>45</v>
      </c>
      <c r="G3" s="35" t="s">
        <v>58</v>
      </c>
      <c r="M3" s="173" t="s">
        <v>47</v>
      </c>
      <c r="N3" s="35" t="s">
        <v>48</v>
      </c>
      <c r="O3" s="177"/>
      <c r="P3" s="177"/>
      <c r="Q3" s="173" t="s">
        <v>55</v>
      </c>
      <c r="R3" s="35" t="s">
        <v>56</v>
      </c>
      <c r="S3" s="177"/>
      <c r="T3" s="173" t="s">
        <v>76</v>
      </c>
      <c r="U3" s="176" t="s">
        <v>82</v>
      </c>
    </row>
    <row r="4" spans="1:26" x14ac:dyDescent="0.25">
      <c r="B4" s="31" t="s">
        <v>23</v>
      </c>
      <c r="C4" s="70">
        <v>5.0000000000000001E-4</v>
      </c>
      <c r="D4" s="31" t="s">
        <v>26</v>
      </c>
      <c r="E4" s="70">
        <v>1</v>
      </c>
      <c r="F4" s="37" t="s">
        <v>62</v>
      </c>
      <c r="G4" s="32" t="s">
        <v>59</v>
      </c>
      <c r="I4" s="174" t="s">
        <v>71</v>
      </c>
      <c r="J4" s="54" t="s">
        <v>72</v>
      </c>
      <c r="M4" s="173" t="s">
        <v>50</v>
      </c>
      <c r="N4" s="35" t="s">
        <v>52</v>
      </c>
      <c r="O4" s="177"/>
      <c r="P4" s="177"/>
      <c r="Q4" s="173" t="s">
        <v>86</v>
      </c>
      <c r="R4" s="35" t="s">
        <v>85</v>
      </c>
      <c r="S4" s="177"/>
      <c r="T4" s="173" t="s">
        <v>77</v>
      </c>
      <c r="U4" s="176" t="s">
        <v>79</v>
      </c>
    </row>
    <row r="5" spans="1:26" x14ac:dyDescent="0.25">
      <c r="B5" s="38" t="s">
        <v>63</v>
      </c>
      <c r="F5" s="55" t="s">
        <v>45</v>
      </c>
      <c r="G5" s="32" t="s">
        <v>60</v>
      </c>
      <c r="I5" s="176" t="s">
        <v>45</v>
      </c>
      <c r="J5" s="54" t="s">
        <v>73</v>
      </c>
      <c r="M5" s="173" t="s">
        <v>51</v>
      </c>
      <c r="N5" s="35" t="s">
        <v>53</v>
      </c>
      <c r="O5" s="177"/>
      <c r="P5" s="177"/>
      <c r="Q5" s="173"/>
      <c r="R5" s="35"/>
      <c r="S5" s="177"/>
      <c r="T5" s="173" t="s">
        <v>78</v>
      </c>
      <c r="U5" s="176" t="s">
        <v>81</v>
      </c>
    </row>
    <row r="6" spans="1:26" ht="15.75" thickBot="1" x14ac:dyDescent="0.3">
      <c r="A6" s="33" t="s">
        <v>36</v>
      </c>
      <c r="J6" s="54" t="s">
        <v>83</v>
      </c>
      <c r="M6" s="65" t="s">
        <v>180</v>
      </c>
      <c r="N6" s="32" t="s">
        <v>142</v>
      </c>
    </row>
    <row r="7" spans="1:26" ht="15.75" thickBot="1" x14ac:dyDescent="0.3">
      <c r="B7" s="227" t="s">
        <v>31</v>
      </c>
      <c r="C7" s="258"/>
      <c r="D7" s="258"/>
      <c r="E7" s="258"/>
      <c r="F7" s="264"/>
      <c r="G7" s="265" t="s">
        <v>35</v>
      </c>
      <c r="H7" s="258"/>
      <c r="I7" s="258"/>
      <c r="J7" s="258"/>
      <c r="K7" s="228"/>
      <c r="L7" s="227" t="s">
        <v>41</v>
      </c>
      <c r="M7" s="258"/>
      <c r="N7" s="258"/>
      <c r="O7" s="258"/>
      <c r="P7" s="228"/>
      <c r="Q7" s="227" t="s">
        <v>42</v>
      </c>
      <c r="R7" s="258"/>
      <c r="S7" s="258"/>
      <c r="T7" s="258"/>
      <c r="U7" s="228"/>
      <c r="V7" s="227" t="s">
        <v>43</v>
      </c>
      <c r="W7" s="258"/>
      <c r="X7" s="258"/>
      <c r="Y7" s="258"/>
      <c r="Z7" s="228"/>
    </row>
    <row r="8" spans="1:26" x14ac:dyDescent="0.25">
      <c r="A8" s="44" t="s">
        <v>40</v>
      </c>
      <c r="B8" s="66" t="s">
        <v>27</v>
      </c>
      <c r="C8" s="173" t="s">
        <v>30</v>
      </c>
      <c r="D8" s="173" t="s">
        <v>28</v>
      </c>
      <c r="E8" s="173" t="s">
        <v>29</v>
      </c>
      <c r="F8" s="172" t="s">
        <v>34</v>
      </c>
      <c r="G8" s="51" t="s">
        <v>27</v>
      </c>
      <c r="H8" s="173" t="s">
        <v>30</v>
      </c>
      <c r="I8" s="173" t="s">
        <v>32</v>
      </c>
      <c r="J8" s="173" t="s">
        <v>33</v>
      </c>
      <c r="K8" s="40" t="s">
        <v>34</v>
      </c>
      <c r="L8" s="39" t="s">
        <v>27</v>
      </c>
      <c r="M8" s="173" t="s">
        <v>30</v>
      </c>
      <c r="N8" s="173" t="s">
        <v>32</v>
      </c>
      <c r="O8" s="173" t="s">
        <v>33</v>
      </c>
      <c r="P8" s="40" t="s">
        <v>34</v>
      </c>
      <c r="Q8" s="39" t="s">
        <v>27</v>
      </c>
      <c r="R8" s="173" t="s">
        <v>30</v>
      </c>
      <c r="S8" s="173" t="s">
        <v>32</v>
      </c>
      <c r="T8" s="173" t="s">
        <v>33</v>
      </c>
      <c r="U8" s="40" t="s">
        <v>34</v>
      </c>
      <c r="V8" s="39" t="s">
        <v>27</v>
      </c>
      <c r="W8" s="173" t="s">
        <v>30</v>
      </c>
      <c r="X8" s="173" t="s">
        <v>32</v>
      </c>
      <c r="Y8" s="173" t="s">
        <v>33</v>
      </c>
      <c r="Z8" s="40" t="s">
        <v>34</v>
      </c>
    </row>
    <row r="9" spans="1:26" x14ac:dyDescent="0.25">
      <c r="A9" s="45">
        <v>1</v>
      </c>
      <c r="B9" s="67" t="s">
        <v>31</v>
      </c>
      <c r="C9" s="70">
        <v>10</v>
      </c>
      <c r="D9" s="70">
        <v>0</v>
      </c>
      <c r="E9" s="70">
        <v>1</v>
      </c>
      <c r="F9" s="49" t="s">
        <v>168</v>
      </c>
      <c r="G9" s="41" t="s">
        <v>198</v>
      </c>
      <c r="H9" s="70">
        <v>5</v>
      </c>
      <c r="I9" s="70">
        <v>-10</v>
      </c>
      <c r="J9" s="70">
        <v>0</v>
      </c>
      <c r="K9" s="49" t="s">
        <v>163</v>
      </c>
      <c r="L9" s="41" t="s">
        <v>199</v>
      </c>
      <c r="M9" s="70">
        <v>5</v>
      </c>
      <c r="N9" s="70">
        <v>-10</v>
      </c>
      <c r="O9" s="70">
        <v>0</v>
      </c>
      <c r="P9" s="49" t="s">
        <v>162</v>
      </c>
      <c r="Q9" s="41" t="s">
        <v>200</v>
      </c>
      <c r="R9" s="70">
        <v>5</v>
      </c>
      <c r="S9" s="70">
        <v>-10</v>
      </c>
      <c r="T9" s="70">
        <v>0</v>
      </c>
      <c r="U9" s="49" t="s">
        <v>178</v>
      </c>
      <c r="V9" s="41"/>
      <c r="W9" s="70"/>
      <c r="X9" s="70"/>
      <c r="Y9" s="70"/>
      <c r="Z9" s="16"/>
    </row>
    <row r="10" spans="1:26" x14ac:dyDescent="0.25">
      <c r="A10" s="45">
        <v>1</v>
      </c>
      <c r="B10" s="67" t="s">
        <v>31</v>
      </c>
      <c r="C10" s="70">
        <v>10</v>
      </c>
      <c r="D10" s="70">
        <v>30</v>
      </c>
      <c r="E10" s="70">
        <v>31</v>
      </c>
      <c r="F10" s="49" t="s">
        <v>168</v>
      </c>
      <c r="G10" s="41" t="s">
        <v>198</v>
      </c>
      <c r="H10" s="70">
        <v>5</v>
      </c>
      <c r="I10" s="70">
        <v>-10</v>
      </c>
      <c r="J10" s="70">
        <v>0</v>
      </c>
      <c r="K10" s="49" t="s">
        <v>163</v>
      </c>
      <c r="L10" s="41" t="s">
        <v>199</v>
      </c>
      <c r="M10" s="70">
        <v>5</v>
      </c>
      <c r="N10" s="70">
        <v>-10</v>
      </c>
      <c r="O10" s="70">
        <v>0</v>
      </c>
      <c r="P10" s="49" t="s">
        <v>162</v>
      </c>
      <c r="Q10" s="41" t="s">
        <v>200</v>
      </c>
      <c r="R10" s="70">
        <v>5</v>
      </c>
      <c r="S10" s="70">
        <v>-10</v>
      </c>
      <c r="T10" s="70">
        <v>0</v>
      </c>
      <c r="U10" s="49" t="s">
        <v>178</v>
      </c>
      <c r="V10" s="41"/>
      <c r="W10" s="70"/>
      <c r="X10" s="70"/>
      <c r="Y10" s="70"/>
      <c r="Z10" s="16"/>
    </row>
    <row r="11" spans="1:26" x14ac:dyDescent="0.25">
      <c r="A11" s="45">
        <v>1</v>
      </c>
      <c r="B11" s="67" t="s">
        <v>31</v>
      </c>
      <c r="C11" s="70">
        <v>10</v>
      </c>
      <c r="D11" s="70">
        <v>60</v>
      </c>
      <c r="E11" s="70">
        <v>61</v>
      </c>
      <c r="F11" s="49" t="s">
        <v>168</v>
      </c>
      <c r="G11" s="41" t="s">
        <v>198</v>
      </c>
      <c r="H11" s="70">
        <v>5</v>
      </c>
      <c r="I11" s="70">
        <v>-10</v>
      </c>
      <c r="J11" s="70">
        <v>0</v>
      </c>
      <c r="K11" s="49" t="s">
        <v>163</v>
      </c>
      <c r="L11" s="41" t="s">
        <v>199</v>
      </c>
      <c r="M11" s="70">
        <v>5</v>
      </c>
      <c r="N11" s="70">
        <v>-10</v>
      </c>
      <c r="O11" s="70">
        <v>0</v>
      </c>
      <c r="P11" s="49" t="s">
        <v>162</v>
      </c>
      <c r="Q11" s="41" t="s">
        <v>200</v>
      </c>
      <c r="R11" s="70">
        <v>5</v>
      </c>
      <c r="S11" s="70">
        <v>-10</v>
      </c>
      <c r="T11" s="70">
        <v>0</v>
      </c>
      <c r="U11" s="49" t="s">
        <v>178</v>
      </c>
      <c r="V11" s="41"/>
      <c r="W11" s="70"/>
      <c r="X11" s="70"/>
      <c r="Y11" s="70"/>
      <c r="Z11" s="16"/>
    </row>
    <row r="12" spans="1:26" x14ac:dyDescent="0.25">
      <c r="A12" s="45">
        <v>1</v>
      </c>
      <c r="B12" s="67" t="s">
        <v>31</v>
      </c>
      <c r="C12" s="70">
        <v>10</v>
      </c>
      <c r="D12" s="70">
        <v>90</v>
      </c>
      <c r="E12" s="70">
        <v>91</v>
      </c>
      <c r="F12" s="49" t="s">
        <v>168</v>
      </c>
      <c r="G12" s="41" t="s">
        <v>198</v>
      </c>
      <c r="H12" s="70">
        <v>5</v>
      </c>
      <c r="I12" s="70">
        <v>-10</v>
      </c>
      <c r="J12" s="70">
        <v>0</v>
      </c>
      <c r="K12" s="49" t="s">
        <v>163</v>
      </c>
      <c r="L12" s="41" t="s">
        <v>199</v>
      </c>
      <c r="M12" s="70">
        <v>5</v>
      </c>
      <c r="N12" s="70">
        <v>-10</v>
      </c>
      <c r="O12" s="70">
        <v>0</v>
      </c>
      <c r="P12" s="49" t="s">
        <v>162</v>
      </c>
      <c r="Q12" s="41" t="s">
        <v>200</v>
      </c>
      <c r="R12" s="70">
        <v>5</v>
      </c>
      <c r="S12" s="70">
        <v>-10</v>
      </c>
      <c r="T12" s="70">
        <v>0</v>
      </c>
      <c r="U12" s="49" t="s">
        <v>178</v>
      </c>
      <c r="V12" s="41"/>
      <c r="W12" s="70"/>
      <c r="X12" s="70"/>
      <c r="Y12" s="70"/>
      <c r="Z12" s="16"/>
    </row>
    <row r="13" spans="1:26" x14ac:dyDescent="0.25">
      <c r="A13" s="45">
        <v>1</v>
      </c>
      <c r="B13" s="67" t="s">
        <v>31</v>
      </c>
      <c r="C13" s="70">
        <v>10</v>
      </c>
      <c r="D13" s="70">
        <v>120</v>
      </c>
      <c r="E13" s="70">
        <v>121</v>
      </c>
      <c r="F13" s="49" t="s">
        <v>168</v>
      </c>
      <c r="G13" s="41" t="s">
        <v>198</v>
      </c>
      <c r="H13" s="70">
        <v>5</v>
      </c>
      <c r="I13" s="70">
        <v>-10</v>
      </c>
      <c r="J13" s="70">
        <v>0</v>
      </c>
      <c r="K13" s="49" t="s">
        <v>163</v>
      </c>
      <c r="L13" s="41" t="s">
        <v>199</v>
      </c>
      <c r="M13" s="70">
        <v>5</v>
      </c>
      <c r="N13" s="70">
        <v>-10</v>
      </c>
      <c r="O13" s="70">
        <v>0</v>
      </c>
      <c r="P13" s="49" t="s">
        <v>162</v>
      </c>
      <c r="Q13" s="41" t="s">
        <v>200</v>
      </c>
      <c r="R13" s="70">
        <v>5</v>
      </c>
      <c r="S13" s="70">
        <v>-10</v>
      </c>
      <c r="T13" s="70">
        <v>0</v>
      </c>
      <c r="U13" s="49" t="s">
        <v>178</v>
      </c>
      <c r="V13" s="41"/>
      <c r="W13" s="70"/>
      <c r="X13" s="70"/>
      <c r="Y13" s="70"/>
      <c r="Z13" s="16"/>
    </row>
    <row r="14" spans="1:26" x14ac:dyDescent="0.25">
      <c r="A14" s="45">
        <v>1</v>
      </c>
      <c r="B14" s="67" t="s">
        <v>31</v>
      </c>
      <c r="C14" s="70">
        <v>10</v>
      </c>
      <c r="D14" s="70">
        <v>150</v>
      </c>
      <c r="E14" s="70">
        <v>151</v>
      </c>
      <c r="F14" s="49" t="s">
        <v>168</v>
      </c>
      <c r="G14" s="41" t="s">
        <v>198</v>
      </c>
      <c r="H14" s="70">
        <v>5</v>
      </c>
      <c r="I14" s="70">
        <v>-10</v>
      </c>
      <c r="J14" s="70">
        <v>0</v>
      </c>
      <c r="K14" s="49" t="s">
        <v>163</v>
      </c>
      <c r="L14" s="41" t="s">
        <v>199</v>
      </c>
      <c r="M14" s="70">
        <v>5</v>
      </c>
      <c r="N14" s="70">
        <v>-10</v>
      </c>
      <c r="O14" s="70">
        <v>0</v>
      </c>
      <c r="P14" s="49" t="s">
        <v>162</v>
      </c>
      <c r="Q14" s="41" t="s">
        <v>200</v>
      </c>
      <c r="R14" s="70">
        <v>5</v>
      </c>
      <c r="S14" s="70">
        <v>-10</v>
      </c>
      <c r="T14" s="70">
        <v>0</v>
      </c>
      <c r="U14" s="49" t="s">
        <v>178</v>
      </c>
      <c r="V14" s="41"/>
      <c r="W14" s="70"/>
      <c r="X14" s="70"/>
      <c r="Y14" s="70"/>
      <c r="Z14" s="16"/>
    </row>
    <row r="15" spans="1:26" x14ac:dyDescent="0.25">
      <c r="A15" s="45">
        <v>1</v>
      </c>
      <c r="B15" s="67" t="s">
        <v>31</v>
      </c>
      <c r="C15" s="70">
        <v>10</v>
      </c>
      <c r="D15" s="70">
        <v>180</v>
      </c>
      <c r="E15" s="70">
        <v>181</v>
      </c>
      <c r="F15" s="49" t="s">
        <v>168</v>
      </c>
      <c r="G15" s="41" t="s">
        <v>198</v>
      </c>
      <c r="H15" s="70">
        <v>5</v>
      </c>
      <c r="I15" s="70">
        <v>-10</v>
      </c>
      <c r="J15" s="70">
        <v>0</v>
      </c>
      <c r="K15" s="49" t="s">
        <v>163</v>
      </c>
      <c r="L15" s="41" t="s">
        <v>199</v>
      </c>
      <c r="M15" s="70">
        <v>5</v>
      </c>
      <c r="N15" s="70">
        <v>-10</v>
      </c>
      <c r="O15" s="70">
        <v>0</v>
      </c>
      <c r="P15" s="49" t="s">
        <v>162</v>
      </c>
      <c r="Q15" s="41" t="s">
        <v>200</v>
      </c>
      <c r="R15" s="70">
        <v>5</v>
      </c>
      <c r="S15" s="70">
        <v>-10</v>
      </c>
      <c r="T15" s="70">
        <v>0</v>
      </c>
      <c r="U15" s="49" t="s">
        <v>178</v>
      </c>
      <c r="V15" s="41"/>
      <c r="W15" s="70"/>
      <c r="X15" s="70"/>
      <c r="Y15" s="70"/>
      <c r="Z15" s="16"/>
    </row>
    <row r="16" spans="1:26" x14ac:dyDescent="0.25">
      <c r="A16" s="45"/>
      <c r="B16" s="67"/>
      <c r="C16" s="70"/>
      <c r="D16" s="70"/>
      <c r="E16" s="70"/>
      <c r="F16" s="49"/>
      <c r="G16" s="52"/>
      <c r="H16" s="70"/>
      <c r="I16" s="70"/>
      <c r="J16" s="70"/>
      <c r="K16" s="49"/>
      <c r="L16" s="41"/>
      <c r="M16" s="70"/>
      <c r="N16" s="70"/>
      <c r="O16" s="70"/>
      <c r="P16" s="49"/>
      <c r="Q16" s="41"/>
      <c r="R16" s="70"/>
      <c r="S16" s="70"/>
      <c r="T16" s="70"/>
      <c r="U16" s="16"/>
      <c r="V16" s="41"/>
      <c r="W16" s="70"/>
      <c r="X16" s="70"/>
      <c r="Y16" s="70"/>
      <c r="Z16" s="16"/>
    </row>
    <row r="17" spans="1:27" x14ac:dyDescent="0.25">
      <c r="A17" s="45"/>
      <c r="B17" s="67"/>
      <c r="C17" s="70"/>
      <c r="D17" s="70"/>
      <c r="E17" s="70"/>
      <c r="F17" s="49"/>
      <c r="G17" s="52"/>
      <c r="H17" s="70"/>
      <c r="I17" s="70"/>
      <c r="J17" s="70"/>
      <c r="K17" s="49"/>
      <c r="L17" s="41"/>
      <c r="M17" s="70"/>
      <c r="N17" s="70"/>
      <c r="O17" s="70"/>
      <c r="P17" s="49"/>
      <c r="Q17" s="41"/>
      <c r="R17" s="70"/>
      <c r="S17" s="70"/>
      <c r="T17" s="70"/>
      <c r="U17" s="16"/>
      <c r="V17" s="41"/>
      <c r="W17" s="70"/>
      <c r="X17" s="70"/>
      <c r="Y17" s="70"/>
      <c r="Z17" s="16"/>
    </row>
    <row r="18" spans="1:27" x14ac:dyDescent="0.25">
      <c r="A18" s="45"/>
      <c r="B18" s="67"/>
      <c r="C18" s="70"/>
      <c r="D18" s="70"/>
      <c r="E18" s="70"/>
      <c r="F18" s="49"/>
      <c r="G18" s="52"/>
      <c r="H18" s="70"/>
      <c r="I18" s="70"/>
      <c r="J18" s="70"/>
      <c r="K18" s="49"/>
      <c r="L18" s="41"/>
      <c r="M18" s="70"/>
      <c r="N18" s="70"/>
      <c r="O18" s="70"/>
      <c r="P18" s="49"/>
      <c r="Q18" s="41"/>
      <c r="R18" s="70"/>
      <c r="S18" s="70"/>
      <c r="T18" s="70"/>
      <c r="U18" s="16"/>
      <c r="V18" s="41"/>
      <c r="W18" s="70"/>
      <c r="X18" s="70"/>
      <c r="Y18" s="70"/>
      <c r="Z18" s="16"/>
    </row>
    <row r="19" spans="1:27" x14ac:dyDescent="0.25">
      <c r="A19" s="45"/>
      <c r="B19" s="67"/>
      <c r="C19" s="70"/>
      <c r="D19" s="70"/>
      <c r="E19" s="70"/>
      <c r="F19" s="49"/>
      <c r="G19" s="52"/>
      <c r="H19" s="70"/>
      <c r="I19" s="70"/>
      <c r="J19" s="70"/>
      <c r="K19" s="49"/>
      <c r="L19" s="41"/>
      <c r="M19" s="70"/>
      <c r="N19" s="70"/>
      <c r="O19" s="70"/>
      <c r="P19" s="49"/>
      <c r="Q19" s="41"/>
      <c r="R19" s="70"/>
      <c r="S19" s="70"/>
      <c r="T19" s="70"/>
      <c r="U19" s="16"/>
      <c r="V19" s="41"/>
      <c r="W19" s="70"/>
      <c r="X19" s="70"/>
      <c r="Y19" s="70"/>
      <c r="Z19" s="16"/>
    </row>
    <row r="20" spans="1:27" x14ac:dyDescent="0.25">
      <c r="A20" s="45"/>
      <c r="B20" s="67"/>
      <c r="C20" s="70"/>
      <c r="D20" s="70"/>
      <c r="E20" s="70"/>
      <c r="F20" s="49"/>
      <c r="G20" s="52"/>
      <c r="H20" s="70"/>
      <c r="I20" s="70"/>
      <c r="J20" s="70"/>
      <c r="K20" s="16"/>
      <c r="L20" s="41"/>
      <c r="M20" s="70"/>
      <c r="N20" s="70"/>
      <c r="O20" s="70"/>
      <c r="P20" s="16"/>
      <c r="Q20" s="41"/>
      <c r="R20" s="70"/>
      <c r="S20" s="70"/>
      <c r="T20" s="70"/>
      <c r="U20" s="16"/>
      <c r="V20" s="41"/>
      <c r="W20" s="70"/>
      <c r="X20" s="70"/>
      <c r="Y20" s="70"/>
      <c r="Z20" s="16"/>
    </row>
    <row r="21" spans="1:27" x14ac:dyDescent="0.25">
      <c r="A21" s="45"/>
      <c r="B21" s="67"/>
      <c r="C21" s="70"/>
      <c r="D21" s="70"/>
      <c r="E21" s="70"/>
      <c r="F21" s="49"/>
      <c r="G21" s="52"/>
      <c r="H21" s="70"/>
      <c r="I21" s="70"/>
      <c r="J21" s="70"/>
      <c r="K21" s="16"/>
      <c r="L21" s="41"/>
      <c r="M21" s="70"/>
      <c r="N21" s="70"/>
      <c r="O21" s="70"/>
      <c r="P21" s="16"/>
      <c r="Q21" s="41"/>
      <c r="R21" s="70"/>
      <c r="S21" s="70"/>
      <c r="T21" s="70"/>
      <c r="U21" s="16"/>
      <c r="V21" s="41"/>
      <c r="W21" s="70"/>
      <c r="X21" s="70"/>
      <c r="Y21" s="70"/>
      <c r="Z21" s="16"/>
    </row>
    <row r="22" spans="1:27" x14ac:dyDescent="0.25">
      <c r="A22" s="45"/>
      <c r="B22" s="67"/>
      <c r="C22" s="70"/>
      <c r="D22" s="70"/>
      <c r="E22" s="70"/>
      <c r="F22" s="49"/>
      <c r="G22" s="52"/>
      <c r="H22" s="70"/>
      <c r="I22" s="70"/>
      <c r="J22" s="70"/>
      <c r="K22" s="16"/>
      <c r="L22" s="41"/>
      <c r="M22" s="70"/>
      <c r="N22" s="70"/>
      <c r="O22" s="70"/>
      <c r="P22" s="16"/>
      <c r="Q22" s="41"/>
      <c r="R22" s="70"/>
      <c r="S22" s="70"/>
      <c r="T22" s="70"/>
      <c r="U22" s="16"/>
      <c r="V22" s="41"/>
      <c r="W22" s="70"/>
      <c r="X22" s="70"/>
      <c r="Y22" s="70"/>
      <c r="Z22" s="16"/>
    </row>
    <row r="23" spans="1:27" ht="15.75" thickBot="1" x14ac:dyDescent="0.3">
      <c r="A23" s="46"/>
      <c r="B23" s="68"/>
      <c r="C23" s="19"/>
      <c r="D23" s="19"/>
      <c r="E23" s="19"/>
      <c r="F23" s="50"/>
      <c r="G23" s="53"/>
      <c r="H23" s="19"/>
      <c r="I23" s="19"/>
      <c r="J23" s="19"/>
      <c r="K23" s="43"/>
      <c r="L23" s="42"/>
      <c r="M23" s="19"/>
      <c r="N23" s="19"/>
      <c r="O23" s="19"/>
      <c r="P23" s="43"/>
      <c r="Q23" s="42"/>
      <c r="R23" s="19"/>
      <c r="S23" s="19"/>
      <c r="T23" s="19"/>
      <c r="U23" s="43"/>
      <c r="V23" s="42"/>
      <c r="W23" s="19"/>
      <c r="X23" s="19"/>
      <c r="Y23" s="19"/>
      <c r="Z23" s="43"/>
    </row>
    <row r="24" spans="1:27" x14ac:dyDescent="0.25">
      <c r="U24" s="177"/>
      <c r="V24" s="177"/>
      <c r="W24" s="177"/>
      <c r="X24" s="177"/>
      <c r="Y24" s="177"/>
      <c r="Z24" s="177"/>
      <c r="AA24" s="177"/>
    </row>
    <row r="25" spans="1:27" x14ac:dyDescent="0.25">
      <c r="A25" s="259" t="s">
        <v>64</v>
      </c>
      <c r="B25" s="259"/>
      <c r="C25" s="259"/>
      <c r="D25" s="259"/>
      <c r="E25" s="259"/>
      <c r="F25" s="259"/>
      <c r="G25" s="259"/>
      <c r="H25" s="259"/>
      <c r="I25" s="259"/>
      <c r="J25" s="259"/>
      <c r="L25" s="261" t="s">
        <v>65</v>
      </c>
      <c r="M25" s="261"/>
      <c r="U25" s="177"/>
      <c r="V25" s="177"/>
      <c r="W25" s="177"/>
      <c r="X25" s="177"/>
      <c r="Y25" s="177"/>
      <c r="Z25" s="177"/>
      <c r="AA25" s="177"/>
    </row>
    <row r="26" spans="1:27" ht="15" customHeight="1" x14ac:dyDescent="0.25">
      <c r="B26" s="225" t="s">
        <v>37</v>
      </c>
      <c r="C26" s="223"/>
      <c r="D26" s="223"/>
      <c r="E26" s="224"/>
      <c r="G26" s="260" t="s">
        <v>68</v>
      </c>
      <c r="H26" s="260"/>
      <c r="I26" s="260"/>
      <c r="J26" s="260"/>
      <c r="L26" s="41" t="s">
        <v>198</v>
      </c>
      <c r="M26" s="262" t="s">
        <v>66</v>
      </c>
      <c r="N26" s="263"/>
      <c r="O26" s="263"/>
      <c r="P26" s="263"/>
      <c r="Q26" s="263"/>
      <c r="U26" s="177"/>
      <c r="V26" s="177"/>
      <c r="W26" s="177"/>
      <c r="X26" s="177"/>
      <c r="Y26" s="177"/>
      <c r="Z26" s="177"/>
      <c r="AA26" s="177"/>
    </row>
    <row r="27" spans="1:27" x14ac:dyDescent="0.25">
      <c r="B27" s="173" t="s">
        <v>38</v>
      </c>
      <c r="C27" s="173" t="s">
        <v>28</v>
      </c>
      <c r="D27" s="173" t="s">
        <v>29</v>
      </c>
      <c r="E27" s="173" t="s">
        <v>39</v>
      </c>
      <c r="G27" s="173" t="s">
        <v>38</v>
      </c>
      <c r="H27" s="173" t="s">
        <v>28</v>
      </c>
      <c r="I27" s="173" t="s">
        <v>29</v>
      </c>
      <c r="J27" s="173" t="s">
        <v>67</v>
      </c>
      <c r="L27" s="41" t="s">
        <v>169</v>
      </c>
      <c r="M27" s="262"/>
      <c r="N27" s="263"/>
      <c r="O27" s="263"/>
      <c r="P27" s="263"/>
      <c r="Q27" s="263"/>
      <c r="U27" s="177"/>
      <c r="V27" s="177"/>
      <c r="W27" s="177"/>
      <c r="X27" s="177"/>
      <c r="Y27" s="177"/>
      <c r="Z27" s="177"/>
      <c r="AA27" s="177"/>
    </row>
    <row r="28" spans="1:27" x14ac:dyDescent="0.25">
      <c r="B28" s="70"/>
      <c r="C28" s="70"/>
      <c r="D28" s="70"/>
      <c r="E28" s="70"/>
      <c r="G28" s="190" t="s">
        <v>164</v>
      </c>
      <c r="H28" s="190">
        <v>0</v>
      </c>
      <c r="I28" s="190">
        <v>181</v>
      </c>
      <c r="J28" s="190">
        <v>-80</v>
      </c>
      <c r="L28" s="41" t="s">
        <v>199</v>
      </c>
      <c r="M28" s="48"/>
    </row>
    <row r="29" spans="1:27" x14ac:dyDescent="0.25">
      <c r="B29" s="70"/>
      <c r="C29" s="70"/>
      <c r="D29" s="70"/>
      <c r="E29" s="70"/>
      <c r="G29" s="190" t="s">
        <v>164</v>
      </c>
      <c r="H29" s="190">
        <v>0.43</v>
      </c>
      <c r="I29" s="190">
        <v>0.68</v>
      </c>
      <c r="J29" s="190">
        <v>-40</v>
      </c>
      <c r="L29" s="41" t="s">
        <v>171</v>
      </c>
      <c r="M29" s="48"/>
    </row>
    <row r="30" spans="1:27" x14ac:dyDescent="0.25">
      <c r="B30" s="70"/>
      <c r="C30" s="70"/>
      <c r="D30" s="70"/>
      <c r="E30" s="70"/>
      <c r="G30" s="190" t="s">
        <v>164</v>
      </c>
      <c r="H30" s="190">
        <v>30.43</v>
      </c>
      <c r="I30" s="190">
        <v>30.68</v>
      </c>
      <c r="J30" s="190">
        <v>-30</v>
      </c>
      <c r="L30" s="41" t="s">
        <v>200</v>
      </c>
      <c r="M30" s="48"/>
    </row>
    <row r="31" spans="1:27" x14ac:dyDescent="0.25">
      <c r="B31" s="70"/>
      <c r="C31" s="70"/>
      <c r="D31" s="70"/>
      <c r="E31" s="70"/>
      <c r="G31" s="190" t="s">
        <v>164</v>
      </c>
      <c r="H31" s="190">
        <v>60.43</v>
      </c>
      <c r="I31" s="190">
        <v>60.68</v>
      </c>
      <c r="J31" s="190">
        <v>-20</v>
      </c>
      <c r="L31" s="41" t="s">
        <v>161</v>
      </c>
      <c r="M31" s="48"/>
    </row>
    <row r="32" spans="1:27" x14ac:dyDescent="0.25">
      <c r="B32" s="70"/>
      <c r="C32" s="70"/>
      <c r="D32" s="70"/>
      <c r="E32" s="70"/>
      <c r="G32" s="190" t="s">
        <v>164</v>
      </c>
      <c r="H32" s="190">
        <v>90.43</v>
      </c>
      <c r="I32" s="190">
        <v>90.68</v>
      </c>
      <c r="J32" s="190">
        <v>-10</v>
      </c>
      <c r="L32" s="41"/>
      <c r="M32" s="48"/>
    </row>
    <row r="33" spans="2:13" x14ac:dyDescent="0.25">
      <c r="B33" s="70"/>
      <c r="C33" s="70"/>
      <c r="D33" s="70"/>
      <c r="E33" s="70"/>
      <c r="G33" s="190" t="s">
        <v>164</v>
      </c>
      <c r="H33" s="190">
        <v>120.43</v>
      </c>
      <c r="I33" s="190">
        <v>120.68</v>
      </c>
      <c r="J33" s="190">
        <v>0</v>
      </c>
      <c r="L33" s="41"/>
      <c r="M33" s="48"/>
    </row>
    <row r="34" spans="2:13" x14ac:dyDescent="0.25">
      <c r="B34" s="70"/>
      <c r="C34" s="70"/>
      <c r="D34" s="70"/>
      <c r="E34" s="70"/>
      <c r="G34" s="190" t="s">
        <v>164</v>
      </c>
      <c r="H34" s="190">
        <v>150.43</v>
      </c>
      <c r="I34" s="190">
        <v>150.68</v>
      </c>
      <c r="J34" s="190">
        <v>10</v>
      </c>
      <c r="L34" s="41"/>
      <c r="M34" s="48"/>
    </row>
    <row r="35" spans="2:13" x14ac:dyDescent="0.25">
      <c r="B35" s="70"/>
      <c r="C35" s="70"/>
      <c r="D35" s="70"/>
      <c r="E35" s="70"/>
      <c r="G35" s="190" t="s">
        <v>164</v>
      </c>
      <c r="H35" s="190">
        <v>180.43</v>
      </c>
      <c r="I35" s="190">
        <v>180.68</v>
      </c>
      <c r="J35" s="190">
        <v>20</v>
      </c>
      <c r="L35" s="41"/>
      <c r="M35" s="48"/>
    </row>
    <row r="36" spans="2:13" x14ac:dyDescent="0.25">
      <c r="B36" s="70"/>
      <c r="C36" s="70"/>
      <c r="D36" s="70"/>
      <c r="E36" s="70"/>
      <c r="G36" s="190" t="s">
        <v>166</v>
      </c>
      <c r="H36" s="190">
        <v>0</v>
      </c>
      <c r="I36" s="190">
        <v>181</v>
      </c>
      <c r="J36" s="190">
        <v>-80</v>
      </c>
      <c r="L36" s="41"/>
      <c r="M36" s="48"/>
    </row>
    <row r="37" spans="2:13" x14ac:dyDescent="0.25">
      <c r="B37" s="70"/>
      <c r="C37" s="70"/>
      <c r="D37" s="70"/>
      <c r="E37" s="70"/>
      <c r="G37" s="190" t="s">
        <v>166</v>
      </c>
      <c r="H37" s="190">
        <v>0.43</v>
      </c>
      <c r="I37" s="190">
        <v>0.68</v>
      </c>
      <c r="J37" s="190">
        <v>-40</v>
      </c>
      <c r="L37" s="41"/>
      <c r="M37" s="48"/>
    </row>
    <row r="38" spans="2:13" x14ac:dyDescent="0.25">
      <c r="B38" s="70"/>
      <c r="C38" s="70"/>
      <c r="D38" s="70"/>
      <c r="E38" s="70"/>
      <c r="G38" s="190" t="s">
        <v>166</v>
      </c>
      <c r="H38" s="190">
        <v>30.43</v>
      </c>
      <c r="I38" s="190">
        <v>30.68</v>
      </c>
      <c r="J38" s="190">
        <v>-30</v>
      </c>
      <c r="L38" s="47"/>
      <c r="M38" s="48"/>
    </row>
    <row r="39" spans="2:13" x14ac:dyDescent="0.25">
      <c r="B39" s="70"/>
      <c r="C39" s="70"/>
      <c r="D39" s="70"/>
      <c r="E39" s="70"/>
      <c r="G39" s="190" t="s">
        <v>166</v>
      </c>
      <c r="H39" s="190">
        <v>60.43</v>
      </c>
      <c r="I39" s="190">
        <v>60.68</v>
      </c>
      <c r="J39" s="190">
        <v>-20</v>
      </c>
      <c r="L39" s="47"/>
      <c r="M39" s="48"/>
    </row>
    <row r="40" spans="2:13" x14ac:dyDescent="0.25">
      <c r="B40" s="70"/>
      <c r="C40" s="70"/>
      <c r="D40" s="70"/>
      <c r="E40" s="70"/>
      <c r="G40" s="190" t="s">
        <v>166</v>
      </c>
      <c r="H40" s="190">
        <v>90.43</v>
      </c>
      <c r="I40" s="190">
        <v>90.68</v>
      </c>
      <c r="J40" s="190">
        <v>-10</v>
      </c>
      <c r="L40" s="47"/>
      <c r="M40" s="48"/>
    </row>
    <row r="41" spans="2:13" x14ac:dyDescent="0.25">
      <c r="B41" s="70"/>
      <c r="C41" s="70"/>
      <c r="D41" s="70"/>
      <c r="E41" s="70"/>
      <c r="G41" s="190" t="s">
        <v>166</v>
      </c>
      <c r="H41" s="190">
        <v>120.43</v>
      </c>
      <c r="I41" s="190">
        <v>120.68</v>
      </c>
      <c r="J41" s="190">
        <v>0</v>
      </c>
      <c r="L41" s="47"/>
      <c r="M41" s="48"/>
    </row>
    <row r="42" spans="2:13" x14ac:dyDescent="0.25">
      <c r="B42" s="70"/>
      <c r="C42" s="70"/>
      <c r="D42" s="70"/>
      <c r="E42" s="70"/>
      <c r="G42" s="190" t="s">
        <v>166</v>
      </c>
      <c r="H42" s="190">
        <v>150.43</v>
      </c>
      <c r="I42" s="190">
        <v>150.68</v>
      </c>
      <c r="J42" s="190">
        <v>10</v>
      </c>
      <c r="L42" s="47"/>
      <c r="M42" s="48"/>
    </row>
    <row r="43" spans="2:13" x14ac:dyDescent="0.25">
      <c r="B43" s="70"/>
      <c r="C43" s="70"/>
      <c r="D43" s="70"/>
      <c r="E43" s="70"/>
      <c r="G43" s="190" t="s">
        <v>166</v>
      </c>
      <c r="H43" s="190">
        <v>180.43</v>
      </c>
      <c r="I43" s="190">
        <v>180.68</v>
      </c>
      <c r="J43" s="190">
        <v>20</v>
      </c>
      <c r="L43" s="47"/>
      <c r="M43" s="48"/>
    </row>
    <row r="44" spans="2:13" x14ac:dyDescent="0.25">
      <c r="B44" s="70"/>
      <c r="C44" s="70"/>
      <c r="D44" s="70"/>
      <c r="E44" s="70"/>
      <c r="G44" s="190" t="s">
        <v>160</v>
      </c>
      <c r="H44" s="190">
        <v>0</v>
      </c>
      <c r="I44" s="190">
        <v>181</v>
      </c>
      <c r="J44" s="190">
        <v>-80</v>
      </c>
      <c r="L44" s="47"/>
      <c r="M44" s="48"/>
    </row>
    <row r="45" spans="2:13" x14ac:dyDescent="0.25">
      <c r="B45" s="70"/>
      <c r="C45" s="70"/>
      <c r="D45" s="70"/>
      <c r="E45" s="70"/>
      <c r="G45" s="190" t="s">
        <v>160</v>
      </c>
      <c r="H45" s="190">
        <v>0.43</v>
      </c>
      <c r="I45" s="190">
        <v>0.68</v>
      </c>
      <c r="J45" s="190">
        <v>-40</v>
      </c>
    </row>
    <row r="46" spans="2:13" x14ac:dyDescent="0.25">
      <c r="B46" s="70"/>
      <c r="C46" s="70"/>
      <c r="D46" s="70"/>
      <c r="E46" s="70"/>
      <c r="G46" s="190" t="s">
        <v>160</v>
      </c>
      <c r="H46" s="190">
        <v>30.43</v>
      </c>
      <c r="I46" s="190">
        <v>30.68</v>
      </c>
      <c r="J46" s="190">
        <v>-30</v>
      </c>
    </row>
    <row r="47" spans="2:13" x14ac:dyDescent="0.25">
      <c r="B47" s="70"/>
      <c r="C47" s="70"/>
      <c r="D47" s="70"/>
      <c r="E47" s="70"/>
      <c r="G47" s="190" t="s">
        <v>160</v>
      </c>
      <c r="H47" s="190">
        <v>60.43</v>
      </c>
      <c r="I47" s="190">
        <v>60.68</v>
      </c>
      <c r="J47" s="190">
        <v>-20</v>
      </c>
    </row>
    <row r="48" spans="2:13" x14ac:dyDescent="0.25">
      <c r="B48" s="70"/>
      <c r="C48" s="70"/>
      <c r="D48" s="70"/>
      <c r="E48" s="70"/>
      <c r="G48" s="190" t="s">
        <v>160</v>
      </c>
      <c r="H48" s="190">
        <v>90.43</v>
      </c>
      <c r="I48" s="190">
        <v>90.68</v>
      </c>
      <c r="J48" s="190">
        <v>-10</v>
      </c>
    </row>
    <row r="49" spans="2:10" x14ac:dyDescent="0.25">
      <c r="B49" s="70"/>
      <c r="C49" s="70"/>
      <c r="D49" s="70"/>
      <c r="E49" s="70"/>
      <c r="G49" s="190" t="s">
        <v>160</v>
      </c>
      <c r="H49" s="190">
        <v>120.43</v>
      </c>
      <c r="I49" s="190">
        <v>120.68</v>
      </c>
      <c r="J49" s="190">
        <v>0</v>
      </c>
    </row>
    <row r="50" spans="2:10" x14ac:dyDescent="0.25">
      <c r="B50" s="70"/>
      <c r="C50" s="70"/>
      <c r="D50" s="70"/>
      <c r="E50" s="70"/>
      <c r="G50" s="190" t="s">
        <v>160</v>
      </c>
      <c r="H50" s="190">
        <v>150.43</v>
      </c>
      <c r="I50" s="190">
        <v>150.68</v>
      </c>
      <c r="J50" s="190">
        <v>10</v>
      </c>
    </row>
    <row r="51" spans="2:10" x14ac:dyDescent="0.25">
      <c r="B51" s="70"/>
      <c r="C51" s="70"/>
      <c r="D51" s="70"/>
      <c r="E51" s="70"/>
      <c r="G51" s="190" t="s">
        <v>160</v>
      </c>
      <c r="H51" s="190">
        <v>180.43</v>
      </c>
      <c r="I51" s="190">
        <v>180.68</v>
      </c>
      <c r="J51" s="190">
        <v>20</v>
      </c>
    </row>
    <row r="52" spans="2:10" x14ac:dyDescent="0.25">
      <c r="B52" s="70"/>
      <c r="C52" s="70"/>
      <c r="D52" s="70"/>
      <c r="E52" s="70"/>
      <c r="G52" s="190" t="s">
        <v>164</v>
      </c>
      <c r="H52" s="190">
        <v>0.13</v>
      </c>
      <c r="I52" s="190">
        <v>0.43</v>
      </c>
      <c r="J52" s="190">
        <v>-10</v>
      </c>
    </row>
    <row r="53" spans="2:10" x14ac:dyDescent="0.25">
      <c r="B53" s="70"/>
      <c r="C53" s="70"/>
      <c r="D53" s="70"/>
      <c r="E53" s="70"/>
      <c r="G53" s="190" t="s">
        <v>164</v>
      </c>
      <c r="H53" s="190">
        <v>30.13</v>
      </c>
      <c r="I53" s="190">
        <v>30.43</v>
      </c>
      <c r="J53" s="190">
        <v>-10</v>
      </c>
    </row>
    <row r="54" spans="2:10" x14ac:dyDescent="0.25">
      <c r="B54" s="70"/>
      <c r="C54" s="70"/>
      <c r="D54" s="70"/>
      <c r="E54" s="70"/>
      <c r="G54" s="190" t="s">
        <v>164</v>
      </c>
      <c r="H54" s="190">
        <v>60.13</v>
      </c>
      <c r="I54" s="190">
        <v>60.43</v>
      </c>
      <c r="J54" s="190">
        <v>-10</v>
      </c>
    </row>
    <row r="55" spans="2:10" x14ac:dyDescent="0.25">
      <c r="B55" s="70"/>
      <c r="C55" s="70"/>
      <c r="D55" s="70"/>
      <c r="E55" s="70"/>
      <c r="G55" s="190" t="s">
        <v>164</v>
      </c>
      <c r="H55" s="190">
        <v>90.13</v>
      </c>
      <c r="I55" s="190">
        <v>90.43</v>
      </c>
      <c r="J55" s="190">
        <v>-10</v>
      </c>
    </row>
    <row r="56" spans="2:10" x14ac:dyDescent="0.25">
      <c r="B56" s="70"/>
      <c r="C56" s="70"/>
      <c r="D56" s="70"/>
      <c r="E56" s="70"/>
      <c r="G56" s="190" t="s">
        <v>164</v>
      </c>
      <c r="H56" s="190">
        <v>120.13</v>
      </c>
      <c r="I56" s="190">
        <v>120.43</v>
      </c>
      <c r="J56" s="190">
        <v>-10</v>
      </c>
    </row>
    <row r="57" spans="2:10" x14ac:dyDescent="0.25">
      <c r="B57" s="70"/>
      <c r="C57" s="70"/>
      <c r="D57" s="70"/>
      <c r="E57" s="70"/>
      <c r="G57" s="190" t="s">
        <v>164</v>
      </c>
      <c r="H57" s="190">
        <v>150.13</v>
      </c>
      <c r="I57" s="190">
        <v>150.43</v>
      </c>
      <c r="J57" s="190">
        <v>-10</v>
      </c>
    </row>
    <row r="58" spans="2:10" x14ac:dyDescent="0.25">
      <c r="B58" s="70"/>
      <c r="C58" s="70"/>
      <c r="D58" s="70"/>
      <c r="E58" s="70"/>
      <c r="G58" s="190" t="s">
        <v>164</v>
      </c>
      <c r="H58" s="190">
        <v>180.13</v>
      </c>
      <c r="I58" s="190">
        <v>180.43</v>
      </c>
      <c r="J58" s="190">
        <v>-10</v>
      </c>
    </row>
    <row r="59" spans="2:10" x14ac:dyDescent="0.25">
      <c r="B59" s="70"/>
      <c r="C59" s="70"/>
      <c r="D59" s="70"/>
      <c r="E59" s="70"/>
      <c r="G59" s="190" t="s">
        <v>166</v>
      </c>
      <c r="H59" s="190">
        <v>0.13</v>
      </c>
      <c r="I59" s="190">
        <v>0.43</v>
      </c>
      <c r="J59" s="190">
        <v>-10</v>
      </c>
    </row>
    <row r="60" spans="2:10" x14ac:dyDescent="0.25">
      <c r="B60" s="70"/>
      <c r="C60" s="70"/>
      <c r="D60" s="70"/>
      <c r="E60" s="70"/>
      <c r="G60" s="190" t="s">
        <v>166</v>
      </c>
      <c r="H60" s="190">
        <v>30.13</v>
      </c>
      <c r="I60" s="190">
        <v>30.43</v>
      </c>
      <c r="J60" s="190">
        <v>-10</v>
      </c>
    </row>
    <row r="61" spans="2:10" x14ac:dyDescent="0.25">
      <c r="B61" s="70"/>
      <c r="C61" s="70"/>
      <c r="D61" s="70"/>
      <c r="E61" s="70"/>
      <c r="G61" s="190" t="s">
        <v>166</v>
      </c>
      <c r="H61" s="190">
        <v>60.13</v>
      </c>
      <c r="I61" s="190">
        <v>60.43</v>
      </c>
      <c r="J61" s="190">
        <v>-10</v>
      </c>
    </row>
    <row r="62" spans="2:10" x14ac:dyDescent="0.25">
      <c r="B62" s="70"/>
      <c r="C62" s="70"/>
      <c r="D62" s="70"/>
      <c r="E62" s="70"/>
      <c r="G62" s="190" t="s">
        <v>166</v>
      </c>
      <c r="H62" s="190">
        <v>90.13</v>
      </c>
      <c r="I62" s="190">
        <v>90.43</v>
      </c>
      <c r="J62" s="190">
        <v>-10</v>
      </c>
    </row>
    <row r="63" spans="2:10" x14ac:dyDescent="0.25">
      <c r="B63" s="70"/>
      <c r="C63" s="70"/>
      <c r="D63" s="70"/>
      <c r="E63" s="70"/>
      <c r="G63" s="190" t="s">
        <v>166</v>
      </c>
      <c r="H63" s="190">
        <v>120.13</v>
      </c>
      <c r="I63" s="190">
        <v>120.43</v>
      </c>
      <c r="J63" s="190">
        <v>-10</v>
      </c>
    </row>
    <row r="64" spans="2:10" x14ac:dyDescent="0.25">
      <c r="B64" s="70"/>
      <c r="C64" s="70"/>
      <c r="D64" s="70"/>
      <c r="E64" s="70"/>
      <c r="G64" s="190" t="s">
        <v>166</v>
      </c>
      <c r="H64" s="190">
        <v>150.13</v>
      </c>
      <c r="I64" s="190">
        <v>150.43</v>
      </c>
      <c r="J64" s="190">
        <v>-10</v>
      </c>
    </row>
    <row r="65" spans="2:10" x14ac:dyDescent="0.25">
      <c r="B65" s="70"/>
      <c r="C65" s="70"/>
      <c r="D65" s="70"/>
      <c r="E65" s="70"/>
      <c r="G65" s="190" t="s">
        <v>166</v>
      </c>
      <c r="H65" s="190">
        <v>180.13</v>
      </c>
      <c r="I65" s="190">
        <v>180.43</v>
      </c>
      <c r="J65" s="190">
        <v>-10</v>
      </c>
    </row>
    <row r="66" spans="2:10" x14ac:dyDescent="0.25">
      <c r="B66" s="70"/>
      <c r="C66" s="70"/>
      <c r="D66" s="70"/>
      <c r="E66" s="70"/>
      <c r="G66" s="190" t="s">
        <v>160</v>
      </c>
      <c r="H66" s="190">
        <v>0.13</v>
      </c>
      <c r="I66" s="190">
        <v>0.43</v>
      </c>
      <c r="J66" s="190">
        <v>-10</v>
      </c>
    </row>
    <row r="67" spans="2:10" x14ac:dyDescent="0.25">
      <c r="B67" s="70"/>
      <c r="C67" s="70"/>
      <c r="D67" s="70"/>
      <c r="E67" s="70"/>
      <c r="G67" s="190" t="s">
        <v>160</v>
      </c>
      <c r="H67" s="190">
        <v>30.13</v>
      </c>
      <c r="I67" s="190">
        <v>30.43</v>
      </c>
      <c r="J67" s="190">
        <v>-10</v>
      </c>
    </row>
    <row r="68" spans="2:10" x14ac:dyDescent="0.25">
      <c r="B68" s="70"/>
      <c r="C68" s="70"/>
      <c r="D68" s="70"/>
      <c r="E68" s="70"/>
      <c r="G68" s="190" t="s">
        <v>160</v>
      </c>
      <c r="H68" s="190">
        <v>60.13</v>
      </c>
      <c r="I68" s="190">
        <v>60.43</v>
      </c>
      <c r="J68" s="190">
        <v>-10</v>
      </c>
    </row>
    <row r="69" spans="2:10" x14ac:dyDescent="0.25">
      <c r="B69" s="70"/>
      <c r="C69" s="70"/>
      <c r="D69" s="70"/>
      <c r="E69" s="70"/>
      <c r="G69" s="190" t="s">
        <v>160</v>
      </c>
      <c r="H69" s="190">
        <v>90.13</v>
      </c>
      <c r="I69" s="190">
        <v>90.43</v>
      </c>
      <c r="J69" s="190">
        <v>-10</v>
      </c>
    </row>
    <row r="70" spans="2:10" x14ac:dyDescent="0.25">
      <c r="B70" s="70"/>
      <c r="C70" s="70"/>
      <c r="D70" s="70"/>
      <c r="E70" s="70"/>
      <c r="G70" s="190" t="s">
        <v>160</v>
      </c>
      <c r="H70" s="190">
        <v>120.13</v>
      </c>
      <c r="I70" s="190">
        <v>120.43</v>
      </c>
      <c r="J70" s="190">
        <v>-10</v>
      </c>
    </row>
    <row r="71" spans="2:10" x14ac:dyDescent="0.25">
      <c r="B71" s="70"/>
      <c r="C71" s="70"/>
      <c r="D71" s="70"/>
      <c r="E71" s="70"/>
      <c r="G71" s="190" t="s">
        <v>160</v>
      </c>
      <c r="H71" s="190">
        <v>150.13</v>
      </c>
      <c r="I71" s="190">
        <v>150.43</v>
      </c>
      <c r="J71" s="190">
        <v>-10</v>
      </c>
    </row>
    <row r="72" spans="2:10" x14ac:dyDescent="0.25">
      <c r="B72" s="70"/>
      <c r="C72" s="70"/>
      <c r="D72" s="70"/>
      <c r="E72" s="70"/>
      <c r="G72" s="190" t="s">
        <v>160</v>
      </c>
      <c r="H72" s="190">
        <v>180.13</v>
      </c>
      <c r="I72" s="190">
        <v>180.43</v>
      </c>
      <c r="J72" s="190">
        <v>-10</v>
      </c>
    </row>
    <row r="73" spans="2:10" x14ac:dyDescent="0.25">
      <c r="B73" s="70"/>
      <c r="C73" s="70"/>
      <c r="D73" s="70"/>
      <c r="E73" s="70"/>
      <c r="G73" s="190"/>
      <c r="H73" s="190"/>
      <c r="I73" s="190"/>
      <c r="J73" s="190"/>
    </row>
    <row r="74" spans="2:10" x14ac:dyDescent="0.25">
      <c r="B74" s="70"/>
      <c r="C74" s="70"/>
      <c r="D74" s="70"/>
      <c r="E74" s="70"/>
      <c r="G74" s="190"/>
      <c r="H74" s="190"/>
      <c r="I74" s="190"/>
      <c r="J74" s="190"/>
    </row>
    <row r="75" spans="2:10" x14ac:dyDescent="0.25">
      <c r="B75" s="70"/>
      <c r="C75" s="70"/>
      <c r="D75" s="70"/>
      <c r="E75" s="70"/>
      <c r="G75" s="190"/>
      <c r="H75" s="190"/>
      <c r="I75" s="190"/>
      <c r="J75" s="190"/>
    </row>
    <row r="76" spans="2:10" x14ac:dyDescent="0.25">
      <c r="B76" s="70"/>
      <c r="C76" s="70"/>
      <c r="D76" s="70"/>
      <c r="E76" s="70"/>
      <c r="G76" s="190"/>
      <c r="H76" s="190"/>
      <c r="I76" s="190"/>
      <c r="J76" s="190"/>
    </row>
    <row r="77" spans="2:10" x14ac:dyDescent="0.25">
      <c r="B77" s="70"/>
      <c r="C77" s="70"/>
      <c r="D77" s="70"/>
      <c r="E77" s="70"/>
      <c r="G77" s="190"/>
      <c r="H77" s="190"/>
      <c r="I77" s="190"/>
      <c r="J77" s="190"/>
    </row>
    <row r="78" spans="2:10" x14ac:dyDescent="0.25">
      <c r="B78" s="70"/>
      <c r="C78" s="70"/>
      <c r="D78" s="70"/>
      <c r="E78" s="70"/>
      <c r="G78" s="190"/>
      <c r="H78" s="190"/>
      <c r="I78" s="190"/>
      <c r="J78" s="190"/>
    </row>
    <row r="79" spans="2:10" x14ac:dyDescent="0.25">
      <c r="B79" s="70"/>
      <c r="C79" s="70"/>
      <c r="D79" s="70"/>
      <c r="E79" s="70"/>
      <c r="G79" s="190"/>
      <c r="H79" s="190"/>
      <c r="I79" s="190"/>
      <c r="J79" s="190"/>
    </row>
    <row r="80" spans="2:10" x14ac:dyDescent="0.25">
      <c r="B80" s="70"/>
      <c r="C80" s="70"/>
      <c r="D80" s="70"/>
      <c r="E80" s="70"/>
      <c r="G80" s="190"/>
      <c r="H80" s="190"/>
      <c r="I80" s="190"/>
      <c r="J80" s="190"/>
    </row>
    <row r="81" spans="2:10" x14ac:dyDescent="0.25">
      <c r="B81" s="70"/>
      <c r="C81" s="70"/>
      <c r="D81" s="70"/>
      <c r="E81" s="70"/>
      <c r="G81" s="190"/>
      <c r="H81" s="190"/>
      <c r="I81" s="190"/>
      <c r="J81" s="190"/>
    </row>
    <row r="82" spans="2:10" x14ac:dyDescent="0.25">
      <c r="B82" s="70"/>
      <c r="C82" s="70"/>
      <c r="D82" s="70"/>
      <c r="E82" s="70"/>
      <c r="G82" s="190"/>
      <c r="H82" s="190"/>
      <c r="I82" s="190"/>
      <c r="J82" s="190"/>
    </row>
    <row r="83" spans="2:10" x14ac:dyDescent="0.25">
      <c r="B83" s="70"/>
      <c r="C83" s="70"/>
      <c r="D83" s="70"/>
      <c r="E83" s="70"/>
      <c r="G83" s="190"/>
      <c r="H83" s="190"/>
      <c r="I83" s="190"/>
      <c r="J83" s="190"/>
    </row>
    <row r="84" spans="2:10" x14ac:dyDescent="0.25">
      <c r="B84" s="70"/>
      <c r="C84" s="70"/>
      <c r="D84" s="70"/>
      <c r="E84" s="70"/>
      <c r="G84" s="190"/>
      <c r="H84" s="190"/>
      <c r="I84" s="190"/>
      <c r="J84" s="190"/>
    </row>
    <row r="85" spans="2:10" x14ac:dyDescent="0.25">
      <c r="B85" s="70"/>
      <c r="C85" s="70"/>
      <c r="D85" s="70"/>
      <c r="E85" s="70"/>
      <c r="G85" s="190"/>
      <c r="H85" s="190"/>
      <c r="I85" s="190"/>
      <c r="J85" s="190"/>
    </row>
    <row r="86" spans="2:10" x14ac:dyDescent="0.25">
      <c r="B86" s="70"/>
      <c r="C86" s="70"/>
      <c r="D86" s="70"/>
      <c r="E86" s="70"/>
      <c r="G86" s="190"/>
      <c r="H86" s="190"/>
      <c r="I86" s="190"/>
      <c r="J86" s="190"/>
    </row>
    <row r="87" spans="2:10" x14ac:dyDescent="0.25">
      <c r="B87" s="70"/>
      <c r="C87" s="70"/>
      <c r="D87" s="70"/>
      <c r="E87" s="70"/>
      <c r="G87" s="190"/>
      <c r="H87" s="190"/>
      <c r="I87" s="190"/>
      <c r="J87" s="190"/>
    </row>
    <row r="88" spans="2:10" x14ac:dyDescent="0.25">
      <c r="B88" s="70"/>
      <c r="C88" s="70"/>
      <c r="D88" s="70"/>
      <c r="E88" s="70"/>
      <c r="G88" s="190"/>
      <c r="H88" s="190"/>
      <c r="I88" s="190"/>
      <c r="J88" s="190"/>
    </row>
    <row r="89" spans="2:10" x14ac:dyDescent="0.25">
      <c r="B89" s="70"/>
      <c r="C89" s="70"/>
      <c r="D89" s="70"/>
      <c r="E89" s="70"/>
      <c r="G89" s="190"/>
      <c r="H89" s="190"/>
      <c r="I89" s="190"/>
      <c r="J89" s="190"/>
    </row>
    <row r="90" spans="2:10" x14ac:dyDescent="0.25">
      <c r="B90" s="70"/>
      <c r="C90" s="70"/>
      <c r="D90" s="70"/>
      <c r="E90" s="70"/>
      <c r="G90" s="190"/>
      <c r="H90" s="190"/>
      <c r="I90" s="190"/>
      <c r="J90" s="190"/>
    </row>
    <row r="91" spans="2:10" x14ac:dyDescent="0.25">
      <c r="B91" s="70"/>
      <c r="C91" s="70"/>
      <c r="D91" s="70"/>
      <c r="E91" s="70"/>
      <c r="G91" s="190"/>
      <c r="H91" s="190"/>
      <c r="I91" s="190"/>
      <c r="J91" s="190"/>
    </row>
    <row r="92" spans="2:10" x14ac:dyDescent="0.25">
      <c r="B92" s="70"/>
      <c r="C92" s="70"/>
      <c r="D92" s="70"/>
      <c r="E92" s="70"/>
      <c r="G92" s="190"/>
      <c r="H92" s="190"/>
      <c r="I92" s="190"/>
      <c r="J92" s="190"/>
    </row>
    <row r="93" spans="2:10" x14ac:dyDescent="0.25">
      <c r="B93" s="70"/>
      <c r="C93" s="70"/>
      <c r="D93" s="70"/>
      <c r="E93" s="70"/>
      <c r="G93" s="190"/>
      <c r="H93" s="190"/>
      <c r="I93" s="190"/>
      <c r="J93" s="190"/>
    </row>
    <row r="94" spans="2:10" x14ac:dyDescent="0.25">
      <c r="B94" s="70"/>
      <c r="C94" s="70"/>
      <c r="D94" s="70"/>
      <c r="E94" s="70"/>
      <c r="G94" s="190"/>
      <c r="H94" s="190"/>
      <c r="I94" s="190"/>
      <c r="J94" s="190"/>
    </row>
    <row r="95" spans="2:10" x14ac:dyDescent="0.25">
      <c r="B95" s="70"/>
      <c r="C95" s="70"/>
      <c r="D95" s="70"/>
      <c r="E95" s="70"/>
      <c r="G95" s="190"/>
      <c r="H95" s="190"/>
      <c r="I95" s="190"/>
      <c r="J95" s="190"/>
    </row>
    <row r="96" spans="2:10" x14ac:dyDescent="0.25">
      <c r="B96" s="70"/>
      <c r="C96" s="70"/>
      <c r="D96" s="70"/>
      <c r="E96" s="70"/>
      <c r="G96" s="190"/>
      <c r="H96" s="190"/>
      <c r="I96" s="190"/>
      <c r="J96" s="190"/>
    </row>
    <row r="97" spans="2:10" x14ac:dyDescent="0.25">
      <c r="B97" s="70"/>
      <c r="C97" s="70"/>
      <c r="D97" s="70"/>
      <c r="E97" s="70"/>
      <c r="G97" s="190"/>
      <c r="H97" s="190"/>
      <c r="I97" s="190"/>
      <c r="J97" s="190"/>
    </row>
    <row r="98" spans="2:10" x14ac:dyDescent="0.25">
      <c r="B98" s="70"/>
      <c r="C98" s="70"/>
      <c r="D98" s="70"/>
      <c r="E98" s="70"/>
      <c r="G98" s="190"/>
      <c r="H98" s="190"/>
      <c r="I98" s="190"/>
      <c r="J98" s="190"/>
    </row>
    <row r="99" spans="2:10" x14ac:dyDescent="0.25">
      <c r="B99" s="70"/>
      <c r="C99" s="70"/>
      <c r="D99" s="70"/>
      <c r="E99" s="70"/>
      <c r="G99" s="190"/>
      <c r="H99" s="190"/>
      <c r="I99" s="190"/>
      <c r="J99" s="190"/>
    </row>
    <row r="100" spans="2:10" x14ac:dyDescent="0.25">
      <c r="B100" s="70"/>
      <c r="C100" s="70"/>
      <c r="D100" s="70"/>
      <c r="E100" s="70"/>
      <c r="G100" s="190"/>
      <c r="H100" s="190"/>
      <c r="I100" s="190"/>
      <c r="J100" s="190"/>
    </row>
    <row r="101" spans="2:10" x14ac:dyDescent="0.25">
      <c r="B101" s="70"/>
      <c r="C101" s="70"/>
      <c r="D101" s="70"/>
      <c r="E101" s="70"/>
      <c r="G101" s="190"/>
      <c r="H101" s="190"/>
      <c r="I101" s="190"/>
      <c r="J101" s="190"/>
    </row>
    <row r="102" spans="2:10" x14ac:dyDescent="0.25">
      <c r="B102" s="70"/>
      <c r="C102" s="70"/>
      <c r="D102" s="70"/>
      <c r="E102" s="70"/>
      <c r="G102" s="190"/>
      <c r="H102" s="190"/>
      <c r="I102" s="190"/>
      <c r="J102" s="190"/>
    </row>
    <row r="103" spans="2:10" x14ac:dyDescent="0.25">
      <c r="B103" s="70"/>
      <c r="C103" s="70"/>
      <c r="D103" s="70"/>
      <c r="E103" s="70"/>
      <c r="G103" s="190"/>
      <c r="H103" s="190"/>
      <c r="I103" s="190"/>
      <c r="J103" s="190"/>
    </row>
    <row r="104" spans="2:10" x14ac:dyDescent="0.25">
      <c r="B104" s="70"/>
      <c r="C104" s="70"/>
      <c r="D104" s="70"/>
      <c r="E104" s="70"/>
      <c r="G104" s="70"/>
      <c r="H104" s="70"/>
      <c r="I104" s="70"/>
      <c r="J104" s="70"/>
    </row>
    <row r="105" spans="2:10" x14ac:dyDescent="0.25">
      <c r="B105" s="70"/>
      <c r="C105" s="70"/>
      <c r="D105" s="70"/>
      <c r="E105" s="70"/>
      <c r="G105" s="70"/>
      <c r="H105" s="70"/>
      <c r="I105" s="70"/>
      <c r="J105" s="70"/>
    </row>
    <row r="106" spans="2:10" x14ac:dyDescent="0.25">
      <c r="B106" s="70"/>
      <c r="C106" s="70"/>
      <c r="D106" s="70"/>
      <c r="E106" s="70"/>
      <c r="G106" s="70"/>
      <c r="H106" s="70"/>
      <c r="I106" s="70"/>
      <c r="J106" s="70"/>
    </row>
    <row r="107" spans="2:10" x14ac:dyDescent="0.25">
      <c r="B107" s="70"/>
      <c r="C107" s="70"/>
      <c r="D107" s="70"/>
      <c r="E107" s="70"/>
      <c r="G107" s="70"/>
      <c r="H107" s="70"/>
      <c r="I107" s="70"/>
      <c r="J107" s="70"/>
    </row>
    <row r="108" spans="2:10" x14ac:dyDescent="0.25">
      <c r="B108" s="70"/>
      <c r="C108" s="70"/>
      <c r="D108" s="70"/>
      <c r="E108" s="70"/>
      <c r="G108" s="70"/>
      <c r="H108" s="70"/>
      <c r="I108" s="70"/>
      <c r="J108" s="70"/>
    </row>
    <row r="109" spans="2:10" x14ac:dyDescent="0.25">
      <c r="B109" s="70"/>
      <c r="C109" s="70"/>
      <c r="D109" s="70"/>
      <c r="E109" s="70"/>
      <c r="G109" s="70"/>
      <c r="H109" s="70"/>
      <c r="I109" s="70"/>
      <c r="J109" s="70"/>
    </row>
    <row r="110" spans="2:10" x14ac:dyDescent="0.25">
      <c r="B110" s="70"/>
      <c r="C110" s="70"/>
      <c r="D110" s="70"/>
      <c r="E110" s="70"/>
      <c r="G110" s="70"/>
      <c r="H110" s="70"/>
      <c r="I110" s="70"/>
      <c r="J110" s="70"/>
    </row>
    <row r="111" spans="2:10" x14ac:dyDescent="0.25">
      <c r="B111" s="70"/>
      <c r="C111" s="70"/>
      <c r="D111" s="70"/>
      <c r="E111" s="70"/>
      <c r="G111" s="70"/>
      <c r="H111" s="70"/>
      <c r="I111" s="70"/>
      <c r="J111" s="70"/>
    </row>
    <row r="112" spans="2:10" x14ac:dyDescent="0.25">
      <c r="B112" s="70"/>
      <c r="C112" s="70"/>
      <c r="D112" s="70"/>
      <c r="E112" s="70"/>
      <c r="G112" s="70"/>
      <c r="H112" s="70"/>
      <c r="I112" s="70"/>
      <c r="J112" s="70"/>
    </row>
    <row r="113" spans="2:10" x14ac:dyDescent="0.25">
      <c r="B113" s="70"/>
      <c r="C113" s="70"/>
      <c r="D113" s="70"/>
      <c r="E113" s="70"/>
      <c r="G113" s="70"/>
      <c r="H113" s="70"/>
      <c r="I113" s="70"/>
      <c r="J113" s="70"/>
    </row>
    <row r="114" spans="2:10" x14ac:dyDescent="0.25">
      <c r="B114" s="70"/>
      <c r="C114" s="70"/>
      <c r="D114" s="70"/>
      <c r="E114" s="70"/>
      <c r="G114" s="70"/>
      <c r="H114" s="70"/>
      <c r="I114" s="70"/>
      <c r="J114" s="70"/>
    </row>
    <row r="115" spans="2:10" x14ac:dyDescent="0.25">
      <c r="B115" s="70"/>
      <c r="C115" s="70"/>
      <c r="D115" s="70"/>
      <c r="E115" s="70"/>
      <c r="G115" s="70"/>
      <c r="H115" s="70"/>
      <c r="I115" s="70"/>
      <c r="J115" s="70"/>
    </row>
    <row r="116" spans="2:10" x14ac:dyDescent="0.25">
      <c r="B116" s="70"/>
      <c r="C116" s="70"/>
      <c r="D116" s="70"/>
      <c r="E116" s="70"/>
      <c r="G116" s="70"/>
      <c r="H116" s="70"/>
      <c r="I116" s="70"/>
      <c r="J116" s="70"/>
    </row>
    <row r="117" spans="2:10" x14ac:dyDescent="0.25">
      <c r="B117" s="70"/>
      <c r="C117" s="70"/>
      <c r="D117" s="70"/>
      <c r="E117" s="70"/>
      <c r="G117" s="70"/>
      <c r="H117" s="70"/>
      <c r="I117" s="70"/>
      <c r="J117" s="70"/>
    </row>
    <row r="118" spans="2:10" x14ac:dyDescent="0.25">
      <c r="B118" s="70"/>
      <c r="C118" s="70"/>
      <c r="D118" s="70"/>
      <c r="E118" s="70"/>
      <c r="G118" s="70"/>
      <c r="H118" s="70"/>
      <c r="I118" s="70"/>
      <c r="J118" s="70"/>
    </row>
    <row r="119" spans="2:10" x14ac:dyDescent="0.25">
      <c r="B119" s="70"/>
      <c r="C119" s="70"/>
      <c r="D119" s="70"/>
      <c r="E119" s="70"/>
      <c r="G119" s="70"/>
      <c r="H119" s="70"/>
      <c r="I119" s="70"/>
      <c r="J119" s="70"/>
    </row>
    <row r="120" spans="2:10" x14ac:dyDescent="0.25">
      <c r="B120" s="70"/>
      <c r="C120" s="70"/>
      <c r="D120" s="70"/>
      <c r="E120" s="70"/>
      <c r="G120" s="70"/>
      <c r="H120" s="70"/>
      <c r="I120" s="70"/>
      <c r="J120" s="70"/>
    </row>
    <row r="121" spans="2:10" x14ac:dyDescent="0.25">
      <c r="B121" s="70"/>
      <c r="C121" s="70"/>
      <c r="D121" s="70"/>
      <c r="E121" s="70"/>
      <c r="G121" s="70"/>
      <c r="H121" s="70"/>
      <c r="I121" s="70"/>
      <c r="J121" s="70"/>
    </row>
    <row r="122" spans="2:10" x14ac:dyDescent="0.25">
      <c r="B122" s="70"/>
      <c r="C122" s="70"/>
      <c r="D122" s="70"/>
      <c r="E122" s="70"/>
      <c r="G122" s="70"/>
      <c r="H122" s="70"/>
      <c r="I122" s="70"/>
      <c r="J122" s="70"/>
    </row>
    <row r="123" spans="2:10" x14ac:dyDescent="0.25">
      <c r="B123" s="70"/>
      <c r="C123" s="70"/>
      <c r="D123" s="70"/>
      <c r="E123" s="70"/>
      <c r="G123" s="70"/>
      <c r="H123" s="70"/>
      <c r="I123" s="70"/>
      <c r="J123" s="70"/>
    </row>
    <row r="124" spans="2:10" x14ac:dyDescent="0.25">
      <c r="B124" s="70"/>
      <c r="C124" s="70"/>
      <c r="D124" s="70"/>
      <c r="E124" s="70"/>
      <c r="G124" s="70"/>
      <c r="H124" s="70"/>
      <c r="I124" s="70"/>
      <c r="J124" s="70"/>
    </row>
    <row r="125" spans="2:10" x14ac:dyDescent="0.25">
      <c r="B125" s="70"/>
      <c r="C125" s="70"/>
      <c r="D125" s="70"/>
      <c r="E125" s="70"/>
      <c r="G125" s="70"/>
      <c r="H125" s="70"/>
      <c r="I125" s="70"/>
      <c r="J125" s="70"/>
    </row>
    <row r="126" spans="2:10" x14ac:dyDescent="0.25">
      <c r="B126" s="70"/>
      <c r="C126" s="70"/>
      <c r="D126" s="70"/>
      <c r="E126" s="70"/>
      <c r="G126" s="70"/>
      <c r="H126" s="70"/>
      <c r="I126" s="70"/>
      <c r="J126" s="70"/>
    </row>
    <row r="127" spans="2:10" x14ac:dyDescent="0.25">
      <c r="B127" s="70"/>
      <c r="C127" s="70"/>
      <c r="D127" s="70"/>
      <c r="E127" s="70"/>
      <c r="G127" s="70"/>
      <c r="H127" s="70"/>
      <c r="I127" s="70"/>
      <c r="J127" s="70"/>
    </row>
    <row r="128" spans="2:10" x14ac:dyDescent="0.25">
      <c r="B128" s="70"/>
      <c r="C128" s="70"/>
      <c r="D128" s="70"/>
      <c r="E128" s="70"/>
      <c r="G128" s="70"/>
      <c r="H128" s="70"/>
      <c r="I128" s="70"/>
      <c r="J128" s="70"/>
    </row>
    <row r="129" spans="2:10" x14ac:dyDescent="0.25">
      <c r="B129" s="70"/>
      <c r="C129" s="70"/>
      <c r="D129" s="70"/>
      <c r="E129" s="70"/>
      <c r="G129" s="70"/>
      <c r="H129" s="70"/>
      <c r="I129" s="70"/>
      <c r="J129" s="70"/>
    </row>
    <row r="130" spans="2:10" x14ac:dyDescent="0.25">
      <c r="B130" s="70"/>
      <c r="C130" s="70"/>
      <c r="D130" s="70"/>
      <c r="E130" s="70"/>
      <c r="G130" s="70"/>
      <c r="H130" s="70"/>
      <c r="I130" s="70"/>
      <c r="J130" s="70"/>
    </row>
    <row r="131" spans="2:10" x14ac:dyDescent="0.25">
      <c r="B131" s="70"/>
      <c r="C131" s="70"/>
      <c r="D131" s="70"/>
      <c r="E131" s="70"/>
      <c r="G131" s="70"/>
      <c r="H131" s="70"/>
      <c r="I131" s="70"/>
      <c r="J131" s="70"/>
    </row>
    <row r="132" spans="2:10" x14ac:dyDescent="0.25">
      <c r="B132" s="70"/>
      <c r="C132" s="70"/>
      <c r="D132" s="70"/>
      <c r="E132" s="70"/>
      <c r="G132" s="70"/>
      <c r="H132" s="70"/>
      <c r="I132" s="70"/>
      <c r="J132" s="70"/>
    </row>
    <row r="133" spans="2:10" x14ac:dyDescent="0.25">
      <c r="B133" s="70"/>
      <c r="C133" s="70"/>
      <c r="D133" s="70"/>
      <c r="E133" s="70"/>
      <c r="G133" s="70"/>
      <c r="H133" s="70"/>
      <c r="I133" s="70"/>
      <c r="J133" s="70"/>
    </row>
    <row r="134" spans="2:10" x14ac:dyDescent="0.25">
      <c r="B134" s="70"/>
      <c r="C134" s="70"/>
      <c r="D134" s="70"/>
      <c r="E134" s="70"/>
      <c r="G134" s="70"/>
      <c r="H134" s="70"/>
      <c r="I134" s="70"/>
      <c r="J134" s="70"/>
    </row>
    <row r="135" spans="2:10" x14ac:dyDescent="0.25">
      <c r="B135" s="70"/>
      <c r="C135" s="70"/>
      <c r="D135" s="70"/>
      <c r="E135" s="70"/>
      <c r="G135" s="70"/>
      <c r="H135" s="70"/>
      <c r="I135" s="70"/>
      <c r="J135" s="70"/>
    </row>
    <row r="136" spans="2:10" x14ac:dyDescent="0.25">
      <c r="B136" s="70"/>
      <c r="C136" s="70"/>
      <c r="D136" s="70"/>
      <c r="E136" s="70"/>
      <c r="G136" s="70"/>
      <c r="H136" s="70"/>
      <c r="I136" s="70"/>
      <c r="J136" s="70"/>
    </row>
    <row r="137" spans="2:10" x14ac:dyDescent="0.25">
      <c r="B137" s="70"/>
      <c r="C137" s="70"/>
      <c r="D137" s="70"/>
      <c r="E137" s="70"/>
      <c r="G137" s="70"/>
      <c r="H137" s="70"/>
      <c r="I137" s="70"/>
      <c r="J137" s="70"/>
    </row>
  </sheetData>
  <mergeCells count="11">
    <mergeCell ref="V7:Z7"/>
    <mergeCell ref="F1:K1"/>
    <mergeCell ref="B7:F7"/>
    <mergeCell ref="G7:K7"/>
    <mergeCell ref="L7:P7"/>
    <mergeCell ref="Q7:U7"/>
    <mergeCell ref="A25:J25"/>
    <mergeCell ref="L25:M25"/>
    <mergeCell ref="B26:E26"/>
    <mergeCell ref="G26:J26"/>
    <mergeCell ref="M26:Q27"/>
  </mergeCells>
  <conditionalFormatting sqref="C3">
    <cfRule type="cellIs" dxfId="228" priority="49" operator="notEqual">
      <formula>MAX($E$9:$E$23)</formula>
    </cfRule>
  </conditionalFormatting>
  <conditionalFormatting sqref="G28:G43">
    <cfRule type="uniqueValues" dxfId="227" priority="48"/>
  </conditionalFormatting>
  <conditionalFormatting sqref="H103:I116 H68:H74 C28:D137 H28:I43 H73:I86">
    <cfRule type="cellIs" dxfId="226" priority="47" operator="greaterThan">
      <formula>$C$3</formula>
    </cfRule>
  </conditionalFormatting>
  <conditionalFormatting sqref="G44:G51 G59">
    <cfRule type="uniqueValues" dxfId="225" priority="46"/>
  </conditionalFormatting>
  <conditionalFormatting sqref="H44:I44">
    <cfRule type="cellIs" dxfId="224" priority="45" operator="greaterThan">
      <formula>$C$3</formula>
    </cfRule>
  </conditionalFormatting>
  <conditionalFormatting sqref="G60:G67">
    <cfRule type="uniqueValues" dxfId="223" priority="44"/>
  </conditionalFormatting>
  <conditionalFormatting sqref="H60:I60">
    <cfRule type="cellIs" dxfId="222" priority="43" operator="greaterThan">
      <formula>$C$3</formula>
    </cfRule>
  </conditionalFormatting>
  <conditionalFormatting sqref="H45:I51">
    <cfRule type="cellIs" dxfId="221" priority="42" operator="greaterThan">
      <formula>$C$3</formula>
    </cfRule>
  </conditionalFormatting>
  <conditionalFormatting sqref="H59:I59">
    <cfRule type="cellIs" dxfId="220" priority="41" operator="greaterThan">
      <formula>$C$3</formula>
    </cfRule>
  </conditionalFormatting>
  <conditionalFormatting sqref="H61:I67">
    <cfRule type="cellIs" dxfId="219" priority="40" operator="greaterThan">
      <formula>$C$3</formula>
    </cfRule>
  </conditionalFormatting>
  <conditionalFormatting sqref="G68:G81">
    <cfRule type="uniqueValues" dxfId="218" priority="50"/>
  </conditionalFormatting>
  <conditionalFormatting sqref="G82:G95">
    <cfRule type="uniqueValues" dxfId="217" priority="51"/>
  </conditionalFormatting>
  <conditionalFormatting sqref="G96:G102">
    <cfRule type="uniqueValues" dxfId="216" priority="52"/>
  </conditionalFormatting>
  <conditionalFormatting sqref="I68:I74">
    <cfRule type="cellIs" dxfId="215" priority="39" operator="greaterThan">
      <formula>$C$3</formula>
    </cfRule>
  </conditionalFormatting>
  <conditionalFormatting sqref="G103:G116">
    <cfRule type="uniqueValues" dxfId="214" priority="53"/>
  </conditionalFormatting>
  <conditionalFormatting sqref="G117:G130">
    <cfRule type="uniqueValues" dxfId="213" priority="54"/>
  </conditionalFormatting>
  <conditionalFormatting sqref="G131:G137">
    <cfRule type="uniqueValues" dxfId="212" priority="55"/>
  </conditionalFormatting>
  <conditionalFormatting sqref="H117:I123">
    <cfRule type="cellIs" dxfId="211" priority="38" operator="greaterThan">
      <formula>$C$3</formula>
    </cfRule>
  </conditionalFormatting>
  <conditionalFormatting sqref="H124:I130">
    <cfRule type="cellIs" dxfId="210" priority="37" operator="greaterThan">
      <formula>$C$3</formula>
    </cfRule>
  </conditionalFormatting>
  <conditionalFormatting sqref="H131:I137">
    <cfRule type="cellIs" dxfId="209" priority="36" operator="greaterThan">
      <formula>$C$3</formula>
    </cfRule>
  </conditionalFormatting>
  <conditionalFormatting sqref="H75:H81">
    <cfRule type="cellIs" dxfId="208" priority="35" operator="greaterThan">
      <formula>$C$3</formula>
    </cfRule>
  </conditionalFormatting>
  <conditionalFormatting sqref="I75:I81">
    <cfRule type="cellIs" dxfId="207" priority="34" operator="greaterThan">
      <formula>$C$3</formula>
    </cfRule>
  </conditionalFormatting>
  <conditionalFormatting sqref="H82:H88">
    <cfRule type="cellIs" dxfId="206" priority="33" operator="greaterThan">
      <formula>$C$3</formula>
    </cfRule>
  </conditionalFormatting>
  <conditionalFormatting sqref="I82:I88">
    <cfRule type="cellIs" dxfId="205" priority="32" operator="greaterThan">
      <formula>$C$3</formula>
    </cfRule>
  </conditionalFormatting>
  <conditionalFormatting sqref="H89:H95">
    <cfRule type="cellIs" dxfId="204" priority="31" operator="greaterThan">
      <formula>$C$3</formula>
    </cfRule>
  </conditionalFormatting>
  <conditionalFormatting sqref="I89:I95">
    <cfRule type="cellIs" dxfId="203" priority="30" operator="greaterThan">
      <formula>$C$3</formula>
    </cfRule>
  </conditionalFormatting>
  <conditionalFormatting sqref="H96:H102">
    <cfRule type="cellIs" dxfId="202" priority="29" operator="greaterThan">
      <formula>$C$3</formula>
    </cfRule>
  </conditionalFormatting>
  <conditionalFormatting sqref="I96:I102">
    <cfRule type="cellIs" dxfId="201" priority="28" operator="greaterThan">
      <formula>$C$3</formula>
    </cfRule>
  </conditionalFormatting>
  <conditionalFormatting sqref="G36:G43">
    <cfRule type="uniqueValues" dxfId="200" priority="27"/>
  </conditionalFormatting>
  <conditionalFormatting sqref="H36:I36">
    <cfRule type="cellIs" dxfId="199" priority="26" operator="greaterThan">
      <formula>$C$3</formula>
    </cfRule>
  </conditionalFormatting>
  <conditionalFormatting sqref="H37:I43">
    <cfRule type="cellIs" dxfId="198" priority="25" operator="greaterThan">
      <formula>$C$3</formula>
    </cfRule>
  </conditionalFormatting>
  <conditionalFormatting sqref="G36:G43">
    <cfRule type="uniqueValues" dxfId="197" priority="22"/>
  </conditionalFormatting>
  <conditionalFormatting sqref="H36:I36">
    <cfRule type="cellIs" dxfId="196" priority="21" operator="greaterThan">
      <formula>$C$3</formula>
    </cfRule>
  </conditionalFormatting>
  <conditionalFormatting sqref="G44:G51">
    <cfRule type="uniqueValues" dxfId="195" priority="20"/>
  </conditionalFormatting>
  <conditionalFormatting sqref="H44:I44">
    <cfRule type="cellIs" dxfId="194" priority="19" operator="greaterThan">
      <formula>$C$3</formula>
    </cfRule>
  </conditionalFormatting>
  <conditionalFormatting sqref="H37:I43">
    <cfRule type="cellIs" dxfId="193" priority="18" operator="greaterThan">
      <formula>$C$3</formula>
    </cfRule>
  </conditionalFormatting>
  <conditionalFormatting sqref="H45:I51">
    <cfRule type="cellIs" dxfId="192" priority="17" operator="greaterThan">
      <formula>$C$3</formula>
    </cfRule>
  </conditionalFormatting>
  <conditionalFormatting sqref="G52:G58">
    <cfRule type="uniqueValues" dxfId="191" priority="15"/>
  </conditionalFormatting>
  <conditionalFormatting sqref="H52:H58">
    <cfRule type="cellIs" dxfId="190" priority="14" operator="greaterThan">
      <formula>$C$3</formula>
    </cfRule>
  </conditionalFormatting>
  <conditionalFormatting sqref="I52:I58">
    <cfRule type="cellIs" dxfId="189" priority="13" operator="greaterThan">
      <formula>$C$3</formula>
    </cfRule>
  </conditionalFormatting>
  <conditionalFormatting sqref="G59:G65">
    <cfRule type="uniqueValues" dxfId="188" priority="8"/>
  </conditionalFormatting>
  <conditionalFormatting sqref="G66:G72">
    <cfRule type="uniqueValues" dxfId="187" priority="9"/>
  </conditionalFormatting>
  <conditionalFormatting sqref="G73:G86">
    <cfRule type="uniqueValues" dxfId="186" priority="10"/>
  </conditionalFormatting>
  <conditionalFormatting sqref="G87:G100">
    <cfRule type="uniqueValues" dxfId="185" priority="11"/>
  </conditionalFormatting>
  <conditionalFormatting sqref="G101:G103">
    <cfRule type="uniqueValues" dxfId="184" priority="12"/>
  </conditionalFormatting>
  <conditionalFormatting sqref="H87:I93">
    <cfRule type="cellIs" dxfId="183" priority="7" operator="greaterThan">
      <formula>$C$3</formula>
    </cfRule>
  </conditionalFormatting>
  <conditionalFormatting sqref="H94:I100">
    <cfRule type="cellIs" dxfId="182" priority="6" operator="greaterThan">
      <formula>$C$3</formula>
    </cfRule>
  </conditionalFormatting>
  <conditionalFormatting sqref="H101:I103">
    <cfRule type="cellIs" dxfId="181" priority="5" operator="greaterThan">
      <formula>$C$3</formula>
    </cfRule>
  </conditionalFormatting>
  <conditionalFormatting sqref="H59:H65">
    <cfRule type="cellIs" dxfId="180" priority="4" operator="greaterThan">
      <formula>$C$3</formula>
    </cfRule>
  </conditionalFormatting>
  <conditionalFormatting sqref="I59:I65">
    <cfRule type="cellIs" dxfId="179" priority="3" operator="greaterThan">
      <formula>$C$3</formula>
    </cfRule>
  </conditionalFormatting>
  <conditionalFormatting sqref="H66:H72">
    <cfRule type="cellIs" dxfId="178" priority="2" operator="greaterThan">
      <formula>$C$3</formula>
    </cfRule>
  </conditionalFormatting>
  <conditionalFormatting sqref="I66:I72">
    <cfRule type="cellIs" dxfId="177" priority="1" operator="greaterThan">
      <formula>$C$3</formula>
    </cfRule>
  </conditionalFormatting>
  <dataValidations count="1">
    <dataValidation type="list" allowBlank="1" showInputMessage="1" showErrorMessage="1" sqref="F9:F23 Z9:Z23 P9:P23 K9:K23 U9:U23" xr:uid="{00000000-0002-0000-0600-000000000000}">
      <formula1>"green,red,yellow,blue,orange,cyan,black,white,magenta"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Neu</vt:lpstr>
      <vt:lpstr>rockon.smu</vt:lpstr>
      <vt:lpstr>rockon2.smu</vt:lpstr>
      <vt:lpstr>threshold.smu</vt:lpstr>
      <vt:lpstr>Kca.smu</vt:lpstr>
      <vt:lpstr>KTEA.smu</vt:lpstr>
      <vt:lpstr>K.smu</vt:lpstr>
      <vt:lpstr>KA.smu</vt:lpstr>
      <vt:lpstr>CaR2.smu</vt:lpstr>
      <vt:lpstr>CaR1.smu</vt:lpstr>
      <vt:lpstr>CaL.smu</vt:lpstr>
      <vt:lpstr>textv.smu</vt:lpstr>
      <vt:lpstr>Napp.smu</vt:lpstr>
      <vt:lpstr>IR.smu</vt:lpstr>
      <vt:lpstr>HCN.smu</vt:lpstr>
      <vt:lpstr>cs_g</vt:lpstr>
      <vt:lpstr>cs_E</vt:lpstr>
      <vt:lpstr>cs_FAT</vt:lpstr>
      <vt:lpstr>es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2020-08-05T22:20:23Z</dcterms:created>
  <dcterms:modified xsi:type="dcterms:W3CDTF">2023-04-14T20:36:30Z</dcterms:modified>
</cp:coreProperties>
</file>