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neveu\Data\2019\"/>
    </mc:Choice>
  </mc:AlternateContent>
  <bookViews>
    <workbookView xWindow="0" yWindow="0" windowWidth="25200" windowHeight="11850" activeTab="1"/>
  </bookViews>
  <sheets>
    <sheet name="B51" sheetId="1" r:id="rId1"/>
    <sheet name="B64" sheetId="3" r:id="rId2"/>
    <sheet name="B8" sheetId="2" r:id="rId3"/>
    <sheet name="B64_excluded" sheetId="4" r:id="rId4"/>
    <sheet name="Sheet1" sheetId="5" r:id="rId5"/>
  </sheets>
  <calcPr calcId="162913"/>
</workbook>
</file>

<file path=xl/calcChain.xml><?xml version="1.0" encoding="utf-8"?>
<calcChain xmlns="http://schemas.openxmlformats.org/spreadsheetml/2006/main">
  <c r="C32" i="5" l="1"/>
  <c r="C33" i="5"/>
  <c r="B32" i="5"/>
</calcChain>
</file>

<file path=xl/sharedStrings.xml><?xml version="1.0" encoding="utf-8"?>
<sst xmlns="http://schemas.openxmlformats.org/spreadsheetml/2006/main" count="123" uniqueCount="87">
  <si>
    <t>19o07033</t>
  </si>
  <si>
    <t>19o01019</t>
  </si>
  <si>
    <t>19o01027</t>
  </si>
  <si>
    <t>Cell Name</t>
  </si>
  <si>
    <t>KA_4AP</t>
  </si>
  <si>
    <t>KAInaCurve</t>
  </si>
  <si>
    <t>ATypeDeIna</t>
  </si>
  <si>
    <t>200uM 4AP</t>
  </si>
  <si>
    <t>10mM 4AP</t>
  </si>
  <si>
    <t>19o14061</t>
  </si>
  <si>
    <t>19o14062</t>
  </si>
  <si>
    <t>19o14063</t>
  </si>
  <si>
    <t>19o14065</t>
  </si>
  <si>
    <t>19o14066</t>
  </si>
  <si>
    <t>19o14067</t>
  </si>
  <si>
    <t>1024 5X M 8</t>
  </si>
  <si>
    <t>1009 1X M 8</t>
  </si>
  <si>
    <t>19o30001</t>
  </si>
  <si>
    <t>19o30002</t>
  </si>
  <si>
    <t>19o30003</t>
  </si>
  <si>
    <t>19o30005</t>
  </si>
  <si>
    <t>19o30006</t>
  </si>
  <si>
    <t>19o30007</t>
  </si>
  <si>
    <t>1024 2X M 8</t>
  </si>
  <si>
    <t>19o30012</t>
  </si>
  <si>
    <t>19o30013</t>
  </si>
  <si>
    <t>19o30014</t>
  </si>
  <si>
    <t>19o30017</t>
  </si>
  <si>
    <t>19o30018</t>
  </si>
  <si>
    <t>19o30019</t>
  </si>
  <si>
    <t>1010 4X M 8</t>
  </si>
  <si>
    <t>19o16001</t>
  </si>
  <si>
    <t>19o16002</t>
  </si>
  <si>
    <t>19o16003</t>
  </si>
  <si>
    <t>19o16005</t>
  </si>
  <si>
    <t>19o16006</t>
  </si>
  <si>
    <t>19o16007</t>
  </si>
  <si>
    <t>1010 5X M 8</t>
  </si>
  <si>
    <t>19o16014</t>
  </si>
  <si>
    <t>19o16016</t>
  </si>
  <si>
    <t>19o16018</t>
  </si>
  <si>
    <t>19o16019</t>
  </si>
  <si>
    <t>19o16020</t>
  </si>
  <si>
    <t>19o16015</t>
  </si>
  <si>
    <t>0808 2A SC 51</t>
  </si>
  <si>
    <t>0808 1B SC 51</t>
  </si>
  <si>
    <t>0808 1A SC 51</t>
  </si>
  <si>
    <t>0813 1B M 51</t>
  </si>
  <si>
    <t>0813 1A M 51</t>
  </si>
  <si>
    <t>0926 2B M 64</t>
  </si>
  <si>
    <t>0926 3A M 64</t>
  </si>
  <si>
    <t>0926 2A M 64</t>
  </si>
  <si>
    <t>0920 1X M 64</t>
  </si>
  <si>
    <t>19o01011</t>
  </si>
  <si>
    <t>19o01012</t>
  </si>
  <si>
    <t>19o01013</t>
  </si>
  <si>
    <t>19o01015</t>
  </si>
  <si>
    <t>19o01016</t>
  </si>
  <si>
    <t>19o01017</t>
  </si>
  <si>
    <t>19o01020</t>
  </si>
  <si>
    <t>19o01021</t>
  </si>
  <si>
    <t>19o01023</t>
  </si>
  <si>
    <t>19o01024</t>
  </si>
  <si>
    <t>19o01025</t>
  </si>
  <si>
    <t>19o01028</t>
  </si>
  <si>
    <t>19o01029</t>
  </si>
  <si>
    <t>19o01031</t>
  </si>
  <si>
    <t>19o01032</t>
  </si>
  <si>
    <t>19o01033</t>
  </si>
  <si>
    <t>1002 2B M 64</t>
  </si>
  <si>
    <t>19o07034</t>
  </si>
  <si>
    <t>19o07035</t>
  </si>
  <si>
    <t>19o07037</t>
  </si>
  <si>
    <t>19o07038</t>
  </si>
  <si>
    <t>19o07039</t>
  </si>
  <si>
    <t>contanimation by other currents</t>
  </si>
  <si>
    <t>gap free</t>
  </si>
  <si>
    <t>19o01018</t>
  </si>
  <si>
    <t>19o01026</t>
  </si>
  <si>
    <t>19o07032</t>
  </si>
  <si>
    <t>19o16000</t>
  </si>
  <si>
    <t>19o30000</t>
  </si>
  <si>
    <t>19o30011</t>
  </si>
  <si>
    <t>19o14057</t>
  </si>
  <si>
    <t>19o16009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</si>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</sst>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H3" sqref="H3"/>
    </sheetView>
  </sheetViews>
  <sheetFormatPr defaultRowHeight="14.25" x14ac:dyDescent="0.2"/>
  <cols>
    <col min="1" max="1" width="13" customWidth="1"/>
  </cols>
  <sheetData>
    <row r="1" spans="1:10" x14ac:dyDescent="0.2">
      <c r="A1" s="1"/>
      <c r="B1" s="1" t="s">
        <v>7</v>
      </c>
      <c r="C1" s="1"/>
      <c r="D1" s="1"/>
      <c r="E1" s="1" t="s">
        <v>8</v>
      </c>
      <c r="F1" s="1"/>
      <c r="G1" s="1"/>
    </row>
    <row r="2" spans="1:10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76</v>
      </c>
      <c r="I2" s="1" t="s">
        <v>85</v>
      </c>
      <c r="J2" s="1" t="s">
        <v>86</v>
      </c>
    </row>
    <row r="3" spans="1:10" x14ac:dyDescent="0.2">
      <c r="A3" s="1" t="s">
        <v>44</v>
      </c>
      <c r="B3">
        <v>19814001</v>
      </c>
      <c r="C3">
        <v>19814002</v>
      </c>
      <c r="D3">
        <v>19814003</v>
      </c>
      <c r="E3">
        <v>19814005</v>
      </c>
      <c r="F3">
        <v>19814006</v>
      </c>
      <c r="G3">
        <v>19814007</v>
      </c>
      <c r="H3">
        <v>19814000</v>
      </c>
      <c r="I3">
        <v>194705.453125</v>
      </c>
      <c r="J3">
        <v>346163.4375</v>
      </c>
    </row>
    <row r="4" spans="1:10" x14ac:dyDescent="0.2">
      <c r="A4" s="1" t="s">
        <v>45</v>
      </c>
      <c r="B4">
        <v>19814011</v>
      </c>
      <c r="C4">
        <v>19814012</v>
      </c>
      <c r="D4">
        <v>19814013</v>
      </c>
      <c r="E4">
        <v>19814015</v>
      </c>
      <c r="F4">
        <v>19814016</v>
      </c>
      <c r="G4">
        <v>19814017</v>
      </c>
      <c r="H4">
        <v>19814008</v>
      </c>
      <c r="I4">
        <v>184609.046875</v>
      </c>
      <c r="J4">
        <v>317481.25</v>
      </c>
    </row>
    <row r="5" spans="1:10" x14ac:dyDescent="0.2">
      <c r="A5" s="1" t="s">
        <v>46</v>
      </c>
      <c r="B5">
        <v>19814019</v>
      </c>
      <c r="C5">
        <v>19814020</v>
      </c>
      <c r="D5">
        <v>19814021</v>
      </c>
      <c r="E5">
        <v>19814023</v>
      </c>
      <c r="F5">
        <v>19814024</v>
      </c>
      <c r="G5">
        <v>19814025</v>
      </c>
      <c r="H5">
        <v>19814018</v>
      </c>
      <c r="I5">
        <v>281500.4375</v>
      </c>
      <c r="J5">
        <v>400028.4375</v>
      </c>
    </row>
    <row r="6" spans="1:10" x14ac:dyDescent="0.2">
      <c r="A6" s="1" t="s">
        <v>47</v>
      </c>
      <c r="B6">
        <v>19819004</v>
      </c>
      <c r="C6">
        <v>19819005</v>
      </c>
      <c r="D6">
        <v>19819006</v>
      </c>
      <c r="E6">
        <v>19819008</v>
      </c>
      <c r="F6">
        <v>19819009</v>
      </c>
      <c r="G6">
        <v>19819010</v>
      </c>
      <c r="H6">
        <v>19819000</v>
      </c>
      <c r="I6">
        <v>196436.453125</v>
      </c>
      <c r="J6">
        <v>365231.25</v>
      </c>
    </row>
    <row r="7" spans="1:10" x14ac:dyDescent="0.2">
      <c r="A7" s="1" t="s">
        <v>48</v>
      </c>
      <c r="B7">
        <v>19819013</v>
      </c>
      <c r="C7">
        <v>19819014</v>
      </c>
      <c r="D7">
        <v>19819015</v>
      </c>
      <c r="E7">
        <v>19819017</v>
      </c>
      <c r="F7">
        <v>19819018</v>
      </c>
      <c r="G7">
        <v>19819019</v>
      </c>
      <c r="H7">
        <v>19819011</v>
      </c>
      <c r="I7">
        <v>182343.453125</v>
      </c>
      <c r="J7">
        <v>356570.25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J14" sqref="J14"/>
    </sheetView>
  </sheetViews>
  <sheetFormatPr defaultRowHeight="14.25" x14ac:dyDescent="0.2"/>
  <cols>
    <col min="1" max="1" width="10.75" customWidth="1"/>
  </cols>
  <sheetData>
    <row r="1" spans="1:10" x14ac:dyDescent="0.2">
      <c r="A1" s="1"/>
      <c r="B1" s="1" t="s">
        <v>7</v>
      </c>
      <c r="C1" s="1"/>
      <c r="D1" s="1"/>
      <c r="E1" s="1" t="s">
        <v>8</v>
      </c>
      <c r="F1" s="1"/>
      <c r="G1" s="1"/>
    </row>
    <row r="2" spans="1:10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76</v>
      </c>
      <c r="I2" s="1" t="s">
        <v>85</v>
      </c>
      <c r="J2" s="1" t="s">
        <v>86</v>
      </c>
    </row>
    <row r="3" spans="1:10" x14ac:dyDescent="0.2">
      <c r="A3" s="1" t="s">
        <v>52</v>
      </c>
      <c r="B3">
        <v>19925001</v>
      </c>
      <c r="C3">
        <v>19925002</v>
      </c>
      <c r="D3">
        <v>19925003</v>
      </c>
      <c r="E3">
        <v>19925005</v>
      </c>
      <c r="F3">
        <v>19925006</v>
      </c>
      <c r="G3">
        <v>19925007</v>
      </c>
      <c r="H3">
        <v>19925000</v>
      </c>
      <c r="I3">
        <v>259363.453125</v>
      </c>
      <c r="J3">
        <v>351819.4375</v>
      </c>
    </row>
    <row r="4" spans="1:10" x14ac:dyDescent="0.2">
      <c r="A4" s="1" t="s">
        <v>50</v>
      </c>
      <c r="B4" t="s">
        <v>1</v>
      </c>
      <c r="C4" t="s">
        <v>59</v>
      </c>
      <c r="D4" t="s">
        <v>60</v>
      </c>
      <c r="E4" t="s">
        <v>61</v>
      </c>
      <c r="F4" t="s">
        <v>62</v>
      </c>
      <c r="G4" t="s">
        <v>63</v>
      </c>
      <c r="H4" t="s">
        <v>77</v>
      </c>
      <c r="I4">
        <v>234828.453125</v>
      </c>
      <c r="J4">
        <v>282875.84375</v>
      </c>
    </row>
    <row r="5" spans="1:10" x14ac:dyDescent="0.2">
      <c r="A5" s="1" t="s">
        <v>51</v>
      </c>
      <c r="B5" t="s">
        <v>2</v>
      </c>
      <c r="C5" t="s">
        <v>64</v>
      </c>
      <c r="D5" t="s">
        <v>65</v>
      </c>
      <c r="E5" t="s">
        <v>66</v>
      </c>
      <c r="F5" t="s">
        <v>67</v>
      </c>
      <c r="G5" t="s">
        <v>68</v>
      </c>
      <c r="H5" t="s">
        <v>78</v>
      </c>
      <c r="I5">
        <v>219419.453125</v>
      </c>
      <c r="J5">
        <v>365683.65625</v>
      </c>
    </row>
    <row r="6" spans="1:10" x14ac:dyDescent="0.2">
      <c r="A6" s="1" t="s">
        <v>69</v>
      </c>
      <c r="B6" t="s">
        <v>0</v>
      </c>
      <c r="C6" t="s">
        <v>70</v>
      </c>
      <c r="D6" t="s">
        <v>71</v>
      </c>
      <c r="E6" t="s">
        <v>72</v>
      </c>
      <c r="F6" t="s">
        <v>73</v>
      </c>
      <c r="G6" t="s">
        <v>74</v>
      </c>
      <c r="H6" t="s">
        <v>79</v>
      </c>
      <c r="I6">
        <v>249954.84375</v>
      </c>
      <c r="J6">
        <v>363132.0625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I2" sqref="I2:J2"/>
    </sheetView>
  </sheetViews>
  <sheetFormatPr defaultColWidth="9" defaultRowHeight="12.75" x14ac:dyDescent="0.2"/>
  <cols>
    <col min="1" max="1" width="12.625" style="1" customWidth="1"/>
    <col min="2" max="2" width="9" style="1"/>
    <col min="3" max="3" width="11.375" style="1" customWidth="1"/>
    <col min="4" max="4" width="11.625" style="1" customWidth="1"/>
    <col min="5" max="16384" width="9" style="1"/>
  </cols>
  <sheetData>
    <row r="1" spans="1:10" x14ac:dyDescent="0.2">
      <c r="B1" s="1" t="s">
        <v>7</v>
      </c>
      <c r="E1" s="1" t="s">
        <v>8</v>
      </c>
    </row>
    <row r="2" spans="1:10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76</v>
      </c>
      <c r="I2" s="1" t="s">
        <v>85</v>
      </c>
      <c r="J2" s="1" t="s">
        <v>86</v>
      </c>
    </row>
    <row r="3" spans="1:10" x14ac:dyDescent="0.2">
      <c r="A3" s="1" t="s">
        <v>16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83</v>
      </c>
      <c r="I3" s="1">
        <v>359390.4375</v>
      </c>
      <c r="J3" s="1">
        <v>498695.4375</v>
      </c>
    </row>
    <row r="4" spans="1:10" x14ac:dyDescent="0.2">
      <c r="A4" s="1" t="s">
        <v>30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35</v>
      </c>
      <c r="G4" s="1" t="s">
        <v>36</v>
      </c>
      <c r="H4" s="1" t="s">
        <v>80</v>
      </c>
      <c r="I4" s="1">
        <v>257749.65625</v>
      </c>
      <c r="J4" s="1">
        <v>415158.25</v>
      </c>
    </row>
    <row r="5" spans="1:10" x14ac:dyDescent="0.2">
      <c r="A5" s="1" t="s">
        <v>37</v>
      </c>
      <c r="B5" s="1" t="s">
        <v>38</v>
      </c>
      <c r="C5" s="1" t="s">
        <v>43</v>
      </c>
      <c r="D5" s="1" t="s">
        <v>39</v>
      </c>
      <c r="E5" s="1" t="s">
        <v>40</v>
      </c>
      <c r="F5" s="1" t="s">
        <v>41</v>
      </c>
      <c r="G5" s="1" t="s">
        <v>42</v>
      </c>
      <c r="H5" s="1" t="s">
        <v>84</v>
      </c>
      <c r="I5" s="1">
        <v>299229.25</v>
      </c>
      <c r="J5" s="1">
        <v>457968.4375</v>
      </c>
    </row>
    <row r="6" spans="1:10" x14ac:dyDescent="0.2">
      <c r="A6" s="1" t="s">
        <v>15</v>
      </c>
      <c r="B6" s="1" t="s">
        <v>17</v>
      </c>
      <c r="C6" s="1" t="s">
        <v>18</v>
      </c>
      <c r="D6" s="1" t="s">
        <v>19</v>
      </c>
      <c r="E6" s="1" t="s">
        <v>20</v>
      </c>
      <c r="F6" s="1" t="s">
        <v>21</v>
      </c>
      <c r="G6" s="1" t="s">
        <v>22</v>
      </c>
      <c r="H6" s="1" t="s">
        <v>81</v>
      </c>
      <c r="I6" s="1">
        <v>215036.046875</v>
      </c>
      <c r="J6" s="1">
        <v>363274.0625</v>
      </c>
    </row>
    <row r="7" spans="1:10" x14ac:dyDescent="0.2">
      <c r="A7" s="1" t="s">
        <v>23</v>
      </c>
      <c r="B7" s="1" t="s">
        <v>24</v>
      </c>
      <c r="C7" s="1" t="s">
        <v>25</v>
      </c>
      <c r="D7" s="1" t="s">
        <v>26</v>
      </c>
      <c r="E7" s="1" t="s">
        <v>27</v>
      </c>
      <c r="F7" s="1" t="s">
        <v>28</v>
      </c>
      <c r="G7" s="1" t="s">
        <v>29</v>
      </c>
      <c r="H7" s="1" t="s">
        <v>82</v>
      </c>
      <c r="I7" s="1">
        <v>40612.8515625</v>
      </c>
      <c r="J7" s="1">
        <v>58567.6484375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I10" sqref="I10"/>
    </sheetView>
  </sheetViews>
  <sheetFormatPr defaultRowHeight="14.25" x14ac:dyDescent="0.2"/>
  <cols>
    <col min="1" max="1" width="11.25" customWidth="1"/>
  </cols>
  <sheetData>
    <row r="1" spans="1:8" x14ac:dyDescent="0.2">
      <c r="A1" s="1"/>
      <c r="B1" s="1" t="s">
        <v>7</v>
      </c>
      <c r="C1" s="1"/>
      <c r="D1" s="1"/>
      <c r="E1" s="1" t="s">
        <v>8</v>
      </c>
      <c r="F1" s="1"/>
      <c r="G1" s="1"/>
    </row>
    <row r="2" spans="1:8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</row>
    <row r="3" spans="1:8" x14ac:dyDescent="0.2">
      <c r="A3" s="1" t="s">
        <v>49</v>
      </c>
      <c r="B3" t="s">
        <v>53</v>
      </c>
      <c r="C3" t="s">
        <v>54</v>
      </c>
      <c r="D3" t="s">
        <v>55</v>
      </c>
      <c r="E3" t="s">
        <v>56</v>
      </c>
      <c r="F3" t="s">
        <v>57</v>
      </c>
      <c r="G3" t="s">
        <v>58</v>
      </c>
      <c r="H3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G27" sqref="G27"/>
    </sheetView>
  </sheetViews>
  <sheetFormatPr defaultRowHeight="14.25" x14ac:dyDescent="0.2"/>
  <sheetData>
    <row r="1" spans="1:3" x14ac:dyDescent="0.2">
      <c r="A1">
        <v>1</v>
      </c>
      <c r="B1">
        <v>385.173</v>
      </c>
      <c r="C1">
        <v>1224</v>
      </c>
    </row>
    <row r="2" spans="1:3" x14ac:dyDescent="0.2">
      <c r="A2">
        <v>2</v>
      </c>
      <c r="B2">
        <v>108.508</v>
      </c>
    </row>
    <row r="3" spans="1:3" x14ac:dyDescent="0.2">
      <c r="A3">
        <v>3</v>
      </c>
      <c r="B3">
        <v>93.795000000000002</v>
      </c>
    </row>
    <row r="4" spans="1:3" x14ac:dyDescent="0.2">
      <c r="A4">
        <v>4</v>
      </c>
      <c r="B4">
        <v>481.30599999999998</v>
      </c>
    </row>
    <row r="5" spans="1:3" x14ac:dyDescent="0.2">
      <c r="A5">
        <v>5</v>
      </c>
      <c r="B5">
        <v>433.24799999999999</v>
      </c>
    </row>
    <row r="6" spans="1:3" x14ac:dyDescent="0.2">
      <c r="A6">
        <v>6</v>
      </c>
      <c r="B6">
        <v>396.78</v>
      </c>
    </row>
    <row r="7" spans="1:3" x14ac:dyDescent="0.2">
      <c r="A7">
        <v>7</v>
      </c>
      <c r="B7">
        <v>344.81900000000002</v>
      </c>
    </row>
    <row r="8" spans="1:3" x14ac:dyDescent="0.2">
      <c r="A8">
        <v>8</v>
      </c>
      <c r="B8">
        <v>433.91</v>
      </c>
    </row>
    <row r="9" spans="1:3" x14ac:dyDescent="0.2">
      <c r="A9">
        <v>9</v>
      </c>
      <c r="B9">
        <v>51.540999999999997</v>
      </c>
    </row>
    <row r="10" spans="1:3" x14ac:dyDescent="0.2">
      <c r="A10">
        <v>10</v>
      </c>
      <c r="B10">
        <v>505.84199999999998</v>
      </c>
    </row>
    <row r="11" spans="1:3" x14ac:dyDescent="0.2">
      <c r="A11">
        <v>11</v>
      </c>
      <c r="B11">
        <v>95.344999999999999</v>
      </c>
    </row>
    <row r="12" spans="1:3" x14ac:dyDescent="0.2">
      <c r="A12">
        <v>12</v>
      </c>
      <c r="B12">
        <v>325.00099999999998</v>
      </c>
    </row>
    <row r="13" spans="1:3" x14ac:dyDescent="0.2">
      <c r="A13">
        <v>13</v>
      </c>
      <c r="B13">
        <v>479.82499999999999</v>
      </c>
    </row>
    <row r="14" spans="1:3" x14ac:dyDescent="0.2">
      <c r="A14">
        <v>14</v>
      </c>
      <c r="B14">
        <v>421.92599999999999</v>
      </c>
    </row>
    <row r="15" spans="1:3" x14ac:dyDescent="0.2">
      <c r="A15">
        <v>15</v>
      </c>
      <c r="B15">
        <v>339.50099999999998</v>
      </c>
    </row>
    <row r="16" spans="1:3" x14ac:dyDescent="0.2">
      <c r="A16">
        <v>16</v>
      </c>
      <c r="B16">
        <v>438.82100000000003</v>
      </c>
    </row>
    <row r="17" spans="1:3" x14ac:dyDescent="0.2">
      <c r="A17">
        <v>17</v>
      </c>
      <c r="B17">
        <v>181.142</v>
      </c>
    </row>
    <row r="18" spans="1:3" x14ac:dyDescent="0.2">
      <c r="A18">
        <v>18</v>
      </c>
      <c r="B18">
        <v>463.13400000000001</v>
      </c>
    </row>
    <row r="19" spans="1:3" x14ac:dyDescent="0.2">
      <c r="A19">
        <v>19</v>
      </c>
      <c r="B19">
        <v>474.976</v>
      </c>
    </row>
    <row r="20" spans="1:3" x14ac:dyDescent="0.2">
      <c r="A20">
        <v>20</v>
      </c>
      <c r="B20">
        <v>214.666</v>
      </c>
    </row>
    <row r="21" spans="1:3" x14ac:dyDescent="0.2">
      <c r="A21">
        <v>21</v>
      </c>
      <c r="B21">
        <v>521.98900000000003</v>
      </c>
    </row>
    <row r="22" spans="1:3" x14ac:dyDescent="0.2">
      <c r="A22">
        <v>22</v>
      </c>
      <c r="B22">
        <v>96.623999999999995</v>
      </c>
    </row>
    <row r="23" spans="1:3" x14ac:dyDescent="0.2">
      <c r="A23">
        <v>23</v>
      </c>
      <c r="B23">
        <v>55.125999999999998</v>
      </c>
    </row>
    <row r="24" spans="1:3" x14ac:dyDescent="0.2">
      <c r="A24">
        <v>24</v>
      </c>
      <c r="B24">
        <v>584.61500000000001</v>
      </c>
    </row>
    <row r="25" spans="1:3" x14ac:dyDescent="0.2">
      <c r="A25">
        <v>25</v>
      </c>
      <c r="B25">
        <v>566.56100000000004</v>
      </c>
    </row>
    <row r="26" spans="1:3" x14ac:dyDescent="0.2">
      <c r="A26">
        <v>26</v>
      </c>
      <c r="B26">
        <v>82.027000000000001</v>
      </c>
    </row>
    <row r="27" spans="1:3" x14ac:dyDescent="0.2">
      <c r="A27">
        <v>27</v>
      </c>
      <c r="B27">
        <v>285.98700000000002</v>
      </c>
    </row>
    <row r="28" spans="1:3" x14ac:dyDescent="0.2">
      <c r="A28">
        <v>28</v>
      </c>
      <c r="B28">
        <v>222.899</v>
      </c>
    </row>
    <row r="29" spans="1:3" x14ac:dyDescent="0.2">
      <c r="A29">
        <v>29</v>
      </c>
      <c r="B29">
        <v>82.381</v>
      </c>
    </row>
    <row r="30" spans="1:3" x14ac:dyDescent="0.2">
      <c r="A30">
        <v>30</v>
      </c>
      <c r="B30">
        <v>61.978000000000002</v>
      </c>
    </row>
    <row r="32" spans="1:3" x14ac:dyDescent="0.2">
      <c r="B32">
        <f>SUM(B1:B30)*5*PI()</f>
        <v>144975.79875151845</v>
      </c>
      <c r="C32">
        <f>C1*28*PI()</f>
        <v>107668.66342382939</v>
      </c>
    </row>
    <row r="33" spans="3:3" x14ac:dyDescent="0.2">
      <c r="C33">
        <f>B32+C1*28*PI()</f>
        <v>252644.46217534784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B51</vt:lpstr>
      <vt:lpstr>B64</vt:lpstr>
      <vt:lpstr>B8</vt:lpstr>
      <vt:lpstr>B64_excluded</vt:lpstr>
      <vt:lpstr>Sheet1</vt:lpstr>
    </vt:vector>
  </TitlesOfParts>
  <Company>UTHealth MSB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Neveu, Curtis L</dc:creator>
  <cp:lastModifiedBy>Neveu, Curtis</cp:lastModifiedBy>
  <dcterms:created xsi:type="dcterms:W3CDTF">2019-10-09T21:22:55Z</dcterms:created>
  <dcterms:modified xsi:type="dcterms:W3CDTF">2019-11-25T01:43:36Z</dcterms:modified>
</cp:coreProperties>
</file>