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utierrez22\Documents\OC_SNNAP\"/>
    </mc:Choice>
  </mc:AlternateContent>
  <xr:revisionPtr revIDLastSave="0" documentId="13_ncr:1_{BCAC616B-0373-406E-BDFE-A695B26BE085}" xr6:coauthVersionLast="47" xr6:coauthVersionMax="47" xr10:uidLastSave="{00000000-0000-0000-0000-000000000000}"/>
  <bookViews>
    <workbookView xWindow="13290" yWindow="360" windowWidth="14520" windowHeight="15450" tabRatio="716" activeTab="6" xr2:uid="{F0735362-4961-42D4-9F52-DCA2C5A03203}"/>
  </bookViews>
  <sheets>
    <sheet name="Neu" sheetId="3" r:id="rId1"/>
    <sheet name="excitability.smu" sheetId="8" r:id="rId2"/>
    <sheet name="BMP.smu" sheetId="9" r:id="rId3"/>
    <sheet name="cs_g" sheetId="1" r:id="rId4"/>
    <sheet name="cs_E" sheetId="2" r:id="rId5"/>
    <sheet name="cs_FAT" sheetId="4" r:id="rId6"/>
    <sheet name="es" sheetId="5" r:id="rId7"/>
    <sheet name="nois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5" l="1"/>
  <c r="Y3" i="4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4" i="2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4" i="1"/>
  <c r="R5" i="5" l="1"/>
  <c r="R7" i="5"/>
  <c r="R9" i="5"/>
  <c r="R11" i="5"/>
  <c r="R15" i="5"/>
  <c r="R4" i="5"/>
  <c r="R6" i="5"/>
  <c r="R8" i="5"/>
  <c r="R10" i="5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Y38" i="4"/>
  <c r="Y39" i="4"/>
  <c r="Y40" i="4"/>
  <c r="Y41" i="4"/>
  <c r="Y42" i="4"/>
  <c r="Y43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4" i="4"/>
  <c r="Y5" i="4"/>
  <c r="Y6" i="4"/>
  <c r="Y7" i="4"/>
  <c r="Y8" i="4"/>
  <c r="Y9" i="4"/>
  <c r="Z33" i="4" l="1"/>
  <c r="Z34" i="4"/>
  <c r="Z35" i="4"/>
  <c r="Z36" i="4"/>
  <c r="Z37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B43" i="4"/>
  <c r="B41" i="4"/>
  <c r="B39" i="4"/>
  <c r="B37" i="4"/>
  <c r="B35" i="4"/>
  <c r="B33" i="4"/>
  <c r="B31" i="4"/>
  <c r="B29" i="4"/>
  <c r="B27" i="4"/>
  <c r="B25" i="4"/>
  <c r="B23" i="4"/>
  <c r="B21" i="4"/>
  <c r="B19" i="4"/>
  <c r="B17" i="4"/>
  <c r="B15" i="4"/>
  <c r="B13" i="4"/>
  <c r="B11" i="4"/>
  <c r="B9" i="4"/>
  <c r="B7" i="4"/>
  <c r="B5" i="4"/>
  <c r="B3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B5" i="2"/>
  <c r="B3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W45" i="4" l="1"/>
  <c r="Z48" i="3"/>
  <c r="Z49" i="3"/>
  <c r="Z50" i="3"/>
  <c r="Z51" i="3"/>
  <c r="O48" i="3"/>
  <c r="O49" i="3"/>
  <c r="O50" i="3"/>
  <c r="O51" i="3"/>
  <c r="D48" i="3"/>
  <c r="D49" i="3"/>
  <c r="D50" i="3"/>
  <c r="D51" i="3"/>
  <c r="A20" i="3"/>
  <c r="A21" i="3"/>
  <c r="A22" i="3"/>
  <c r="A23" i="3"/>
  <c r="A24" i="3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S4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3" i="5"/>
  <c r="R17" i="5"/>
  <c r="R16" i="5"/>
  <c r="R14" i="5"/>
  <c r="R13" i="5"/>
  <c r="R12" i="5"/>
  <c r="R3" i="5"/>
  <c r="B16" i="5"/>
  <c r="B17" i="5"/>
  <c r="B18" i="5"/>
  <c r="B19" i="5"/>
  <c r="B20" i="5"/>
  <c r="B21" i="5"/>
  <c r="B22" i="5"/>
  <c r="B23" i="5"/>
  <c r="W2" i="5"/>
  <c r="V2" i="5"/>
  <c r="U2" i="5"/>
  <c r="T2" i="5"/>
  <c r="S2" i="5"/>
  <c r="R2" i="5"/>
  <c r="Q2" i="5"/>
  <c r="P2" i="5"/>
  <c r="Z47" i="3" l="1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31" i="3"/>
  <c r="A16" i="3"/>
  <c r="A17" i="3"/>
  <c r="A18" i="3"/>
  <c r="A19" i="3"/>
  <c r="A7" i="3" l="1"/>
  <c r="A8" i="3"/>
  <c r="A9" i="3"/>
  <c r="A10" i="3"/>
  <c r="A6" i="3" l="1"/>
  <c r="A5" i="3"/>
  <c r="A11" i="3" l="1"/>
  <c r="A12" i="3"/>
  <c r="A13" i="3"/>
  <c r="A14" i="3"/>
  <c r="A15" i="3"/>
  <c r="A4" i="3"/>
  <c r="Q16" i="5" l="1"/>
  <c r="Q15" i="5"/>
  <c r="Q14" i="5"/>
  <c r="Q13" i="5"/>
  <c r="Q12" i="5"/>
  <c r="Q11" i="5"/>
  <c r="Q10" i="5"/>
  <c r="Q9" i="5"/>
  <c r="Q8" i="5"/>
  <c r="Q7" i="5"/>
  <c r="Q6" i="5"/>
  <c r="P15" i="5"/>
  <c r="P14" i="5"/>
  <c r="P13" i="5"/>
  <c r="P11" i="5"/>
  <c r="P10" i="5"/>
  <c r="P9" i="5"/>
  <c r="P8" i="5"/>
  <c r="P7" i="5"/>
  <c r="P6" i="5"/>
  <c r="O14" i="5"/>
  <c r="O13" i="5"/>
  <c r="O12" i="5"/>
  <c r="O11" i="5"/>
  <c r="O10" i="5"/>
  <c r="O9" i="5"/>
  <c r="O8" i="5"/>
  <c r="O7" i="5"/>
  <c r="N13" i="5"/>
  <c r="N12" i="5"/>
  <c r="N11" i="5"/>
  <c r="N10" i="5"/>
  <c r="N9" i="5"/>
  <c r="N8" i="5"/>
  <c r="N7" i="5"/>
  <c r="O6" i="5"/>
  <c r="N6" i="5"/>
  <c r="Q5" i="5"/>
  <c r="P5" i="5"/>
  <c r="O5" i="5"/>
  <c r="N5" i="5"/>
  <c r="Q4" i="5"/>
  <c r="P4" i="5"/>
  <c r="O4" i="5"/>
  <c r="N4" i="5"/>
  <c r="Q3" i="5"/>
  <c r="O3" i="5"/>
  <c r="N3" i="5"/>
  <c r="M12" i="5"/>
  <c r="M11" i="5"/>
  <c r="L11" i="5"/>
  <c r="M10" i="5"/>
  <c r="L10" i="5"/>
  <c r="K10" i="5"/>
  <c r="M9" i="5"/>
  <c r="L9" i="5"/>
  <c r="K9" i="5"/>
  <c r="J9" i="5"/>
  <c r="M8" i="5"/>
  <c r="L8" i="5"/>
  <c r="K8" i="5"/>
  <c r="J8" i="5"/>
  <c r="I8" i="5"/>
  <c r="M7" i="5"/>
  <c r="L7" i="5"/>
  <c r="K7" i="5"/>
  <c r="I7" i="5"/>
  <c r="H7" i="5"/>
  <c r="M6" i="5"/>
  <c r="L6" i="5"/>
  <c r="K6" i="5"/>
  <c r="J6" i="5"/>
  <c r="I6" i="5"/>
  <c r="H6" i="5"/>
  <c r="G6" i="5"/>
  <c r="M5" i="5"/>
  <c r="L5" i="5"/>
  <c r="K5" i="5"/>
  <c r="J5" i="5"/>
  <c r="I5" i="5"/>
  <c r="H5" i="5"/>
  <c r="G5" i="5"/>
  <c r="F5" i="5"/>
  <c r="M4" i="5"/>
  <c r="L4" i="5"/>
  <c r="K4" i="5"/>
  <c r="J4" i="5"/>
  <c r="I4" i="5"/>
  <c r="H4" i="5"/>
  <c r="G4" i="5"/>
  <c r="F4" i="5"/>
  <c r="E4" i="5"/>
  <c r="L3" i="5"/>
  <c r="K3" i="5"/>
  <c r="J3" i="5"/>
  <c r="I3" i="5"/>
  <c r="H3" i="5"/>
  <c r="F3" i="5"/>
  <c r="E3" i="5"/>
  <c r="D3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O2" i="5"/>
  <c r="N2" i="5"/>
  <c r="M2" i="5"/>
  <c r="L2" i="5"/>
  <c r="K2" i="5"/>
  <c r="J2" i="5"/>
  <c r="I2" i="5"/>
  <c r="H2" i="5"/>
  <c r="G2" i="5"/>
  <c r="F2" i="5"/>
  <c r="E2" i="5"/>
  <c r="D2" i="5"/>
  <c r="C2" i="5"/>
</calcChain>
</file>

<file path=xl/sharedStrings.xml><?xml version="1.0" encoding="utf-8"?>
<sst xmlns="http://schemas.openxmlformats.org/spreadsheetml/2006/main" count="868" uniqueCount="212">
  <si>
    <t>Name</t>
  </si>
  <si>
    <t>Template</t>
  </si>
  <si>
    <t>g</t>
  </si>
  <si>
    <t>E</t>
  </si>
  <si>
    <t>Postsynaptic</t>
  </si>
  <si>
    <t>Presynaptic</t>
  </si>
  <si>
    <t>u1</t>
  </si>
  <si>
    <t>u2</t>
  </si>
  <si>
    <t>h</t>
  </si>
  <si>
    <t>s</t>
  </si>
  <si>
    <t>p</t>
  </si>
  <si>
    <t>tx</t>
  </si>
  <si>
    <t>ud</t>
  </si>
  <si>
    <t>ur</t>
  </si>
  <si>
    <t>duration</t>
  </si>
  <si>
    <t>Amplitude</t>
  </si>
  <si>
    <t>step size</t>
  </si>
  <si>
    <t>jitter in step size</t>
  </si>
  <si>
    <t>votage-dependent conductance (.vdg)</t>
  </si>
  <si>
    <t>electrical synapse (.es)</t>
  </si>
  <si>
    <t>chemical synapse (.cs)</t>
  </si>
  <si>
    <t>smu</t>
  </si>
  <si>
    <t>name</t>
  </si>
  <si>
    <t>stepsize</t>
  </si>
  <si>
    <t>graph</t>
  </si>
  <si>
    <t>store</t>
  </si>
  <si>
    <t>method</t>
  </si>
  <si>
    <t>variable</t>
  </si>
  <si>
    <t>start</t>
  </si>
  <si>
    <t>stop</t>
  </si>
  <si>
    <t># ticks</t>
  </si>
  <si>
    <t>time</t>
  </si>
  <si>
    <t>min</t>
  </si>
  <si>
    <t>max</t>
  </si>
  <si>
    <t>color</t>
  </si>
  <si>
    <t>variable 1</t>
  </si>
  <si>
    <t>graph (ous)</t>
  </si>
  <si>
    <t>Current injection</t>
  </si>
  <si>
    <t>neuron</t>
  </si>
  <si>
    <t>magnitude</t>
  </si>
  <si>
    <t>Size</t>
  </si>
  <si>
    <t>variable 2</t>
  </si>
  <si>
    <t>variable 3</t>
  </si>
  <si>
    <t>variable 4</t>
  </si>
  <si>
    <t>V</t>
  </si>
  <si>
    <t>example</t>
  </si>
  <si>
    <t>example variables</t>
  </si>
  <si>
    <t>Ivd</t>
  </si>
  <si>
    <t>current by voltage gated conductance</t>
  </si>
  <si>
    <t>voltage</t>
  </si>
  <si>
    <t>A</t>
  </si>
  <si>
    <t>B</t>
  </si>
  <si>
    <t>activation of conductance</t>
  </si>
  <si>
    <t>Inactivation of conductance</t>
  </si>
  <si>
    <t>Ics</t>
  </si>
  <si>
    <t>Cion</t>
  </si>
  <si>
    <t>amount of ion</t>
  </si>
  <si>
    <t xml:space="preserve">    variable.conductance.neuron</t>
  </si>
  <si>
    <t xml:space="preserve">    Ivd.Na.N1</t>
  </si>
  <si>
    <t xml:space="preserve">    variable.neuron</t>
  </si>
  <si>
    <t xml:space="preserve">    V.N1</t>
  </si>
  <si>
    <t>conductance</t>
  </si>
  <si>
    <t xml:space="preserve">neuron </t>
  </si>
  <si>
    <t>red indicates simlation longer than graph duration</t>
  </si>
  <si>
    <t xml:space="preserve">                         stimulation (.trt)</t>
  </si>
  <si>
    <t>output variables</t>
  </si>
  <si>
    <t>type "all" in first cell to output all graphed variables or type individual channels</t>
  </si>
  <si>
    <t>potential</t>
  </si>
  <si>
    <t>Voltage clamp</t>
  </si>
  <si>
    <t>red</t>
  </si>
  <si>
    <t>syntax</t>
  </si>
  <si>
    <t>synapse</t>
  </si>
  <si>
    <t>variable.pre.post.type</t>
  </si>
  <si>
    <t>Ics.N1.N4.f_exc</t>
  </si>
  <si>
    <t>example synapses</t>
  </si>
  <si>
    <t>f_exc</t>
  </si>
  <si>
    <t>s_exc</t>
  </si>
  <si>
    <t>f_inh</t>
  </si>
  <si>
    <t>s_inh</t>
  </si>
  <si>
    <t>fast inhibitory</t>
  </si>
  <si>
    <t>fast excitatory</t>
  </si>
  <si>
    <t>slow inhibitory</t>
  </si>
  <si>
    <t>slow excitatory</t>
  </si>
  <si>
    <t>Ies.N1.N4</t>
  </si>
  <si>
    <t>chem syn current</t>
  </si>
  <si>
    <t>elec syn current</t>
  </si>
  <si>
    <t>Ies</t>
  </si>
  <si>
    <t>File</t>
  </si>
  <si>
    <t>leak</t>
  </si>
  <si>
    <t>vdg</t>
  </si>
  <si>
    <t>Na</t>
  </si>
  <si>
    <t>tmx</t>
  </si>
  <si>
    <t>tmin</t>
  </si>
  <si>
    <t>K</t>
  </si>
  <si>
    <t>all</t>
  </si>
  <si>
    <t>An</t>
  </si>
  <si>
    <t>Bn</t>
  </si>
  <si>
    <t>th1</t>
  </si>
  <si>
    <t>ts1</t>
  </si>
  <si>
    <t>tp1</t>
  </si>
  <si>
    <t>th2</t>
  </si>
  <si>
    <t>ts2</t>
  </si>
  <si>
    <t>tp2</t>
  </si>
  <si>
    <t>ion</t>
  </si>
  <si>
    <t>Ca</t>
  </si>
  <si>
    <t>K1</t>
  </si>
  <si>
    <t>K2</t>
  </si>
  <si>
    <t>ch</t>
  </si>
  <si>
    <t>Ion pools</t>
  </si>
  <si>
    <t>Conductance to ion</t>
  </si>
  <si>
    <t>Ion to conductance</t>
  </si>
  <si>
    <t>fBr = BR</t>
  </si>
  <si>
    <t>fBr = 1 + BR</t>
  </si>
  <si>
    <t>channel requires ion</t>
  </si>
  <si>
    <t>ion enhances channel only</t>
  </si>
  <si>
    <t>ion inhibits channel only</t>
  </si>
  <si>
    <t>b</t>
  </si>
  <si>
    <t>fBr = 1/(1 + b*(BR))</t>
  </si>
  <si>
    <t>p1</t>
  </si>
  <si>
    <t>p2</t>
  </si>
  <si>
    <t>opt2</t>
  </si>
  <si>
    <t>opt1</t>
  </si>
  <si>
    <t xml:space="preserve">opt1  1: </t>
  </si>
  <si>
    <t xml:space="preserve"> 2: </t>
  </si>
  <si>
    <t xml:space="preserve">3: </t>
  </si>
  <si>
    <t xml:space="preserve">opt2  1: </t>
  </si>
  <si>
    <t xml:space="preserve">2: </t>
  </si>
  <si>
    <t xml:space="preserve">4: </t>
  </si>
  <si>
    <t xml:space="preserve">5: </t>
  </si>
  <si>
    <t>dBR/dt = (ion - BR)/p1</t>
  </si>
  <si>
    <t>BR = ion/(p1 + ion)</t>
  </si>
  <si>
    <t>BR = ion/(p1+ ion) + 1</t>
  </si>
  <si>
    <t>BR = 1/(1 + p1*ion)</t>
  </si>
  <si>
    <t>BR = exp((p1+ ion)/p2)</t>
  </si>
  <si>
    <t>cm</t>
  </si>
  <si>
    <t>IVDxREG</t>
  </si>
  <si>
    <t>currrent by conductance and regulation</t>
  </si>
  <si>
    <t>CaL</t>
  </si>
  <si>
    <t>CaR</t>
  </si>
  <si>
    <t>KA</t>
  </si>
  <si>
    <t>Napp</t>
  </si>
  <si>
    <t>sIVD_reg</t>
  </si>
  <si>
    <t>for total current</t>
  </si>
  <si>
    <t>slex</t>
  </si>
  <si>
    <t>trt current</t>
  </si>
  <si>
    <t>d(ion)/dt = K1*(K2*sum(Ivd) - ion)</t>
  </si>
  <si>
    <t>HCN</t>
  </si>
  <si>
    <t>depression</t>
  </si>
  <si>
    <t>facilitation</t>
  </si>
  <si>
    <t>taus</t>
  </si>
  <si>
    <t>u</t>
  </si>
  <si>
    <t>fBR</t>
  </si>
  <si>
    <t>fBR.ion.ch.neuron</t>
  </si>
  <si>
    <t>B4</t>
  </si>
  <si>
    <t>minimum activation</t>
  </si>
  <si>
    <t>half in/activation</t>
  </si>
  <si>
    <t>slope</t>
  </si>
  <si>
    <t>power</t>
  </si>
  <si>
    <t>maximum tau</t>
  </si>
  <si>
    <t>minimum tau</t>
  </si>
  <si>
    <t>CaN</t>
  </si>
  <si>
    <t>Kcaf</t>
  </si>
  <si>
    <t>V.B4</t>
  </si>
  <si>
    <t>B8</t>
  </si>
  <si>
    <t>V.B8</t>
  </si>
  <si>
    <t>green</t>
  </si>
  <si>
    <t>B20</t>
  </si>
  <si>
    <t>V.B20</t>
  </si>
  <si>
    <t>orange</t>
  </si>
  <si>
    <t>B30</t>
  </si>
  <si>
    <t>B31a</t>
  </si>
  <si>
    <t>B31s</t>
  </si>
  <si>
    <t>B34</t>
  </si>
  <si>
    <t>B35</t>
  </si>
  <si>
    <t>B40</t>
  </si>
  <si>
    <t>B51s</t>
  </si>
  <si>
    <t>B51a</t>
  </si>
  <si>
    <t>B52</t>
  </si>
  <si>
    <t>B64s</t>
  </si>
  <si>
    <t>B64a</t>
  </si>
  <si>
    <t>B65</t>
  </si>
  <si>
    <t>CBI2</t>
  </si>
  <si>
    <t>K_pp</t>
  </si>
  <si>
    <t>B63</t>
  </si>
  <si>
    <t>V.B30</t>
  </si>
  <si>
    <t>V.B31s</t>
  </si>
  <si>
    <t>V.B31a</t>
  </si>
  <si>
    <t>V.B34</t>
  </si>
  <si>
    <t>V.B35</t>
  </si>
  <si>
    <t>V.B40</t>
  </si>
  <si>
    <t>white</t>
  </si>
  <si>
    <t>V.B51s</t>
  </si>
  <si>
    <t>V.B51a</t>
  </si>
  <si>
    <t>V.B52</t>
  </si>
  <si>
    <t>V.B63</t>
  </si>
  <si>
    <t>V.B64s</t>
  </si>
  <si>
    <t>V.B64a</t>
  </si>
  <si>
    <t>V.B65</t>
  </si>
  <si>
    <t>V.CBI2</t>
  </si>
  <si>
    <t>if u2 is empty it is assumed equal to u1</t>
  </si>
  <si>
    <t>midrange</t>
  </si>
  <si>
    <t>Voltage dependence</t>
  </si>
  <si>
    <t>fast</t>
  </si>
  <si>
    <t>slow</t>
  </si>
  <si>
    <t>Ach</t>
  </si>
  <si>
    <t>BMP</t>
  </si>
  <si>
    <t>cyan</t>
  </si>
  <si>
    <t>Colorbar</t>
  </si>
  <si>
    <t>excitability</t>
  </si>
  <si>
    <t>Initial voltage</t>
  </si>
  <si>
    <t>mV</t>
  </si>
  <si>
    <t>Kcas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</si>
</sst>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CD0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0" xfId="0" applyFill="1"/>
    <xf numFmtId="0" fontId="0" fillId="3" borderId="3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/>
    <xf numFmtId="0" fontId="0" fillId="3" borderId="0" xfId="0" applyFill="1" applyBorder="1" applyAlignment="1"/>
    <xf numFmtId="0" fontId="0" fillId="4" borderId="26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right"/>
    </xf>
    <xf numFmtId="0" fontId="0" fillId="3" borderId="0" xfId="0" applyFill="1" applyBorder="1"/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29" xfId="0" applyFill="1" applyBorder="1"/>
    <xf numFmtId="0" fontId="1" fillId="3" borderId="0" xfId="0" applyFont="1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/>
    <xf numFmtId="0" fontId="2" fillId="4" borderId="1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3" borderId="46" xfId="0" applyFill="1" applyBorder="1"/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3" borderId="2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47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8" xfId="0" applyFill="1" applyBorder="1"/>
    <xf numFmtId="0" fontId="0" fillId="3" borderId="39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13" xfId="0" applyFill="1" applyBorder="1"/>
    <xf numFmtId="0" fontId="0" fillId="4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4" borderId="52" xfId="0" applyNumberFormat="1" applyFont="1" applyFill="1" applyBorder="1" applyAlignment="1">
      <alignment horizontal="center" vertical="center"/>
    </xf>
    <xf numFmtId="0" fontId="3" fillId="4" borderId="64" xfId="0" applyNumberFormat="1" applyFont="1" applyFill="1" applyBorder="1" applyAlignment="1">
      <alignment horizontal="center" vertical="center"/>
    </xf>
    <xf numFmtId="0" fontId="3" fillId="2" borderId="52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  <xf numFmtId="0" fontId="3" fillId="2" borderId="41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6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60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54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/>
    </xf>
    <xf numFmtId="0" fontId="3" fillId="4" borderId="67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70" xfId="0" applyFont="1" applyFill="1" applyBorder="1" applyAlignment="1">
      <alignment horizontal="center" vertical="center"/>
    </xf>
    <xf numFmtId="0" fontId="3" fillId="4" borderId="71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3" fillId="4" borderId="61" xfId="0" applyNumberFormat="1" applyFont="1" applyFill="1" applyBorder="1" applyAlignment="1">
      <alignment horizontal="center" vertical="center"/>
    </xf>
    <xf numFmtId="0" fontId="3" fillId="4" borderId="5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0" fontId="3" fillId="4" borderId="65" xfId="0" applyNumberFormat="1" applyFont="1" applyFill="1" applyBorder="1" applyAlignment="1">
      <alignment horizontal="center" vertical="center"/>
    </xf>
    <xf numFmtId="0" fontId="3" fillId="2" borderId="61" xfId="0" applyNumberFormat="1" applyFont="1" applyFill="1" applyBorder="1" applyAlignment="1">
      <alignment horizontal="center" vertical="center"/>
    </xf>
    <xf numFmtId="0" fontId="3" fillId="2" borderId="41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4" borderId="41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0" fontId="3" fillId="4" borderId="66" xfId="0" applyNumberFormat="1" applyFont="1" applyFill="1" applyBorder="1" applyAlignment="1">
      <alignment horizontal="center" vertical="center"/>
    </xf>
    <xf numFmtId="0" fontId="3" fillId="2" borderId="66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4" borderId="49" xfId="0" applyNumberFormat="1" applyFont="1" applyFill="1" applyBorder="1" applyAlignment="1">
      <alignment horizontal="center" vertical="center"/>
    </xf>
    <xf numFmtId="0" fontId="3" fillId="4" borderId="60" xfId="0" applyNumberFormat="1" applyFont="1" applyFill="1" applyBorder="1" applyAlignment="1">
      <alignment horizontal="center" vertical="center"/>
    </xf>
    <xf numFmtId="0" fontId="3" fillId="4" borderId="50" xfId="0" applyNumberFormat="1" applyFont="1" applyFill="1" applyBorder="1" applyAlignment="1">
      <alignment horizontal="center" vertical="center"/>
    </xf>
    <xf numFmtId="0" fontId="3" fillId="4" borderId="10" xfId="0" applyNumberFormat="1" applyFont="1" applyFill="1" applyBorder="1" applyAlignment="1">
      <alignment horizontal="center" vertical="center"/>
    </xf>
    <xf numFmtId="0" fontId="3" fillId="4" borderId="69" xfId="0" applyNumberFormat="1" applyFont="1" applyFill="1" applyBorder="1" applyAlignment="1">
      <alignment horizontal="center" vertical="center"/>
    </xf>
    <xf numFmtId="0" fontId="3" fillId="4" borderId="68" xfId="0" applyNumberFormat="1" applyFont="1" applyFill="1" applyBorder="1" applyAlignment="1">
      <alignment horizontal="center" vertical="center"/>
    </xf>
    <xf numFmtId="0" fontId="3" fillId="2" borderId="69" xfId="0" applyNumberFormat="1" applyFont="1" applyFill="1" applyBorder="1" applyAlignment="1">
      <alignment horizontal="center" vertical="center"/>
    </xf>
    <xf numFmtId="0" fontId="3" fillId="4" borderId="70" xfId="0" applyNumberFormat="1" applyFont="1" applyFill="1" applyBorder="1" applyAlignment="1">
      <alignment horizontal="center" vertical="center"/>
    </xf>
    <xf numFmtId="0" fontId="3" fillId="4" borderId="71" xfId="0" applyNumberFormat="1" applyFont="1" applyFill="1" applyBorder="1" applyAlignment="1">
      <alignment horizontal="center" vertical="center"/>
    </xf>
    <xf numFmtId="0" fontId="3" fillId="2" borderId="58" xfId="0" applyNumberFormat="1" applyFont="1" applyFill="1" applyBorder="1" applyAlignment="1">
      <alignment horizontal="center" vertical="center"/>
    </xf>
    <xf numFmtId="0" fontId="3" fillId="2" borderId="59" xfId="0" applyNumberFormat="1" applyFont="1" applyFill="1" applyBorder="1" applyAlignment="1">
      <alignment horizontal="center" vertical="center"/>
    </xf>
    <xf numFmtId="0" fontId="3" fillId="4" borderId="76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  <xf numFmtId="0" fontId="0" fillId="3" borderId="2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7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0" fontId="0" fillId="16" borderId="29" xfId="0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5" borderId="31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13" borderId="31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28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4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72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  <xf numFmtId="0" fontId="0" fillId="3" borderId="0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textRotation="90"/>
    </xf>
  </cellXfs>
  <cellStyles count="1">
    <cellStyle name="Normal" xfId="0" builtinId="0"/>
  </cellStyles>
  <dxfs count="143"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</dxfs>
  <tableStyles count="0" defaultTableStyle="TableStyleMedium2" defaultPivotStyle="PivotStyleLight16"/>
  <colors>
    <mruColors>
      <color rgb="FFFF6D6D"/>
      <color rgb="FFFFCCCC"/>
      <color rgb="FFFF9B9D"/>
      <color rgb="FFCCECFF"/>
      <color rgb="FFFFCDCD"/>
      <color rgb="FFFCD0FA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93134</xdr:colOff>
      <xdr:row>5</xdr:row>
      <xdr:rowOff>4762</xdr:rowOff>
    </xdr:from>
    <xdr:ext cx="2400300" cy="439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BC4F1E-2599-4944-89FF-E54D10E8010C}"/>
                </a:ext>
              </a:extLst>
            </xdr:cNvPr>
            <xdr:cNvSpPr txBox="1"/>
          </xdr:nvSpPr>
          <xdr:spPr>
            <a:xfrm>
              <a:off x="15661217" y="946679"/>
              <a:ext cx="2400300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𝑑𝐴𝑡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skw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𝑑𝐴𝑡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𝐴𝑡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BC4F1E-2599-4944-89FF-E54D10E8010C}"/>
                </a:ext>
              </a:extLst>
            </xdr:cNvPr>
            <xdr:cNvSpPr txBox="1"/>
          </xdr:nvSpPr>
          <xdr:spPr>
            <a:xfrm>
              <a:off x="15661217" y="946679"/>
              <a:ext cx="2400300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𝑑𝐴𝑡/𝑑𝑡=(𝑋𝑡 −(𝑢_1+𝑢_2 )(𝑑𝐴𝑡⁄𝑑𝑡)−𝐴𝑡)/(𝑢_1 𝑢_2 )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5DFD-7362-4EAF-A5AC-813ACBD1C4D3}">
  <dimension ref="A1:KQ62"/>
  <sheetViews>
    <sheetView zoomScale="80" zoomScaleNormal="80" workbookViewId="0">
      <pane xSplit="1" topLeftCell="B1" activePane="topRight" state="frozen"/>
      <selection pane="topRight" activeCell="JG15" sqref="JG15"/>
    </sheetView>
  </sheetViews>
  <sheetFormatPr defaultRowHeight="15" x14ac:dyDescent="0.25"/>
  <cols>
    <col min="1" max="2" width="9.140625" style="14"/>
    <col min="3" max="3" width="10.42578125" style="14" customWidth="1"/>
    <col min="4" max="4" width="8.140625" style="14" customWidth="1"/>
    <col min="5" max="5" width="8.5703125" style="14" customWidth="1"/>
    <col min="6" max="6" width="6.28515625" style="14" customWidth="1"/>
    <col min="7" max="13" width="6" style="14" customWidth="1"/>
    <col min="14" max="14" width="8.5703125" style="14" customWidth="1"/>
    <col min="15" max="15" width="10.140625" style="14" customWidth="1"/>
    <col min="16" max="25" width="6" style="14" customWidth="1"/>
    <col min="26" max="26" width="7.140625" style="14" customWidth="1"/>
    <col min="27" max="27" width="8.28515625" style="14" customWidth="1"/>
    <col min="28" max="33" width="6" style="14" customWidth="1"/>
    <col min="34" max="37" width="5.28515625" style="14" customWidth="1"/>
    <col min="38" max="38" width="6.42578125" style="14" customWidth="1"/>
    <col min="39" max="39" width="5.85546875" style="14" customWidth="1"/>
    <col min="40" max="40" width="5.28515625" style="14" customWidth="1"/>
    <col min="41" max="41" width="6.5703125" style="14" customWidth="1"/>
    <col min="42" max="42" width="8.28515625" style="14" customWidth="1"/>
    <col min="43" max="52" width="5.28515625" style="14" customWidth="1"/>
    <col min="53" max="54" width="6.5703125" style="14" customWidth="1"/>
    <col min="55" max="56" width="5.140625" style="14" customWidth="1"/>
    <col min="57" max="57" width="3.7109375" style="14" customWidth="1"/>
    <col min="58" max="59" width="5.140625" style="14" customWidth="1"/>
    <col min="60" max="60" width="3.85546875" style="14" customWidth="1"/>
    <col min="61" max="61" width="6.140625" style="14" customWidth="1"/>
    <col min="62" max="62" width="4" style="14" customWidth="1"/>
    <col min="63" max="66" width="6.140625" style="14" customWidth="1"/>
    <col min="67" max="67" width="3.85546875" style="14" customWidth="1"/>
    <col min="68" max="68" width="7.28515625" style="14" customWidth="1"/>
    <col min="69" max="69" width="7.85546875" style="14" customWidth="1"/>
    <col min="70" max="71" width="6.140625" style="14" customWidth="1"/>
    <col min="72" max="72" width="4" style="14" customWidth="1"/>
    <col min="73" max="74" width="6.140625" style="14" customWidth="1"/>
    <col min="75" max="75" width="3.5703125" style="14" customWidth="1"/>
    <col min="76" max="78" width="6.140625" style="14" customWidth="1"/>
    <col min="79" max="79" width="4" style="14" customWidth="1"/>
    <col min="80" max="80" width="7.140625" style="14" customWidth="1"/>
    <col min="81" max="81" width="7.7109375" style="14" customWidth="1"/>
    <col min="82" max="83" width="6.140625" style="14" customWidth="1"/>
    <col min="84" max="84" width="4.5703125" style="14" customWidth="1"/>
    <col min="85" max="86" width="6.140625" style="14" customWidth="1"/>
    <col min="87" max="87" width="4.28515625" style="14" customWidth="1"/>
    <col min="88" max="88" width="6.42578125" style="14" customWidth="1"/>
    <col min="89" max="89" width="2.85546875" style="14" customWidth="1"/>
    <col min="90" max="90" width="4.140625" style="14" customWidth="1"/>
    <col min="91" max="92" width="4.5703125" style="14" customWidth="1"/>
    <col min="93" max="93" width="5.5703125" style="14" customWidth="1"/>
    <col min="94" max="94" width="3" style="14" customWidth="1"/>
    <col min="95" max="95" width="7.28515625" style="14" customWidth="1"/>
    <col min="96" max="96" width="7.5703125" style="14" customWidth="1"/>
    <col min="97" max="97" width="5.85546875" style="14" customWidth="1"/>
    <col min="98" max="98" width="5.7109375" style="14" customWidth="1"/>
    <col min="99" max="99" width="4" style="14" customWidth="1"/>
    <col min="100" max="101" width="5.28515625" style="14" customWidth="1"/>
    <col min="102" max="102" width="4" style="14" customWidth="1"/>
    <col min="103" max="103" width="4.5703125" style="14" customWidth="1"/>
    <col min="104" max="104" width="6.85546875" style="14" customWidth="1"/>
    <col min="105" max="105" width="6.42578125" style="14" customWidth="1"/>
    <col min="106" max="106" width="3" style="14" customWidth="1"/>
    <col min="107" max="107" width="7.28515625" style="14" customWidth="1"/>
    <col min="108" max="108" width="7.42578125" style="14" customWidth="1"/>
    <col min="109" max="109" width="6.28515625" style="14" customWidth="1"/>
    <col min="110" max="110" width="5.7109375" style="14" customWidth="1"/>
    <col min="111" max="114" width="4" style="14" customWidth="1"/>
    <col min="115" max="115" width="6.140625" style="14" customWidth="1"/>
    <col min="116" max="116" width="4" style="14" customWidth="1"/>
    <col min="117" max="120" width="6.140625" style="14" customWidth="1"/>
    <col min="121" max="121" width="4" style="14" customWidth="1"/>
    <col min="122" max="122" width="8.42578125" style="14" customWidth="1"/>
    <col min="123" max="123" width="7.42578125" style="14" customWidth="1"/>
    <col min="124" max="125" width="6.140625" style="14" customWidth="1"/>
    <col min="126" max="126" width="4.28515625" style="14" customWidth="1"/>
    <col min="127" max="128" width="6.140625" style="14" customWidth="1"/>
    <col min="129" max="129" width="5" style="14" customWidth="1"/>
    <col min="130" max="130" width="6.140625" style="14" customWidth="1"/>
    <col min="131" max="131" width="7" style="14" customWidth="1"/>
    <col min="132" max="132" width="6.140625" style="14" customWidth="1"/>
    <col min="133" max="133" width="4.28515625" style="14" customWidth="1"/>
    <col min="134" max="134" width="7.140625" style="14" customWidth="1"/>
    <col min="135" max="135" width="8" style="14" customWidth="1"/>
    <col min="136" max="137" width="6.140625" style="14" customWidth="1"/>
    <col min="138" max="138" width="4.28515625" style="14" customWidth="1"/>
    <col min="139" max="140" width="6.140625" style="14" customWidth="1"/>
    <col min="141" max="141" width="4.85546875" style="14" customWidth="1"/>
    <col min="142" max="142" width="6.42578125" style="14" customWidth="1"/>
    <col min="143" max="143" width="2.85546875" style="14" customWidth="1"/>
    <col min="144" max="144" width="4.140625" style="14" customWidth="1"/>
    <col min="145" max="145" width="4.5703125" style="14" customWidth="1"/>
    <col min="146" max="146" width="5.28515625" style="14" customWidth="1"/>
    <col min="147" max="147" width="5.5703125" style="14" customWidth="1"/>
    <col min="148" max="148" width="3" style="14" customWidth="1"/>
    <col min="149" max="149" width="7.28515625" style="14" customWidth="1"/>
    <col min="150" max="150" width="7.5703125" style="14" customWidth="1"/>
    <col min="151" max="151" width="5.85546875" style="14" customWidth="1"/>
    <col min="152" max="152" width="5.7109375" style="14" customWidth="1"/>
    <col min="153" max="153" width="4" style="14" customWidth="1"/>
    <col min="154" max="155" width="5.28515625" style="14" customWidth="1"/>
    <col min="156" max="156" width="4" style="14" customWidth="1"/>
    <col min="157" max="157" width="4.5703125" style="14" customWidth="1"/>
    <col min="158" max="158" width="6.85546875" style="14" customWidth="1"/>
    <col min="159" max="159" width="6.42578125" style="14" customWidth="1"/>
    <col min="160" max="160" width="3" style="14" customWidth="1"/>
    <col min="161" max="161" width="7.28515625" style="14" customWidth="1"/>
    <col min="162" max="162" width="7.42578125" style="14" customWidth="1"/>
    <col min="163" max="163" width="6.28515625" style="14" customWidth="1"/>
    <col min="164" max="164" width="5.7109375" style="14" customWidth="1"/>
    <col min="165" max="165" width="4" style="14" customWidth="1"/>
    <col min="166" max="166" width="5.28515625" style="14" customWidth="1"/>
    <col min="167" max="168" width="4" style="14" customWidth="1"/>
    <col min="169" max="174" width="6.140625" style="14" customWidth="1"/>
    <col min="175" max="175" width="3.85546875" style="14" customWidth="1"/>
    <col min="176" max="183" width="6.140625" style="14" customWidth="1"/>
    <col min="184" max="184" width="6.85546875" style="14" customWidth="1"/>
    <col min="185" max="186" width="6.140625" style="14" customWidth="1"/>
    <col min="187" max="187" width="4" style="14" customWidth="1"/>
    <col min="188" max="188" width="7.140625" style="14" customWidth="1"/>
    <col min="189" max="191" width="6.140625" style="14" customWidth="1"/>
    <col min="192" max="192" width="4.5703125" style="14" customWidth="1"/>
    <col min="193" max="194" width="6.140625" style="14" customWidth="1"/>
    <col min="195" max="195" width="4.28515625" style="14" customWidth="1"/>
    <col min="196" max="201" width="6.140625" style="14" customWidth="1"/>
    <col min="202" max="202" width="3.85546875" style="14" customWidth="1"/>
    <col min="203" max="203" width="7.140625" style="14" customWidth="1"/>
    <col min="204" max="210" width="6.140625" style="14" customWidth="1"/>
    <col min="211" max="211" width="6.85546875" style="14" customWidth="1"/>
    <col min="212" max="213" width="6.140625" style="14" customWidth="1"/>
    <col min="214" max="214" width="4" style="14" customWidth="1"/>
    <col min="215" max="215" width="7.140625" style="14" customWidth="1"/>
    <col min="216" max="218" width="6.140625" style="14" customWidth="1"/>
    <col min="219" max="219" width="4.5703125" style="14" customWidth="1"/>
    <col min="220" max="221" width="6.140625" style="14" customWidth="1"/>
    <col min="222" max="222" width="4.28515625" style="14" customWidth="1"/>
    <col min="223" max="228" width="6.140625" style="14" customWidth="1"/>
    <col min="229" max="229" width="3.85546875" style="14" customWidth="1"/>
    <col min="230" max="230" width="6.140625" style="14" customWidth="1"/>
    <col min="231" max="231" width="7.5703125" style="14" customWidth="1"/>
    <col min="232" max="240" width="6.140625" style="14" customWidth="1"/>
    <col min="241" max="241" width="4" style="14" customWidth="1"/>
    <col min="242" max="242" width="7.140625" style="14" customWidth="1"/>
    <col min="243" max="245" width="6.140625" style="14" customWidth="1"/>
    <col min="246" max="246" width="4.5703125" style="14" customWidth="1"/>
    <col min="247" max="248" width="6.140625" style="14" customWidth="1"/>
    <col min="249" max="249" width="4.28515625" style="14" customWidth="1"/>
    <col min="250" max="250" width="6.85546875" style="14" customWidth="1"/>
    <col min="251" max="251" width="4.42578125" style="14" customWidth="1"/>
    <col min="252" max="255" width="7.5703125" style="14" customWidth="1"/>
    <col min="256" max="256" width="4.140625" style="14" customWidth="1"/>
    <col min="257" max="260" width="7.5703125" style="14" customWidth="1"/>
    <col min="261" max="261" width="5" style="14" customWidth="1"/>
    <col min="262" max="263" width="7.5703125" style="14" customWidth="1"/>
    <col min="264" max="264" width="5.42578125" style="14" customWidth="1"/>
    <col min="265" max="267" width="7.5703125" style="14" customWidth="1"/>
    <col min="268" max="268" width="4.85546875" style="14" customWidth="1"/>
    <col min="269" max="272" width="7.5703125" style="14" customWidth="1"/>
    <col min="273" max="273" width="5.5703125" style="14" customWidth="1"/>
    <col min="274" max="275" width="7.5703125" style="14" customWidth="1"/>
    <col min="276" max="276" width="5.42578125" style="14" customWidth="1"/>
    <col min="277" max="277" width="8" style="14" customWidth="1"/>
    <col min="278" max="278" width="5.140625" style="14" customWidth="1"/>
    <col min="279" max="282" width="8" style="14" customWidth="1"/>
    <col min="283" max="283" width="5.140625" style="14" customWidth="1"/>
    <col min="284" max="287" width="8" style="14" customWidth="1"/>
    <col min="288" max="288" width="5.140625" style="14" customWidth="1"/>
    <col min="289" max="290" width="8" style="14" customWidth="1"/>
    <col min="291" max="291" width="5.140625" style="14" customWidth="1"/>
    <col min="292" max="294" width="8" style="14" customWidth="1"/>
    <col min="295" max="295" width="5.140625" style="14" customWidth="1"/>
    <col min="296" max="299" width="8" style="14" customWidth="1"/>
    <col min="300" max="300" width="5.140625" style="14" customWidth="1"/>
    <col min="301" max="302" width="8" style="14" customWidth="1"/>
    <col min="303" max="303" width="5.140625" style="14" customWidth="1"/>
    <col min="304" max="16384" width="9.140625" style="14"/>
  </cols>
  <sheetData>
    <row r="1" spans="1:303" x14ac:dyDescent="0.25">
      <c r="D1" s="63" t="s">
        <v>87</v>
      </c>
      <c r="E1" s="201" t="s">
        <v>88</v>
      </c>
      <c r="F1" s="202"/>
      <c r="G1" s="227" t="s">
        <v>90</v>
      </c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/>
      <c r="AH1" s="206" t="s">
        <v>93</v>
      </c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8"/>
      <c r="BI1" s="224" t="s">
        <v>139</v>
      </c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6"/>
      <c r="CJ1" s="209" t="s">
        <v>137</v>
      </c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0"/>
      <c r="CY1" s="210"/>
      <c r="CZ1" s="210"/>
      <c r="DA1" s="210"/>
      <c r="DB1" s="210"/>
      <c r="DC1" s="210"/>
      <c r="DD1" s="210"/>
      <c r="DE1" s="210"/>
      <c r="DF1" s="210"/>
      <c r="DG1" s="210"/>
      <c r="DH1" s="210"/>
      <c r="DI1" s="210"/>
      <c r="DJ1" s="211"/>
      <c r="DK1" s="203" t="s">
        <v>138</v>
      </c>
      <c r="DL1" s="204"/>
      <c r="DM1" s="204"/>
      <c r="DN1" s="204"/>
      <c r="DO1" s="204"/>
      <c r="DP1" s="204"/>
      <c r="DQ1" s="204"/>
      <c r="DR1" s="204"/>
      <c r="DS1" s="204"/>
      <c r="DT1" s="204"/>
      <c r="DU1" s="204"/>
      <c r="DV1" s="204"/>
      <c r="DW1" s="204"/>
      <c r="DX1" s="204"/>
      <c r="DY1" s="204"/>
      <c r="DZ1" s="204"/>
      <c r="EA1" s="204"/>
      <c r="EB1" s="204"/>
      <c r="EC1" s="204"/>
      <c r="ED1" s="204"/>
      <c r="EE1" s="204"/>
      <c r="EF1" s="204"/>
      <c r="EG1" s="204"/>
      <c r="EH1" s="204"/>
      <c r="EI1" s="204"/>
      <c r="EJ1" s="204"/>
      <c r="EK1" s="205"/>
      <c r="EL1" s="221" t="s">
        <v>160</v>
      </c>
      <c r="EM1" s="222"/>
      <c r="EN1" s="222"/>
      <c r="EO1" s="222"/>
      <c r="EP1" s="222"/>
      <c r="EQ1" s="222"/>
      <c r="ER1" s="222"/>
      <c r="ES1" s="222"/>
      <c r="ET1" s="222"/>
      <c r="EU1" s="222"/>
      <c r="EV1" s="222"/>
      <c r="EW1" s="222"/>
      <c r="EX1" s="222"/>
      <c r="EY1" s="222"/>
      <c r="EZ1" s="222"/>
      <c r="FA1" s="222"/>
      <c r="FB1" s="222"/>
      <c r="FC1" s="222"/>
      <c r="FD1" s="222"/>
      <c r="FE1" s="222"/>
      <c r="FF1" s="222"/>
      <c r="FG1" s="222"/>
      <c r="FH1" s="222"/>
      <c r="FI1" s="222"/>
      <c r="FJ1" s="222"/>
      <c r="FK1" s="222"/>
      <c r="FL1" s="223"/>
      <c r="FM1" s="215" t="s">
        <v>211</v>
      </c>
      <c r="FN1" s="216"/>
      <c r="FO1" s="216"/>
      <c r="FP1" s="216"/>
      <c r="FQ1" s="216"/>
      <c r="FR1" s="216"/>
      <c r="FS1" s="216"/>
      <c r="FT1" s="216"/>
      <c r="FU1" s="216"/>
      <c r="FV1" s="216"/>
      <c r="FW1" s="216"/>
      <c r="FX1" s="216"/>
      <c r="FY1" s="216"/>
      <c r="FZ1" s="216"/>
      <c r="GA1" s="216"/>
      <c r="GB1" s="216"/>
      <c r="GC1" s="216"/>
      <c r="GD1" s="216"/>
      <c r="GE1" s="216"/>
      <c r="GF1" s="216"/>
      <c r="GG1" s="216"/>
      <c r="GH1" s="216"/>
      <c r="GI1" s="216"/>
      <c r="GJ1" s="216"/>
      <c r="GK1" s="216"/>
      <c r="GL1" s="216"/>
      <c r="GM1" s="217"/>
      <c r="GN1" s="230" t="s">
        <v>161</v>
      </c>
      <c r="GO1" s="231"/>
      <c r="GP1" s="231"/>
      <c r="GQ1" s="231"/>
      <c r="GR1" s="231"/>
      <c r="GS1" s="231"/>
      <c r="GT1" s="231"/>
      <c r="GU1" s="231"/>
      <c r="GV1" s="231"/>
      <c r="GW1" s="231"/>
      <c r="GX1" s="231"/>
      <c r="GY1" s="231"/>
      <c r="GZ1" s="231"/>
      <c r="HA1" s="231"/>
      <c r="HB1" s="231"/>
      <c r="HC1" s="231"/>
      <c r="HD1" s="231"/>
      <c r="HE1" s="231"/>
      <c r="HF1" s="231"/>
      <c r="HG1" s="231"/>
      <c r="HH1" s="231"/>
      <c r="HI1" s="231"/>
      <c r="HJ1" s="231"/>
      <c r="HK1" s="231"/>
      <c r="HL1" s="231"/>
      <c r="HM1" s="231"/>
      <c r="HN1" s="232"/>
      <c r="HO1" s="218" t="s">
        <v>140</v>
      </c>
      <c r="HP1" s="219"/>
      <c r="HQ1" s="219"/>
      <c r="HR1" s="219"/>
      <c r="HS1" s="219"/>
      <c r="HT1" s="219"/>
      <c r="HU1" s="219"/>
      <c r="HV1" s="219"/>
      <c r="HW1" s="219"/>
      <c r="HX1" s="219"/>
      <c r="HY1" s="219"/>
      <c r="HZ1" s="219"/>
      <c r="IA1" s="219"/>
      <c r="IB1" s="219"/>
      <c r="IC1" s="219"/>
      <c r="ID1" s="219"/>
      <c r="IE1" s="219"/>
      <c r="IF1" s="219"/>
      <c r="IG1" s="219"/>
      <c r="IH1" s="219"/>
      <c r="II1" s="219"/>
      <c r="IJ1" s="219"/>
      <c r="IK1" s="219"/>
      <c r="IL1" s="219"/>
      <c r="IM1" s="219"/>
      <c r="IN1" s="219"/>
      <c r="IO1" s="220"/>
      <c r="IP1" s="212" t="s">
        <v>146</v>
      </c>
      <c r="IQ1" s="213"/>
      <c r="IR1" s="213"/>
      <c r="IS1" s="213"/>
      <c r="IT1" s="213"/>
      <c r="IU1" s="213"/>
      <c r="IV1" s="213"/>
      <c r="IW1" s="213"/>
      <c r="IX1" s="213"/>
      <c r="IY1" s="213"/>
      <c r="IZ1" s="213"/>
      <c r="JA1" s="213"/>
      <c r="JB1" s="213"/>
      <c r="JC1" s="213"/>
      <c r="JD1" s="213"/>
      <c r="JE1" s="213"/>
      <c r="JF1" s="213"/>
      <c r="JG1" s="213"/>
      <c r="JH1" s="213"/>
      <c r="JI1" s="213"/>
      <c r="JJ1" s="213"/>
      <c r="JK1" s="213"/>
      <c r="JL1" s="213"/>
      <c r="JM1" s="213"/>
      <c r="JN1" s="213"/>
      <c r="JO1" s="213"/>
      <c r="JP1" s="214"/>
      <c r="JQ1" s="193" t="s">
        <v>182</v>
      </c>
      <c r="JR1" s="194"/>
      <c r="JS1" s="194"/>
      <c r="JT1" s="194"/>
      <c r="JU1" s="194"/>
      <c r="JV1" s="194"/>
      <c r="JW1" s="194"/>
      <c r="JX1" s="194"/>
      <c r="JY1" s="194"/>
      <c r="JZ1" s="194"/>
      <c r="KA1" s="194"/>
      <c r="KB1" s="194"/>
      <c r="KC1" s="194"/>
      <c r="KD1" s="194"/>
      <c r="KE1" s="194"/>
      <c r="KF1" s="194"/>
      <c r="KG1" s="194"/>
      <c r="KH1" s="194"/>
      <c r="KI1" s="194"/>
      <c r="KJ1" s="194"/>
      <c r="KK1" s="194"/>
      <c r="KL1" s="194"/>
      <c r="KM1" s="194"/>
      <c r="KN1" s="194"/>
      <c r="KO1" s="194"/>
      <c r="KP1" s="194"/>
      <c r="KQ1" s="195"/>
    </row>
    <row r="2" spans="1:303" ht="15.75" thickBot="1" x14ac:dyDescent="0.3">
      <c r="E2" s="196" t="s">
        <v>89</v>
      </c>
      <c r="F2" s="200"/>
      <c r="G2" s="196" t="s">
        <v>89</v>
      </c>
      <c r="H2" s="197"/>
      <c r="I2" s="198"/>
      <c r="J2" s="199" t="s">
        <v>50</v>
      </c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  <c r="V2" s="199" t="s">
        <v>51</v>
      </c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200"/>
      <c r="AH2" s="196" t="s">
        <v>89</v>
      </c>
      <c r="AI2" s="197"/>
      <c r="AJ2" s="198"/>
      <c r="AK2" s="199" t="s">
        <v>50</v>
      </c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8"/>
      <c r="AW2" s="199" t="s">
        <v>51</v>
      </c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200"/>
      <c r="BI2" s="196" t="s">
        <v>89</v>
      </c>
      <c r="BJ2" s="197"/>
      <c r="BK2" s="198"/>
      <c r="BL2" s="199" t="s">
        <v>50</v>
      </c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8"/>
      <c r="BX2" s="199" t="s">
        <v>51</v>
      </c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200"/>
      <c r="CJ2" s="196" t="s">
        <v>89</v>
      </c>
      <c r="CK2" s="197"/>
      <c r="CL2" s="198"/>
      <c r="CM2" s="199" t="s">
        <v>50</v>
      </c>
      <c r="CN2" s="197"/>
      <c r="CO2" s="197"/>
      <c r="CP2" s="197"/>
      <c r="CQ2" s="197"/>
      <c r="CR2" s="197"/>
      <c r="CS2" s="197"/>
      <c r="CT2" s="197"/>
      <c r="CU2" s="197"/>
      <c r="CV2" s="197"/>
      <c r="CW2" s="197"/>
      <c r="CX2" s="198"/>
      <c r="CY2" s="199" t="s">
        <v>51</v>
      </c>
      <c r="CZ2" s="197"/>
      <c r="DA2" s="197"/>
      <c r="DB2" s="197"/>
      <c r="DC2" s="197"/>
      <c r="DD2" s="197"/>
      <c r="DE2" s="197"/>
      <c r="DF2" s="197"/>
      <c r="DG2" s="197"/>
      <c r="DH2" s="197"/>
      <c r="DI2" s="197"/>
      <c r="DJ2" s="200"/>
      <c r="DK2" s="196" t="s">
        <v>89</v>
      </c>
      <c r="DL2" s="197"/>
      <c r="DM2" s="198"/>
      <c r="DN2" s="199" t="s">
        <v>50</v>
      </c>
      <c r="DO2" s="197"/>
      <c r="DP2" s="197"/>
      <c r="DQ2" s="197"/>
      <c r="DR2" s="197"/>
      <c r="DS2" s="197"/>
      <c r="DT2" s="197"/>
      <c r="DU2" s="197"/>
      <c r="DV2" s="197"/>
      <c r="DW2" s="197"/>
      <c r="DX2" s="197"/>
      <c r="DY2" s="198"/>
      <c r="DZ2" s="199" t="s">
        <v>51</v>
      </c>
      <c r="EA2" s="197"/>
      <c r="EB2" s="197"/>
      <c r="EC2" s="197"/>
      <c r="ED2" s="197"/>
      <c r="EE2" s="197"/>
      <c r="EF2" s="197"/>
      <c r="EG2" s="197"/>
      <c r="EH2" s="197"/>
      <c r="EI2" s="197"/>
      <c r="EJ2" s="197"/>
      <c r="EK2" s="200"/>
      <c r="EL2" s="196" t="s">
        <v>89</v>
      </c>
      <c r="EM2" s="197"/>
      <c r="EN2" s="198"/>
      <c r="EO2" s="199" t="s">
        <v>50</v>
      </c>
      <c r="EP2" s="197"/>
      <c r="EQ2" s="197"/>
      <c r="ER2" s="197"/>
      <c r="ES2" s="197"/>
      <c r="ET2" s="197"/>
      <c r="EU2" s="197"/>
      <c r="EV2" s="197"/>
      <c r="EW2" s="197"/>
      <c r="EX2" s="197"/>
      <c r="EY2" s="197"/>
      <c r="EZ2" s="198"/>
      <c r="FA2" s="199" t="s">
        <v>51</v>
      </c>
      <c r="FB2" s="197"/>
      <c r="FC2" s="197"/>
      <c r="FD2" s="197"/>
      <c r="FE2" s="197"/>
      <c r="FF2" s="197"/>
      <c r="FG2" s="197"/>
      <c r="FH2" s="197"/>
      <c r="FI2" s="197"/>
      <c r="FJ2" s="197"/>
      <c r="FK2" s="197"/>
      <c r="FL2" s="200"/>
      <c r="FM2" s="196" t="s">
        <v>89</v>
      </c>
      <c r="FN2" s="197"/>
      <c r="FO2" s="198"/>
      <c r="FP2" s="199" t="s">
        <v>50</v>
      </c>
      <c r="FQ2" s="197"/>
      <c r="FR2" s="197"/>
      <c r="FS2" s="197"/>
      <c r="FT2" s="197"/>
      <c r="FU2" s="197"/>
      <c r="FV2" s="197"/>
      <c r="FW2" s="197"/>
      <c r="FX2" s="197"/>
      <c r="FY2" s="197"/>
      <c r="FZ2" s="197"/>
      <c r="GA2" s="198"/>
      <c r="GB2" s="199" t="s">
        <v>51</v>
      </c>
      <c r="GC2" s="197"/>
      <c r="GD2" s="197"/>
      <c r="GE2" s="197"/>
      <c r="GF2" s="197"/>
      <c r="GG2" s="197"/>
      <c r="GH2" s="197"/>
      <c r="GI2" s="197"/>
      <c r="GJ2" s="197"/>
      <c r="GK2" s="197"/>
      <c r="GL2" s="197"/>
      <c r="GM2" s="200"/>
      <c r="GN2" s="196" t="s">
        <v>89</v>
      </c>
      <c r="GO2" s="197"/>
      <c r="GP2" s="198"/>
      <c r="GQ2" s="199" t="s">
        <v>50</v>
      </c>
      <c r="GR2" s="197"/>
      <c r="GS2" s="197"/>
      <c r="GT2" s="197"/>
      <c r="GU2" s="197"/>
      <c r="GV2" s="197"/>
      <c r="GW2" s="197"/>
      <c r="GX2" s="197"/>
      <c r="GY2" s="197"/>
      <c r="GZ2" s="197"/>
      <c r="HA2" s="197"/>
      <c r="HB2" s="198"/>
      <c r="HC2" s="199" t="s">
        <v>51</v>
      </c>
      <c r="HD2" s="197"/>
      <c r="HE2" s="197"/>
      <c r="HF2" s="197"/>
      <c r="HG2" s="197"/>
      <c r="HH2" s="197"/>
      <c r="HI2" s="197"/>
      <c r="HJ2" s="197"/>
      <c r="HK2" s="197"/>
      <c r="HL2" s="197"/>
      <c r="HM2" s="197"/>
      <c r="HN2" s="200"/>
      <c r="HO2" s="196" t="s">
        <v>89</v>
      </c>
      <c r="HP2" s="197"/>
      <c r="HQ2" s="198"/>
      <c r="HR2" s="199" t="s">
        <v>50</v>
      </c>
      <c r="HS2" s="197"/>
      <c r="HT2" s="197"/>
      <c r="HU2" s="197"/>
      <c r="HV2" s="197"/>
      <c r="HW2" s="197"/>
      <c r="HX2" s="197"/>
      <c r="HY2" s="197"/>
      <c r="HZ2" s="197"/>
      <c r="IA2" s="197"/>
      <c r="IB2" s="197"/>
      <c r="IC2" s="198"/>
      <c r="ID2" s="199" t="s">
        <v>51</v>
      </c>
      <c r="IE2" s="197"/>
      <c r="IF2" s="197"/>
      <c r="IG2" s="197"/>
      <c r="IH2" s="197"/>
      <c r="II2" s="197"/>
      <c r="IJ2" s="197"/>
      <c r="IK2" s="197"/>
      <c r="IL2" s="197"/>
      <c r="IM2" s="197"/>
      <c r="IN2" s="197"/>
      <c r="IO2" s="200"/>
      <c r="IP2" s="196" t="s">
        <v>89</v>
      </c>
      <c r="IQ2" s="197"/>
      <c r="IR2" s="198"/>
      <c r="IS2" s="199" t="s">
        <v>50</v>
      </c>
      <c r="IT2" s="197"/>
      <c r="IU2" s="197"/>
      <c r="IV2" s="197"/>
      <c r="IW2" s="197"/>
      <c r="IX2" s="197"/>
      <c r="IY2" s="197"/>
      <c r="IZ2" s="197"/>
      <c r="JA2" s="197"/>
      <c r="JB2" s="197"/>
      <c r="JC2" s="197"/>
      <c r="JD2" s="198"/>
      <c r="JE2" s="199" t="s">
        <v>51</v>
      </c>
      <c r="JF2" s="197"/>
      <c r="JG2" s="197"/>
      <c r="JH2" s="197"/>
      <c r="JI2" s="197"/>
      <c r="JJ2" s="197"/>
      <c r="JK2" s="197"/>
      <c r="JL2" s="197"/>
      <c r="JM2" s="197"/>
      <c r="JN2" s="197"/>
      <c r="JO2" s="197"/>
      <c r="JP2" s="200"/>
      <c r="JQ2" s="196" t="s">
        <v>89</v>
      </c>
      <c r="JR2" s="197"/>
      <c r="JS2" s="198"/>
      <c r="JT2" s="199" t="s">
        <v>50</v>
      </c>
      <c r="JU2" s="197"/>
      <c r="JV2" s="197"/>
      <c r="JW2" s="197"/>
      <c r="JX2" s="197"/>
      <c r="JY2" s="197"/>
      <c r="JZ2" s="197"/>
      <c r="KA2" s="197"/>
      <c r="KB2" s="197"/>
      <c r="KC2" s="197"/>
      <c r="KD2" s="197"/>
      <c r="KE2" s="198"/>
      <c r="KF2" s="199" t="s">
        <v>51</v>
      </c>
      <c r="KG2" s="197"/>
      <c r="KH2" s="197"/>
      <c r="KI2" s="197"/>
      <c r="KJ2" s="197"/>
      <c r="KK2" s="197"/>
      <c r="KL2" s="197"/>
      <c r="KM2" s="197"/>
      <c r="KN2" s="197"/>
      <c r="KO2" s="197"/>
      <c r="KP2" s="197"/>
      <c r="KQ2" s="200"/>
    </row>
    <row r="3" spans="1:303" ht="15.75" thickBot="1" x14ac:dyDescent="0.3">
      <c r="B3" s="108" t="s">
        <v>0</v>
      </c>
      <c r="C3" s="109" t="s">
        <v>1</v>
      </c>
      <c r="D3" s="67" t="s">
        <v>134</v>
      </c>
      <c r="E3" s="114" t="s">
        <v>2</v>
      </c>
      <c r="F3" s="115" t="s">
        <v>3</v>
      </c>
      <c r="G3" s="116" t="s">
        <v>2</v>
      </c>
      <c r="H3" s="117" t="s">
        <v>10</v>
      </c>
      <c r="I3" s="117" t="s">
        <v>3</v>
      </c>
      <c r="J3" s="117" t="s">
        <v>95</v>
      </c>
      <c r="K3" s="117" t="s">
        <v>8</v>
      </c>
      <c r="L3" s="117" t="s">
        <v>9</v>
      </c>
      <c r="M3" s="117" t="s">
        <v>10</v>
      </c>
      <c r="N3" s="117" t="s">
        <v>91</v>
      </c>
      <c r="O3" s="117" t="s">
        <v>92</v>
      </c>
      <c r="P3" s="117" t="s">
        <v>97</v>
      </c>
      <c r="Q3" s="117" t="s">
        <v>98</v>
      </c>
      <c r="R3" s="117" t="s">
        <v>99</v>
      </c>
      <c r="S3" s="117" t="s">
        <v>100</v>
      </c>
      <c r="T3" s="117" t="s">
        <v>101</v>
      </c>
      <c r="U3" s="117" t="s">
        <v>102</v>
      </c>
      <c r="V3" s="117" t="s">
        <v>96</v>
      </c>
      <c r="W3" s="117" t="s">
        <v>8</v>
      </c>
      <c r="X3" s="117" t="s">
        <v>9</v>
      </c>
      <c r="Y3" s="117" t="s">
        <v>10</v>
      </c>
      <c r="Z3" s="117" t="s">
        <v>91</v>
      </c>
      <c r="AA3" s="117" t="s">
        <v>92</v>
      </c>
      <c r="AB3" s="117" t="s">
        <v>97</v>
      </c>
      <c r="AC3" s="117" t="s">
        <v>98</v>
      </c>
      <c r="AD3" s="117" t="s">
        <v>99</v>
      </c>
      <c r="AE3" s="117" t="s">
        <v>100</v>
      </c>
      <c r="AF3" s="117" t="s">
        <v>101</v>
      </c>
      <c r="AG3" s="118" t="s">
        <v>102</v>
      </c>
      <c r="AH3" s="116" t="s">
        <v>2</v>
      </c>
      <c r="AI3" s="117" t="s">
        <v>10</v>
      </c>
      <c r="AJ3" s="117" t="s">
        <v>3</v>
      </c>
      <c r="AK3" s="117" t="s">
        <v>95</v>
      </c>
      <c r="AL3" s="117" t="s">
        <v>8</v>
      </c>
      <c r="AM3" s="117" t="s">
        <v>9</v>
      </c>
      <c r="AN3" s="117" t="s">
        <v>10</v>
      </c>
      <c r="AO3" s="117" t="s">
        <v>91</v>
      </c>
      <c r="AP3" s="117" t="s">
        <v>92</v>
      </c>
      <c r="AQ3" s="117" t="s">
        <v>97</v>
      </c>
      <c r="AR3" s="117" t="s">
        <v>98</v>
      </c>
      <c r="AS3" s="117" t="s">
        <v>99</v>
      </c>
      <c r="AT3" s="117" t="s">
        <v>100</v>
      </c>
      <c r="AU3" s="117" t="s">
        <v>101</v>
      </c>
      <c r="AV3" s="117" t="s">
        <v>102</v>
      </c>
      <c r="AW3" s="117" t="s">
        <v>96</v>
      </c>
      <c r="AX3" s="117" t="s">
        <v>8</v>
      </c>
      <c r="AY3" s="117" t="s">
        <v>9</v>
      </c>
      <c r="AZ3" s="117" t="s">
        <v>10</v>
      </c>
      <c r="BA3" s="117" t="s">
        <v>91</v>
      </c>
      <c r="BB3" s="117" t="s">
        <v>92</v>
      </c>
      <c r="BC3" s="117" t="s">
        <v>97</v>
      </c>
      <c r="BD3" s="117" t="s">
        <v>98</v>
      </c>
      <c r="BE3" s="117" t="s">
        <v>99</v>
      </c>
      <c r="BF3" s="117" t="s">
        <v>100</v>
      </c>
      <c r="BG3" s="117" t="s">
        <v>101</v>
      </c>
      <c r="BH3" s="118" t="s">
        <v>102</v>
      </c>
      <c r="BI3" s="116" t="s">
        <v>2</v>
      </c>
      <c r="BJ3" s="117" t="s">
        <v>10</v>
      </c>
      <c r="BK3" s="117" t="s">
        <v>3</v>
      </c>
      <c r="BL3" s="117" t="s">
        <v>95</v>
      </c>
      <c r="BM3" s="117" t="s">
        <v>8</v>
      </c>
      <c r="BN3" s="117" t="s">
        <v>9</v>
      </c>
      <c r="BO3" s="117" t="s">
        <v>10</v>
      </c>
      <c r="BP3" s="117" t="s">
        <v>91</v>
      </c>
      <c r="BQ3" s="117" t="s">
        <v>92</v>
      </c>
      <c r="BR3" s="117" t="s">
        <v>97</v>
      </c>
      <c r="BS3" s="117" t="s">
        <v>98</v>
      </c>
      <c r="BT3" s="117" t="s">
        <v>99</v>
      </c>
      <c r="BU3" s="117" t="s">
        <v>100</v>
      </c>
      <c r="BV3" s="117" t="s">
        <v>101</v>
      </c>
      <c r="BW3" s="117" t="s">
        <v>102</v>
      </c>
      <c r="BX3" s="117" t="s">
        <v>96</v>
      </c>
      <c r="BY3" s="117" t="s">
        <v>8</v>
      </c>
      <c r="BZ3" s="117" t="s">
        <v>9</v>
      </c>
      <c r="CA3" s="117" t="s">
        <v>10</v>
      </c>
      <c r="CB3" s="117" t="s">
        <v>91</v>
      </c>
      <c r="CC3" s="117" t="s">
        <v>92</v>
      </c>
      <c r="CD3" s="117" t="s">
        <v>97</v>
      </c>
      <c r="CE3" s="117" t="s">
        <v>98</v>
      </c>
      <c r="CF3" s="117" t="s">
        <v>99</v>
      </c>
      <c r="CG3" s="117" t="s">
        <v>100</v>
      </c>
      <c r="CH3" s="117" t="s">
        <v>101</v>
      </c>
      <c r="CI3" s="118" t="s">
        <v>102</v>
      </c>
      <c r="CJ3" s="116" t="s">
        <v>2</v>
      </c>
      <c r="CK3" s="117" t="s">
        <v>10</v>
      </c>
      <c r="CL3" s="117" t="s">
        <v>3</v>
      </c>
      <c r="CM3" s="117" t="s">
        <v>95</v>
      </c>
      <c r="CN3" s="117" t="s">
        <v>8</v>
      </c>
      <c r="CO3" s="117" t="s">
        <v>9</v>
      </c>
      <c r="CP3" s="117" t="s">
        <v>10</v>
      </c>
      <c r="CQ3" s="117" t="s">
        <v>91</v>
      </c>
      <c r="CR3" s="117" t="s">
        <v>92</v>
      </c>
      <c r="CS3" s="117" t="s">
        <v>97</v>
      </c>
      <c r="CT3" s="117" t="s">
        <v>98</v>
      </c>
      <c r="CU3" s="117" t="s">
        <v>99</v>
      </c>
      <c r="CV3" s="117" t="s">
        <v>100</v>
      </c>
      <c r="CW3" s="117" t="s">
        <v>101</v>
      </c>
      <c r="CX3" s="117" t="s">
        <v>102</v>
      </c>
      <c r="CY3" s="117" t="s">
        <v>96</v>
      </c>
      <c r="CZ3" s="117" t="s">
        <v>8</v>
      </c>
      <c r="DA3" s="117" t="s">
        <v>9</v>
      </c>
      <c r="DB3" s="117" t="s">
        <v>10</v>
      </c>
      <c r="DC3" s="117" t="s">
        <v>91</v>
      </c>
      <c r="DD3" s="117" t="s">
        <v>92</v>
      </c>
      <c r="DE3" s="117" t="s">
        <v>97</v>
      </c>
      <c r="DF3" s="117" t="s">
        <v>98</v>
      </c>
      <c r="DG3" s="117" t="s">
        <v>99</v>
      </c>
      <c r="DH3" s="117" t="s">
        <v>100</v>
      </c>
      <c r="DI3" s="117" t="s">
        <v>101</v>
      </c>
      <c r="DJ3" s="118" t="s">
        <v>102</v>
      </c>
      <c r="DK3" s="116" t="s">
        <v>2</v>
      </c>
      <c r="DL3" s="117" t="s">
        <v>10</v>
      </c>
      <c r="DM3" s="117" t="s">
        <v>3</v>
      </c>
      <c r="DN3" s="117" t="s">
        <v>95</v>
      </c>
      <c r="DO3" s="117" t="s">
        <v>8</v>
      </c>
      <c r="DP3" s="117" t="s">
        <v>9</v>
      </c>
      <c r="DQ3" s="117" t="s">
        <v>10</v>
      </c>
      <c r="DR3" s="117" t="s">
        <v>91</v>
      </c>
      <c r="DS3" s="117" t="s">
        <v>92</v>
      </c>
      <c r="DT3" s="117" t="s">
        <v>97</v>
      </c>
      <c r="DU3" s="117" t="s">
        <v>98</v>
      </c>
      <c r="DV3" s="117" t="s">
        <v>99</v>
      </c>
      <c r="DW3" s="117" t="s">
        <v>100</v>
      </c>
      <c r="DX3" s="117" t="s">
        <v>101</v>
      </c>
      <c r="DY3" s="117" t="s">
        <v>102</v>
      </c>
      <c r="DZ3" s="117" t="s">
        <v>96</v>
      </c>
      <c r="EA3" s="117" t="s">
        <v>8</v>
      </c>
      <c r="EB3" s="117" t="s">
        <v>9</v>
      </c>
      <c r="EC3" s="117" t="s">
        <v>10</v>
      </c>
      <c r="ED3" s="117" t="s">
        <v>91</v>
      </c>
      <c r="EE3" s="117" t="s">
        <v>92</v>
      </c>
      <c r="EF3" s="117" t="s">
        <v>97</v>
      </c>
      <c r="EG3" s="117" t="s">
        <v>98</v>
      </c>
      <c r="EH3" s="117" t="s">
        <v>99</v>
      </c>
      <c r="EI3" s="117" t="s">
        <v>100</v>
      </c>
      <c r="EJ3" s="117" t="s">
        <v>101</v>
      </c>
      <c r="EK3" s="118" t="s">
        <v>102</v>
      </c>
      <c r="EL3" s="116" t="s">
        <v>2</v>
      </c>
      <c r="EM3" s="117" t="s">
        <v>10</v>
      </c>
      <c r="EN3" s="117" t="s">
        <v>3</v>
      </c>
      <c r="EO3" s="117" t="s">
        <v>95</v>
      </c>
      <c r="EP3" s="117" t="s">
        <v>8</v>
      </c>
      <c r="EQ3" s="117" t="s">
        <v>9</v>
      </c>
      <c r="ER3" s="117" t="s">
        <v>10</v>
      </c>
      <c r="ES3" s="117" t="s">
        <v>91</v>
      </c>
      <c r="ET3" s="117" t="s">
        <v>92</v>
      </c>
      <c r="EU3" s="117" t="s">
        <v>97</v>
      </c>
      <c r="EV3" s="117" t="s">
        <v>98</v>
      </c>
      <c r="EW3" s="117" t="s">
        <v>99</v>
      </c>
      <c r="EX3" s="117" t="s">
        <v>100</v>
      </c>
      <c r="EY3" s="117" t="s">
        <v>101</v>
      </c>
      <c r="EZ3" s="117" t="s">
        <v>102</v>
      </c>
      <c r="FA3" s="117" t="s">
        <v>96</v>
      </c>
      <c r="FB3" s="117" t="s">
        <v>8</v>
      </c>
      <c r="FC3" s="117" t="s">
        <v>9</v>
      </c>
      <c r="FD3" s="117" t="s">
        <v>10</v>
      </c>
      <c r="FE3" s="117" t="s">
        <v>91</v>
      </c>
      <c r="FF3" s="117" t="s">
        <v>92</v>
      </c>
      <c r="FG3" s="117" t="s">
        <v>97</v>
      </c>
      <c r="FH3" s="117" t="s">
        <v>98</v>
      </c>
      <c r="FI3" s="117" t="s">
        <v>99</v>
      </c>
      <c r="FJ3" s="117" t="s">
        <v>100</v>
      </c>
      <c r="FK3" s="117" t="s">
        <v>101</v>
      </c>
      <c r="FL3" s="118" t="s">
        <v>102</v>
      </c>
      <c r="FM3" s="116" t="s">
        <v>2</v>
      </c>
      <c r="FN3" s="117" t="s">
        <v>10</v>
      </c>
      <c r="FO3" s="117" t="s">
        <v>3</v>
      </c>
      <c r="FP3" s="117" t="s">
        <v>95</v>
      </c>
      <c r="FQ3" s="117" t="s">
        <v>8</v>
      </c>
      <c r="FR3" s="117" t="s">
        <v>9</v>
      </c>
      <c r="FS3" s="117" t="s">
        <v>10</v>
      </c>
      <c r="FT3" s="117" t="s">
        <v>91</v>
      </c>
      <c r="FU3" s="117" t="s">
        <v>92</v>
      </c>
      <c r="FV3" s="117" t="s">
        <v>97</v>
      </c>
      <c r="FW3" s="117" t="s">
        <v>98</v>
      </c>
      <c r="FX3" s="117" t="s">
        <v>99</v>
      </c>
      <c r="FY3" s="117" t="s">
        <v>100</v>
      </c>
      <c r="FZ3" s="117" t="s">
        <v>101</v>
      </c>
      <c r="GA3" s="117" t="s">
        <v>102</v>
      </c>
      <c r="GB3" s="117" t="s">
        <v>96</v>
      </c>
      <c r="GC3" s="117" t="s">
        <v>8</v>
      </c>
      <c r="GD3" s="117" t="s">
        <v>9</v>
      </c>
      <c r="GE3" s="117" t="s">
        <v>10</v>
      </c>
      <c r="GF3" s="117" t="s">
        <v>91</v>
      </c>
      <c r="GG3" s="117" t="s">
        <v>92</v>
      </c>
      <c r="GH3" s="117" t="s">
        <v>97</v>
      </c>
      <c r="GI3" s="117" t="s">
        <v>98</v>
      </c>
      <c r="GJ3" s="117" t="s">
        <v>99</v>
      </c>
      <c r="GK3" s="117" t="s">
        <v>100</v>
      </c>
      <c r="GL3" s="117" t="s">
        <v>101</v>
      </c>
      <c r="GM3" s="118" t="s">
        <v>102</v>
      </c>
      <c r="GN3" s="116" t="s">
        <v>2</v>
      </c>
      <c r="GO3" s="117" t="s">
        <v>10</v>
      </c>
      <c r="GP3" s="117" t="s">
        <v>3</v>
      </c>
      <c r="GQ3" s="117" t="s">
        <v>95</v>
      </c>
      <c r="GR3" s="117" t="s">
        <v>8</v>
      </c>
      <c r="GS3" s="117" t="s">
        <v>9</v>
      </c>
      <c r="GT3" s="117" t="s">
        <v>10</v>
      </c>
      <c r="GU3" s="117" t="s">
        <v>91</v>
      </c>
      <c r="GV3" s="117" t="s">
        <v>92</v>
      </c>
      <c r="GW3" s="117" t="s">
        <v>97</v>
      </c>
      <c r="GX3" s="117" t="s">
        <v>98</v>
      </c>
      <c r="GY3" s="117" t="s">
        <v>99</v>
      </c>
      <c r="GZ3" s="117" t="s">
        <v>100</v>
      </c>
      <c r="HA3" s="117" t="s">
        <v>101</v>
      </c>
      <c r="HB3" s="117" t="s">
        <v>102</v>
      </c>
      <c r="HC3" s="117" t="s">
        <v>96</v>
      </c>
      <c r="HD3" s="117" t="s">
        <v>8</v>
      </c>
      <c r="HE3" s="117" t="s">
        <v>9</v>
      </c>
      <c r="HF3" s="117" t="s">
        <v>10</v>
      </c>
      <c r="HG3" s="117" t="s">
        <v>91</v>
      </c>
      <c r="HH3" s="117" t="s">
        <v>92</v>
      </c>
      <c r="HI3" s="117" t="s">
        <v>97</v>
      </c>
      <c r="HJ3" s="117" t="s">
        <v>98</v>
      </c>
      <c r="HK3" s="117" t="s">
        <v>99</v>
      </c>
      <c r="HL3" s="117" t="s">
        <v>100</v>
      </c>
      <c r="HM3" s="117" t="s">
        <v>101</v>
      </c>
      <c r="HN3" s="118" t="s">
        <v>102</v>
      </c>
      <c r="HO3" s="116" t="s">
        <v>2</v>
      </c>
      <c r="HP3" s="117" t="s">
        <v>10</v>
      </c>
      <c r="HQ3" s="117" t="s">
        <v>3</v>
      </c>
      <c r="HR3" s="117" t="s">
        <v>95</v>
      </c>
      <c r="HS3" s="117" t="s">
        <v>8</v>
      </c>
      <c r="HT3" s="117" t="s">
        <v>9</v>
      </c>
      <c r="HU3" s="117" t="s">
        <v>10</v>
      </c>
      <c r="HV3" s="117" t="s">
        <v>91</v>
      </c>
      <c r="HW3" s="117" t="s">
        <v>92</v>
      </c>
      <c r="HX3" s="117" t="s">
        <v>97</v>
      </c>
      <c r="HY3" s="117" t="s">
        <v>98</v>
      </c>
      <c r="HZ3" s="117" t="s">
        <v>99</v>
      </c>
      <c r="IA3" s="117" t="s">
        <v>100</v>
      </c>
      <c r="IB3" s="117" t="s">
        <v>101</v>
      </c>
      <c r="IC3" s="117" t="s">
        <v>102</v>
      </c>
      <c r="ID3" s="117" t="s">
        <v>96</v>
      </c>
      <c r="IE3" s="117" t="s">
        <v>8</v>
      </c>
      <c r="IF3" s="117" t="s">
        <v>9</v>
      </c>
      <c r="IG3" s="117" t="s">
        <v>10</v>
      </c>
      <c r="IH3" s="117" t="s">
        <v>91</v>
      </c>
      <c r="II3" s="117" t="s">
        <v>92</v>
      </c>
      <c r="IJ3" s="117" t="s">
        <v>97</v>
      </c>
      <c r="IK3" s="117" t="s">
        <v>98</v>
      </c>
      <c r="IL3" s="117" t="s">
        <v>99</v>
      </c>
      <c r="IM3" s="117" t="s">
        <v>100</v>
      </c>
      <c r="IN3" s="117" t="s">
        <v>101</v>
      </c>
      <c r="IO3" s="118" t="s">
        <v>102</v>
      </c>
      <c r="IP3" s="116" t="s">
        <v>2</v>
      </c>
      <c r="IQ3" s="117" t="s">
        <v>10</v>
      </c>
      <c r="IR3" s="117" t="s">
        <v>3</v>
      </c>
      <c r="IS3" s="117" t="s">
        <v>95</v>
      </c>
      <c r="IT3" s="117" t="s">
        <v>8</v>
      </c>
      <c r="IU3" s="117" t="s">
        <v>9</v>
      </c>
      <c r="IV3" s="117" t="s">
        <v>10</v>
      </c>
      <c r="IW3" s="117" t="s">
        <v>91</v>
      </c>
      <c r="IX3" s="117" t="s">
        <v>92</v>
      </c>
      <c r="IY3" s="117" t="s">
        <v>97</v>
      </c>
      <c r="IZ3" s="117" t="s">
        <v>98</v>
      </c>
      <c r="JA3" s="117" t="s">
        <v>99</v>
      </c>
      <c r="JB3" s="117" t="s">
        <v>100</v>
      </c>
      <c r="JC3" s="117" t="s">
        <v>101</v>
      </c>
      <c r="JD3" s="117" t="s">
        <v>102</v>
      </c>
      <c r="JE3" s="117" t="s">
        <v>96</v>
      </c>
      <c r="JF3" s="117" t="s">
        <v>8</v>
      </c>
      <c r="JG3" s="117" t="s">
        <v>9</v>
      </c>
      <c r="JH3" s="117" t="s">
        <v>10</v>
      </c>
      <c r="JI3" s="117" t="s">
        <v>91</v>
      </c>
      <c r="JJ3" s="117" t="s">
        <v>92</v>
      </c>
      <c r="JK3" s="117" t="s">
        <v>97</v>
      </c>
      <c r="JL3" s="117" t="s">
        <v>98</v>
      </c>
      <c r="JM3" s="117" t="s">
        <v>99</v>
      </c>
      <c r="JN3" s="117" t="s">
        <v>100</v>
      </c>
      <c r="JO3" s="117" t="s">
        <v>101</v>
      </c>
      <c r="JP3" s="118" t="s">
        <v>102</v>
      </c>
      <c r="JQ3" s="116" t="s">
        <v>2</v>
      </c>
      <c r="JR3" s="117" t="s">
        <v>10</v>
      </c>
      <c r="JS3" s="117" t="s">
        <v>3</v>
      </c>
      <c r="JT3" s="117" t="s">
        <v>95</v>
      </c>
      <c r="JU3" s="117" t="s">
        <v>8</v>
      </c>
      <c r="JV3" s="117" t="s">
        <v>9</v>
      </c>
      <c r="JW3" s="117" t="s">
        <v>10</v>
      </c>
      <c r="JX3" s="117" t="s">
        <v>91</v>
      </c>
      <c r="JY3" s="117" t="s">
        <v>92</v>
      </c>
      <c r="JZ3" s="117" t="s">
        <v>97</v>
      </c>
      <c r="KA3" s="117" t="s">
        <v>98</v>
      </c>
      <c r="KB3" s="117" t="s">
        <v>99</v>
      </c>
      <c r="KC3" s="117" t="s">
        <v>100</v>
      </c>
      <c r="KD3" s="117" t="s">
        <v>101</v>
      </c>
      <c r="KE3" s="117" t="s">
        <v>102</v>
      </c>
      <c r="KF3" s="117" t="s">
        <v>96</v>
      </c>
      <c r="KG3" s="117" t="s">
        <v>8</v>
      </c>
      <c r="KH3" s="117" t="s">
        <v>9</v>
      </c>
      <c r="KI3" s="117" t="s">
        <v>10</v>
      </c>
      <c r="KJ3" s="117" t="s">
        <v>91</v>
      </c>
      <c r="KK3" s="117" t="s">
        <v>92</v>
      </c>
      <c r="KL3" s="117" t="s">
        <v>97</v>
      </c>
      <c r="KM3" s="117" t="s">
        <v>98</v>
      </c>
      <c r="KN3" s="117" t="s">
        <v>99</v>
      </c>
      <c r="KO3" s="117" t="s">
        <v>100</v>
      </c>
      <c r="KP3" s="117" t="s">
        <v>101</v>
      </c>
      <c r="KQ3" s="118" t="s">
        <v>102</v>
      </c>
    </row>
    <row r="4" spans="1:303" x14ac:dyDescent="0.25">
      <c r="A4" s="107" t="str">
        <f>Neu!B4</f>
        <v>B4</v>
      </c>
      <c r="B4" s="110" t="s">
        <v>153</v>
      </c>
      <c r="C4" s="25"/>
      <c r="D4" s="20">
        <v>7.0000000000000001E-3</v>
      </c>
      <c r="E4" s="113">
        <v>0.1</v>
      </c>
      <c r="F4" s="19">
        <v>-55</v>
      </c>
      <c r="G4" s="113">
        <v>60</v>
      </c>
      <c r="H4" s="18">
        <v>3</v>
      </c>
      <c r="I4" s="18">
        <v>30</v>
      </c>
      <c r="J4" s="18">
        <v>0</v>
      </c>
      <c r="K4" s="18">
        <v>-28.5</v>
      </c>
      <c r="L4" s="18">
        <v>8.6</v>
      </c>
      <c r="M4" s="18">
        <v>1</v>
      </c>
      <c r="N4" s="18">
        <v>5.9999999999999995E-4</v>
      </c>
      <c r="O4" s="18">
        <v>1E-4</v>
      </c>
      <c r="P4" s="18">
        <v>-40.5</v>
      </c>
      <c r="Q4" s="18">
        <v>6</v>
      </c>
      <c r="R4" s="18">
        <v>1</v>
      </c>
      <c r="S4" s="18"/>
      <c r="T4" s="18"/>
      <c r="U4" s="18"/>
      <c r="V4" s="18">
        <v>0</v>
      </c>
      <c r="W4" s="18">
        <v>-38</v>
      </c>
      <c r="X4" s="18">
        <v>5</v>
      </c>
      <c r="Y4" s="18">
        <v>1</v>
      </c>
      <c r="Z4" s="18">
        <v>5.0000000000000001E-3</v>
      </c>
      <c r="AA4" s="18">
        <v>2.0000000000000001E-4</v>
      </c>
      <c r="AB4" s="18">
        <v>-37</v>
      </c>
      <c r="AC4" s="18">
        <v>11.6</v>
      </c>
      <c r="AD4" s="18">
        <v>1</v>
      </c>
      <c r="AE4" s="18"/>
      <c r="AF4" s="18"/>
      <c r="AG4" s="19"/>
      <c r="AH4" s="113">
        <v>100</v>
      </c>
      <c r="AI4" s="18">
        <v>4</v>
      </c>
      <c r="AJ4" s="18">
        <v>-80</v>
      </c>
      <c r="AK4" s="18">
        <v>0</v>
      </c>
      <c r="AL4" s="18">
        <v>-30</v>
      </c>
      <c r="AM4" s="18">
        <v>9.8000000000000007</v>
      </c>
      <c r="AN4" s="18">
        <v>1</v>
      </c>
      <c r="AO4" s="18">
        <v>2.5000000000000001E-2</v>
      </c>
      <c r="AP4" s="18">
        <v>2.0000000000000001E-4</v>
      </c>
      <c r="AQ4" s="18">
        <v>0</v>
      </c>
      <c r="AR4" s="18">
        <v>9</v>
      </c>
      <c r="AS4" s="18">
        <v>1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9"/>
      <c r="BI4" s="113">
        <v>5</v>
      </c>
      <c r="BJ4" s="18">
        <v>3</v>
      </c>
      <c r="BK4" s="18">
        <v>-70</v>
      </c>
      <c r="BL4" s="18">
        <v>0</v>
      </c>
      <c r="BM4" s="18">
        <v>-55</v>
      </c>
      <c r="BN4" s="18">
        <v>15</v>
      </c>
      <c r="BO4" s="18">
        <v>1</v>
      </c>
      <c r="BP4" s="18">
        <v>1.7000000000000001E-2</v>
      </c>
      <c r="BQ4" s="18">
        <v>1E-3</v>
      </c>
      <c r="BR4" s="18">
        <v>-30</v>
      </c>
      <c r="BS4" s="18">
        <v>20</v>
      </c>
      <c r="BT4" s="18">
        <v>1</v>
      </c>
      <c r="BU4" s="18">
        <v>-120</v>
      </c>
      <c r="BV4" s="18">
        <v>24</v>
      </c>
      <c r="BW4" s="18">
        <v>1</v>
      </c>
      <c r="BX4" s="18">
        <v>0</v>
      </c>
      <c r="BY4" s="18">
        <v>-65</v>
      </c>
      <c r="BZ4" s="18">
        <v>5</v>
      </c>
      <c r="CA4" s="18">
        <v>1</v>
      </c>
      <c r="CB4" s="18">
        <v>0.224</v>
      </c>
      <c r="CC4" s="18">
        <v>1E-4</v>
      </c>
      <c r="CD4" s="18">
        <v>-54.4</v>
      </c>
      <c r="CE4" s="18">
        <v>30.8</v>
      </c>
      <c r="CF4" s="18">
        <v>1</v>
      </c>
      <c r="CG4" s="18"/>
      <c r="CH4" s="18"/>
      <c r="CI4" s="19"/>
      <c r="CJ4" s="113">
        <v>0</v>
      </c>
      <c r="CK4" s="18">
        <v>2</v>
      </c>
      <c r="CL4" s="18">
        <v>60</v>
      </c>
      <c r="CM4" s="18">
        <v>0</v>
      </c>
      <c r="CN4" s="18">
        <v>-7.4</v>
      </c>
      <c r="CO4" s="18">
        <v>10</v>
      </c>
      <c r="CP4" s="18">
        <v>1</v>
      </c>
      <c r="CQ4" s="18">
        <v>1.7500000000000002E-2</v>
      </c>
      <c r="CR4" s="18">
        <v>1.3999999999999999E-4</v>
      </c>
      <c r="CS4" s="18">
        <v>2.2000000000000002</v>
      </c>
      <c r="CT4" s="18">
        <v>18.5</v>
      </c>
      <c r="CU4" s="18">
        <v>1</v>
      </c>
      <c r="CV4" s="18">
        <v>-15</v>
      </c>
      <c r="CW4" s="18">
        <v>-12</v>
      </c>
      <c r="CX4" s="18">
        <v>1</v>
      </c>
      <c r="CY4" s="18">
        <v>0</v>
      </c>
      <c r="CZ4" s="18">
        <v>-33</v>
      </c>
      <c r="DA4" s="18">
        <v>49.5</v>
      </c>
      <c r="DB4" s="18">
        <v>1</v>
      </c>
      <c r="DC4" s="18">
        <v>20.5</v>
      </c>
      <c r="DD4" s="18">
        <v>2.0500000000000001E-2</v>
      </c>
      <c r="DE4" s="18">
        <v>-125</v>
      </c>
      <c r="DF4" s="18">
        <v>40</v>
      </c>
      <c r="DG4" s="18">
        <v>1</v>
      </c>
      <c r="DH4" s="18">
        <v>-70</v>
      </c>
      <c r="DI4" s="18">
        <v>-115</v>
      </c>
      <c r="DJ4" s="19">
        <v>1</v>
      </c>
      <c r="DK4" s="113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9"/>
      <c r="EL4" s="113">
        <v>0.16</v>
      </c>
      <c r="EM4" s="18">
        <v>2</v>
      </c>
      <c r="EN4" s="18">
        <v>60</v>
      </c>
      <c r="EO4" s="18">
        <v>0</v>
      </c>
      <c r="EP4" s="18">
        <v>0.15</v>
      </c>
      <c r="EQ4" s="18">
        <v>5</v>
      </c>
      <c r="ER4" s="18">
        <v>1</v>
      </c>
      <c r="ES4" s="18">
        <v>0.01</v>
      </c>
      <c r="ET4" s="18">
        <v>5.0000000000000002E-5</v>
      </c>
      <c r="EU4" s="18">
        <v>3</v>
      </c>
      <c r="EV4" s="18">
        <v>18.399999999999999</v>
      </c>
      <c r="EW4" s="18">
        <v>1</v>
      </c>
      <c r="EX4" s="18">
        <v>-4</v>
      </c>
      <c r="EY4" s="18">
        <v>-4.5999999999999996</v>
      </c>
      <c r="EZ4" s="18">
        <v>1</v>
      </c>
      <c r="FA4" s="18">
        <v>0</v>
      </c>
      <c r="FB4" s="18">
        <v>-15</v>
      </c>
      <c r="FC4" s="18">
        <v>11</v>
      </c>
      <c r="FD4" s="18">
        <v>1</v>
      </c>
      <c r="FE4" s="18">
        <v>0.62</v>
      </c>
      <c r="FF4" s="18">
        <v>3.7200000000000002E-3</v>
      </c>
      <c r="FG4" s="18">
        <v>-18</v>
      </c>
      <c r="FH4" s="18">
        <v>18</v>
      </c>
      <c r="FI4" s="18">
        <v>1</v>
      </c>
      <c r="FJ4" s="18">
        <v>-20</v>
      </c>
      <c r="FK4" s="18">
        <v>-15</v>
      </c>
      <c r="FL4" s="19">
        <v>1</v>
      </c>
      <c r="FM4" s="113">
        <v>0.8</v>
      </c>
      <c r="FN4" s="18"/>
      <c r="FO4" s="18">
        <v>-66.2</v>
      </c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9"/>
      <c r="GN4" s="113">
        <v>0.02</v>
      </c>
      <c r="GO4" s="18">
        <v>1</v>
      </c>
      <c r="GP4" s="18">
        <v>-65</v>
      </c>
      <c r="GQ4" s="18">
        <v>0</v>
      </c>
      <c r="GR4" s="18">
        <v>23.5</v>
      </c>
      <c r="GS4" s="18">
        <v>10.5</v>
      </c>
      <c r="GT4" s="18">
        <v>1</v>
      </c>
      <c r="GU4" s="18">
        <v>1E-3</v>
      </c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9"/>
      <c r="HO4" s="113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9"/>
      <c r="IP4" s="113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9"/>
      <c r="JQ4" s="113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9"/>
    </row>
    <row r="5" spans="1:303" x14ac:dyDescent="0.25">
      <c r="A5" s="107" t="str">
        <f>Neu!B5</f>
        <v>B8</v>
      </c>
      <c r="B5" s="110" t="s">
        <v>163</v>
      </c>
      <c r="C5" s="25"/>
      <c r="D5" s="20">
        <v>0.01</v>
      </c>
      <c r="E5" s="49">
        <v>0.09</v>
      </c>
      <c r="F5" s="20">
        <v>-59</v>
      </c>
      <c r="G5" s="49">
        <v>25</v>
      </c>
      <c r="H5" s="80">
        <v>3</v>
      </c>
      <c r="I5" s="80">
        <v>30</v>
      </c>
      <c r="J5" s="80">
        <v>0</v>
      </c>
      <c r="K5" s="80">
        <v>-37</v>
      </c>
      <c r="L5" s="80">
        <v>5</v>
      </c>
      <c r="M5" s="80">
        <v>1</v>
      </c>
      <c r="N5" s="80">
        <v>6.0000000000000001E-3</v>
      </c>
      <c r="O5" s="80">
        <v>1E-3</v>
      </c>
      <c r="P5" s="80">
        <v>-43</v>
      </c>
      <c r="Q5" s="80">
        <v>4</v>
      </c>
      <c r="R5" s="80">
        <v>1</v>
      </c>
      <c r="S5" s="80"/>
      <c r="T5" s="80"/>
      <c r="U5" s="80"/>
      <c r="V5" s="80">
        <v>0</v>
      </c>
      <c r="W5" s="80">
        <v>-43</v>
      </c>
      <c r="X5" s="80">
        <v>5</v>
      </c>
      <c r="Y5" s="80">
        <v>1</v>
      </c>
      <c r="Z5" s="80">
        <v>0.02</v>
      </c>
      <c r="AA5" s="80">
        <v>5.0000000000000001E-3</v>
      </c>
      <c r="AB5" s="80">
        <v>-38</v>
      </c>
      <c r="AC5" s="80">
        <v>10</v>
      </c>
      <c r="AD5" s="80">
        <v>1</v>
      </c>
      <c r="AE5" s="80"/>
      <c r="AF5" s="80"/>
      <c r="AG5" s="20"/>
      <c r="AH5" s="49">
        <v>21</v>
      </c>
      <c r="AI5" s="80">
        <v>4</v>
      </c>
      <c r="AJ5" s="80">
        <v>-70</v>
      </c>
      <c r="AK5" s="80">
        <v>0</v>
      </c>
      <c r="AL5" s="80">
        <v>-23</v>
      </c>
      <c r="AM5" s="80">
        <v>9</v>
      </c>
      <c r="AN5" s="80">
        <v>1</v>
      </c>
      <c r="AO5" s="80">
        <v>0.04</v>
      </c>
      <c r="AP5" s="80">
        <v>4.0000000000000001E-3</v>
      </c>
      <c r="AQ5" s="80">
        <v>-8</v>
      </c>
      <c r="AR5" s="80">
        <v>10</v>
      </c>
      <c r="AS5" s="80">
        <v>1</v>
      </c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20"/>
      <c r="BI5" s="49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20"/>
      <c r="CJ5" s="49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20"/>
      <c r="DK5" s="49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20"/>
      <c r="EL5" s="49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20"/>
      <c r="FM5" s="49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20"/>
      <c r="GN5" s="49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20"/>
      <c r="HO5" s="49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20"/>
      <c r="IP5" s="49"/>
      <c r="IQ5" s="80"/>
      <c r="IR5" s="80"/>
      <c r="IS5" s="80"/>
      <c r="IT5" s="80"/>
      <c r="IU5" s="80"/>
      <c r="IV5" s="80"/>
      <c r="IW5" s="80"/>
      <c r="IX5" s="80"/>
      <c r="IY5" s="80"/>
      <c r="IZ5" s="80"/>
      <c r="JA5" s="80"/>
      <c r="JB5" s="80"/>
      <c r="JC5" s="80"/>
      <c r="JD5" s="80"/>
      <c r="JE5" s="80"/>
      <c r="JF5" s="80"/>
      <c r="JG5" s="80"/>
      <c r="JH5" s="80"/>
      <c r="JI5" s="80"/>
      <c r="JJ5" s="80"/>
      <c r="JK5" s="80"/>
      <c r="JL5" s="80"/>
      <c r="JM5" s="80"/>
      <c r="JN5" s="80"/>
      <c r="JO5" s="80"/>
      <c r="JP5" s="20"/>
      <c r="JQ5" s="49"/>
      <c r="JR5" s="80"/>
      <c r="JS5" s="80"/>
      <c r="JT5" s="80"/>
      <c r="JU5" s="80"/>
      <c r="JV5" s="80"/>
      <c r="JW5" s="80"/>
      <c r="JX5" s="80"/>
      <c r="JY5" s="80"/>
      <c r="JZ5" s="80"/>
      <c r="KA5" s="80"/>
      <c r="KB5" s="80"/>
      <c r="KC5" s="80"/>
      <c r="KD5" s="80"/>
      <c r="KE5" s="80"/>
      <c r="KF5" s="80"/>
      <c r="KG5" s="80"/>
      <c r="KH5" s="80"/>
      <c r="KI5" s="80"/>
      <c r="KJ5" s="80"/>
      <c r="KK5" s="80"/>
      <c r="KL5" s="80"/>
      <c r="KM5" s="80"/>
      <c r="KN5" s="80"/>
      <c r="KO5" s="80"/>
      <c r="KP5" s="80"/>
      <c r="KQ5" s="20"/>
    </row>
    <row r="6" spans="1:303" x14ac:dyDescent="0.25">
      <c r="A6" s="107" t="str">
        <f>Neu!B6</f>
        <v>B20</v>
      </c>
      <c r="B6" s="110" t="s">
        <v>166</v>
      </c>
      <c r="C6" s="25"/>
      <c r="D6" s="20">
        <v>0.01</v>
      </c>
      <c r="E6" s="49">
        <v>0.05</v>
      </c>
      <c r="F6" s="20">
        <v>-60</v>
      </c>
      <c r="G6" s="49">
        <v>28</v>
      </c>
      <c r="H6" s="80">
        <v>3</v>
      </c>
      <c r="I6" s="80">
        <v>30</v>
      </c>
      <c r="J6" s="80">
        <v>0</v>
      </c>
      <c r="K6" s="80">
        <v>-39</v>
      </c>
      <c r="L6" s="80">
        <v>5</v>
      </c>
      <c r="M6" s="80">
        <v>1</v>
      </c>
      <c r="N6" s="80">
        <v>6.0000000000000001E-3</v>
      </c>
      <c r="O6" s="80">
        <v>1E-3</v>
      </c>
      <c r="P6" s="80">
        <v>-45</v>
      </c>
      <c r="Q6" s="80">
        <v>4</v>
      </c>
      <c r="R6" s="80">
        <v>1</v>
      </c>
      <c r="S6" s="80"/>
      <c r="T6" s="80"/>
      <c r="U6" s="80"/>
      <c r="V6" s="80">
        <v>0</v>
      </c>
      <c r="W6" s="80">
        <v>-45</v>
      </c>
      <c r="X6" s="80">
        <v>5</v>
      </c>
      <c r="Y6" s="80">
        <v>1</v>
      </c>
      <c r="Z6" s="80">
        <v>0.02</v>
      </c>
      <c r="AA6" s="80">
        <v>5.0000000000000001E-3</v>
      </c>
      <c r="AB6" s="80">
        <v>-40</v>
      </c>
      <c r="AC6" s="80">
        <v>10</v>
      </c>
      <c r="AD6" s="80">
        <v>1</v>
      </c>
      <c r="AE6" s="80"/>
      <c r="AF6" s="80"/>
      <c r="AG6" s="20"/>
      <c r="AH6" s="49">
        <v>34</v>
      </c>
      <c r="AI6" s="80">
        <v>4</v>
      </c>
      <c r="AJ6" s="80">
        <v>-70</v>
      </c>
      <c r="AK6" s="80">
        <v>0</v>
      </c>
      <c r="AL6" s="80">
        <v>-25</v>
      </c>
      <c r="AM6" s="80">
        <v>9</v>
      </c>
      <c r="AN6" s="80">
        <v>1</v>
      </c>
      <c r="AO6" s="80">
        <v>0.03</v>
      </c>
      <c r="AP6" s="80">
        <v>3.0000000000000001E-3</v>
      </c>
      <c r="AQ6" s="80">
        <v>-10</v>
      </c>
      <c r="AR6" s="80">
        <v>10</v>
      </c>
      <c r="AS6" s="80">
        <v>1</v>
      </c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20"/>
      <c r="BI6" s="49">
        <v>1.25</v>
      </c>
      <c r="BJ6" s="80">
        <v>2</v>
      </c>
      <c r="BK6" s="80">
        <v>-60</v>
      </c>
      <c r="BL6" s="80">
        <v>0</v>
      </c>
      <c r="BM6" s="80">
        <v>-60</v>
      </c>
      <c r="BN6" s="80">
        <v>1</v>
      </c>
      <c r="BO6" s="80">
        <v>1</v>
      </c>
      <c r="BP6" s="80">
        <v>0.2</v>
      </c>
      <c r="BQ6" s="80">
        <v>0.02</v>
      </c>
      <c r="BR6" s="80">
        <v>-56</v>
      </c>
      <c r="BS6" s="80">
        <v>1</v>
      </c>
      <c r="BT6" s="80">
        <v>2</v>
      </c>
      <c r="BU6" s="80"/>
      <c r="BV6" s="80"/>
      <c r="BW6" s="80"/>
      <c r="BX6" s="80">
        <v>0</v>
      </c>
      <c r="BY6" s="80">
        <v>-55</v>
      </c>
      <c r="BZ6" s="80">
        <v>1</v>
      </c>
      <c r="CA6" s="80">
        <v>2</v>
      </c>
      <c r="CB6" s="80">
        <v>0.5</v>
      </c>
      <c r="CC6" s="80"/>
      <c r="CD6" s="80"/>
      <c r="CE6" s="80"/>
      <c r="CF6" s="80"/>
      <c r="CG6" s="80"/>
      <c r="CH6" s="80"/>
      <c r="CI6" s="20"/>
      <c r="CJ6" s="49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20"/>
      <c r="DK6" s="49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20"/>
      <c r="EL6" s="49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20"/>
      <c r="FM6" s="49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20"/>
      <c r="GN6" s="49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20"/>
      <c r="HO6" s="49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20"/>
      <c r="IP6" s="49"/>
      <c r="IQ6" s="80"/>
      <c r="IR6" s="80"/>
      <c r="IS6" s="80"/>
      <c r="IT6" s="80"/>
      <c r="IU6" s="80"/>
      <c r="IV6" s="80"/>
      <c r="IW6" s="80"/>
      <c r="IX6" s="80"/>
      <c r="IY6" s="80"/>
      <c r="IZ6" s="80"/>
      <c r="JA6" s="80"/>
      <c r="JB6" s="80"/>
      <c r="JC6" s="80"/>
      <c r="JD6" s="80"/>
      <c r="JE6" s="80"/>
      <c r="JF6" s="80"/>
      <c r="JG6" s="80"/>
      <c r="JH6" s="80"/>
      <c r="JI6" s="80"/>
      <c r="JJ6" s="80"/>
      <c r="JK6" s="80"/>
      <c r="JL6" s="80"/>
      <c r="JM6" s="80"/>
      <c r="JN6" s="80"/>
      <c r="JO6" s="80"/>
      <c r="JP6" s="20"/>
      <c r="JQ6" s="49"/>
      <c r="JR6" s="80"/>
      <c r="JS6" s="80"/>
      <c r="JT6" s="80"/>
      <c r="JU6" s="80"/>
      <c r="JV6" s="80"/>
      <c r="JW6" s="80"/>
      <c r="JX6" s="80"/>
      <c r="JY6" s="80"/>
      <c r="JZ6" s="80"/>
      <c r="KA6" s="80"/>
      <c r="KB6" s="80"/>
      <c r="KC6" s="80"/>
      <c r="KD6" s="80"/>
      <c r="KE6" s="80"/>
      <c r="KF6" s="80"/>
      <c r="KG6" s="80"/>
      <c r="KH6" s="80"/>
      <c r="KI6" s="80"/>
      <c r="KJ6" s="80"/>
      <c r="KK6" s="80"/>
      <c r="KL6" s="80"/>
      <c r="KM6" s="80"/>
      <c r="KN6" s="80"/>
      <c r="KO6" s="80"/>
      <c r="KP6" s="80"/>
      <c r="KQ6" s="20"/>
    </row>
    <row r="7" spans="1:303" x14ac:dyDescent="0.25">
      <c r="A7" s="107" t="str">
        <f>Neu!B7</f>
        <v>B30</v>
      </c>
      <c r="B7" s="110" t="s">
        <v>169</v>
      </c>
      <c r="C7" s="25"/>
      <c r="D7" s="20">
        <v>0.01</v>
      </c>
      <c r="E7" s="49">
        <v>0.1</v>
      </c>
      <c r="F7" s="20">
        <v>-55</v>
      </c>
      <c r="G7" s="49">
        <v>25</v>
      </c>
      <c r="H7" s="80">
        <v>3</v>
      </c>
      <c r="I7" s="80">
        <v>30</v>
      </c>
      <c r="J7" s="80">
        <v>0</v>
      </c>
      <c r="K7" s="80">
        <v>-37</v>
      </c>
      <c r="L7" s="80">
        <v>5</v>
      </c>
      <c r="M7" s="80">
        <v>1</v>
      </c>
      <c r="N7" s="80">
        <v>6.0000000000000001E-3</v>
      </c>
      <c r="O7" s="80">
        <v>1E-3</v>
      </c>
      <c r="P7" s="80">
        <v>-43</v>
      </c>
      <c r="Q7" s="80">
        <v>4</v>
      </c>
      <c r="R7" s="80">
        <v>1</v>
      </c>
      <c r="S7" s="80"/>
      <c r="T7" s="80"/>
      <c r="U7" s="80"/>
      <c r="V7" s="80">
        <v>0</v>
      </c>
      <c r="W7" s="80">
        <v>-43</v>
      </c>
      <c r="X7" s="80">
        <v>5</v>
      </c>
      <c r="Y7" s="80">
        <v>1</v>
      </c>
      <c r="Z7" s="80">
        <v>0.02</v>
      </c>
      <c r="AA7" s="80">
        <v>5.0000000000000001E-3</v>
      </c>
      <c r="AB7" s="80">
        <v>-38</v>
      </c>
      <c r="AC7" s="80">
        <v>10</v>
      </c>
      <c r="AD7" s="80">
        <v>1</v>
      </c>
      <c r="AE7" s="80"/>
      <c r="AF7" s="80"/>
      <c r="AG7" s="20"/>
      <c r="AH7" s="49">
        <v>16</v>
      </c>
      <c r="AI7" s="80">
        <v>4</v>
      </c>
      <c r="AJ7" s="80">
        <v>-70</v>
      </c>
      <c r="AK7" s="80">
        <v>0</v>
      </c>
      <c r="AL7" s="80">
        <v>-23</v>
      </c>
      <c r="AM7" s="80">
        <v>9</v>
      </c>
      <c r="AN7" s="80">
        <v>1</v>
      </c>
      <c r="AO7" s="80">
        <v>0.04</v>
      </c>
      <c r="AP7" s="80">
        <v>4.0000000000000001E-3</v>
      </c>
      <c r="AQ7" s="80">
        <v>-8</v>
      </c>
      <c r="AR7" s="80">
        <v>10</v>
      </c>
      <c r="AS7" s="80">
        <v>1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20"/>
      <c r="BI7" s="49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20"/>
      <c r="CJ7" s="49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20"/>
      <c r="DK7" s="49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20"/>
      <c r="EL7" s="49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20"/>
      <c r="FM7" s="49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  <c r="GH7" s="80"/>
      <c r="GI7" s="80"/>
      <c r="GJ7" s="80"/>
      <c r="GK7" s="80"/>
      <c r="GL7" s="80"/>
      <c r="GM7" s="20"/>
      <c r="GN7" s="49"/>
      <c r="GO7" s="80"/>
      <c r="GP7" s="80"/>
      <c r="GQ7" s="80"/>
      <c r="GR7" s="80"/>
      <c r="GS7" s="80"/>
      <c r="GT7" s="80"/>
      <c r="GU7" s="80"/>
      <c r="GV7" s="80"/>
      <c r="GW7" s="80"/>
      <c r="GX7" s="80"/>
      <c r="GY7" s="80"/>
      <c r="GZ7" s="80"/>
      <c r="HA7" s="80"/>
      <c r="HB7" s="80"/>
      <c r="HC7" s="80"/>
      <c r="HD7" s="80"/>
      <c r="HE7" s="80"/>
      <c r="HF7" s="80"/>
      <c r="HG7" s="80"/>
      <c r="HH7" s="80"/>
      <c r="HI7" s="80"/>
      <c r="HJ7" s="80"/>
      <c r="HK7" s="80"/>
      <c r="HL7" s="80"/>
      <c r="HM7" s="80"/>
      <c r="HN7" s="20"/>
      <c r="HO7" s="49"/>
      <c r="HP7" s="80"/>
      <c r="HQ7" s="80"/>
      <c r="HR7" s="80"/>
      <c r="HS7" s="80"/>
      <c r="HT7" s="80"/>
      <c r="HU7" s="80"/>
      <c r="HV7" s="80"/>
      <c r="HW7" s="80"/>
      <c r="HX7" s="80"/>
      <c r="HY7" s="80"/>
      <c r="HZ7" s="80"/>
      <c r="IA7" s="80"/>
      <c r="IB7" s="80"/>
      <c r="IC7" s="80"/>
      <c r="ID7" s="80"/>
      <c r="IE7" s="80"/>
      <c r="IF7" s="80"/>
      <c r="IG7" s="80"/>
      <c r="IH7" s="80"/>
      <c r="II7" s="80"/>
      <c r="IJ7" s="80"/>
      <c r="IK7" s="80"/>
      <c r="IL7" s="80"/>
      <c r="IM7" s="80"/>
      <c r="IN7" s="80"/>
      <c r="IO7" s="20"/>
      <c r="IP7" s="49"/>
      <c r="IQ7" s="80"/>
      <c r="IR7" s="80"/>
      <c r="IS7" s="80"/>
      <c r="IT7" s="80"/>
      <c r="IU7" s="80"/>
      <c r="IV7" s="80"/>
      <c r="IW7" s="80"/>
      <c r="IX7" s="80"/>
      <c r="IY7" s="80"/>
      <c r="IZ7" s="80"/>
      <c r="JA7" s="80"/>
      <c r="JB7" s="80"/>
      <c r="JC7" s="80"/>
      <c r="JD7" s="80"/>
      <c r="JE7" s="80"/>
      <c r="JF7" s="80"/>
      <c r="JG7" s="80"/>
      <c r="JH7" s="80"/>
      <c r="JI7" s="80"/>
      <c r="JJ7" s="80"/>
      <c r="JK7" s="80"/>
      <c r="JL7" s="80"/>
      <c r="JM7" s="80"/>
      <c r="JN7" s="80"/>
      <c r="JO7" s="80"/>
      <c r="JP7" s="20"/>
      <c r="JQ7" s="49"/>
      <c r="JR7" s="80"/>
      <c r="JS7" s="80"/>
      <c r="JT7" s="80"/>
      <c r="JU7" s="80"/>
      <c r="JV7" s="80"/>
      <c r="JW7" s="80"/>
      <c r="JX7" s="80"/>
      <c r="JY7" s="80"/>
      <c r="JZ7" s="80"/>
      <c r="KA7" s="80"/>
      <c r="KB7" s="80"/>
      <c r="KC7" s="80"/>
      <c r="KD7" s="80"/>
      <c r="KE7" s="80"/>
      <c r="KF7" s="80"/>
      <c r="KG7" s="80"/>
      <c r="KH7" s="80"/>
      <c r="KI7" s="80"/>
      <c r="KJ7" s="80"/>
      <c r="KK7" s="80"/>
      <c r="KL7" s="80"/>
      <c r="KM7" s="80"/>
      <c r="KN7" s="80"/>
      <c r="KO7" s="80"/>
      <c r="KP7" s="80"/>
      <c r="KQ7" s="20"/>
    </row>
    <row r="8" spans="1:303" x14ac:dyDescent="0.25">
      <c r="A8" s="107" t="str">
        <f>Neu!B8</f>
        <v>B31s</v>
      </c>
      <c r="B8" s="110" t="s">
        <v>171</v>
      </c>
      <c r="C8" s="25"/>
      <c r="D8" s="20">
        <v>0.01</v>
      </c>
      <c r="E8" s="49">
        <v>0.05</v>
      </c>
      <c r="F8" s="20">
        <v>-60</v>
      </c>
      <c r="G8" s="49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20"/>
      <c r="AH8" s="49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20"/>
      <c r="BI8" s="49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20"/>
      <c r="CJ8" s="49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20"/>
      <c r="DK8" s="49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20"/>
      <c r="EL8" s="49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20"/>
      <c r="FM8" s="49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  <c r="FZ8" s="80"/>
      <c r="GA8" s="80"/>
      <c r="GB8" s="80"/>
      <c r="GC8" s="80"/>
      <c r="GD8" s="80"/>
      <c r="GE8" s="80"/>
      <c r="GF8" s="80"/>
      <c r="GG8" s="80"/>
      <c r="GH8" s="80"/>
      <c r="GI8" s="80"/>
      <c r="GJ8" s="80"/>
      <c r="GK8" s="80"/>
      <c r="GL8" s="80"/>
      <c r="GM8" s="20"/>
      <c r="GN8" s="49"/>
      <c r="GO8" s="80"/>
      <c r="GP8" s="80"/>
      <c r="GQ8" s="80"/>
      <c r="GR8" s="80"/>
      <c r="GS8" s="80"/>
      <c r="GT8" s="80"/>
      <c r="GU8" s="80"/>
      <c r="GV8" s="80"/>
      <c r="GW8" s="80"/>
      <c r="GX8" s="80"/>
      <c r="GY8" s="80"/>
      <c r="GZ8" s="80"/>
      <c r="HA8" s="80"/>
      <c r="HB8" s="80"/>
      <c r="HC8" s="80"/>
      <c r="HD8" s="80"/>
      <c r="HE8" s="80"/>
      <c r="HF8" s="80"/>
      <c r="HG8" s="80"/>
      <c r="HH8" s="80"/>
      <c r="HI8" s="80"/>
      <c r="HJ8" s="80"/>
      <c r="HK8" s="80"/>
      <c r="HL8" s="80"/>
      <c r="HM8" s="80"/>
      <c r="HN8" s="20"/>
      <c r="HO8" s="49"/>
      <c r="HP8" s="80"/>
      <c r="HQ8" s="80"/>
      <c r="HR8" s="80"/>
      <c r="HS8" s="80"/>
      <c r="HT8" s="80"/>
      <c r="HU8" s="80"/>
      <c r="HV8" s="80"/>
      <c r="HW8" s="80"/>
      <c r="HX8" s="80"/>
      <c r="HY8" s="80"/>
      <c r="HZ8" s="80"/>
      <c r="IA8" s="80"/>
      <c r="IB8" s="80"/>
      <c r="IC8" s="80"/>
      <c r="ID8" s="80"/>
      <c r="IE8" s="80"/>
      <c r="IF8" s="80"/>
      <c r="IG8" s="80"/>
      <c r="IH8" s="80"/>
      <c r="II8" s="80"/>
      <c r="IJ8" s="80"/>
      <c r="IK8" s="80"/>
      <c r="IL8" s="80"/>
      <c r="IM8" s="80"/>
      <c r="IN8" s="80"/>
      <c r="IO8" s="20"/>
      <c r="IP8" s="49"/>
      <c r="IQ8" s="80"/>
      <c r="IR8" s="80"/>
      <c r="IS8" s="80"/>
      <c r="IT8" s="80"/>
      <c r="IU8" s="80"/>
      <c r="IV8" s="80"/>
      <c r="IW8" s="80"/>
      <c r="IX8" s="80"/>
      <c r="IY8" s="80"/>
      <c r="IZ8" s="80"/>
      <c r="JA8" s="80"/>
      <c r="JB8" s="80"/>
      <c r="JC8" s="80"/>
      <c r="JD8" s="80"/>
      <c r="JE8" s="80"/>
      <c r="JF8" s="80"/>
      <c r="JG8" s="80"/>
      <c r="JH8" s="80"/>
      <c r="JI8" s="80"/>
      <c r="JJ8" s="80"/>
      <c r="JK8" s="80"/>
      <c r="JL8" s="80"/>
      <c r="JM8" s="80"/>
      <c r="JN8" s="80"/>
      <c r="JO8" s="80"/>
      <c r="JP8" s="20"/>
      <c r="JQ8" s="49"/>
      <c r="JR8" s="80"/>
      <c r="JS8" s="80"/>
      <c r="JT8" s="80"/>
      <c r="JU8" s="80"/>
      <c r="JV8" s="80"/>
      <c r="JW8" s="80"/>
      <c r="JX8" s="80"/>
      <c r="JY8" s="80"/>
      <c r="JZ8" s="80"/>
      <c r="KA8" s="80"/>
      <c r="KB8" s="80"/>
      <c r="KC8" s="80"/>
      <c r="KD8" s="80"/>
      <c r="KE8" s="80"/>
      <c r="KF8" s="80"/>
      <c r="KG8" s="80"/>
      <c r="KH8" s="80"/>
      <c r="KI8" s="80"/>
      <c r="KJ8" s="80"/>
      <c r="KK8" s="80"/>
      <c r="KL8" s="80"/>
      <c r="KM8" s="80"/>
      <c r="KN8" s="80"/>
      <c r="KO8" s="80"/>
      <c r="KP8" s="80"/>
      <c r="KQ8" s="20"/>
    </row>
    <row r="9" spans="1:303" x14ac:dyDescent="0.25">
      <c r="A9" s="107" t="str">
        <f>Neu!B9</f>
        <v>B31a</v>
      </c>
      <c r="B9" s="110" t="s">
        <v>170</v>
      </c>
      <c r="C9" s="25"/>
      <c r="D9" s="20">
        <v>0.01</v>
      </c>
      <c r="E9" s="49">
        <v>0.04</v>
      </c>
      <c r="F9" s="20">
        <v>-57</v>
      </c>
      <c r="G9" s="49">
        <v>25</v>
      </c>
      <c r="H9" s="80">
        <v>3</v>
      </c>
      <c r="I9" s="80">
        <v>30</v>
      </c>
      <c r="J9" s="80">
        <v>0</v>
      </c>
      <c r="K9" s="80">
        <v>-37</v>
      </c>
      <c r="L9" s="80">
        <v>5</v>
      </c>
      <c r="M9" s="80">
        <v>1</v>
      </c>
      <c r="N9" s="80">
        <v>6.0000000000000001E-3</v>
      </c>
      <c r="O9" s="80">
        <v>1E-3</v>
      </c>
      <c r="P9" s="80">
        <v>-43</v>
      </c>
      <c r="Q9" s="80">
        <v>4</v>
      </c>
      <c r="R9" s="80">
        <v>1</v>
      </c>
      <c r="S9" s="80"/>
      <c r="T9" s="80"/>
      <c r="U9" s="80"/>
      <c r="V9" s="80">
        <v>0</v>
      </c>
      <c r="W9" s="80">
        <v>-43</v>
      </c>
      <c r="X9" s="80">
        <v>5</v>
      </c>
      <c r="Y9" s="80">
        <v>1</v>
      </c>
      <c r="Z9" s="80">
        <v>0.02</v>
      </c>
      <c r="AA9" s="80">
        <v>5.0000000000000001E-3</v>
      </c>
      <c r="AB9" s="80">
        <v>-38</v>
      </c>
      <c r="AC9" s="80">
        <v>10</v>
      </c>
      <c r="AD9" s="80">
        <v>1</v>
      </c>
      <c r="AE9" s="80"/>
      <c r="AF9" s="80"/>
      <c r="AG9" s="20"/>
      <c r="AH9" s="49">
        <v>12</v>
      </c>
      <c r="AI9" s="80">
        <v>4</v>
      </c>
      <c r="AJ9" s="80">
        <v>-70</v>
      </c>
      <c r="AK9" s="80">
        <v>0</v>
      </c>
      <c r="AL9" s="80">
        <v>-23</v>
      </c>
      <c r="AM9" s="80">
        <v>9</v>
      </c>
      <c r="AN9" s="80">
        <v>1</v>
      </c>
      <c r="AO9" s="80">
        <v>0.04</v>
      </c>
      <c r="AP9" s="80">
        <v>4.0000000000000001E-3</v>
      </c>
      <c r="AQ9" s="80">
        <v>-8</v>
      </c>
      <c r="AR9" s="80">
        <v>10</v>
      </c>
      <c r="AS9" s="80">
        <v>1</v>
      </c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20"/>
      <c r="BI9" s="49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20"/>
      <c r="CJ9" s="49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20"/>
      <c r="DK9" s="49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20"/>
      <c r="EL9" s="49"/>
      <c r="EM9" s="80"/>
      <c r="EN9" s="80"/>
      <c r="EO9" s="80"/>
      <c r="EP9" s="80"/>
      <c r="EQ9" s="80"/>
      <c r="ER9" s="80"/>
      <c r="ES9" s="80"/>
      <c r="ET9" s="80"/>
      <c r="EU9" s="80"/>
      <c r="EV9" s="80"/>
      <c r="EW9" s="80"/>
      <c r="EX9" s="80"/>
      <c r="EY9" s="80"/>
      <c r="EZ9" s="80"/>
      <c r="FA9" s="80"/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20"/>
      <c r="FM9" s="49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  <c r="FZ9" s="80"/>
      <c r="GA9" s="80"/>
      <c r="GB9" s="80"/>
      <c r="GC9" s="80"/>
      <c r="GD9" s="80"/>
      <c r="GE9" s="80"/>
      <c r="GF9" s="80"/>
      <c r="GG9" s="80"/>
      <c r="GH9" s="80"/>
      <c r="GI9" s="80"/>
      <c r="GJ9" s="80"/>
      <c r="GK9" s="80"/>
      <c r="GL9" s="80"/>
      <c r="GM9" s="20"/>
      <c r="GN9" s="49"/>
      <c r="GO9" s="80"/>
      <c r="GP9" s="80"/>
      <c r="GQ9" s="80"/>
      <c r="GR9" s="80"/>
      <c r="GS9" s="80"/>
      <c r="GT9" s="80"/>
      <c r="GU9" s="80"/>
      <c r="GV9" s="80"/>
      <c r="GW9" s="80"/>
      <c r="GX9" s="80"/>
      <c r="GY9" s="80"/>
      <c r="GZ9" s="80"/>
      <c r="HA9" s="80"/>
      <c r="HB9" s="80"/>
      <c r="HC9" s="80"/>
      <c r="HD9" s="80"/>
      <c r="HE9" s="80"/>
      <c r="HF9" s="80"/>
      <c r="HG9" s="80"/>
      <c r="HH9" s="80"/>
      <c r="HI9" s="80"/>
      <c r="HJ9" s="80"/>
      <c r="HK9" s="80"/>
      <c r="HL9" s="80"/>
      <c r="HM9" s="80"/>
      <c r="HN9" s="20"/>
      <c r="HO9" s="49"/>
      <c r="HP9" s="80"/>
      <c r="HQ9" s="80"/>
      <c r="HR9" s="80"/>
      <c r="HS9" s="80"/>
      <c r="HT9" s="80"/>
      <c r="HU9" s="80"/>
      <c r="HV9" s="80"/>
      <c r="HW9" s="80"/>
      <c r="HX9" s="80"/>
      <c r="HY9" s="80"/>
      <c r="HZ9" s="80"/>
      <c r="IA9" s="80"/>
      <c r="IB9" s="80"/>
      <c r="IC9" s="80"/>
      <c r="ID9" s="80"/>
      <c r="IE9" s="80"/>
      <c r="IF9" s="80"/>
      <c r="IG9" s="80"/>
      <c r="IH9" s="80"/>
      <c r="II9" s="80"/>
      <c r="IJ9" s="80"/>
      <c r="IK9" s="80"/>
      <c r="IL9" s="80"/>
      <c r="IM9" s="80"/>
      <c r="IN9" s="80"/>
      <c r="IO9" s="20"/>
      <c r="IP9" s="49"/>
      <c r="IQ9" s="80"/>
      <c r="IR9" s="80"/>
      <c r="IS9" s="80"/>
      <c r="IT9" s="80"/>
      <c r="IU9" s="80"/>
      <c r="IV9" s="80"/>
      <c r="IW9" s="80"/>
      <c r="IX9" s="80"/>
      <c r="IY9" s="80"/>
      <c r="IZ9" s="80"/>
      <c r="JA9" s="80"/>
      <c r="JB9" s="80"/>
      <c r="JC9" s="80"/>
      <c r="JD9" s="80"/>
      <c r="JE9" s="80"/>
      <c r="JF9" s="80"/>
      <c r="JG9" s="80"/>
      <c r="JH9" s="80"/>
      <c r="JI9" s="80"/>
      <c r="JJ9" s="80"/>
      <c r="JK9" s="80"/>
      <c r="JL9" s="80"/>
      <c r="JM9" s="80"/>
      <c r="JN9" s="80"/>
      <c r="JO9" s="80"/>
      <c r="JP9" s="20"/>
      <c r="JQ9" s="49"/>
      <c r="JR9" s="80"/>
      <c r="JS9" s="80"/>
      <c r="JT9" s="80"/>
      <c r="JU9" s="80"/>
      <c r="JV9" s="80"/>
      <c r="JW9" s="80"/>
      <c r="JX9" s="80"/>
      <c r="JY9" s="80"/>
      <c r="JZ9" s="80"/>
      <c r="KA9" s="80"/>
      <c r="KB9" s="80"/>
      <c r="KC9" s="80"/>
      <c r="KD9" s="80"/>
      <c r="KE9" s="80"/>
      <c r="KF9" s="80"/>
      <c r="KG9" s="80"/>
      <c r="KH9" s="80"/>
      <c r="KI9" s="80"/>
      <c r="KJ9" s="80"/>
      <c r="KK9" s="80"/>
      <c r="KL9" s="80"/>
      <c r="KM9" s="80"/>
      <c r="KN9" s="80"/>
      <c r="KO9" s="80"/>
      <c r="KP9" s="80"/>
      <c r="KQ9" s="20"/>
    </row>
    <row r="10" spans="1:303" x14ac:dyDescent="0.25">
      <c r="A10" s="107" t="str">
        <f>Neu!B10</f>
        <v>B34</v>
      </c>
      <c r="B10" s="110" t="s">
        <v>172</v>
      </c>
      <c r="C10" s="25"/>
      <c r="D10" s="20">
        <v>0.01</v>
      </c>
      <c r="E10" s="49">
        <v>0.09</v>
      </c>
      <c r="F10" s="20">
        <v>-59</v>
      </c>
      <c r="G10" s="49">
        <v>25</v>
      </c>
      <c r="H10" s="80">
        <v>3</v>
      </c>
      <c r="I10" s="80">
        <v>30</v>
      </c>
      <c r="J10" s="80">
        <v>0</v>
      </c>
      <c r="K10" s="80">
        <v>-39</v>
      </c>
      <c r="L10" s="80">
        <v>5</v>
      </c>
      <c r="M10" s="80">
        <v>1</v>
      </c>
      <c r="N10" s="80">
        <v>6.0000000000000001E-3</v>
      </c>
      <c r="O10" s="80">
        <v>1E-3</v>
      </c>
      <c r="P10" s="80">
        <v>-45</v>
      </c>
      <c r="Q10" s="80">
        <v>4</v>
      </c>
      <c r="R10" s="80">
        <v>1</v>
      </c>
      <c r="S10" s="80"/>
      <c r="T10" s="80"/>
      <c r="U10" s="80"/>
      <c r="V10" s="80">
        <v>0</v>
      </c>
      <c r="W10" s="80">
        <v>-45</v>
      </c>
      <c r="X10" s="80">
        <v>5</v>
      </c>
      <c r="Y10" s="80">
        <v>1</v>
      </c>
      <c r="Z10" s="80">
        <v>0.02</v>
      </c>
      <c r="AA10" s="80">
        <v>5.0000000000000001E-3</v>
      </c>
      <c r="AB10" s="80">
        <v>-40</v>
      </c>
      <c r="AC10" s="80">
        <v>10</v>
      </c>
      <c r="AD10" s="80">
        <v>1</v>
      </c>
      <c r="AE10" s="80"/>
      <c r="AF10" s="80"/>
      <c r="AG10" s="20"/>
      <c r="AH10" s="49">
        <v>19</v>
      </c>
      <c r="AI10" s="80">
        <v>4</v>
      </c>
      <c r="AJ10" s="80">
        <v>-70</v>
      </c>
      <c r="AK10" s="80">
        <v>0</v>
      </c>
      <c r="AL10" s="80">
        <v>-25</v>
      </c>
      <c r="AM10" s="80">
        <v>9</v>
      </c>
      <c r="AN10" s="80">
        <v>1</v>
      </c>
      <c r="AO10" s="80">
        <v>0.04</v>
      </c>
      <c r="AP10" s="80">
        <v>4.0000000000000001E-3</v>
      </c>
      <c r="AQ10" s="80">
        <v>-10</v>
      </c>
      <c r="AR10" s="80">
        <v>10</v>
      </c>
      <c r="AS10" s="80">
        <v>1</v>
      </c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20"/>
      <c r="BI10" s="49">
        <v>1.25</v>
      </c>
      <c r="BJ10" s="80">
        <v>2</v>
      </c>
      <c r="BK10" s="80">
        <v>-60</v>
      </c>
      <c r="BL10" s="80">
        <v>0</v>
      </c>
      <c r="BM10" s="80">
        <v>-60</v>
      </c>
      <c r="BN10" s="80">
        <v>1</v>
      </c>
      <c r="BO10" s="80">
        <v>1</v>
      </c>
      <c r="BP10" s="80">
        <v>0.2</v>
      </c>
      <c r="BQ10" s="80">
        <v>0.02</v>
      </c>
      <c r="BR10" s="80">
        <v>-56</v>
      </c>
      <c r="BS10" s="80">
        <v>1</v>
      </c>
      <c r="BT10" s="80">
        <v>2</v>
      </c>
      <c r="BU10" s="80"/>
      <c r="BV10" s="80"/>
      <c r="BW10" s="80"/>
      <c r="BX10" s="80">
        <v>0</v>
      </c>
      <c r="BY10" s="80">
        <v>-55</v>
      </c>
      <c r="BZ10" s="80">
        <v>1</v>
      </c>
      <c r="CA10" s="80">
        <v>2</v>
      </c>
      <c r="CB10" s="80">
        <v>0.5</v>
      </c>
      <c r="CC10" s="80"/>
      <c r="CD10" s="80"/>
      <c r="CE10" s="80"/>
      <c r="CF10" s="80"/>
      <c r="CG10" s="80"/>
      <c r="CH10" s="80"/>
      <c r="CI10" s="20"/>
      <c r="CJ10" s="49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0"/>
      <c r="CY10" s="80"/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20"/>
      <c r="DK10" s="49"/>
      <c r="DL10" s="80"/>
      <c r="DM10" s="80"/>
      <c r="DN10" s="80"/>
      <c r="DO10" s="80"/>
      <c r="DP10" s="80"/>
      <c r="DQ10" s="80"/>
      <c r="DR10" s="80"/>
      <c r="DS10" s="80"/>
      <c r="DT10" s="80"/>
      <c r="DU10" s="80"/>
      <c r="DV10" s="80"/>
      <c r="DW10" s="80"/>
      <c r="DX10" s="80"/>
      <c r="DY10" s="80"/>
      <c r="DZ10" s="80"/>
      <c r="EA10" s="80"/>
      <c r="EB10" s="80"/>
      <c r="EC10" s="80"/>
      <c r="ED10" s="80"/>
      <c r="EE10" s="80"/>
      <c r="EF10" s="80"/>
      <c r="EG10" s="80"/>
      <c r="EH10" s="80"/>
      <c r="EI10" s="80"/>
      <c r="EJ10" s="80"/>
      <c r="EK10" s="20"/>
      <c r="EL10" s="49"/>
      <c r="EM10" s="80"/>
      <c r="EN10" s="80"/>
      <c r="EO10" s="80"/>
      <c r="EP10" s="80"/>
      <c r="EQ10" s="80"/>
      <c r="ER10" s="80"/>
      <c r="ES10" s="80"/>
      <c r="ET10" s="80"/>
      <c r="EU10" s="80"/>
      <c r="EV10" s="80"/>
      <c r="EW10" s="80"/>
      <c r="EX10" s="80"/>
      <c r="EY10" s="80"/>
      <c r="EZ10" s="80"/>
      <c r="FA10" s="80"/>
      <c r="FB10" s="80"/>
      <c r="FC10" s="80"/>
      <c r="FD10" s="80"/>
      <c r="FE10" s="80"/>
      <c r="FF10" s="80"/>
      <c r="FG10" s="80"/>
      <c r="FH10" s="80"/>
      <c r="FI10" s="80"/>
      <c r="FJ10" s="80"/>
      <c r="FK10" s="80"/>
      <c r="FL10" s="20"/>
      <c r="FM10" s="49"/>
      <c r="FN10" s="80"/>
      <c r="FO10" s="80"/>
      <c r="FP10" s="80"/>
      <c r="FQ10" s="80"/>
      <c r="FR10" s="80"/>
      <c r="FS10" s="80"/>
      <c r="FT10" s="80"/>
      <c r="FU10" s="80"/>
      <c r="FV10" s="80"/>
      <c r="FW10" s="80"/>
      <c r="FX10" s="80"/>
      <c r="FY10" s="80"/>
      <c r="FZ10" s="80"/>
      <c r="GA10" s="80"/>
      <c r="GB10" s="80"/>
      <c r="GC10" s="80"/>
      <c r="GD10" s="80"/>
      <c r="GE10" s="80"/>
      <c r="GF10" s="80"/>
      <c r="GG10" s="80"/>
      <c r="GH10" s="80"/>
      <c r="GI10" s="80"/>
      <c r="GJ10" s="80"/>
      <c r="GK10" s="80"/>
      <c r="GL10" s="80"/>
      <c r="GM10" s="20"/>
      <c r="GN10" s="49"/>
      <c r="GO10" s="80"/>
      <c r="GP10" s="80"/>
      <c r="GQ10" s="80"/>
      <c r="GR10" s="80"/>
      <c r="GS10" s="80"/>
      <c r="GT10" s="80"/>
      <c r="GU10" s="80"/>
      <c r="GV10" s="80"/>
      <c r="GW10" s="80"/>
      <c r="GX10" s="80"/>
      <c r="GY10" s="80"/>
      <c r="GZ10" s="80"/>
      <c r="HA10" s="80"/>
      <c r="HB10" s="80"/>
      <c r="HC10" s="80"/>
      <c r="HD10" s="80"/>
      <c r="HE10" s="80"/>
      <c r="HF10" s="80"/>
      <c r="HG10" s="80"/>
      <c r="HH10" s="80"/>
      <c r="HI10" s="80"/>
      <c r="HJ10" s="80"/>
      <c r="HK10" s="80"/>
      <c r="HL10" s="80"/>
      <c r="HM10" s="80"/>
      <c r="HN10" s="20"/>
      <c r="HO10" s="49"/>
      <c r="HP10" s="80"/>
      <c r="HQ10" s="80"/>
      <c r="HR10" s="80"/>
      <c r="HS10" s="80"/>
      <c r="HT10" s="80"/>
      <c r="HU10" s="80"/>
      <c r="HV10" s="80"/>
      <c r="HW10" s="80"/>
      <c r="HX10" s="80"/>
      <c r="HY10" s="80"/>
      <c r="HZ10" s="80"/>
      <c r="IA10" s="80"/>
      <c r="IB10" s="80"/>
      <c r="IC10" s="80"/>
      <c r="ID10" s="80"/>
      <c r="IE10" s="80"/>
      <c r="IF10" s="80"/>
      <c r="IG10" s="80"/>
      <c r="IH10" s="80"/>
      <c r="II10" s="80"/>
      <c r="IJ10" s="80"/>
      <c r="IK10" s="80"/>
      <c r="IL10" s="80"/>
      <c r="IM10" s="80"/>
      <c r="IN10" s="80"/>
      <c r="IO10" s="20"/>
      <c r="IP10" s="49"/>
      <c r="IQ10" s="80"/>
      <c r="IR10" s="80"/>
      <c r="IS10" s="80"/>
      <c r="IT10" s="80"/>
      <c r="IU10" s="80"/>
      <c r="IV10" s="80"/>
      <c r="IW10" s="80"/>
      <c r="IX10" s="80"/>
      <c r="IY10" s="80"/>
      <c r="IZ10" s="80"/>
      <c r="JA10" s="80"/>
      <c r="JB10" s="80"/>
      <c r="JC10" s="80"/>
      <c r="JD10" s="80"/>
      <c r="JE10" s="80"/>
      <c r="JF10" s="80"/>
      <c r="JG10" s="80"/>
      <c r="JH10" s="80"/>
      <c r="JI10" s="80"/>
      <c r="JJ10" s="80"/>
      <c r="JK10" s="80"/>
      <c r="JL10" s="80"/>
      <c r="JM10" s="80"/>
      <c r="JN10" s="80"/>
      <c r="JO10" s="80"/>
      <c r="JP10" s="20"/>
      <c r="JQ10" s="49"/>
      <c r="JR10" s="80"/>
      <c r="JS10" s="80"/>
      <c r="JT10" s="80"/>
      <c r="JU10" s="80"/>
      <c r="JV10" s="80"/>
      <c r="JW10" s="80"/>
      <c r="JX10" s="80"/>
      <c r="JY10" s="80"/>
      <c r="JZ10" s="80"/>
      <c r="KA10" s="80"/>
      <c r="KB10" s="80"/>
      <c r="KC10" s="80"/>
      <c r="KD10" s="80"/>
      <c r="KE10" s="80"/>
      <c r="KF10" s="80"/>
      <c r="KG10" s="80"/>
      <c r="KH10" s="80"/>
      <c r="KI10" s="80"/>
      <c r="KJ10" s="80"/>
      <c r="KK10" s="80"/>
      <c r="KL10" s="80"/>
      <c r="KM10" s="80"/>
      <c r="KN10" s="80"/>
      <c r="KO10" s="80"/>
      <c r="KP10" s="80"/>
      <c r="KQ10" s="20"/>
    </row>
    <row r="11" spans="1:303" x14ac:dyDescent="0.25">
      <c r="A11" s="107" t="str">
        <f>Neu!B11</f>
        <v>B35</v>
      </c>
      <c r="B11" s="110" t="s">
        <v>173</v>
      </c>
      <c r="C11" s="25"/>
      <c r="D11" s="20">
        <v>5.0000000000000001E-4</v>
      </c>
      <c r="E11" s="49">
        <v>0.1</v>
      </c>
      <c r="F11" s="20">
        <v>-60</v>
      </c>
      <c r="G11" s="49">
        <v>7.5</v>
      </c>
      <c r="H11" s="80">
        <v>3</v>
      </c>
      <c r="I11" s="80">
        <v>50</v>
      </c>
      <c r="J11" s="80">
        <v>0</v>
      </c>
      <c r="K11" s="80">
        <v>-39</v>
      </c>
      <c r="L11" s="80">
        <v>5</v>
      </c>
      <c r="M11" s="80">
        <v>1</v>
      </c>
      <c r="N11" s="80">
        <v>3.0000000000000001E-3</v>
      </c>
      <c r="O11" s="80">
        <v>8.9999999999999998E-4</v>
      </c>
      <c r="P11" s="80">
        <v>-40</v>
      </c>
      <c r="Q11" s="80">
        <v>2</v>
      </c>
      <c r="R11" s="80">
        <v>1</v>
      </c>
      <c r="S11" s="80"/>
      <c r="T11" s="80"/>
      <c r="U11" s="80"/>
      <c r="V11" s="80">
        <v>0</v>
      </c>
      <c r="W11" s="80">
        <v>-49</v>
      </c>
      <c r="X11" s="80">
        <v>9</v>
      </c>
      <c r="Y11" s="80">
        <v>1</v>
      </c>
      <c r="Z11" s="80">
        <v>0.02</v>
      </c>
      <c r="AA11" s="80">
        <v>4.7999999999999996E-3</v>
      </c>
      <c r="AB11" s="80">
        <v>-36</v>
      </c>
      <c r="AC11" s="80">
        <v>3.5</v>
      </c>
      <c r="AD11" s="80">
        <v>1</v>
      </c>
      <c r="AE11" s="80"/>
      <c r="AF11" s="80"/>
      <c r="AG11" s="20"/>
      <c r="AH11" s="49">
        <v>25</v>
      </c>
      <c r="AI11" s="80">
        <v>4</v>
      </c>
      <c r="AJ11" s="80">
        <v>-70</v>
      </c>
      <c r="AK11" s="80">
        <v>0</v>
      </c>
      <c r="AL11" s="80">
        <v>-23.5</v>
      </c>
      <c r="AM11" s="80">
        <v>9</v>
      </c>
      <c r="AN11" s="80">
        <v>1</v>
      </c>
      <c r="AO11" s="80">
        <v>3.4000000000000002E-2</v>
      </c>
      <c r="AP11" s="80">
        <v>3.0000000000000001E-3</v>
      </c>
      <c r="AQ11" s="80">
        <v>-10</v>
      </c>
      <c r="AR11" s="80">
        <v>10</v>
      </c>
      <c r="AS11" s="80">
        <v>1</v>
      </c>
      <c r="AT11" s="80"/>
      <c r="AU11" s="80"/>
      <c r="AV11" s="80"/>
      <c r="AW11" s="80">
        <v>0.15</v>
      </c>
      <c r="AX11" s="80">
        <v>-14.4</v>
      </c>
      <c r="AY11" s="80">
        <v>1.5</v>
      </c>
      <c r="AZ11" s="80">
        <v>2</v>
      </c>
      <c r="BA11" s="80">
        <v>0.4</v>
      </c>
      <c r="BB11" s="80">
        <v>0.04</v>
      </c>
      <c r="BC11" s="80">
        <v>-21</v>
      </c>
      <c r="BD11" s="80">
        <v>8</v>
      </c>
      <c r="BE11" s="80">
        <v>1</v>
      </c>
      <c r="BF11" s="80"/>
      <c r="BG11" s="80"/>
      <c r="BH11" s="20"/>
      <c r="BI11" s="49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20"/>
      <c r="CJ11" s="49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  <c r="DA11" s="80"/>
      <c r="DB11" s="80"/>
      <c r="DC11" s="80"/>
      <c r="DD11" s="80"/>
      <c r="DE11" s="80"/>
      <c r="DF11" s="80"/>
      <c r="DG11" s="80"/>
      <c r="DH11" s="80"/>
      <c r="DI11" s="80"/>
      <c r="DJ11" s="20"/>
      <c r="DK11" s="49"/>
      <c r="DL11" s="80"/>
      <c r="DM11" s="80"/>
      <c r="DN11" s="80"/>
      <c r="DO11" s="80"/>
      <c r="DP11" s="80"/>
      <c r="DQ11" s="80"/>
      <c r="DR11" s="80"/>
      <c r="DS11" s="80"/>
      <c r="DT11" s="80"/>
      <c r="DU11" s="80"/>
      <c r="DV11" s="80"/>
      <c r="DW11" s="80"/>
      <c r="DX11" s="80"/>
      <c r="DY11" s="80"/>
      <c r="DZ11" s="80"/>
      <c r="EA11" s="80"/>
      <c r="EB11" s="80"/>
      <c r="EC11" s="80"/>
      <c r="ED11" s="80"/>
      <c r="EE11" s="80"/>
      <c r="EF11" s="80"/>
      <c r="EG11" s="80"/>
      <c r="EH11" s="80"/>
      <c r="EI11" s="80"/>
      <c r="EJ11" s="80"/>
      <c r="EK11" s="20"/>
      <c r="EL11" s="49"/>
      <c r="EM11" s="80"/>
      <c r="EN11" s="80"/>
      <c r="EO11" s="80"/>
      <c r="EP11" s="80"/>
      <c r="EQ11" s="80"/>
      <c r="ER11" s="80"/>
      <c r="ES11" s="80"/>
      <c r="ET11" s="80"/>
      <c r="EU11" s="80"/>
      <c r="EV11" s="80"/>
      <c r="EW11" s="80"/>
      <c r="EX11" s="80"/>
      <c r="EY11" s="80"/>
      <c r="EZ11" s="80"/>
      <c r="FA11" s="80"/>
      <c r="FB11" s="80"/>
      <c r="FC11" s="80"/>
      <c r="FD11" s="80"/>
      <c r="FE11" s="80"/>
      <c r="FF11" s="80"/>
      <c r="FG11" s="80"/>
      <c r="FH11" s="80"/>
      <c r="FI11" s="80"/>
      <c r="FJ11" s="80"/>
      <c r="FK11" s="80"/>
      <c r="FL11" s="20"/>
      <c r="FM11" s="49"/>
      <c r="FN11" s="80"/>
      <c r="FO11" s="80"/>
      <c r="FP11" s="80"/>
      <c r="FQ11" s="80"/>
      <c r="FR11" s="80"/>
      <c r="FS11" s="80"/>
      <c r="FT11" s="80"/>
      <c r="FU11" s="80"/>
      <c r="FV11" s="80"/>
      <c r="FW11" s="80"/>
      <c r="FX11" s="80"/>
      <c r="FY11" s="80"/>
      <c r="FZ11" s="80"/>
      <c r="GA11" s="80"/>
      <c r="GB11" s="80"/>
      <c r="GC11" s="80"/>
      <c r="GD11" s="80"/>
      <c r="GE11" s="80"/>
      <c r="GF11" s="80"/>
      <c r="GG11" s="80"/>
      <c r="GH11" s="80"/>
      <c r="GI11" s="80"/>
      <c r="GJ11" s="80"/>
      <c r="GK11" s="80"/>
      <c r="GL11" s="80"/>
      <c r="GM11" s="20"/>
      <c r="GN11" s="49"/>
      <c r="GO11" s="80"/>
      <c r="GP11" s="80"/>
      <c r="GQ11" s="80"/>
      <c r="GR11" s="80"/>
      <c r="GS11" s="80"/>
      <c r="GT11" s="80"/>
      <c r="GU11" s="80"/>
      <c r="GV11" s="80"/>
      <c r="GW11" s="80"/>
      <c r="GX11" s="80"/>
      <c r="GY11" s="80"/>
      <c r="GZ11" s="80"/>
      <c r="HA11" s="80"/>
      <c r="HB11" s="80"/>
      <c r="HC11" s="80"/>
      <c r="HD11" s="80"/>
      <c r="HE11" s="80"/>
      <c r="HF11" s="80"/>
      <c r="HG11" s="80"/>
      <c r="HH11" s="80"/>
      <c r="HI11" s="80"/>
      <c r="HJ11" s="80"/>
      <c r="HK11" s="80"/>
      <c r="HL11" s="80"/>
      <c r="HM11" s="80"/>
      <c r="HN11" s="20"/>
      <c r="HO11" s="49">
        <v>0.12</v>
      </c>
      <c r="HP11" s="80">
        <v>1</v>
      </c>
      <c r="HQ11" s="80">
        <v>-28</v>
      </c>
      <c r="HR11" s="80">
        <v>0</v>
      </c>
      <c r="HS11" s="80">
        <v>-48</v>
      </c>
      <c r="HT11" s="80">
        <v>2.5</v>
      </c>
      <c r="HU11" s="80">
        <v>1</v>
      </c>
      <c r="HV11" s="80">
        <v>0.2</v>
      </c>
      <c r="HW11" s="80"/>
      <c r="HX11" s="80"/>
      <c r="HY11" s="80"/>
      <c r="HZ11" s="80"/>
      <c r="IA11" s="80"/>
      <c r="IB11" s="80"/>
      <c r="IC11" s="80"/>
      <c r="ID11" s="80">
        <v>0</v>
      </c>
      <c r="IE11" s="80">
        <v>-48</v>
      </c>
      <c r="IF11" s="80">
        <v>0.5</v>
      </c>
      <c r="IG11" s="80">
        <v>1</v>
      </c>
      <c r="IH11" s="80">
        <v>9.5</v>
      </c>
      <c r="II11" s="80"/>
      <c r="IJ11" s="80"/>
      <c r="IK11" s="80"/>
      <c r="IL11" s="80"/>
      <c r="IM11" s="80"/>
      <c r="IN11" s="80"/>
      <c r="IO11" s="20"/>
      <c r="IP11" s="49"/>
      <c r="IQ11" s="80"/>
      <c r="IR11" s="80"/>
      <c r="IS11" s="80"/>
      <c r="IT11" s="80"/>
      <c r="IU11" s="80"/>
      <c r="IV11" s="80"/>
      <c r="IW11" s="80"/>
      <c r="IX11" s="80"/>
      <c r="IY11" s="80"/>
      <c r="IZ11" s="80"/>
      <c r="JA11" s="80"/>
      <c r="JB11" s="80"/>
      <c r="JC11" s="80"/>
      <c r="JD11" s="80"/>
      <c r="JE11" s="80"/>
      <c r="JF11" s="80"/>
      <c r="JG11" s="80"/>
      <c r="JH11" s="80"/>
      <c r="JI11" s="80"/>
      <c r="JJ11" s="80"/>
      <c r="JK11" s="80"/>
      <c r="JL11" s="80"/>
      <c r="JM11" s="80"/>
      <c r="JN11" s="80"/>
      <c r="JO11" s="80"/>
      <c r="JP11" s="20"/>
      <c r="JQ11" s="49"/>
      <c r="JR11" s="80"/>
      <c r="JS11" s="80"/>
      <c r="JT11" s="80"/>
      <c r="JU11" s="80"/>
      <c r="JV11" s="80"/>
      <c r="JW11" s="80"/>
      <c r="JX11" s="80"/>
      <c r="JY11" s="80"/>
      <c r="JZ11" s="80"/>
      <c r="KA11" s="80"/>
      <c r="KB11" s="80"/>
      <c r="KC11" s="80"/>
      <c r="KD11" s="80"/>
      <c r="KE11" s="80"/>
      <c r="KF11" s="80"/>
      <c r="KG11" s="80"/>
      <c r="KH11" s="80"/>
      <c r="KI11" s="80"/>
      <c r="KJ11" s="80"/>
      <c r="KK11" s="80"/>
      <c r="KL11" s="80"/>
      <c r="KM11" s="80"/>
      <c r="KN11" s="80"/>
      <c r="KO11" s="80"/>
      <c r="KP11" s="80"/>
      <c r="KQ11" s="20"/>
    </row>
    <row r="12" spans="1:303" x14ac:dyDescent="0.25">
      <c r="A12" s="107" t="str">
        <f>Neu!B12</f>
        <v>B40</v>
      </c>
      <c r="B12" s="110" t="s">
        <v>174</v>
      </c>
      <c r="C12" s="25"/>
      <c r="D12" s="20">
        <v>0.01</v>
      </c>
      <c r="E12" s="49">
        <v>0.1</v>
      </c>
      <c r="F12" s="20">
        <v>-57</v>
      </c>
      <c r="G12" s="49">
        <v>25</v>
      </c>
      <c r="H12" s="80">
        <v>3</v>
      </c>
      <c r="I12" s="80">
        <v>30</v>
      </c>
      <c r="J12" s="80">
        <v>0</v>
      </c>
      <c r="K12" s="80">
        <v>-37</v>
      </c>
      <c r="L12" s="80">
        <v>5</v>
      </c>
      <c r="M12" s="80">
        <v>1</v>
      </c>
      <c r="N12" s="80">
        <v>6.0000000000000001E-3</v>
      </c>
      <c r="O12" s="80">
        <v>1E-3</v>
      </c>
      <c r="P12" s="80">
        <v>-43</v>
      </c>
      <c r="Q12" s="80">
        <v>4</v>
      </c>
      <c r="R12" s="80">
        <v>1</v>
      </c>
      <c r="S12" s="80"/>
      <c r="T12" s="80"/>
      <c r="U12" s="80"/>
      <c r="V12" s="80">
        <v>0</v>
      </c>
      <c r="W12" s="80">
        <v>-43</v>
      </c>
      <c r="X12" s="80">
        <v>5</v>
      </c>
      <c r="Y12" s="80">
        <v>1</v>
      </c>
      <c r="Z12" s="80">
        <v>0.02</v>
      </c>
      <c r="AA12" s="80">
        <v>5.0000000000000001E-3</v>
      </c>
      <c r="AB12" s="80">
        <v>-38</v>
      </c>
      <c r="AC12" s="80">
        <v>10</v>
      </c>
      <c r="AD12" s="80">
        <v>1</v>
      </c>
      <c r="AE12" s="80"/>
      <c r="AF12" s="80"/>
      <c r="AG12" s="20"/>
      <c r="AH12" s="49">
        <v>16</v>
      </c>
      <c r="AI12" s="80">
        <v>4</v>
      </c>
      <c r="AJ12" s="80">
        <v>-70</v>
      </c>
      <c r="AK12" s="80">
        <v>0</v>
      </c>
      <c r="AL12" s="80">
        <v>-23</v>
      </c>
      <c r="AM12" s="80">
        <v>9</v>
      </c>
      <c r="AN12" s="80">
        <v>1</v>
      </c>
      <c r="AO12" s="80">
        <v>0.04</v>
      </c>
      <c r="AP12" s="80">
        <v>4.0000000000000001E-3</v>
      </c>
      <c r="AQ12" s="80">
        <v>-8</v>
      </c>
      <c r="AR12" s="80">
        <v>10</v>
      </c>
      <c r="AS12" s="80">
        <v>1</v>
      </c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20"/>
      <c r="BI12" s="49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20"/>
      <c r="CJ12" s="49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20"/>
      <c r="DK12" s="49"/>
      <c r="DL12" s="80"/>
      <c r="DM12" s="80"/>
      <c r="DN12" s="80"/>
      <c r="DO12" s="80"/>
      <c r="DP12" s="80"/>
      <c r="DQ12" s="80"/>
      <c r="DR12" s="80"/>
      <c r="DS12" s="80"/>
      <c r="DT12" s="80"/>
      <c r="DU12" s="80"/>
      <c r="DV12" s="80"/>
      <c r="DW12" s="80"/>
      <c r="DX12" s="80"/>
      <c r="DY12" s="80"/>
      <c r="DZ12" s="80"/>
      <c r="EA12" s="80"/>
      <c r="EB12" s="80"/>
      <c r="EC12" s="80"/>
      <c r="ED12" s="80"/>
      <c r="EE12" s="80"/>
      <c r="EF12" s="80"/>
      <c r="EG12" s="80"/>
      <c r="EH12" s="80"/>
      <c r="EI12" s="80"/>
      <c r="EJ12" s="80"/>
      <c r="EK12" s="20"/>
      <c r="EL12" s="49"/>
      <c r="EM12" s="80"/>
      <c r="EN12" s="80"/>
      <c r="EO12" s="80"/>
      <c r="EP12" s="80"/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20"/>
      <c r="FM12" s="49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  <c r="GL12" s="80"/>
      <c r="GM12" s="20"/>
      <c r="GN12" s="49"/>
      <c r="GO12" s="80"/>
      <c r="GP12" s="80"/>
      <c r="GQ12" s="80"/>
      <c r="GR12" s="80"/>
      <c r="GS12" s="80"/>
      <c r="GT12" s="80"/>
      <c r="GU12" s="80"/>
      <c r="GV12" s="80"/>
      <c r="GW12" s="80"/>
      <c r="GX12" s="80"/>
      <c r="GY12" s="80"/>
      <c r="GZ12" s="80"/>
      <c r="HA12" s="80"/>
      <c r="HB12" s="80"/>
      <c r="HC12" s="80"/>
      <c r="HD12" s="80"/>
      <c r="HE12" s="80"/>
      <c r="HF12" s="80"/>
      <c r="HG12" s="80"/>
      <c r="HH12" s="80"/>
      <c r="HI12" s="80"/>
      <c r="HJ12" s="80"/>
      <c r="HK12" s="80"/>
      <c r="HL12" s="80"/>
      <c r="HM12" s="80"/>
      <c r="HN12" s="20"/>
      <c r="HO12" s="49"/>
      <c r="HP12" s="80"/>
      <c r="HQ12" s="80"/>
      <c r="HR12" s="80"/>
      <c r="HS12" s="80"/>
      <c r="HT12" s="80"/>
      <c r="HU12" s="80"/>
      <c r="HV12" s="80"/>
      <c r="HW12" s="80"/>
      <c r="HX12" s="80"/>
      <c r="HY12" s="80"/>
      <c r="HZ12" s="80"/>
      <c r="IA12" s="80"/>
      <c r="IB12" s="80"/>
      <c r="IC12" s="80"/>
      <c r="ID12" s="80"/>
      <c r="IE12" s="80"/>
      <c r="IF12" s="80"/>
      <c r="IG12" s="80"/>
      <c r="IH12" s="80"/>
      <c r="II12" s="80"/>
      <c r="IJ12" s="80"/>
      <c r="IK12" s="80"/>
      <c r="IL12" s="80"/>
      <c r="IM12" s="80"/>
      <c r="IN12" s="80"/>
      <c r="IO12" s="20"/>
      <c r="IP12" s="49"/>
      <c r="IQ12" s="80"/>
      <c r="IR12" s="80"/>
      <c r="IS12" s="80"/>
      <c r="IT12" s="80"/>
      <c r="IU12" s="80"/>
      <c r="IV12" s="80"/>
      <c r="IW12" s="80"/>
      <c r="IX12" s="80"/>
      <c r="IY12" s="80"/>
      <c r="IZ12" s="80"/>
      <c r="JA12" s="80"/>
      <c r="JB12" s="80"/>
      <c r="JC12" s="80"/>
      <c r="JD12" s="80"/>
      <c r="JE12" s="80"/>
      <c r="JF12" s="80"/>
      <c r="JG12" s="80"/>
      <c r="JH12" s="80"/>
      <c r="JI12" s="80"/>
      <c r="JJ12" s="80"/>
      <c r="JK12" s="80"/>
      <c r="JL12" s="80"/>
      <c r="JM12" s="80"/>
      <c r="JN12" s="80"/>
      <c r="JO12" s="80"/>
      <c r="JP12" s="20"/>
      <c r="JQ12" s="49"/>
      <c r="JR12" s="80"/>
      <c r="JS12" s="80"/>
      <c r="JT12" s="80"/>
      <c r="JU12" s="80"/>
      <c r="JV12" s="80"/>
      <c r="JW12" s="80"/>
      <c r="JX12" s="80"/>
      <c r="JY12" s="80"/>
      <c r="JZ12" s="80"/>
      <c r="KA12" s="80"/>
      <c r="KB12" s="80"/>
      <c r="KC12" s="80"/>
      <c r="KD12" s="80"/>
      <c r="KE12" s="80"/>
      <c r="KF12" s="80"/>
      <c r="KG12" s="80"/>
      <c r="KH12" s="80"/>
      <c r="KI12" s="80"/>
      <c r="KJ12" s="80"/>
      <c r="KK12" s="80"/>
      <c r="KL12" s="80"/>
      <c r="KM12" s="80"/>
      <c r="KN12" s="80"/>
      <c r="KO12" s="80"/>
      <c r="KP12" s="80"/>
      <c r="KQ12" s="20"/>
    </row>
    <row r="13" spans="1:303" x14ac:dyDescent="0.25">
      <c r="A13" s="107" t="str">
        <f>Neu!B13</f>
        <v>B51s</v>
      </c>
      <c r="B13" s="110" t="s">
        <v>175</v>
      </c>
      <c r="C13" s="25"/>
      <c r="D13" s="20">
        <v>1E-3</v>
      </c>
      <c r="E13" s="49">
        <v>0.15</v>
      </c>
      <c r="F13" s="20">
        <v>-64</v>
      </c>
      <c r="G13" s="49">
        <v>3</v>
      </c>
      <c r="H13" s="80">
        <v>3</v>
      </c>
      <c r="I13" s="80">
        <v>30</v>
      </c>
      <c r="J13" s="80">
        <v>0</v>
      </c>
      <c r="K13" s="80">
        <v>-37</v>
      </c>
      <c r="L13" s="80">
        <v>5</v>
      </c>
      <c r="M13" s="80">
        <v>1</v>
      </c>
      <c r="N13" s="80">
        <v>6.0000000000000001E-3</v>
      </c>
      <c r="O13" s="80">
        <v>1E-3</v>
      </c>
      <c r="P13" s="80">
        <v>-43</v>
      </c>
      <c r="Q13" s="80">
        <v>4</v>
      </c>
      <c r="R13" s="80">
        <v>1</v>
      </c>
      <c r="S13" s="80"/>
      <c r="T13" s="80"/>
      <c r="U13" s="80"/>
      <c r="V13" s="80">
        <v>0</v>
      </c>
      <c r="W13" s="80">
        <v>-43</v>
      </c>
      <c r="X13" s="80">
        <v>5</v>
      </c>
      <c r="Y13" s="80">
        <v>1</v>
      </c>
      <c r="Z13" s="80">
        <v>0.02</v>
      </c>
      <c r="AA13" s="80">
        <v>5.0000000000000001E-3</v>
      </c>
      <c r="AB13" s="80">
        <v>-38</v>
      </c>
      <c r="AC13" s="80">
        <v>10</v>
      </c>
      <c r="AD13" s="80">
        <v>1</v>
      </c>
      <c r="AE13" s="80"/>
      <c r="AF13" s="80"/>
      <c r="AG13" s="20"/>
      <c r="AH13" s="49">
        <v>1.8</v>
      </c>
      <c r="AI13" s="80">
        <v>4</v>
      </c>
      <c r="AJ13" s="80">
        <v>-80</v>
      </c>
      <c r="AK13" s="80">
        <v>0</v>
      </c>
      <c r="AL13" s="80">
        <v>-23</v>
      </c>
      <c r="AM13" s="80">
        <v>9</v>
      </c>
      <c r="AN13" s="80">
        <v>1</v>
      </c>
      <c r="AO13" s="80">
        <v>0.04</v>
      </c>
      <c r="AP13" s="80">
        <v>4.0000000000000001E-3</v>
      </c>
      <c r="AQ13" s="80">
        <v>-8</v>
      </c>
      <c r="AR13" s="80">
        <v>10</v>
      </c>
      <c r="AS13" s="80">
        <v>1</v>
      </c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20"/>
      <c r="BI13" s="49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20"/>
      <c r="CJ13" s="49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20"/>
      <c r="DK13" s="49"/>
      <c r="DL13" s="80"/>
      <c r="DM13" s="80"/>
      <c r="DN13" s="80"/>
      <c r="DO13" s="80"/>
      <c r="DP13" s="80"/>
      <c r="DQ13" s="80"/>
      <c r="DR13" s="80"/>
      <c r="DS13" s="80"/>
      <c r="DT13" s="80"/>
      <c r="DU13" s="80"/>
      <c r="DV13" s="80"/>
      <c r="DW13" s="80"/>
      <c r="DX13" s="80"/>
      <c r="DY13" s="80"/>
      <c r="DZ13" s="80"/>
      <c r="EA13" s="80"/>
      <c r="EB13" s="80"/>
      <c r="EC13" s="80"/>
      <c r="ED13" s="80"/>
      <c r="EE13" s="80"/>
      <c r="EF13" s="80"/>
      <c r="EG13" s="80"/>
      <c r="EH13" s="80"/>
      <c r="EI13" s="80"/>
      <c r="EJ13" s="80"/>
      <c r="EK13" s="20"/>
      <c r="EL13" s="49"/>
      <c r="EM13" s="80"/>
      <c r="EN13" s="80"/>
      <c r="EO13" s="80"/>
      <c r="EP13" s="80"/>
      <c r="EQ13" s="80"/>
      <c r="ER13" s="80"/>
      <c r="ES13" s="80"/>
      <c r="ET13" s="80"/>
      <c r="EU13" s="80"/>
      <c r="EV13" s="80"/>
      <c r="EW13" s="80"/>
      <c r="EX13" s="80"/>
      <c r="EY13" s="80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0"/>
      <c r="FL13" s="20"/>
      <c r="FM13" s="49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  <c r="GB13" s="80"/>
      <c r="GC13" s="80"/>
      <c r="GD13" s="80"/>
      <c r="GE13" s="80"/>
      <c r="GF13" s="80"/>
      <c r="GG13" s="80"/>
      <c r="GH13" s="80"/>
      <c r="GI13" s="80"/>
      <c r="GJ13" s="80"/>
      <c r="GK13" s="80"/>
      <c r="GL13" s="80"/>
      <c r="GM13" s="20"/>
      <c r="GN13" s="49"/>
      <c r="GO13" s="80"/>
      <c r="GP13" s="80"/>
      <c r="GQ13" s="80"/>
      <c r="GR13" s="80"/>
      <c r="GS13" s="80"/>
      <c r="GT13" s="80"/>
      <c r="GU13" s="80"/>
      <c r="GV13" s="80"/>
      <c r="GW13" s="80"/>
      <c r="GX13" s="80"/>
      <c r="GY13" s="80"/>
      <c r="GZ13" s="80"/>
      <c r="HA13" s="80"/>
      <c r="HB13" s="80"/>
      <c r="HC13" s="80"/>
      <c r="HD13" s="80"/>
      <c r="HE13" s="80"/>
      <c r="HF13" s="80"/>
      <c r="HG13" s="80"/>
      <c r="HH13" s="80"/>
      <c r="HI13" s="80"/>
      <c r="HJ13" s="80"/>
      <c r="HK13" s="80"/>
      <c r="HL13" s="80"/>
      <c r="HM13" s="80"/>
      <c r="HN13" s="20"/>
      <c r="HO13" s="49">
        <v>0.11</v>
      </c>
      <c r="HP13" s="80">
        <v>1</v>
      </c>
      <c r="HQ13" s="80">
        <v>30</v>
      </c>
      <c r="HR13" s="80">
        <v>0</v>
      </c>
      <c r="HS13" s="80">
        <v>-50</v>
      </c>
      <c r="HT13" s="80">
        <v>1</v>
      </c>
      <c r="HU13" s="80">
        <v>1</v>
      </c>
      <c r="HV13" s="80">
        <v>0.1</v>
      </c>
      <c r="HW13" s="80"/>
      <c r="HX13" s="80"/>
      <c r="HY13" s="80"/>
      <c r="HZ13" s="80"/>
      <c r="IA13" s="80"/>
      <c r="IB13" s="80"/>
      <c r="IC13" s="80"/>
      <c r="ID13" s="80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20"/>
      <c r="IP13" s="49"/>
      <c r="IQ13" s="80"/>
      <c r="IR13" s="80"/>
      <c r="IS13" s="80"/>
      <c r="IT13" s="80"/>
      <c r="IU13" s="80"/>
      <c r="IV13" s="80"/>
      <c r="IW13" s="80"/>
      <c r="IX13" s="80"/>
      <c r="IY13" s="80"/>
      <c r="IZ13" s="80"/>
      <c r="JA13" s="80"/>
      <c r="JB13" s="80"/>
      <c r="JC13" s="80"/>
      <c r="JD13" s="80"/>
      <c r="JE13" s="80"/>
      <c r="JF13" s="80"/>
      <c r="JG13" s="80"/>
      <c r="JH13" s="80"/>
      <c r="JI13" s="80"/>
      <c r="JJ13" s="80"/>
      <c r="JK13" s="80"/>
      <c r="JL13" s="80"/>
      <c r="JM13" s="80"/>
      <c r="JN13" s="80"/>
      <c r="JO13" s="80"/>
      <c r="JP13" s="20"/>
      <c r="JQ13" s="49">
        <v>0.35</v>
      </c>
      <c r="JR13" s="80">
        <v>1</v>
      </c>
      <c r="JS13" s="80">
        <v>-70</v>
      </c>
      <c r="JT13" s="80">
        <v>0</v>
      </c>
      <c r="JU13" s="80">
        <v>-54</v>
      </c>
      <c r="JV13" s="80">
        <v>1</v>
      </c>
      <c r="JW13" s="80">
        <v>1</v>
      </c>
      <c r="JX13" s="80">
        <v>10</v>
      </c>
      <c r="JY13" s="80"/>
      <c r="JZ13" s="80"/>
      <c r="KA13" s="80"/>
      <c r="KB13" s="80"/>
      <c r="KC13" s="80"/>
      <c r="KD13" s="80"/>
      <c r="KE13" s="80"/>
      <c r="KF13" s="80"/>
      <c r="KG13" s="80"/>
      <c r="KH13" s="80"/>
      <c r="KI13" s="80"/>
      <c r="KJ13" s="80"/>
      <c r="KK13" s="80"/>
      <c r="KL13" s="80"/>
      <c r="KM13" s="80"/>
      <c r="KN13" s="80"/>
      <c r="KO13" s="80"/>
      <c r="KP13" s="80"/>
      <c r="KQ13" s="20"/>
    </row>
    <row r="14" spans="1:303" x14ac:dyDescent="0.25">
      <c r="A14" s="107" t="str">
        <f>Neu!B14</f>
        <v>B51a</v>
      </c>
      <c r="B14" s="110" t="s">
        <v>176</v>
      </c>
      <c r="C14" s="25"/>
      <c r="D14" s="20">
        <v>3.0000000000000001E-3</v>
      </c>
      <c r="E14" s="49">
        <v>0.16</v>
      </c>
      <c r="F14" s="20">
        <v>-77</v>
      </c>
      <c r="G14" s="49">
        <v>25</v>
      </c>
      <c r="H14" s="80">
        <v>3</v>
      </c>
      <c r="I14" s="80">
        <v>30</v>
      </c>
      <c r="J14" s="80">
        <v>0</v>
      </c>
      <c r="K14" s="80">
        <v>-37</v>
      </c>
      <c r="L14" s="80">
        <v>5</v>
      </c>
      <c r="M14" s="80">
        <v>1</v>
      </c>
      <c r="N14" s="80">
        <v>6.0000000000000001E-3</v>
      </c>
      <c r="O14" s="80">
        <v>1E-3</v>
      </c>
      <c r="P14" s="80">
        <v>-43</v>
      </c>
      <c r="Q14" s="80">
        <v>4</v>
      </c>
      <c r="R14" s="80">
        <v>1</v>
      </c>
      <c r="S14" s="80"/>
      <c r="T14" s="80"/>
      <c r="U14" s="80"/>
      <c r="V14" s="80">
        <v>0</v>
      </c>
      <c r="W14" s="80">
        <v>-43</v>
      </c>
      <c r="X14" s="80">
        <v>5</v>
      </c>
      <c r="Y14" s="80">
        <v>1</v>
      </c>
      <c r="Z14" s="80">
        <v>0.02</v>
      </c>
      <c r="AA14" s="80">
        <v>5.0000000000000001E-3</v>
      </c>
      <c r="AB14" s="80">
        <v>-38</v>
      </c>
      <c r="AC14" s="80">
        <v>10</v>
      </c>
      <c r="AD14" s="80">
        <v>1</v>
      </c>
      <c r="AE14" s="80"/>
      <c r="AF14" s="80"/>
      <c r="AG14" s="20"/>
      <c r="AH14" s="49">
        <v>24</v>
      </c>
      <c r="AI14" s="80">
        <v>4</v>
      </c>
      <c r="AJ14" s="80">
        <v>-70</v>
      </c>
      <c r="AK14" s="80">
        <v>0</v>
      </c>
      <c r="AL14" s="80">
        <v>-23</v>
      </c>
      <c r="AM14" s="80">
        <v>9</v>
      </c>
      <c r="AN14" s="80">
        <v>1</v>
      </c>
      <c r="AO14" s="80">
        <v>0.04</v>
      </c>
      <c r="AP14" s="80">
        <v>4.0000000000000001E-3</v>
      </c>
      <c r="AQ14" s="80">
        <v>-8</v>
      </c>
      <c r="AR14" s="80">
        <v>10</v>
      </c>
      <c r="AS14" s="80">
        <v>1</v>
      </c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20"/>
      <c r="BI14" s="49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20"/>
      <c r="CJ14" s="49"/>
      <c r="CK14" s="80"/>
      <c r="CL14" s="80"/>
      <c r="CM14" s="80"/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20"/>
      <c r="DK14" s="49"/>
      <c r="DL14" s="80"/>
      <c r="DM14" s="80"/>
      <c r="DN14" s="80"/>
      <c r="DO14" s="80"/>
      <c r="DP14" s="80"/>
      <c r="DQ14" s="80"/>
      <c r="DR14" s="80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0"/>
      <c r="EH14" s="80"/>
      <c r="EI14" s="80"/>
      <c r="EJ14" s="80"/>
      <c r="EK14" s="20"/>
      <c r="EL14" s="49"/>
      <c r="EM14" s="80"/>
      <c r="EN14" s="80"/>
      <c r="EO14" s="80"/>
      <c r="EP14" s="80"/>
      <c r="EQ14" s="80"/>
      <c r="ER14" s="80"/>
      <c r="ES14" s="80"/>
      <c r="ET14" s="80"/>
      <c r="EU14" s="80"/>
      <c r="EV14" s="80"/>
      <c r="EW14" s="80"/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20"/>
      <c r="FM14" s="49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  <c r="GH14" s="80"/>
      <c r="GI14" s="80"/>
      <c r="GJ14" s="80"/>
      <c r="GK14" s="80"/>
      <c r="GL14" s="80"/>
      <c r="GM14" s="20"/>
      <c r="GN14" s="49"/>
      <c r="GO14" s="80"/>
      <c r="GP14" s="80"/>
      <c r="GQ14" s="80"/>
      <c r="GR14" s="80"/>
      <c r="GS14" s="80"/>
      <c r="GT14" s="80"/>
      <c r="GU14" s="80"/>
      <c r="GV14" s="80"/>
      <c r="GW14" s="80"/>
      <c r="GX14" s="80"/>
      <c r="GY14" s="80"/>
      <c r="GZ14" s="80"/>
      <c r="HA14" s="80"/>
      <c r="HB14" s="80"/>
      <c r="HC14" s="80"/>
      <c r="HD14" s="80"/>
      <c r="HE14" s="80"/>
      <c r="HF14" s="80"/>
      <c r="HG14" s="80"/>
      <c r="HH14" s="80"/>
      <c r="HI14" s="80"/>
      <c r="HJ14" s="80"/>
      <c r="HK14" s="80"/>
      <c r="HL14" s="80"/>
      <c r="HM14" s="80"/>
      <c r="HN14" s="20"/>
      <c r="HO14" s="49"/>
      <c r="HP14" s="80"/>
      <c r="HQ14" s="80"/>
      <c r="HR14" s="80"/>
      <c r="HS14" s="80"/>
      <c r="HT14" s="80"/>
      <c r="HU14" s="80"/>
      <c r="HV14" s="80"/>
      <c r="HW14" s="80"/>
      <c r="HX14" s="80"/>
      <c r="HY14" s="80"/>
      <c r="HZ14" s="80"/>
      <c r="IA14" s="80"/>
      <c r="IB14" s="80"/>
      <c r="IC14" s="80"/>
      <c r="ID14" s="80"/>
      <c r="IE14" s="80"/>
      <c r="IF14" s="80"/>
      <c r="IG14" s="80"/>
      <c r="IH14" s="80"/>
      <c r="II14" s="80"/>
      <c r="IJ14" s="80"/>
      <c r="IK14" s="80"/>
      <c r="IL14" s="80"/>
      <c r="IM14" s="80"/>
      <c r="IN14" s="80"/>
      <c r="IO14" s="20"/>
      <c r="IP14" s="49"/>
      <c r="IQ14" s="80"/>
      <c r="IR14" s="80"/>
      <c r="IS14" s="80"/>
      <c r="IT14" s="80"/>
      <c r="IU14" s="80"/>
      <c r="IV14" s="80"/>
      <c r="IW14" s="80"/>
      <c r="IX14" s="80"/>
      <c r="IY14" s="80"/>
      <c r="IZ14" s="80"/>
      <c r="JA14" s="80"/>
      <c r="JB14" s="80"/>
      <c r="JC14" s="80"/>
      <c r="JD14" s="80"/>
      <c r="JE14" s="80"/>
      <c r="JF14" s="80"/>
      <c r="JG14" s="80"/>
      <c r="JH14" s="80"/>
      <c r="JI14" s="80"/>
      <c r="JJ14" s="80"/>
      <c r="JK14" s="80"/>
      <c r="JL14" s="80"/>
      <c r="JM14" s="80"/>
      <c r="JN14" s="80"/>
      <c r="JO14" s="80"/>
      <c r="JP14" s="20"/>
      <c r="JQ14" s="49"/>
      <c r="JR14" s="80"/>
      <c r="JS14" s="80"/>
      <c r="JT14" s="80"/>
      <c r="JU14" s="80"/>
      <c r="JV14" s="80"/>
      <c r="JW14" s="80"/>
      <c r="JX14" s="80"/>
      <c r="JY14" s="80"/>
      <c r="JZ14" s="80"/>
      <c r="KA14" s="80"/>
      <c r="KB14" s="80"/>
      <c r="KC14" s="80"/>
      <c r="KD14" s="80"/>
      <c r="KE14" s="80"/>
      <c r="KF14" s="80"/>
      <c r="KG14" s="80"/>
      <c r="KH14" s="80"/>
      <c r="KI14" s="80"/>
      <c r="KJ14" s="80"/>
      <c r="KK14" s="80"/>
      <c r="KL14" s="80"/>
      <c r="KM14" s="80"/>
      <c r="KN14" s="80"/>
      <c r="KO14" s="80"/>
      <c r="KP14" s="80"/>
      <c r="KQ14" s="20"/>
    </row>
    <row r="15" spans="1:303" x14ac:dyDescent="0.25">
      <c r="A15" s="107" t="str">
        <f>Neu!B15</f>
        <v>B52</v>
      </c>
      <c r="B15" s="110" t="s">
        <v>177</v>
      </c>
      <c r="C15" s="25"/>
      <c r="D15" s="20">
        <v>0.01</v>
      </c>
      <c r="E15" s="49">
        <v>0.1</v>
      </c>
      <c r="F15" s="20">
        <v>-62</v>
      </c>
      <c r="G15" s="49">
        <v>25</v>
      </c>
      <c r="H15" s="80">
        <v>3</v>
      </c>
      <c r="I15" s="80">
        <v>30</v>
      </c>
      <c r="J15" s="80">
        <v>0</v>
      </c>
      <c r="K15" s="80">
        <v>-37</v>
      </c>
      <c r="L15" s="80">
        <v>5</v>
      </c>
      <c r="M15" s="80">
        <v>1</v>
      </c>
      <c r="N15" s="80">
        <v>6.0000000000000001E-3</v>
      </c>
      <c r="O15" s="80">
        <v>1E-3</v>
      </c>
      <c r="P15" s="80">
        <v>-43</v>
      </c>
      <c r="Q15" s="80">
        <v>4</v>
      </c>
      <c r="R15" s="80">
        <v>1</v>
      </c>
      <c r="S15" s="80"/>
      <c r="T15" s="80"/>
      <c r="U15" s="80"/>
      <c r="V15" s="80">
        <v>0</v>
      </c>
      <c r="W15" s="80">
        <v>-43</v>
      </c>
      <c r="X15" s="80">
        <v>5</v>
      </c>
      <c r="Y15" s="80">
        <v>1</v>
      </c>
      <c r="Z15" s="80">
        <v>0.02</v>
      </c>
      <c r="AA15" s="80">
        <v>5.0000000000000001E-3</v>
      </c>
      <c r="AB15" s="80">
        <v>-38</v>
      </c>
      <c r="AC15" s="80">
        <v>10</v>
      </c>
      <c r="AD15" s="80">
        <v>1</v>
      </c>
      <c r="AE15" s="80"/>
      <c r="AF15" s="80"/>
      <c r="AG15" s="20"/>
      <c r="AH15" s="49">
        <v>18</v>
      </c>
      <c r="AI15" s="80">
        <v>4</v>
      </c>
      <c r="AJ15" s="80">
        <v>-70</v>
      </c>
      <c r="AK15" s="80">
        <v>0</v>
      </c>
      <c r="AL15" s="80">
        <v>-23</v>
      </c>
      <c r="AM15" s="80">
        <v>9</v>
      </c>
      <c r="AN15" s="80">
        <v>1</v>
      </c>
      <c r="AO15" s="80">
        <v>0.04</v>
      </c>
      <c r="AP15" s="80">
        <v>4.0000000000000001E-3</v>
      </c>
      <c r="AQ15" s="80">
        <v>-8</v>
      </c>
      <c r="AR15" s="80">
        <v>10</v>
      </c>
      <c r="AS15" s="80">
        <v>1</v>
      </c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20"/>
      <c r="BI15" s="49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20"/>
      <c r="CJ15" s="49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20"/>
      <c r="DK15" s="49"/>
      <c r="DL15" s="80"/>
      <c r="DM15" s="80"/>
      <c r="DN15" s="80"/>
      <c r="DO15" s="80"/>
      <c r="DP15" s="80"/>
      <c r="DQ15" s="80"/>
      <c r="DR15" s="80"/>
      <c r="DS15" s="80"/>
      <c r="DT15" s="80"/>
      <c r="DU15" s="80"/>
      <c r="DV15" s="80"/>
      <c r="DW15" s="80"/>
      <c r="DX15" s="80"/>
      <c r="DY15" s="80"/>
      <c r="DZ15" s="80"/>
      <c r="EA15" s="80"/>
      <c r="EB15" s="80"/>
      <c r="EC15" s="80"/>
      <c r="ED15" s="80"/>
      <c r="EE15" s="80"/>
      <c r="EF15" s="80"/>
      <c r="EG15" s="80"/>
      <c r="EH15" s="80"/>
      <c r="EI15" s="80"/>
      <c r="EJ15" s="80"/>
      <c r="EK15" s="20"/>
      <c r="EL15" s="49"/>
      <c r="EM15" s="80"/>
      <c r="EN15" s="80"/>
      <c r="EO15" s="80"/>
      <c r="EP15" s="80"/>
      <c r="EQ15" s="80"/>
      <c r="ER15" s="80"/>
      <c r="ES15" s="80"/>
      <c r="ET15" s="80"/>
      <c r="EU15" s="80"/>
      <c r="EV15" s="80"/>
      <c r="EW15" s="80"/>
      <c r="EX15" s="80"/>
      <c r="EY15" s="80"/>
      <c r="EZ15" s="80"/>
      <c r="FA15" s="80"/>
      <c r="FB15" s="80"/>
      <c r="FC15" s="80"/>
      <c r="FD15" s="80"/>
      <c r="FE15" s="80"/>
      <c r="FF15" s="80"/>
      <c r="FG15" s="80"/>
      <c r="FH15" s="80"/>
      <c r="FI15" s="80"/>
      <c r="FJ15" s="80"/>
      <c r="FK15" s="80"/>
      <c r="FL15" s="20"/>
      <c r="FM15" s="49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  <c r="FZ15" s="80"/>
      <c r="GA15" s="80"/>
      <c r="GB15" s="80"/>
      <c r="GC15" s="80"/>
      <c r="GD15" s="80"/>
      <c r="GE15" s="80"/>
      <c r="GF15" s="80"/>
      <c r="GG15" s="80"/>
      <c r="GH15" s="80"/>
      <c r="GI15" s="80"/>
      <c r="GJ15" s="80"/>
      <c r="GK15" s="80"/>
      <c r="GL15" s="80"/>
      <c r="GM15" s="20"/>
      <c r="GN15" s="49"/>
      <c r="GO15" s="80"/>
      <c r="GP15" s="80"/>
      <c r="GQ15" s="80"/>
      <c r="GR15" s="80"/>
      <c r="GS15" s="80"/>
      <c r="GT15" s="80"/>
      <c r="GU15" s="80"/>
      <c r="GV15" s="80"/>
      <c r="GW15" s="80"/>
      <c r="GX15" s="80"/>
      <c r="GY15" s="80"/>
      <c r="GZ15" s="80"/>
      <c r="HA15" s="80"/>
      <c r="HB15" s="80"/>
      <c r="HC15" s="80"/>
      <c r="HD15" s="80"/>
      <c r="HE15" s="80"/>
      <c r="HF15" s="80"/>
      <c r="HG15" s="80"/>
      <c r="HH15" s="80"/>
      <c r="HI15" s="80"/>
      <c r="HJ15" s="80"/>
      <c r="HK15" s="80"/>
      <c r="HL15" s="80"/>
      <c r="HM15" s="80"/>
      <c r="HN15" s="20"/>
      <c r="HO15" s="49"/>
      <c r="HP15" s="80"/>
      <c r="HQ15" s="80"/>
      <c r="HR15" s="80"/>
      <c r="HS15" s="80"/>
      <c r="HT15" s="80"/>
      <c r="HU15" s="80"/>
      <c r="HV15" s="80"/>
      <c r="HW15" s="80"/>
      <c r="HX15" s="80"/>
      <c r="HY15" s="80"/>
      <c r="HZ15" s="80"/>
      <c r="IA15" s="80"/>
      <c r="IB15" s="80"/>
      <c r="IC15" s="80"/>
      <c r="ID15" s="8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20"/>
      <c r="IP15" s="49">
        <v>0.1</v>
      </c>
      <c r="IQ15" s="80">
        <v>1</v>
      </c>
      <c r="IR15" s="80">
        <v>30</v>
      </c>
      <c r="IS15" s="80">
        <v>0</v>
      </c>
      <c r="IT15" s="80">
        <v>-61</v>
      </c>
      <c r="IU15" s="80">
        <v>-1</v>
      </c>
      <c r="IV15" s="80">
        <v>3</v>
      </c>
      <c r="IW15" s="80">
        <v>15</v>
      </c>
      <c r="IX15" s="80">
        <v>5</v>
      </c>
      <c r="IY15" s="80">
        <v>-60</v>
      </c>
      <c r="IZ15" s="80">
        <v>5</v>
      </c>
      <c r="JA15" s="80">
        <v>1</v>
      </c>
      <c r="JB15" s="80"/>
      <c r="JC15" s="80"/>
      <c r="JD15" s="80"/>
      <c r="JE15" s="80"/>
      <c r="JF15" s="80"/>
      <c r="JG15" s="80"/>
      <c r="JH15" s="80"/>
      <c r="JI15" s="80"/>
      <c r="JJ15" s="80"/>
      <c r="JK15" s="80"/>
      <c r="JL15" s="80"/>
      <c r="JM15" s="80"/>
      <c r="JN15" s="80"/>
      <c r="JO15" s="80"/>
      <c r="JP15" s="20"/>
      <c r="JQ15" s="49"/>
      <c r="JR15" s="80"/>
      <c r="JS15" s="80"/>
      <c r="JT15" s="80"/>
      <c r="JU15" s="80"/>
      <c r="JV15" s="80"/>
      <c r="JW15" s="80"/>
      <c r="JX15" s="80"/>
      <c r="JY15" s="80"/>
      <c r="JZ15" s="80"/>
      <c r="KA15" s="80"/>
      <c r="KB15" s="80"/>
      <c r="KC15" s="80"/>
      <c r="KD15" s="80"/>
      <c r="KE15" s="80"/>
      <c r="KF15" s="80"/>
      <c r="KG15" s="80"/>
      <c r="KH15" s="80"/>
      <c r="KI15" s="80"/>
      <c r="KJ15" s="80"/>
      <c r="KK15" s="80"/>
      <c r="KL15" s="80"/>
      <c r="KM15" s="80"/>
      <c r="KN15" s="80"/>
      <c r="KO15" s="80"/>
      <c r="KP15" s="80"/>
      <c r="KQ15" s="20"/>
    </row>
    <row r="16" spans="1:303" x14ac:dyDescent="0.25">
      <c r="A16" s="107" t="str">
        <f>Neu!B16</f>
        <v>B63</v>
      </c>
      <c r="B16" s="110" t="s">
        <v>183</v>
      </c>
      <c r="C16" s="25"/>
      <c r="D16" s="20">
        <v>0.01</v>
      </c>
      <c r="E16" s="49">
        <v>0.04</v>
      </c>
      <c r="F16" s="20">
        <v>-60</v>
      </c>
      <c r="G16" s="49">
        <v>25</v>
      </c>
      <c r="H16" s="80">
        <v>3</v>
      </c>
      <c r="I16" s="80">
        <v>30</v>
      </c>
      <c r="J16" s="80">
        <v>0</v>
      </c>
      <c r="K16" s="80">
        <v>-37</v>
      </c>
      <c r="L16" s="80">
        <v>5</v>
      </c>
      <c r="M16" s="80">
        <v>1</v>
      </c>
      <c r="N16" s="80">
        <v>6.0000000000000001E-3</v>
      </c>
      <c r="O16" s="80">
        <v>1E-3</v>
      </c>
      <c r="P16" s="80">
        <v>-43</v>
      </c>
      <c r="Q16" s="80">
        <v>4</v>
      </c>
      <c r="R16" s="80">
        <v>1</v>
      </c>
      <c r="S16" s="80"/>
      <c r="T16" s="80"/>
      <c r="U16" s="80"/>
      <c r="V16" s="80">
        <v>0</v>
      </c>
      <c r="W16" s="80">
        <v>-43</v>
      </c>
      <c r="X16" s="80">
        <v>5</v>
      </c>
      <c r="Y16" s="80">
        <v>1</v>
      </c>
      <c r="Z16" s="80">
        <v>0.02</v>
      </c>
      <c r="AA16" s="80">
        <v>5.0000000000000001E-3</v>
      </c>
      <c r="AB16" s="80">
        <v>-38</v>
      </c>
      <c r="AC16" s="80">
        <v>10</v>
      </c>
      <c r="AD16" s="80">
        <v>1</v>
      </c>
      <c r="AE16" s="80"/>
      <c r="AF16" s="80"/>
      <c r="AG16" s="20"/>
      <c r="AH16" s="49">
        <v>20</v>
      </c>
      <c r="AI16" s="80">
        <v>4</v>
      </c>
      <c r="AJ16" s="80">
        <v>-70</v>
      </c>
      <c r="AK16" s="80">
        <v>0</v>
      </c>
      <c r="AL16" s="80">
        <v>-23</v>
      </c>
      <c r="AM16" s="80">
        <v>9</v>
      </c>
      <c r="AN16" s="80">
        <v>1</v>
      </c>
      <c r="AO16" s="80">
        <v>0.04</v>
      </c>
      <c r="AP16" s="80">
        <v>4.0000000000000001E-3</v>
      </c>
      <c r="AQ16" s="80">
        <v>-8</v>
      </c>
      <c r="AR16" s="80">
        <v>10</v>
      </c>
      <c r="AS16" s="80">
        <v>1</v>
      </c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20"/>
      <c r="BI16" s="49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20"/>
      <c r="CJ16" s="49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20"/>
      <c r="DK16" s="49"/>
      <c r="DL16" s="80"/>
      <c r="DM16" s="80"/>
      <c r="DN16" s="80"/>
      <c r="DO16" s="80"/>
      <c r="DP16" s="80"/>
      <c r="DQ16" s="80"/>
      <c r="DR16" s="80"/>
      <c r="DS16" s="80"/>
      <c r="DT16" s="80"/>
      <c r="DU16" s="80"/>
      <c r="DV16" s="80"/>
      <c r="DW16" s="80"/>
      <c r="DX16" s="80"/>
      <c r="DY16" s="80"/>
      <c r="DZ16" s="80"/>
      <c r="EA16" s="80"/>
      <c r="EB16" s="80"/>
      <c r="EC16" s="80"/>
      <c r="ED16" s="80"/>
      <c r="EE16" s="80"/>
      <c r="EF16" s="80"/>
      <c r="EG16" s="80"/>
      <c r="EH16" s="80"/>
      <c r="EI16" s="80"/>
      <c r="EJ16" s="80"/>
      <c r="EK16" s="20"/>
      <c r="EL16" s="49"/>
      <c r="EM16" s="80"/>
      <c r="EN16" s="80"/>
      <c r="EO16" s="80"/>
      <c r="EP16" s="80"/>
      <c r="EQ16" s="80"/>
      <c r="ER16" s="80"/>
      <c r="ES16" s="80"/>
      <c r="ET16" s="80"/>
      <c r="EU16" s="80"/>
      <c r="EV16" s="80"/>
      <c r="EW16" s="80"/>
      <c r="EX16" s="80"/>
      <c r="EY16" s="80"/>
      <c r="EZ16" s="80"/>
      <c r="FA16" s="80"/>
      <c r="FB16" s="80"/>
      <c r="FC16" s="80"/>
      <c r="FD16" s="80"/>
      <c r="FE16" s="80"/>
      <c r="FF16" s="80"/>
      <c r="FG16" s="80"/>
      <c r="FH16" s="80"/>
      <c r="FI16" s="80"/>
      <c r="FJ16" s="80"/>
      <c r="FK16" s="80"/>
      <c r="FL16" s="20"/>
      <c r="FM16" s="49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  <c r="GB16" s="80"/>
      <c r="GC16" s="80"/>
      <c r="GD16" s="80"/>
      <c r="GE16" s="80"/>
      <c r="GF16" s="80"/>
      <c r="GG16" s="80"/>
      <c r="GH16" s="80"/>
      <c r="GI16" s="80"/>
      <c r="GJ16" s="80"/>
      <c r="GK16" s="80"/>
      <c r="GL16" s="80"/>
      <c r="GM16" s="20"/>
      <c r="GN16" s="49"/>
      <c r="GO16" s="80"/>
      <c r="GP16" s="80"/>
      <c r="GQ16" s="80"/>
      <c r="GR16" s="80"/>
      <c r="GS16" s="80"/>
      <c r="GT16" s="80"/>
      <c r="GU16" s="80"/>
      <c r="GV16" s="80"/>
      <c r="GW16" s="80"/>
      <c r="GX16" s="80"/>
      <c r="GY16" s="80"/>
      <c r="GZ16" s="80"/>
      <c r="HA16" s="80"/>
      <c r="HB16" s="80"/>
      <c r="HC16" s="80"/>
      <c r="HD16" s="80"/>
      <c r="HE16" s="80"/>
      <c r="HF16" s="80"/>
      <c r="HG16" s="80"/>
      <c r="HH16" s="80"/>
      <c r="HI16" s="80"/>
      <c r="HJ16" s="80"/>
      <c r="HK16" s="80"/>
      <c r="HL16" s="80"/>
      <c r="HM16" s="80"/>
      <c r="HN16" s="20"/>
      <c r="HO16" s="49"/>
      <c r="HP16" s="80"/>
      <c r="HQ16" s="80"/>
      <c r="HR16" s="80"/>
      <c r="HS16" s="80"/>
      <c r="HT16" s="80"/>
      <c r="HU16" s="80"/>
      <c r="HV16" s="80"/>
      <c r="HW16" s="80"/>
      <c r="HX16" s="80"/>
      <c r="HY16" s="80"/>
      <c r="HZ16" s="80"/>
      <c r="IA16" s="80"/>
      <c r="IB16" s="80"/>
      <c r="IC16" s="80"/>
      <c r="ID16" s="80"/>
      <c r="IE16" s="80"/>
      <c r="IF16" s="80"/>
      <c r="IG16" s="80"/>
      <c r="IH16" s="80"/>
      <c r="II16" s="80"/>
      <c r="IJ16" s="80"/>
      <c r="IK16" s="80"/>
      <c r="IL16" s="80"/>
      <c r="IM16" s="80"/>
      <c r="IN16" s="80"/>
      <c r="IO16" s="20"/>
      <c r="IP16" s="49"/>
      <c r="IQ16" s="80"/>
      <c r="IR16" s="80"/>
      <c r="IS16" s="80"/>
      <c r="IT16" s="80"/>
      <c r="IU16" s="80"/>
      <c r="IV16" s="80"/>
      <c r="IW16" s="80"/>
      <c r="IX16" s="80"/>
      <c r="IY16" s="80"/>
      <c r="IZ16" s="80"/>
      <c r="JA16" s="80"/>
      <c r="JB16" s="80"/>
      <c r="JC16" s="80"/>
      <c r="JD16" s="80"/>
      <c r="JE16" s="80"/>
      <c r="JF16" s="80"/>
      <c r="JG16" s="80"/>
      <c r="JH16" s="80"/>
      <c r="JI16" s="80"/>
      <c r="JJ16" s="80"/>
      <c r="JK16" s="80"/>
      <c r="JL16" s="80"/>
      <c r="JM16" s="80"/>
      <c r="JN16" s="80"/>
      <c r="JO16" s="80"/>
      <c r="JP16" s="20"/>
      <c r="JQ16" s="49"/>
      <c r="JR16" s="80"/>
      <c r="JS16" s="80"/>
      <c r="JT16" s="80"/>
      <c r="JU16" s="80"/>
      <c r="JV16" s="80"/>
      <c r="JW16" s="80"/>
      <c r="JX16" s="80"/>
      <c r="JY16" s="80"/>
      <c r="JZ16" s="80"/>
      <c r="KA16" s="80"/>
      <c r="KB16" s="80"/>
      <c r="KC16" s="80"/>
      <c r="KD16" s="80"/>
      <c r="KE16" s="80"/>
      <c r="KF16" s="80"/>
      <c r="KG16" s="80"/>
      <c r="KH16" s="80"/>
      <c r="KI16" s="80"/>
      <c r="KJ16" s="80"/>
      <c r="KK16" s="80"/>
      <c r="KL16" s="80"/>
      <c r="KM16" s="80"/>
      <c r="KN16" s="80"/>
      <c r="KO16" s="80"/>
      <c r="KP16" s="80"/>
      <c r="KQ16" s="20"/>
    </row>
    <row r="17" spans="1:303" x14ac:dyDescent="0.25">
      <c r="A17" s="107" t="str">
        <f>Neu!B17</f>
        <v>B64s</v>
      </c>
      <c r="B17" s="110" t="s">
        <v>178</v>
      </c>
      <c r="C17" s="25"/>
      <c r="D17" s="20">
        <v>0.01</v>
      </c>
      <c r="E17" s="49">
        <v>0.08</v>
      </c>
      <c r="F17" s="20">
        <v>-60</v>
      </c>
      <c r="G17" s="49">
        <v>2.5</v>
      </c>
      <c r="H17" s="80">
        <v>3</v>
      </c>
      <c r="I17" s="80">
        <v>30</v>
      </c>
      <c r="J17" s="80">
        <v>0</v>
      </c>
      <c r="K17" s="80">
        <v>-37</v>
      </c>
      <c r="L17" s="80">
        <v>5</v>
      </c>
      <c r="M17" s="80">
        <v>1</v>
      </c>
      <c r="N17" s="80">
        <v>6.0000000000000001E-3</v>
      </c>
      <c r="O17" s="80">
        <v>1E-3</v>
      </c>
      <c r="P17" s="80">
        <v>-43</v>
      </c>
      <c r="Q17" s="80">
        <v>4</v>
      </c>
      <c r="R17" s="80">
        <v>1</v>
      </c>
      <c r="S17" s="80"/>
      <c r="T17" s="80"/>
      <c r="U17" s="80"/>
      <c r="V17" s="80">
        <v>0</v>
      </c>
      <c r="W17" s="80">
        <v>-43</v>
      </c>
      <c r="X17" s="80">
        <v>5</v>
      </c>
      <c r="Y17" s="80">
        <v>1</v>
      </c>
      <c r="Z17" s="80">
        <v>0.02</v>
      </c>
      <c r="AA17" s="80">
        <v>5.0000000000000001E-3</v>
      </c>
      <c r="AB17" s="80">
        <v>-38</v>
      </c>
      <c r="AC17" s="80">
        <v>10</v>
      </c>
      <c r="AD17" s="80">
        <v>1</v>
      </c>
      <c r="AE17" s="80"/>
      <c r="AF17" s="80"/>
      <c r="AG17" s="20"/>
      <c r="AH17" s="49">
        <v>1.6</v>
      </c>
      <c r="AI17" s="80">
        <v>4</v>
      </c>
      <c r="AJ17" s="80">
        <v>-80</v>
      </c>
      <c r="AK17" s="80">
        <v>0</v>
      </c>
      <c r="AL17" s="80">
        <v>-23</v>
      </c>
      <c r="AM17" s="80">
        <v>9</v>
      </c>
      <c r="AN17" s="80">
        <v>1</v>
      </c>
      <c r="AO17" s="80">
        <v>0.04</v>
      </c>
      <c r="AP17" s="80">
        <v>4.0000000000000001E-3</v>
      </c>
      <c r="AQ17" s="80">
        <v>-8</v>
      </c>
      <c r="AR17" s="80">
        <v>10</v>
      </c>
      <c r="AS17" s="80">
        <v>1</v>
      </c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20"/>
      <c r="BI17" s="49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20"/>
      <c r="CJ17" s="49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20"/>
      <c r="DK17" s="49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20"/>
      <c r="EL17" s="49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20"/>
      <c r="FM17" s="49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20"/>
      <c r="GN17" s="49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20"/>
      <c r="HO17" s="49">
        <v>0.1</v>
      </c>
      <c r="HP17" s="80">
        <v>1</v>
      </c>
      <c r="HQ17" s="80">
        <v>30</v>
      </c>
      <c r="HR17" s="80">
        <v>0</v>
      </c>
      <c r="HS17" s="80">
        <v>-50</v>
      </c>
      <c r="HT17" s="80">
        <v>1</v>
      </c>
      <c r="HU17" s="80">
        <v>1</v>
      </c>
      <c r="HV17" s="80">
        <v>0.1</v>
      </c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20"/>
      <c r="IP17" s="49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20"/>
      <c r="JQ17" s="49">
        <v>0.35</v>
      </c>
      <c r="JR17" s="80">
        <v>1</v>
      </c>
      <c r="JS17" s="80">
        <v>-70</v>
      </c>
      <c r="JT17" s="80">
        <v>0</v>
      </c>
      <c r="JU17" s="80">
        <v>-50</v>
      </c>
      <c r="JV17" s="80">
        <v>1</v>
      </c>
      <c r="JW17" s="80">
        <v>1</v>
      </c>
      <c r="JX17" s="80">
        <v>7</v>
      </c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20"/>
    </row>
    <row r="18" spans="1:303" x14ac:dyDescent="0.25">
      <c r="A18" s="107" t="str">
        <f>Neu!B18</f>
        <v>B64a</v>
      </c>
      <c r="B18" s="110" t="s">
        <v>179</v>
      </c>
      <c r="C18" s="25"/>
      <c r="D18" s="20">
        <v>0.01</v>
      </c>
      <c r="E18" s="49">
        <v>0.1</v>
      </c>
      <c r="F18" s="20">
        <v>-60</v>
      </c>
      <c r="G18" s="49">
        <v>25</v>
      </c>
      <c r="H18" s="80">
        <v>3</v>
      </c>
      <c r="I18" s="80">
        <v>30</v>
      </c>
      <c r="J18" s="80">
        <v>0</v>
      </c>
      <c r="K18" s="80">
        <v>-37</v>
      </c>
      <c r="L18" s="80">
        <v>5</v>
      </c>
      <c r="M18" s="80">
        <v>1</v>
      </c>
      <c r="N18" s="80">
        <v>6.0000000000000001E-3</v>
      </c>
      <c r="O18" s="80">
        <v>1E-3</v>
      </c>
      <c r="P18" s="80">
        <v>-43</v>
      </c>
      <c r="Q18" s="80">
        <v>4</v>
      </c>
      <c r="R18" s="80">
        <v>1</v>
      </c>
      <c r="S18" s="80"/>
      <c r="T18" s="80"/>
      <c r="U18" s="80"/>
      <c r="V18" s="80">
        <v>0</v>
      </c>
      <c r="W18" s="80">
        <v>-43</v>
      </c>
      <c r="X18" s="80">
        <v>5</v>
      </c>
      <c r="Y18" s="80">
        <v>1</v>
      </c>
      <c r="Z18" s="80">
        <v>0.02</v>
      </c>
      <c r="AA18" s="80">
        <v>5.0000000000000001E-3</v>
      </c>
      <c r="AB18" s="80">
        <v>-38</v>
      </c>
      <c r="AC18" s="80">
        <v>10</v>
      </c>
      <c r="AD18" s="80">
        <v>1</v>
      </c>
      <c r="AE18" s="80"/>
      <c r="AF18" s="80"/>
      <c r="AG18" s="20"/>
      <c r="AH18" s="49">
        <v>28</v>
      </c>
      <c r="AI18" s="80">
        <v>4</v>
      </c>
      <c r="AJ18" s="80">
        <v>-70</v>
      </c>
      <c r="AK18" s="80">
        <v>0</v>
      </c>
      <c r="AL18" s="80">
        <v>-23</v>
      </c>
      <c r="AM18" s="80">
        <v>9</v>
      </c>
      <c r="AN18" s="80">
        <v>1</v>
      </c>
      <c r="AO18" s="80">
        <v>0.04</v>
      </c>
      <c r="AP18" s="80">
        <v>4.0000000000000001E-3</v>
      </c>
      <c r="AQ18" s="80">
        <v>-8</v>
      </c>
      <c r="AR18" s="80">
        <v>10</v>
      </c>
      <c r="AS18" s="80">
        <v>1</v>
      </c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20"/>
      <c r="BI18" s="49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20"/>
      <c r="CJ18" s="49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20"/>
      <c r="DK18" s="49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20"/>
      <c r="EL18" s="49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20"/>
      <c r="FM18" s="49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20"/>
      <c r="GN18" s="49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20"/>
      <c r="HO18" s="49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20"/>
      <c r="IP18" s="49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20"/>
      <c r="JQ18" s="49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20"/>
    </row>
    <row r="19" spans="1:303" x14ac:dyDescent="0.25">
      <c r="A19" s="107" t="str">
        <f>Neu!B19</f>
        <v>B65</v>
      </c>
      <c r="B19" s="110" t="s">
        <v>180</v>
      </c>
      <c r="C19" s="25"/>
      <c r="D19" s="20">
        <v>0.01</v>
      </c>
      <c r="E19" s="49">
        <v>0.08</v>
      </c>
      <c r="F19" s="20">
        <v>-55</v>
      </c>
      <c r="G19" s="49">
        <v>25</v>
      </c>
      <c r="H19" s="80">
        <v>3</v>
      </c>
      <c r="I19" s="80">
        <v>30</v>
      </c>
      <c r="J19" s="80">
        <v>0</v>
      </c>
      <c r="K19" s="80">
        <v>-37</v>
      </c>
      <c r="L19" s="80">
        <v>5</v>
      </c>
      <c r="M19" s="80">
        <v>1</v>
      </c>
      <c r="N19" s="80">
        <v>6.0000000000000001E-3</v>
      </c>
      <c r="O19" s="80">
        <v>1E-3</v>
      </c>
      <c r="P19" s="80">
        <v>-43</v>
      </c>
      <c r="Q19" s="80">
        <v>4</v>
      </c>
      <c r="R19" s="80">
        <v>1</v>
      </c>
      <c r="S19" s="80"/>
      <c r="T19" s="80"/>
      <c r="U19" s="80"/>
      <c r="V19" s="80">
        <v>0</v>
      </c>
      <c r="W19" s="80">
        <v>-43</v>
      </c>
      <c r="X19" s="80">
        <v>5</v>
      </c>
      <c r="Y19" s="80">
        <v>1</v>
      </c>
      <c r="Z19" s="80">
        <v>0.02</v>
      </c>
      <c r="AA19" s="80">
        <v>5.0000000000000001E-3</v>
      </c>
      <c r="AB19" s="80">
        <v>-38</v>
      </c>
      <c r="AC19" s="80">
        <v>10</v>
      </c>
      <c r="AD19" s="80">
        <v>1</v>
      </c>
      <c r="AE19" s="80"/>
      <c r="AF19" s="80"/>
      <c r="AG19" s="20"/>
      <c r="AH19" s="49">
        <v>19</v>
      </c>
      <c r="AI19" s="80">
        <v>4</v>
      </c>
      <c r="AJ19" s="80">
        <v>-70</v>
      </c>
      <c r="AK19" s="80">
        <v>0</v>
      </c>
      <c r="AL19" s="80">
        <v>-23</v>
      </c>
      <c r="AM19" s="80">
        <v>9</v>
      </c>
      <c r="AN19" s="80">
        <v>1</v>
      </c>
      <c r="AO19" s="80">
        <v>0.2</v>
      </c>
      <c r="AP19" s="80">
        <v>4.0000000000000001E-3</v>
      </c>
      <c r="AQ19" s="80">
        <v>-8</v>
      </c>
      <c r="AR19" s="80">
        <v>10</v>
      </c>
      <c r="AS19" s="80">
        <v>1</v>
      </c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20"/>
      <c r="BI19" s="49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20"/>
      <c r="CJ19" s="49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20"/>
      <c r="DK19" s="49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20"/>
      <c r="EL19" s="49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20"/>
      <c r="FM19" s="49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20"/>
      <c r="GN19" s="49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20"/>
      <c r="HO19" s="49">
        <v>0.3</v>
      </c>
      <c r="HP19" s="80">
        <v>1</v>
      </c>
      <c r="HQ19" s="80">
        <v>-40</v>
      </c>
      <c r="HR19" s="80">
        <v>0</v>
      </c>
      <c r="HS19" s="80">
        <v>-45</v>
      </c>
      <c r="HT19" s="80">
        <v>5</v>
      </c>
      <c r="HU19" s="80">
        <v>3</v>
      </c>
      <c r="HV19" s="80">
        <v>2</v>
      </c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20"/>
      <c r="IP19" s="49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20"/>
      <c r="JQ19" s="49">
        <v>0.01</v>
      </c>
      <c r="JR19" s="80">
        <v>1</v>
      </c>
      <c r="JS19" s="80">
        <v>-60</v>
      </c>
      <c r="JT19" s="80">
        <v>0</v>
      </c>
      <c r="JU19" s="80">
        <v>-40</v>
      </c>
      <c r="JV19" s="80">
        <v>-5</v>
      </c>
      <c r="JW19" s="80">
        <v>4</v>
      </c>
      <c r="JX19" s="80">
        <v>1</v>
      </c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20"/>
    </row>
    <row r="20" spans="1:303" x14ac:dyDescent="0.25">
      <c r="A20" s="107" t="str">
        <f>Neu!B20</f>
        <v>CBI2</v>
      </c>
      <c r="B20" s="110" t="s">
        <v>181</v>
      </c>
      <c r="C20" s="25"/>
      <c r="D20" s="20">
        <v>0.01</v>
      </c>
      <c r="E20" s="49">
        <v>0.1</v>
      </c>
      <c r="F20" s="20">
        <v>-60</v>
      </c>
      <c r="G20" s="49">
        <v>25</v>
      </c>
      <c r="H20" s="80">
        <v>3</v>
      </c>
      <c r="I20" s="80">
        <v>30</v>
      </c>
      <c r="J20" s="80">
        <v>0</v>
      </c>
      <c r="K20" s="80">
        <v>-37</v>
      </c>
      <c r="L20" s="80">
        <v>5</v>
      </c>
      <c r="M20" s="80">
        <v>1</v>
      </c>
      <c r="N20" s="80">
        <v>6.0000000000000001E-3</v>
      </c>
      <c r="O20" s="80">
        <v>1E-3</v>
      </c>
      <c r="P20" s="80">
        <v>-43</v>
      </c>
      <c r="Q20" s="80">
        <v>4</v>
      </c>
      <c r="R20" s="80">
        <v>1</v>
      </c>
      <c r="S20" s="80"/>
      <c r="T20" s="80"/>
      <c r="U20" s="80"/>
      <c r="V20" s="80">
        <v>0</v>
      </c>
      <c r="W20" s="80">
        <v>-43</v>
      </c>
      <c r="X20" s="80">
        <v>5</v>
      </c>
      <c r="Y20" s="80">
        <v>1</v>
      </c>
      <c r="Z20" s="80">
        <v>0.02</v>
      </c>
      <c r="AA20" s="80">
        <v>5.0000000000000001E-3</v>
      </c>
      <c r="AB20" s="80">
        <v>-38</v>
      </c>
      <c r="AC20" s="80">
        <v>10</v>
      </c>
      <c r="AD20" s="80">
        <v>1</v>
      </c>
      <c r="AE20" s="80"/>
      <c r="AF20" s="80"/>
      <c r="AG20" s="20"/>
      <c r="AH20" s="49">
        <v>20</v>
      </c>
      <c r="AI20" s="80">
        <v>4</v>
      </c>
      <c r="AJ20" s="80">
        <v>-70</v>
      </c>
      <c r="AK20" s="80">
        <v>0</v>
      </c>
      <c r="AL20" s="80">
        <v>-23</v>
      </c>
      <c r="AM20" s="80">
        <v>9</v>
      </c>
      <c r="AN20" s="80">
        <v>1</v>
      </c>
      <c r="AO20" s="80">
        <v>0.04</v>
      </c>
      <c r="AP20" s="80">
        <v>4.0000000000000001E-3</v>
      </c>
      <c r="AQ20" s="80">
        <v>-8</v>
      </c>
      <c r="AR20" s="80">
        <v>10</v>
      </c>
      <c r="AS20" s="80">
        <v>1</v>
      </c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20"/>
      <c r="BI20" s="49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20"/>
      <c r="CJ20" s="49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20"/>
      <c r="DK20" s="49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20"/>
      <c r="EL20" s="49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20"/>
      <c r="FM20" s="49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20"/>
      <c r="GN20" s="49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20"/>
      <c r="HO20" s="49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20"/>
      <c r="IP20" s="49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20"/>
      <c r="JQ20" s="49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20"/>
    </row>
    <row r="21" spans="1:303" x14ac:dyDescent="0.25">
      <c r="A21" s="107">
        <f>Neu!B21</f>
        <v>0</v>
      </c>
      <c r="B21" s="110"/>
      <c r="C21" s="25"/>
      <c r="D21" s="20"/>
      <c r="E21" s="49"/>
      <c r="F21" s="20"/>
      <c r="G21" s="49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20"/>
      <c r="AH21" s="49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20"/>
      <c r="BI21" s="49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20"/>
      <c r="CJ21" s="49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20"/>
      <c r="DK21" s="49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20"/>
      <c r="EL21" s="49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20"/>
      <c r="FM21" s="49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20"/>
      <c r="GN21" s="49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20"/>
      <c r="HO21" s="49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20"/>
      <c r="IP21" s="49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20"/>
      <c r="JQ21" s="49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20"/>
    </row>
    <row r="22" spans="1:303" x14ac:dyDescent="0.25">
      <c r="A22" s="107">
        <f>Neu!B22</f>
        <v>0</v>
      </c>
      <c r="B22" s="110"/>
      <c r="C22" s="25"/>
      <c r="D22" s="20"/>
      <c r="E22" s="49"/>
      <c r="F22" s="20"/>
      <c r="G22" s="49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20"/>
      <c r="AH22" s="49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20"/>
      <c r="BI22" s="49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20"/>
      <c r="CJ22" s="49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20"/>
      <c r="DK22" s="49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20"/>
      <c r="EL22" s="49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20"/>
      <c r="FM22" s="49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20"/>
      <c r="GN22" s="49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20"/>
      <c r="HO22" s="49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20"/>
      <c r="IP22" s="49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20"/>
      <c r="JQ22" s="49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20"/>
    </row>
    <row r="23" spans="1:303" x14ac:dyDescent="0.25">
      <c r="A23" s="107">
        <f>Neu!B23</f>
        <v>0</v>
      </c>
      <c r="B23" s="110"/>
      <c r="C23" s="25"/>
      <c r="D23" s="20"/>
      <c r="E23" s="49"/>
      <c r="F23" s="20"/>
      <c r="G23" s="49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20"/>
      <c r="AH23" s="49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20"/>
      <c r="BI23" s="49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20"/>
      <c r="CJ23" s="49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20"/>
      <c r="DK23" s="49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20"/>
      <c r="EL23" s="49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20"/>
      <c r="FM23" s="49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20"/>
      <c r="GN23" s="49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20"/>
      <c r="HO23" s="49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20"/>
      <c r="IP23" s="49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20"/>
      <c r="JQ23" s="49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20"/>
    </row>
    <row r="24" spans="1:303" ht="15.75" thickBot="1" x14ac:dyDescent="0.3">
      <c r="A24" s="107">
        <f>Neu!B24</f>
        <v>0</v>
      </c>
      <c r="B24" s="111"/>
      <c r="C24" s="112"/>
      <c r="D24" s="51"/>
      <c r="E24" s="50"/>
      <c r="F24" s="51"/>
      <c r="G24" s="5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51"/>
      <c r="AH24" s="50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51"/>
      <c r="BI24" s="50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51"/>
      <c r="CJ24" s="50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51"/>
      <c r="DK24" s="50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51"/>
      <c r="EL24" s="50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51"/>
      <c r="FM24" s="50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51"/>
      <c r="GN24" s="50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51"/>
      <c r="HO24" s="50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51"/>
      <c r="IP24" s="50"/>
      <c r="IQ24" s="23"/>
      <c r="IR24" s="23"/>
      <c r="IS24" s="23"/>
      <c r="IT24" s="23"/>
      <c r="IU24" s="23"/>
      <c r="IV24" s="23"/>
      <c r="IW24" s="23"/>
      <c r="IX24" s="23"/>
      <c r="IY24" s="23"/>
      <c r="IZ24" s="23"/>
      <c r="JA24" s="23"/>
      <c r="JB24" s="23"/>
      <c r="JC24" s="23"/>
      <c r="JD24" s="23"/>
      <c r="JE24" s="23"/>
      <c r="JF24" s="23"/>
      <c r="JG24" s="23"/>
      <c r="JH24" s="23"/>
      <c r="JI24" s="23"/>
      <c r="JJ24" s="23"/>
      <c r="JK24" s="23"/>
      <c r="JL24" s="23"/>
      <c r="JM24" s="23"/>
      <c r="JN24" s="23"/>
      <c r="JO24" s="23"/>
      <c r="JP24" s="51"/>
      <c r="JQ24" s="50"/>
      <c r="JR24" s="23"/>
      <c r="JS24" s="23"/>
      <c r="JT24" s="23"/>
      <c r="JU24" s="23"/>
      <c r="JV24" s="23"/>
      <c r="JW24" s="23"/>
      <c r="JX24" s="23"/>
      <c r="JY24" s="23"/>
      <c r="JZ24" s="23"/>
      <c r="KA24" s="23"/>
      <c r="KB24" s="23"/>
      <c r="KC24" s="23"/>
      <c r="KD24" s="23"/>
      <c r="KE24" s="23"/>
      <c r="KF24" s="23"/>
      <c r="KG24" s="23"/>
      <c r="KH24" s="23"/>
      <c r="KI24" s="23"/>
      <c r="KJ24" s="23"/>
      <c r="KK24" s="23"/>
      <c r="KL24" s="23"/>
      <c r="KM24" s="23"/>
      <c r="KN24" s="23"/>
      <c r="KO24" s="23"/>
      <c r="KP24" s="23"/>
      <c r="KQ24" s="51"/>
    </row>
    <row r="25" spans="1:303" x14ac:dyDescent="0.25">
      <c r="A25" s="78"/>
      <c r="B25" s="64"/>
      <c r="C25" s="64"/>
      <c r="D25" s="64"/>
      <c r="E25" s="64"/>
      <c r="F25" s="64"/>
      <c r="G25" s="40"/>
      <c r="H25" s="40"/>
      <c r="I25" s="40" t="s">
        <v>175</v>
      </c>
      <c r="J25" s="80">
        <v>0</v>
      </c>
      <c r="K25" s="80">
        <v>-37</v>
      </c>
      <c r="L25" s="80">
        <v>5</v>
      </c>
      <c r="M25" s="80">
        <v>1</v>
      </c>
      <c r="N25" s="80">
        <v>6.0000000000000001E-3</v>
      </c>
      <c r="O25" s="80">
        <v>1E-3</v>
      </c>
      <c r="P25" s="80">
        <v>-43</v>
      </c>
      <c r="Q25" s="80">
        <v>4</v>
      </c>
      <c r="R25" s="80">
        <v>1</v>
      </c>
      <c r="S25" s="40"/>
      <c r="T25" s="40"/>
      <c r="U25" s="40"/>
      <c r="V25" s="80">
        <v>0</v>
      </c>
      <c r="W25" s="80">
        <v>-43</v>
      </c>
      <c r="X25" s="80">
        <v>5</v>
      </c>
      <c r="Y25" s="80">
        <v>1</v>
      </c>
      <c r="Z25" s="80">
        <v>0.02</v>
      </c>
      <c r="AA25" s="80">
        <v>5.0000000000000001E-3</v>
      </c>
      <c r="AB25" s="80">
        <v>-38</v>
      </c>
      <c r="AC25" s="80">
        <v>10</v>
      </c>
      <c r="AD25" s="80">
        <v>1</v>
      </c>
      <c r="AE25" s="64"/>
      <c r="AF25" s="64"/>
      <c r="AG25" s="64"/>
      <c r="AH25" s="40"/>
      <c r="AI25" s="40"/>
      <c r="AJ25" s="40"/>
      <c r="AK25" s="80">
        <v>0</v>
      </c>
      <c r="AL25" s="80">
        <v>-23</v>
      </c>
      <c r="AM25" s="80">
        <v>9</v>
      </c>
      <c r="AN25" s="80">
        <v>1</v>
      </c>
      <c r="AO25" s="80">
        <v>0.04</v>
      </c>
      <c r="AP25" s="80">
        <v>4.0000000000000001E-3</v>
      </c>
      <c r="AQ25" s="80">
        <v>-8</v>
      </c>
      <c r="AR25" s="80">
        <v>10</v>
      </c>
      <c r="AS25" s="80">
        <v>1</v>
      </c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64"/>
      <c r="BG25" s="64"/>
      <c r="BH25" s="64"/>
      <c r="BI25" s="40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40"/>
      <c r="DD25" s="40"/>
      <c r="DE25" s="40"/>
      <c r="DF25" s="40"/>
      <c r="DG25" s="40"/>
      <c r="DH25" s="64"/>
      <c r="DI25" s="64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40"/>
      <c r="FF25" s="40"/>
      <c r="FG25" s="40"/>
      <c r="FH25" s="40"/>
      <c r="FI25" s="40"/>
      <c r="FJ25" s="64"/>
      <c r="FK25" s="64"/>
      <c r="FL25" s="40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/>
      <c r="GJ25" s="64"/>
      <c r="GK25" s="64"/>
      <c r="GL25" s="40"/>
      <c r="GM25" s="64"/>
      <c r="GN25" s="64"/>
      <c r="GO25" s="64"/>
      <c r="GP25" s="64"/>
      <c r="GQ25" s="64"/>
      <c r="GR25" s="64"/>
      <c r="GS25" s="64"/>
      <c r="GT25" s="64"/>
      <c r="GU25" s="64"/>
      <c r="GV25" s="64"/>
      <c r="GW25" s="64"/>
      <c r="GX25" s="64"/>
      <c r="GY25" s="64"/>
      <c r="GZ25" s="64"/>
      <c r="HA25" s="64"/>
      <c r="HB25" s="64"/>
      <c r="HC25" s="64"/>
      <c r="HD25" s="64"/>
      <c r="HE25" s="64"/>
      <c r="HF25" s="64"/>
      <c r="HG25" s="64"/>
      <c r="HH25" s="64"/>
      <c r="HI25" s="64"/>
      <c r="HJ25" s="64"/>
      <c r="HK25" s="64"/>
      <c r="HL25" s="64"/>
      <c r="HM25" s="40"/>
      <c r="HN25" s="64"/>
      <c r="HO25" s="40"/>
      <c r="HP25" s="40"/>
      <c r="HQ25" s="40"/>
      <c r="HR25" s="40"/>
      <c r="HS25" s="40"/>
      <c r="HT25" s="40"/>
      <c r="HU25" s="40"/>
      <c r="HV25" s="80">
        <v>0.5</v>
      </c>
      <c r="HW25" s="80">
        <v>0.01</v>
      </c>
      <c r="HX25" s="80">
        <v>-53</v>
      </c>
      <c r="HY25" s="80">
        <v>5</v>
      </c>
      <c r="HZ25" s="80">
        <v>1</v>
      </c>
      <c r="IA25" s="80">
        <v>-60</v>
      </c>
      <c r="IB25" s="80">
        <v>-5</v>
      </c>
      <c r="IC25" s="80">
        <v>1</v>
      </c>
      <c r="ID25" s="40"/>
      <c r="IE25" s="40"/>
      <c r="IF25" s="40"/>
      <c r="IG25" s="40"/>
      <c r="IH25" s="40"/>
      <c r="II25" s="64"/>
      <c r="IJ25" s="64"/>
      <c r="IK25" s="64"/>
      <c r="IL25" s="64"/>
      <c r="IM25" s="64"/>
      <c r="IN25" s="64"/>
      <c r="IO25" s="64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64"/>
      <c r="JF25" s="64"/>
      <c r="JG25" s="64"/>
      <c r="JH25" s="64"/>
      <c r="JI25" s="64"/>
      <c r="JJ25" s="64"/>
      <c r="JK25" s="64"/>
      <c r="JL25" s="64"/>
      <c r="JM25" s="64"/>
      <c r="JN25" s="64"/>
      <c r="JO25" s="64"/>
      <c r="JX25" s="14">
        <v>4</v>
      </c>
    </row>
    <row r="26" spans="1:303" x14ac:dyDescent="0.25">
      <c r="A26" s="64"/>
      <c r="B26" s="64"/>
      <c r="C26" s="64"/>
      <c r="D26" s="64"/>
      <c r="E26" s="64"/>
      <c r="F26" s="64"/>
      <c r="G26" s="40"/>
      <c r="H26" s="40"/>
      <c r="I26" s="40" t="s">
        <v>178</v>
      </c>
      <c r="J26" s="80">
        <v>0</v>
      </c>
      <c r="K26" s="80">
        <v>-37</v>
      </c>
      <c r="L26" s="80">
        <v>5</v>
      </c>
      <c r="M26" s="80">
        <v>1</v>
      </c>
      <c r="N26" s="80">
        <v>6.0000000000000001E-3</v>
      </c>
      <c r="O26" s="80">
        <v>1E-3</v>
      </c>
      <c r="P26" s="80">
        <v>-43</v>
      </c>
      <c r="Q26" s="80">
        <v>4</v>
      </c>
      <c r="R26" s="80">
        <v>1</v>
      </c>
      <c r="S26" s="40"/>
      <c r="T26" s="40"/>
      <c r="U26" s="40"/>
      <c r="V26" s="80">
        <v>0</v>
      </c>
      <c r="W26" s="80">
        <v>-43</v>
      </c>
      <c r="X26" s="80">
        <v>5</v>
      </c>
      <c r="Y26" s="80">
        <v>1</v>
      </c>
      <c r="Z26" s="80">
        <v>0.02</v>
      </c>
      <c r="AA26" s="80">
        <v>5.0000000000000001E-3</v>
      </c>
      <c r="AB26" s="80">
        <v>-38</v>
      </c>
      <c r="AC26" s="80">
        <v>10</v>
      </c>
      <c r="AD26" s="80">
        <v>1</v>
      </c>
      <c r="AE26" s="64"/>
      <c r="AF26" s="64"/>
      <c r="AG26" s="64"/>
      <c r="AH26" s="40"/>
      <c r="AI26" s="40"/>
      <c r="AJ26" s="40"/>
      <c r="AK26" s="80">
        <v>0</v>
      </c>
      <c r="AL26" s="80">
        <v>-23</v>
      </c>
      <c r="AM26" s="80">
        <v>9</v>
      </c>
      <c r="AN26" s="80">
        <v>1</v>
      </c>
      <c r="AO26" s="80">
        <v>0.04</v>
      </c>
      <c r="AP26" s="80">
        <v>4.0000000000000001E-3</v>
      </c>
      <c r="AQ26" s="80">
        <v>-8</v>
      </c>
      <c r="AR26" s="80">
        <v>10</v>
      </c>
      <c r="AS26" s="80">
        <v>1</v>
      </c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64"/>
      <c r="BG26" s="64"/>
      <c r="BH26" s="64"/>
      <c r="BI26" s="40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4"/>
      <c r="DC26" s="40"/>
      <c r="DD26" s="64"/>
      <c r="DE26" s="64"/>
      <c r="DF26" s="64"/>
      <c r="DG26" s="64"/>
      <c r="DH26" s="64"/>
      <c r="DI26" s="64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40"/>
      <c r="FF26" s="64"/>
      <c r="FG26" s="64"/>
      <c r="FH26" s="64"/>
      <c r="FI26" s="64"/>
      <c r="FJ26" s="64"/>
      <c r="FK26" s="64"/>
      <c r="FL26" s="40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/>
      <c r="GI26" s="64"/>
      <c r="GJ26" s="64"/>
      <c r="GK26" s="64"/>
      <c r="GL26" s="40"/>
      <c r="GM26" s="64"/>
      <c r="GN26" s="64"/>
      <c r="GO26" s="64"/>
      <c r="GP26" s="64"/>
      <c r="GQ26" s="64"/>
      <c r="GR26" s="64"/>
      <c r="GS26" s="64"/>
      <c r="GT26" s="64"/>
      <c r="GU26" s="64"/>
      <c r="GV26" s="64"/>
      <c r="GW26" s="64"/>
      <c r="GX26" s="64"/>
      <c r="GY26" s="64"/>
      <c r="GZ26" s="64"/>
      <c r="HA26" s="64"/>
      <c r="HB26" s="64"/>
      <c r="HC26" s="64"/>
      <c r="HD26" s="64"/>
      <c r="HE26" s="64"/>
      <c r="HF26" s="64"/>
      <c r="HG26" s="64"/>
      <c r="HH26" s="64"/>
      <c r="HI26" s="64"/>
      <c r="HJ26" s="64"/>
      <c r="HK26" s="64"/>
      <c r="HL26" s="64"/>
      <c r="HM26" s="40"/>
      <c r="HN26" s="64"/>
      <c r="HO26" s="64"/>
      <c r="HP26" s="64"/>
      <c r="HQ26" s="64"/>
      <c r="HR26" s="64"/>
      <c r="HS26" s="64"/>
      <c r="HT26" s="64"/>
      <c r="HU26" s="64"/>
      <c r="HV26" s="40"/>
      <c r="HW26" s="40"/>
      <c r="HX26" s="40"/>
      <c r="HY26" s="40"/>
      <c r="HZ26" s="40"/>
      <c r="IA26" s="40"/>
      <c r="IB26" s="40"/>
      <c r="IC26" s="40"/>
      <c r="ID26" s="64"/>
      <c r="IE26" s="64"/>
      <c r="IF26" s="64"/>
      <c r="IG26" s="64"/>
      <c r="IH26" s="64"/>
      <c r="II26" s="64"/>
      <c r="IJ26" s="64"/>
      <c r="IK26" s="64"/>
      <c r="IL26" s="64"/>
      <c r="IM26" s="64"/>
      <c r="IN26" s="64"/>
      <c r="IO26" s="64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64"/>
      <c r="JF26" s="64"/>
      <c r="JG26" s="64"/>
      <c r="JH26" s="64"/>
      <c r="JI26" s="64"/>
      <c r="JJ26" s="64"/>
      <c r="JK26" s="64"/>
      <c r="JL26" s="64"/>
      <c r="JM26" s="64"/>
      <c r="JN26" s="64"/>
      <c r="JO26" s="64"/>
    </row>
    <row r="27" spans="1:303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64"/>
      <c r="BG27" s="64"/>
      <c r="BH27" s="64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40"/>
      <c r="DD27" s="40"/>
      <c r="DE27" s="40"/>
      <c r="DF27" s="40"/>
      <c r="DG27" s="40"/>
      <c r="DH27" s="64"/>
      <c r="DI27" s="64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40"/>
      <c r="FF27" s="40"/>
      <c r="FG27" s="40"/>
      <c r="FH27" s="40"/>
      <c r="FI27" s="40"/>
      <c r="FJ27" s="64"/>
      <c r="FK27" s="64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64"/>
      <c r="FZ27" s="64"/>
      <c r="GA27" s="64"/>
      <c r="GB27" s="64"/>
      <c r="GC27" s="64"/>
      <c r="GD27" s="64"/>
      <c r="GE27" s="64"/>
      <c r="GF27" s="64"/>
      <c r="GG27" s="64"/>
      <c r="GH27" s="64"/>
      <c r="GI27" s="64"/>
      <c r="GJ27" s="64"/>
      <c r="GK27" s="64"/>
      <c r="GL27" s="40"/>
      <c r="GM27" s="64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64"/>
      <c r="HA27" s="64"/>
      <c r="HB27" s="64"/>
      <c r="HC27" s="64"/>
      <c r="HD27" s="64"/>
      <c r="HE27" s="64"/>
      <c r="HF27" s="64"/>
      <c r="HG27" s="64"/>
      <c r="HH27" s="64"/>
      <c r="HI27" s="64"/>
      <c r="HJ27" s="64"/>
      <c r="HK27" s="64"/>
      <c r="HL27" s="64"/>
      <c r="HM27" s="40"/>
      <c r="HN27" s="64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64"/>
      <c r="IJ27" s="64"/>
      <c r="IK27" s="64"/>
      <c r="IL27" s="64"/>
      <c r="IM27" s="64"/>
      <c r="IN27" s="64"/>
      <c r="IO27" s="64"/>
      <c r="IP27" s="64"/>
      <c r="IQ27" s="64"/>
      <c r="IR27" s="64"/>
      <c r="IS27" s="64"/>
      <c r="IT27" s="64"/>
      <c r="IU27" s="64"/>
      <c r="IV27" s="64"/>
      <c r="IW27" s="40"/>
      <c r="IX27" s="40"/>
      <c r="IY27" s="40"/>
      <c r="IZ27" s="40"/>
      <c r="JA27" s="40"/>
      <c r="JB27" s="40"/>
      <c r="JC27" s="40"/>
      <c r="JD27" s="40"/>
      <c r="JE27" s="64"/>
      <c r="JF27" s="64"/>
      <c r="JG27" s="64"/>
      <c r="JH27" s="64"/>
      <c r="JI27" s="64"/>
      <c r="JJ27" s="64"/>
      <c r="JK27" s="64"/>
      <c r="JL27" s="64"/>
      <c r="JM27" s="64"/>
      <c r="JN27" s="64"/>
      <c r="JO27" s="64"/>
    </row>
    <row r="28" spans="1:303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4"/>
      <c r="DC28" s="64"/>
      <c r="DD28" s="64"/>
      <c r="DE28" s="64"/>
      <c r="DF28" s="64"/>
      <c r="DG28" s="64"/>
      <c r="DH28" s="64"/>
      <c r="DI28" s="64"/>
      <c r="DJ28" s="64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  <c r="FF28" s="64"/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/>
      <c r="GI28" s="64"/>
      <c r="GJ28" s="64"/>
      <c r="GK28" s="64"/>
      <c r="GL28" s="64"/>
      <c r="GM28" s="64"/>
      <c r="GN28" s="64"/>
      <c r="GO28" s="64"/>
      <c r="GP28" s="64"/>
      <c r="GQ28" s="64"/>
      <c r="GR28" s="64"/>
      <c r="GS28" s="64"/>
      <c r="GT28" s="64"/>
      <c r="GU28" s="64"/>
      <c r="GV28" s="64"/>
      <c r="GW28" s="64"/>
      <c r="GX28" s="64"/>
      <c r="GY28" s="64"/>
      <c r="GZ28" s="64"/>
      <c r="HA28" s="64"/>
      <c r="HB28" s="64"/>
      <c r="HC28" s="64"/>
      <c r="HD28" s="64"/>
      <c r="HE28" s="64"/>
      <c r="HF28" s="64"/>
      <c r="HG28" s="64"/>
      <c r="HH28" s="64"/>
      <c r="HI28" s="64"/>
      <c r="HJ28" s="64"/>
      <c r="HK28" s="64"/>
      <c r="HL28" s="64"/>
      <c r="HM28" s="64"/>
      <c r="HN28" s="64"/>
      <c r="HO28" s="64"/>
      <c r="HP28" s="64"/>
      <c r="HQ28" s="64"/>
      <c r="HR28" s="64"/>
      <c r="HS28" s="64"/>
      <c r="HT28" s="64"/>
      <c r="HU28" s="64"/>
      <c r="HV28" s="64"/>
      <c r="HW28" s="64"/>
      <c r="HX28" s="64"/>
      <c r="HY28" s="64"/>
      <c r="HZ28" s="64"/>
      <c r="IA28" s="64"/>
      <c r="IB28" s="64"/>
      <c r="IC28" s="64"/>
      <c r="ID28" s="64"/>
      <c r="IE28" s="64"/>
      <c r="IF28" s="64"/>
      <c r="IG28" s="64"/>
      <c r="IH28" s="64"/>
      <c r="II28" s="64"/>
      <c r="IJ28" s="64"/>
      <c r="IK28" s="64"/>
      <c r="IL28" s="64"/>
      <c r="IM28" s="64"/>
      <c r="IN28" s="64"/>
      <c r="IO28" s="64"/>
      <c r="IP28" s="64"/>
      <c r="IQ28" s="64"/>
      <c r="IR28" s="64"/>
      <c r="IS28" s="64"/>
      <c r="IT28" s="64"/>
      <c r="IU28" s="64"/>
      <c r="IV28" s="64"/>
      <c r="IW28" s="64"/>
      <c r="IX28" s="64"/>
      <c r="IY28" s="64"/>
      <c r="IZ28" s="64"/>
      <c r="JA28" s="64"/>
      <c r="JB28" s="64"/>
      <c r="JC28" s="64"/>
      <c r="JD28" s="64"/>
      <c r="JE28" s="64"/>
      <c r="JF28" s="64"/>
      <c r="JG28" s="64"/>
      <c r="JH28" s="64"/>
      <c r="JI28" s="64"/>
      <c r="JJ28" s="64"/>
      <c r="JK28" s="64"/>
      <c r="JL28" s="64"/>
      <c r="JM28" s="64"/>
      <c r="JN28" s="64"/>
      <c r="JO28" s="64"/>
    </row>
    <row r="29" spans="1:303" ht="15.75" thickBot="1" x14ac:dyDescent="0.3">
      <c r="D29" s="69" t="s">
        <v>108</v>
      </c>
      <c r="O29" s="69" t="s">
        <v>109</v>
      </c>
      <c r="X29" s="64"/>
      <c r="Y29" s="64"/>
      <c r="Z29" s="69" t="s">
        <v>110</v>
      </c>
      <c r="BD29" s="69" t="s">
        <v>209</v>
      </c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DJ29" s="64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64"/>
      <c r="EJ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M29" s="64"/>
      <c r="HN29" s="64"/>
      <c r="HO29" s="40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</row>
    <row r="30" spans="1:303" ht="15.75" thickBot="1" x14ac:dyDescent="0.3">
      <c r="D30" s="90" t="s">
        <v>0</v>
      </c>
      <c r="E30" s="65" t="s">
        <v>103</v>
      </c>
      <c r="F30" s="66" t="s">
        <v>105</v>
      </c>
      <c r="G30" s="67" t="s">
        <v>106</v>
      </c>
      <c r="H30" s="65" t="s">
        <v>103</v>
      </c>
      <c r="I30" s="66" t="s">
        <v>105</v>
      </c>
      <c r="J30" s="67" t="s">
        <v>106</v>
      </c>
      <c r="K30" s="65" t="s">
        <v>103</v>
      </c>
      <c r="L30" s="66" t="s">
        <v>105</v>
      </c>
      <c r="M30" s="67" t="s">
        <v>106</v>
      </c>
      <c r="O30" s="68" t="s">
        <v>0</v>
      </c>
      <c r="P30" s="65" t="s">
        <v>107</v>
      </c>
      <c r="Q30" s="67" t="s">
        <v>103</v>
      </c>
      <c r="R30" s="65" t="s">
        <v>107</v>
      </c>
      <c r="S30" s="67" t="s">
        <v>103</v>
      </c>
      <c r="T30" s="65" t="s">
        <v>107</v>
      </c>
      <c r="U30" s="67" t="s">
        <v>103</v>
      </c>
      <c r="V30" s="65" t="s">
        <v>107</v>
      </c>
      <c r="W30" s="67" t="s">
        <v>103</v>
      </c>
      <c r="X30" s="40"/>
      <c r="Y30" s="64"/>
      <c r="Z30" s="15" t="s">
        <v>0</v>
      </c>
      <c r="AA30" s="65" t="s">
        <v>103</v>
      </c>
      <c r="AB30" s="66" t="s">
        <v>107</v>
      </c>
      <c r="AC30" s="66" t="s">
        <v>121</v>
      </c>
      <c r="AD30" s="66" t="s">
        <v>120</v>
      </c>
      <c r="AE30" s="66" t="s">
        <v>118</v>
      </c>
      <c r="AF30" s="66" t="s">
        <v>119</v>
      </c>
      <c r="AG30" s="67" t="s">
        <v>116</v>
      </c>
      <c r="AH30" s="65" t="s">
        <v>103</v>
      </c>
      <c r="AI30" s="66" t="s">
        <v>107</v>
      </c>
      <c r="AJ30" s="66" t="s">
        <v>121</v>
      </c>
      <c r="AK30" s="66" t="s">
        <v>120</v>
      </c>
      <c r="AL30" s="66" t="s">
        <v>118</v>
      </c>
      <c r="AM30" s="66" t="s">
        <v>119</v>
      </c>
      <c r="AN30" s="67" t="s">
        <v>116</v>
      </c>
      <c r="AO30" s="65" t="s">
        <v>103</v>
      </c>
      <c r="AP30" s="66" t="s">
        <v>107</v>
      </c>
      <c r="AQ30" s="66" t="s">
        <v>121</v>
      </c>
      <c r="AR30" s="66" t="s">
        <v>120</v>
      </c>
      <c r="AS30" s="66" t="s">
        <v>118</v>
      </c>
      <c r="AT30" s="66" t="s">
        <v>119</v>
      </c>
      <c r="AU30" s="67" t="s">
        <v>116</v>
      </c>
      <c r="AV30" s="65" t="s">
        <v>103</v>
      </c>
      <c r="AW30" s="66" t="s">
        <v>107</v>
      </c>
      <c r="AX30" s="66" t="s">
        <v>121</v>
      </c>
      <c r="AY30" s="66" t="s">
        <v>120</v>
      </c>
      <c r="AZ30" s="66" t="s">
        <v>118</v>
      </c>
      <c r="BA30" s="66" t="s">
        <v>119</v>
      </c>
      <c r="BB30" s="67" t="s">
        <v>116</v>
      </c>
      <c r="BD30" s="90" t="s">
        <v>0</v>
      </c>
      <c r="BE30" s="65" t="s">
        <v>210</v>
      </c>
      <c r="DJ30" s="64"/>
      <c r="DK30" s="64"/>
      <c r="DL30" s="64"/>
      <c r="DM30" s="64"/>
      <c r="DN30" s="40"/>
      <c r="DO30" s="40"/>
      <c r="DP30" s="40"/>
      <c r="DQ30" s="40"/>
      <c r="DR30" s="40"/>
      <c r="DS30" s="40"/>
      <c r="DT30" s="40"/>
      <c r="DU30" s="40"/>
      <c r="DV30" s="40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FL30" s="64"/>
      <c r="GL30" s="64"/>
      <c r="GM30" s="64"/>
      <c r="HM30" s="64"/>
      <c r="HN30" s="64"/>
      <c r="HO30" s="40"/>
      <c r="HP30" s="64"/>
      <c r="HQ30" s="64"/>
    </row>
    <row r="31" spans="1:303" x14ac:dyDescent="0.25">
      <c r="D31" s="2" t="str">
        <f>Neu!$B4</f>
        <v>B4</v>
      </c>
      <c r="E31" s="21" t="s">
        <v>104</v>
      </c>
      <c r="F31" s="80">
        <v>10</v>
      </c>
      <c r="G31" s="80">
        <v>9</v>
      </c>
      <c r="H31" s="49"/>
      <c r="I31" s="80"/>
      <c r="J31" s="20"/>
      <c r="K31" s="49"/>
      <c r="L31" s="80"/>
      <c r="M31" s="20"/>
      <c r="O31" s="2" t="str">
        <f>Neu!$B4</f>
        <v>B4</v>
      </c>
      <c r="P31" s="49" t="s">
        <v>160</v>
      </c>
      <c r="Q31" s="20" t="s">
        <v>104</v>
      </c>
      <c r="R31" s="49"/>
      <c r="S31" s="20"/>
      <c r="T31" s="49"/>
      <c r="U31" s="20"/>
      <c r="V31" s="49"/>
      <c r="W31" s="20"/>
      <c r="X31" s="64"/>
      <c r="Y31" s="64"/>
      <c r="Z31" s="2" t="str">
        <f>Neu!$B4</f>
        <v>B4</v>
      </c>
      <c r="AA31" s="49" t="s">
        <v>104</v>
      </c>
      <c r="AB31" s="80" t="s">
        <v>160</v>
      </c>
      <c r="AC31" s="80">
        <v>3</v>
      </c>
      <c r="AD31" s="35">
        <v>2</v>
      </c>
      <c r="AE31" s="80">
        <v>60</v>
      </c>
      <c r="AF31" s="80"/>
      <c r="AG31" s="20">
        <v>17</v>
      </c>
      <c r="AH31" s="49" t="s">
        <v>104</v>
      </c>
      <c r="AI31" s="80" t="s">
        <v>161</v>
      </c>
      <c r="AJ31" s="80">
        <v>1</v>
      </c>
      <c r="AK31" s="35">
        <v>1</v>
      </c>
      <c r="AL31" s="80">
        <v>0.01</v>
      </c>
      <c r="AM31" s="80"/>
      <c r="AN31" s="20"/>
      <c r="AO31" s="49" t="s">
        <v>104</v>
      </c>
      <c r="AP31" s="80" t="s">
        <v>211</v>
      </c>
      <c r="AQ31" s="80">
        <v>1</v>
      </c>
      <c r="AR31" s="80">
        <v>1</v>
      </c>
      <c r="AS31" s="80">
        <v>3</v>
      </c>
      <c r="AT31" s="80"/>
      <c r="AU31" s="20"/>
      <c r="AV31" s="49" t="s">
        <v>104</v>
      </c>
      <c r="AW31" s="80" t="s">
        <v>137</v>
      </c>
      <c r="AX31" s="80">
        <v>3</v>
      </c>
      <c r="AY31" s="80">
        <v>2</v>
      </c>
      <c r="AZ31" s="80">
        <v>75</v>
      </c>
      <c r="BA31" s="80"/>
      <c r="BB31" s="20">
        <v>17</v>
      </c>
      <c r="BD31" s="2" t="str">
        <f>Neu!$B4</f>
        <v>B4</v>
      </c>
      <c r="BE31" s="49">
        <v>-60</v>
      </c>
      <c r="DK31" s="64"/>
      <c r="DL31" s="64"/>
      <c r="DM31" s="64"/>
      <c r="DN31" s="40"/>
      <c r="DO31" s="40"/>
      <c r="DP31" s="40"/>
      <c r="DQ31" s="40"/>
      <c r="DR31" s="40"/>
      <c r="DS31" s="40"/>
      <c r="DT31" s="40"/>
      <c r="DU31" s="40"/>
      <c r="DV31" s="40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GL31" s="64"/>
      <c r="GM31" s="64"/>
      <c r="HM31" s="64"/>
      <c r="HN31" s="64"/>
      <c r="HO31" s="40"/>
      <c r="HP31" s="64"/>
      <c r="HQ31" s="64"/>
    </row>
    <row r="32" spans="1:303" x14ac:dyDescent="0.25">
      <c r="D32" s="3" t="str">
        <f>Neu!$B5</f>
        <v>B8</v>
      </c>
      <c r="E32" s="21"/>
      <c r="F32" s="80"/>
      <c r="G32" s="80"/>
      <c r="H32" s="49"/>
      <c r="I32" s="80"/>
      <c r="J32" s="20"/>
      <c r="K32" s="49"/>
      <c r="L32" s="80"/>
      <c r="M32" s="20"/>
      <c r="O32" s="3" t="str">
        <f>Neu!$B5</f>
        <v>B8</v>
      </c>
      <c r="P32" s="49"/>
      <c r="Q32" s="20"/>
      <c r="R32" s="49"/>
      <c r="S32" s="20"/>
      <c r="T32" s="49"/>
      <c r="U32" s="20"/>
      <c r="V32" s="49"/>
      <c r="W32" s="20"/>
      <c r="X32" s="64"/>
      <c r="Y32" s="64"/>
      <c r="Z32" s="3" t="str">
        <f>Neu!$B5</f>
        <v>B8</v>
      </c>
      <c r="AA32" s="49"/>
      <c r="AB32" s="80"/>
      <c r="AC32" s="80"/>
      <c r="AD32" s="35"/>
      <c r="AE32" s="80"/>
      <c r="AF32" s="80"/>
      <c r="AG32" s="20"/>
      <c r="AH32" s="49"/>
      <c r="AI32" s="80"/>
      <c r="AJ32" s="80"/>
      <c r="AK32" s="35"/>
      <c r="AL32" s="80"/>
      <c r="AM32" s="80"/>
      <c r="AN32" s="20"/>
      <c r="AO32" s="49"/>
      <c r="AP32" s="80"/>
      <c r="AQ32" s="80"/>
      <c r="AR32" s="80"/>
      <c r="AS32" s="80"/>
      <c r="AT32" s="80"/>
      <c r="AU32" s="20"/>
      <c r="AV32" s="49"/>
      <c r="AW32" s="80"/>
      <c r="AX32" s="80"/>
      <c r="AY32" s="80"/>
      <c r="AZ32" s="80"/>
      <c r="BA32" s="80"/>
      <c r="BB32" s="20"/>
      <c r="BD32" s="3" t="str">
        <f>Neu!$B5</f>
        <v>B8</v>
      </c>
      <c r="BE32" s="49">
        <v>-60</v>
      </c>
      <c r="DN32" s="79"/>
      <c r="DO32" s="79"/>
      <c r="DP32" s="79"/>
      <c r="DQ32" s="79"/>
      <c r="DR32" s="79"/>
      <c r="DS32" s="79"/>
      <c r="DT32" s="79"/>
      <c r="DU32" s="79"/>
      <c r="DV32" s="79"/>
      <c r="GL32" s="64"/>
      <c r="GM32" s="64"/>
      <c r="HM32" s="64"/>
      <c r="HN32" s="64"/>
      <c r="HO32" s="64"/>
      <c r="HP32" s="64"/>
      <c r="HQ32" s="64"/>
    </row>
    <row r="33" spans="4:126" x14ac:dyDescent="0.25">
      <c r="D33" s="3" t="str">
        <f>Neu!$B6</f>
        <v>B20</v>
      </c>
      <c r="E33" s="21" t="s">
        <v>90</v>
      </c>
      <c r="F33" s="80">
        <v>1</v>
      </c>
      <c r="G33" s="80">
        <v>0.2</v>
      </c>
      <c r="H33" s="49"/>
      <c r="I33" s="80"/>
      <c r="J33" s="20"/>
      <c r="K33" s="49"/>
      <c r="L33" s="80"/>
      <c r="M33" s="20"/>
      <c r="O33" s="3" t="str">
        <f>Neu!$B6</f>
        <v>B20</v>
      </c>
      <c r="P33" s="49" t="s">
        <v>90</v>
      </c>
      <c r="Q33" s="20" t="s">
        <v>90</v>
      </c>
      <c r="R33" s="49"/>
      <c r="S33" s="20"/>
      <c r="T33" s="49"/>
      <c r="U33" s="20"/>
      <c r="V33" s="49"/>
      <c r="W33" s="20"/>
      <c r="X33" s="64"/>
      <c r="Y33" s="64"/>
      <c r="Z33" s="3" t="str">
        <f>Neu!$B6</f>
        <v>B20</v>
      </c>
      <c r="AA33" s="49"/>
      <c r="AB33" s="80"/>
      <c r="AC33" s="80"/>
      <c r="AD33" s="35"/>
      <c r="AE33" s="80"/>
      <c r="AF33" s="80"/>
      <c r="AG33" s="20"/>
      <c r="AH33" s="49"/>
      <c r="AI33" s="80"/>
      <c r="AJ33" s="80"/>
      <c r="AK33" s="35"/>
      <c r="AL33" s="80"/>
      <c r="AM33" s="80"/>
      <c r="AN33" s="20"/>
      <c r="AO33" s="49"/>
      <c r="AP33" s="80"/>
      <c r="AQ33" s="80"/>
      <c r="AR33" s="80"/>
      <c r="AS33" s="80"/>
      <c r="AT33" s="80"/>
      <c r="AU33" s="20"/>
      <c r="AV33" s="49"/>
      <c r="AW33" s="80"/>
      <c r="AX33" s="80"/>
      <c r="AY33" s="80"/>
      <c r="AZ33" s="80"/>
      <c r="BA33" s="80"/>
      <c r="BB33" s="20"/>
      <c r="BD33" s="3" t="str">
        <f>Neu!$B6</f>
        <v>B20</v>
      </c>
      <c r="BE33" s="49">
        <v>-60</v>
      </c>
      <c r="DN33" s="79"/>
      <c r="DO33" s="79"/>
      <c r="DP33" s="79"/>
      <c r="DQ33" s="79"/>
      <c r="DR33" s="79"/>
      <c r="DS33" s="79"/>
      <c r="DT33" s="79"/>
      <c r="DU33" s="79"/>
      <c r="DV33" s="79"/>
    </row>
    <row r="34" spans="4:126" x14ac:dyDescent="0.25">
      <c r="D34" s="3" t="str">
        <f>Neu!$B7</f>
        <v>B30</v>
      </c>
      <c r="E34" s="21" t="s">
        <v>90</v>
      </c>
      <c r="F34" s="80">
        <v>1</v>
      </c>
      <c r="G34" s="20">
        <v>0.2</v>
      </c>
      <c r="H34" s="49"/>
      <c r="I34" s="80"/>
      <c r="J34" s="20"/>
      <c r="K34" s="49"/>
      <c r="L34" s="80"/>
      <c r="M34" s="20"/>
      <c r="O34" s="3" t="str">
        <f>Neu!$B7</f>
        <v>B30</v>
      </c>
      <c r="P34" s="49" t="s">
        <v>90</v>
      </c>
      <c r="Q34" s="20" t="s">
        <v>90</v>
      </c>
      <c r="R34" s="49"/>
      <c r="S34" s="20"/>
      <c r="T34" s="49"/>
      <c r="U34" s="20"/>
      <c r="V34" s="49"/>
      <c r="W34" s="20"/>
      <c r="X34" s="64"/>
      <c r="Y34" s="64"/>
      <c r="Z34" s="3" t="str">
        <f>Neu!$B7</f>
        <v>B30</v>
      </c>
      <c r="AA34" s="49"/>
      <c r="AB34" s="80"/>
      <c r="AC34" s="80"/>
      <c r="AD34" s="35"/>
      <c r="AE34" s="80"/>
      <c r="AF34" s="80"/>
      <c r="AG34" s="20"/>
      <c r="AH34" s="49"/>
      <c r="AI34" s="80"/>
      <c r="AJ34" s="80"/>
      <c r="AK34" s="80"/>
      <c r="AL34" s="80"/>
      <c r="AM34" s="80"/>
      <c r="AN34" s="20"/>
      <c r="AO34" s="49"/>
      <c r="AP34" s="80"/>
      <c r="AQ34" s="80"/>
      <c r="AR34" s="80"/>
      <c r="AS34" s="80"/>
      <c r="AT34" s="80"/>
      <c r="AU34" s="20"/>
      <c r="AV34" s="49"/>
      <c r="AW34" s="80"/>
      <c r="AX34" s="80"/>
      <c r="AY34" s="80"/>
      <c r="AZ34" s="80"/>
      <c r="BA34" s="80"/>
      <c r="BB34" s="20"/>
      <c r="BD34" s="3" t="str">
        <f>Neu!$B7</f>
        <v>B30</v>
      </c>
      <c r="BE34" s="49">
        <v>-60</v>
      </c>
    </row>
    <row r="35" spans="4:126" x14ac:dyDescent="0.25">
      <c r="D35" s="3" t="str">
        <f>Neu!$B8</f>
        <v>B31s</v>
      </c>
      <c r="E35" s="21"/>
      <c r="F35" s="80"/>
      <c r="G35" s="20"/>
      <c r="H35" s="49"/>
      <c r="I35" s="80"/>
      <c r="J35" s="20"/>
      <c r="K35" s="49"/>
      <c r="L35" s="80"/>
      <c r="M35" s="20"/>
      <c r="O35" s="3" t="str">
        <f>Neu!$B8</f>
        <v>B31s</v>
      </c>
      <c r="P35" s="49"/>
      <c r="Q35" s="20"/>
      <c r="R35" s="49"/>
      <c r="S35" s="20"/>
      <c r="T35" s="49"/>
      <c r="U35" s="20"/>
      <c r="V35" s="49"/>
      <c r="W35" s="20"/>
      <c r="X35" s="64"/>
      <c r="Y35" s="64"/>
      <c r="Z35" s="3" t="str">
        <f>Neu!$B8</f>
        <v>B31s</v>
      </c>
      <c r="AA35" s="49"/>
      <c r="AB35" s="80"/>
      <c r="AC35" s="80"/>
      <c r="AD35" s="35"/>
      <c r="AE35" s="80"/>
      <c r="AF35" s="80"/>
      <c r="AG35" s="20"/>
      <c r="AH35" s="49"/>
      <c r="AI35" s="80"/>
      <c r="AJ35" s="80"/>
      <c r="AK35" s="35"/>
      <c r="AL35" s="80"/>
      <c r="AM35" s="80"/>
      <c r="AN35" s="20"/>
      <c r="AO35" s="49"/>
      <c r="AP35" s="80"/>
      <c r="AQ35" s="80"/>
      <c r="AR35" s="80"/>
      <c r="AS35" s="80"/>
      <c r="AT35" s="80"/>
      <c r="AU35" s="20"/>
      <c r="AV35" s="49"/>
      <c r="AW35" s="80"/>
      <c r="AX35" s="80"/>
      <c r="AY35" s="80"/>
      <c r="AZ35" s="80"/>
      <c r="BA35" s="80"/>
      <c r="BB35" s="20"/>
      <c r="BD35" s="3" t="str">
        <f>Neu!$B8</f>
        <v>B31s</v>
      </c>
      <c r="BE35" s="49">
        <v>-60</v>
      </c>
    </row>
    <row r="36" spans="4:126" x14ac:dyDescent="0.25">
      <c r="D36" s="3" t="str">
        <f>Neu!$B9</f>
        <v>B31a</v>
      </c>
      <c r="E36" s="21" t="s">
        <v>90</v>
      </c>
      <c r="F36" s="80">
        <v>14</v>
      </c>
      <c r="G36" s="20">
        <v>0.4</v>
      </c>
      <c r="H36" s="49"/>
      <c r="I36" s="80"/>
      <c r="J36" s="20"/>
      <c r="K36" s="49"/>
      <c r="L36" s="80"/>
      <c r="M36" s="20"/>
      <c r="O36" s="3" t="str">
        <f>Neu!$B9</f>
        <v>B31a</v>
      </c>
      <c r="P36" s="49" t="s">
        <v>90</v>
      </c>
      <c r="Q36" s="20" t="s">
        <v>90</v>
      </c>
      <c r="R36" s="49"/>
      <c r="S36" s="20"/>
      <c r="T36" s="49"/>
      <c r="U36" s="20"/>
      <c r="V36" s="49"/>
      <c r="W36" s="20"/>
      <c r="X36" s="64"/>
      <c r="Y36" s="64"/>
      <c r="Z36" s="3" t="str">
        <f>Neu!$B9</f>
        <v>B31a</v>
      </c>
      <c r="AA36" s="49"/>
      <c r="AB36" s="80"/>
      <c r="AC36" s="80"/>
      <c r="AD36" s="35"/>
      <c r="AE36" s="80"/>
      <c r="AF36" s="80"/>
      <c r="AG36" s="20"/>
      <c r="AH36" s="49"/>
      <c r="AI36" s="80"/>
      <c r="AJ36" s="80"/>
      <c r="AK36" s="80"/>
      <c r="AL36" s="80"/>
      <c r="AM36" s="80"/>
      <c r="AN36" s="20"/>
      <c r="AO36" s="49"/>
      <c r="AP36" s="80"/>
      <c r="AQ36" s="80"/>
      <c r="AR36" s="80"/>
      <c r="AS36" s="80"/>
      <c r="AT36" s="80"/>
      <c r="AU36" s="20"/>
      <c r="AV36" s="49"/>
      <c r="AW36" s="80"/>
      <c r="AX36" s="80"/>
      <c r="AY36" s="80"/>
      <c r="AZ36" s="80"/>
      <c r="BA36" s="80"/>
      <c r="BB36" s="20"/>
      <c r="BD36" s="3" t="str">
        <f>Neu!$B9</f>
        <v>B31a</v>
      </c>
      <c r="BE36" s="49">
        <v>-60</v>
      </c>
    </row>
    <row r="37" spans="4:126" x14ac:dyDescent="0.25">
      <c r="D37" s="3" t="str">
        <f>Neu!$B10</f>
        <v>B34</v>
      </c>
      <c r="E37" s="21" t="s">
        <v>90</v>
      </c>
      <c r="F37" s="80">
        <v>1</v>
      </c>
      <c r="G37" s="20">
        <v>0.2</v>
      </c>
      <c r="H37" s="49"/>
      <c r="I37" s="80"/>
      <c r="J37" s="20"/>
      <c r="K37" s="49"/>
      <c r="L37" s="80"/>
      <c r="M37" s="20"/>
      <c r="O37" s="3" t="str">
        <f>Neu!$B10</f>
        <v>B34</v>
      </c>
      <c r="P37" s="49" t="s">
        <v>90</v>
      </c>
      <c r="Q37" s="20" t="s">
        <v>90</v>
      </c>
      <c r="R37" s="49"/>
      <c r="S37" s="20"/>
      <c r="T37" s="49"/>
      <c r="U37" s="20"/>
      <c r="V37" s="49"/>
      <c r="W37" s="20"/>
      <c r="X37" s="64"/>
      <c r="Y37" s="64"/>
      <c r="Z37" s="3" t="str">
        <f>Neu!$B10</f>
        <v>B34</v>
      </c>
      <c r="AA37" s="49"/>
      <c r="AB37" s="80"/>
      <c r="AC37" s="80"/>
      <c r="AD37" s="35"/>
      <c r="AE37" s="80"/>
      <c r="AF37" s="80"/>
      <c r="AG37" s="20"/>
      <c r="AH37" s="49"/>
      <c r="AI37" s="80"/>
      <c r="AJ37" s="80"/>
      <c r="AK37" s="80"/>
      <c r="AL37" s="80"/>
      <c r="AM37" s="80"/>
      <c r="AN37" s="20"/>
      <c r="AO37" s="49"/>
      <c r="AP37" s="80"/>
      <c r="AQ37" s="80"/>
      <c r="AR37" s="80"/>
      <c r="AS37" s="80"/>
      <c r="AT37" s="80"/>
      <c r="AU37" s="20"/>
      <c r="AV37" s="49"/>
      <c r="AW37" s="80"/>
      <c r="AX37" s="80"/>
      <c r="AY37" s="80"/>
      <c r="AZ37" s="80"/>
      <c r="BA37" s="80"/>
      <c r="BB37" s="20"/>
      <c r="BD37" s="3" t="str">
        <f>Neu!$B10</f>
        <v>B34</v>
      </c>
      <c r="BE37" s="49">
        <v>-60</v>
      </c>
    </row>
    <row r="38" spans="4:126" x14ac:dyDescent="0.25">
      <c r="D38" s="3" t="str">
        <f>Neu!$B11</f>
        <v>B35</v>
      </c>
      <c r="E38" s="21"/>
      <c r="F38" s="80"/>
      <c r="G38" s="20"/>
      <c r="H38" s="49"/>
      <c r="I38" s="80"/>
      <c r="J38" s="20"/>
      <c r="K38" s="49"/>
      <c r="L38" s="80"/>
      <c r="M38" s="20"/>
      <c r="O38" s="3" t="str">
        <f>Neu!$B11</f>
        <v>B35</v>
      </c>
      <c r="P38" s="49"/>
      <c r="Q38" s="20"/>
      <c r="R38" s="49"/>
      <c r="S38" s="20"/>
      <c r="T38" s="49"/>
      <c r="U38" s="20"/>
      <c r="V38" s="49"/>
      <c r="W38" s="20"/>
      <c r="X38" s="64"/>
      <c r="Y38" s="64"/>
      <c r="Z38" s="3" t="str">
        <f>Neu!$B11</f>
        <v>B35</v>
      </c>
      <c r="AA38" s="49"/>
      <c r="AB38" s="80"/>
      <c r="AC38" s="80"/>
      <c r="AD38" s="35"/>
      <c r="AE38" s="80"/>
      <c r="AF38" s="80"/>
      <c r="AG38" s="20"/>
      <c r="AH38" s="49"/>
      <c r="AI38" s="80"/>
      <c r="AJ38" s="80"/>
      <c r="AK38" s="80"/>
      <c r="AL38" s="80"/>
      <c r="AM38" s="80"/>
      <c r="AN38" s="20"/>
      <c r="AO38" s="49"/>
      <c r="AP38" s="80"/>
      <c r="AQ38" s="80"/>
      <c r="AR38" s="80"/>
      <c r="AS38" s="80"/>
      <c r="AT38" s="80"/>
      <c r="AU38" s="20"/>
      <c r="AV38" s="49"/>
      <c r="AW38" s="80"/>
      <c r="AX38" s="80"/>
      <c r="AY38" s="80"/>
      <c r="AZ38" s="80"/>
      <c r="BA38" s="80"/>
      <c r="BB38" s="20"/>
      <c r="BD38" s="3" t="str">
        <f>Neu!$B11</f>
        <v>B35</v>
      </c>
      <c r="BE38" s="49">
        <v>-60</v>
      </c>
    </row>
    <row r="39" spans="4:126" x14ac:dyDescent="0.25">
      <c r="D39" s="3" t="str">
        <f>Neu!$B12</f>
        <v>B40</v>
      </c>
      <c r="E39" s="21"/>
      <c r="F39" s="80"/>
      <c r="G39" s="20"/>
      <c r="H39" s="49"/>
      <c r="I39" s="80"/>
      <c r="J39" s="20"/>
      <c r="K39" s="49"/>
      <c r="L39" s="80"/>
      <c r="M39" s="20"/>
      <c r="O39" s="3" t="str">
        <f>Neu!$B12</f>
        <v>B40</v>
      </c>
      <c r="P39" s="49"/>
      <c r="Q39" s="20"/>
      <c r="R39" s="49"/>
      <c r="S39" s="20"/>
      <c r="T39" s="49"/>
      <c r="U39" s="20"/>
      <c r="V39" s="49"/>
      <c r="W39" s="20"/>
      <c r="X39" s="64"/>
      <c r="Y39" s="64"/>
      <c r="Z39" s="3" t="str">
        <f>Neu!$B12</f>
        <v>B40</v>
      </c>
      <c r="AA39" s="49"/>
      <c r="AB39" s="80"/>
      <c r="AC39" s="80"/>
      <c r="AD39" s="35"/>
      <c r="AE39" s="80"/>
      <c r="AF39" s="80"/>
      <c r="AG39" s="20"/>
      <c r="AH39" s="49"/>
      <c r="AI39" s="80"/>
      <c r="AJ39" s="80"/>
      <c r="AK39" s="80"/>
      <c r="AL39" s="80"/>
      <c r="AM39" s="80"/>
      <c r="AN39" s="20"/>
      <c r="AO39" s="49"/>
      <c r="AP39" s="80"/>
      <c r="AQ39" s="80"/>
      <c r="AR39" s="80"/>
      <c r="AS39" s="80"/>
      <c r="AT39" s="80"/>
      <c r="AU39" s="20"/>
      <c r="AV39" s="49"/>
      <c r="AW39" s="80"/>
      <c r="AX39" s="80"/>
      <c r="AY39" s="80"/>
      <c r="AZ39" s="80"/>
      <c r="BA39" s="80"/>
      <c r="BB39" s="20"/>
      <c r="BD39" s="3" t="str">
        <f>Neu!$B12</f>
        <v>B40</v>
      </c>
      <c r="BE39" s="49">
        <v>-60</v>
      </c>
    </row>
    <row r="40" spans="4:126" x14ac:dyDescent="0.25">
      <c r="D40" s="3" t="str">
        <f>Neu!$B13</f>
        <v>B51s</v>
      </c>
      <c r="E40" s="21"/>
      <c r="F40" s="80"/>
      <c r="G40" s="20"/>
      <c r="H40" s="49"/>
      <c r="I40" s="80"/>
      <c r="J40" s="20"/>
      <c r="K40" s="49"/>
      <c r="L40" s="80"/>
      <c r="M40" s="20"/>
      <c r="O40" s="3" t="str">
        <f>Neu!$B13</f>
        <v>B51s</v>
      </c>
      <c r="P40" s="49"/>
      <c r="Q40" s="20"/>
      <c r="R40" s="49"/>
      <c r="S40" s="20"/>
      <c r="T40" s="49"/>
      <c r="U40" s="20"/>
      <c r="V40" s="49"/>
      <c r="W40" s="20"/>
      <c r="X40" s="64"/>
      <c r="Y40" s="64"/>
      <c r="Z40" s="3" t="str">
        <f>Neu!$B13</f>
        <v>B51s</v>
      </c>
      <c r="AA40" s="49"/>
      <c r="AB40" s="80"/>
      <c r="AC40" s="80"/>
      <c r="AD40" s="35"/>
      <c r="AE40" s="80"/>
      <c r="AF40" s="80"/>
      <c r="AG40" s="20"/>
      <c r="AH40" s="49"/>
      <c r="AI40" s="80"/>
      <c r="AJ40" s="80"/>
      <c r="AK40" s="80"/>
      <c r="AL40" s="80"/>
      <c r="AM40" s="80"/>
      <c r="AN40" s="20"/>
      <c r="AO40" s="49"/>
      <c r="AP40" s="80"/>
      <c r="AQ40" s="80"/>
      <c r="AR40" s="80"/>
      <c r="AS40" s="80"/>
      <c r="AT40" s="80"/>
      <c r="AU40" s="20"/>
      <c r="AV40" s="49"/>
      <c r="AW40" s="80"/>
      <c r="AX40" s="80"/>
      <c r="AY40" s="80"/>
      <c r="AZ40" s="80"/>
      <c r="BA40" s="80"/>
      <c r="BB40" s="20"/>
      <c r="BD40" s="3" t="str">
        <f>Neu!$B13</f>
        <v>B51s</v>
      </c>
      <c r="BE40" s="49">
        <v>-60</v>
      </c>
    </row>
    <row r="41" spans="4:126" x14ac:dyDescent="0.25">
      <c r="D41" s="3" t="str">
        <f>Neu!$B14</f>
        <v>B51a</v>
      </c>
      <c r="E41" s="21"/>
      <c r="F41" s="80"/>
      <c r="G41" s="20"/>
      <c r="H41" s="49"/>
      <c r="I41" s="80"/>
      <c r="J41" s="20"/>
      <c r="K41" s="49"/>
      <c r="L41" s="80"/>
      <c r="M41" s="20"/>
      <c r="O41" s="3" t="str">
        <f>Neu!$B14</f>
        <v>B51a</v>
      </c>
      <c r="P41" s="49"/>
      <c r="Q41" s="20"/>
      <c r="R41" s="49"/>
      <c r="S41" s="20"/>
      <c r="T41" s="49"/>
      <c r="U41" s="20"/>
      <c r="V41" s="49"/>
      <c r="W41" s="20"/>
      <c r="X41" s="64"/>
      <c r="Y41" s="64"/>
      <c r="Z41" s="3" t="str">
        <f>Neu!$B14</f>
        <v>B51a</v>
      </c>
      <c r="AA41" s="49"/>
      <c r="AB41" s="80"/>
      <c r="AC41" s="80"/>
      <c r="AD41" s="35"/>
      <c r="AE41" s="80"/>
      <c r="AF41" s="80"/>
      <c r="AG41" s="20"/>
      <c r="AH41" s="49"/>
      <c r="AI41" s="80"/>
      <c r="AJ41" s="80"/>
      <c r="AK41" s="80"/>
      <c r="AL41" s="80"/>
      <c r="AM41" s="80"/>
      <c r="AN41" s="20"/>
      <c r="AO41" s="49"/>
      <c r="AP41" s="80"/>
      <c r="AQ41" s="80"/>
      <c r="AR41" s="80"/>
      <c r="AS41" s="80"/>
      <c r="AT41" s="80"/>
      <c r="AU41" s="20"/>
      <c r="AV41" s="49"/>
      <c r="AW41" s="80"/>
      <c r="AX41" s="80"/>
      <c r="AY41" s="80"/>
      <c r="AZ41" s="80"/>
      <c r="BA41" s="80"/>
      <c r="BB41" s="20"/>
      <c r="BD41" s="3" t="str">
        <f>Neu!$B14</f>
        <v>B51a</v>
      </c>
      <c r="BE41" s="49">
        <v>-60</v>
      </c>
    </row>
    <row r="42" spans="4:126" x14ac:dyDescent="0.25">
      <c r="D42" s="3" t="str">
        <f>Neu!$B15</f>
        <v>B52</v>
      </c>
      <c r="E42" s="21"/>
      <c r="F42" s="80"/>
      <c r="G42" s="20"/>
      <c r="H42" s="49"/>
      <c r="I42" s="80"/>
      <c r="J42" s="20"/>
      <c r="K42" s="49"/>
      <c r="L42" s="80"/>
      <c r="M42" s="20"/>
      <c r="O42" s="3" t="str">
        <f>Neu!$B15</f>
        <v>B52</v>
      </c>
      <c r="P42" s="49"/>
      <c r="Q42" s="20"/>
      <c r="R42" s="49"/>
      <c r="S42" s="20"/>
      <c r="T42" s="49"/>
      <c r="U42" s="20"/>
      <c r="V42" s="49"/>
      <c r="W42" s="20"/>
      <c r="X42" s="64"/>
      <c r="Y42" s="64"/>
      <c r="Z42" s="3" t="str">
        <f>Neu!$B15</f>
        <v>B52</v>
      </c>
      <c r="AA42" s="49"/>
      <c r="AB42" s="80"/>
      <c r="AC42" s="80"/>
      <c r="AD42" s="35"/>
      <c r="AE42" s="80"/>
      <c r="AF42" s="80"/>
      <c r="AG42" s="20"/>
      <c r="AH42" s="49"/>
      <c r="AI42" s="80"/>
      <c r="AJ42" s="80"/>
      <c r="AK42" s="80"/>
      <c r="AL42" s="80"/>
      <c r="AM42" s="80"/>
      <c r="AN42" s="20"/>
      <c r="AO42" s="49"/>
      <c r="AP42" s="80"/>
      <c r="AQ42" s="80"/>
      <c r="AR42" s="80"/>
      <c r="AS42" s="80"/>
      <c r="AT42" s="80"/>
      <c r="AU42" s="20"/>
      <c r="AV42" s="49"/>
      <c r="AW42" s="80"/>
      <c r="AX42" s="80"/>
      <c r="AY42" s="80"/>
      <c r="AZ42" s="80"/>
      <c r="BA42" s="80"/>
      <c r="BB42" s="20"/>
      <c r="BD42" s="3" t="str">
        <f>Neu!$B15</f>
        <v>B52</v>
      </c>
      <c r="BE42" s="49">
        <v>-60</v>
      </c>
    </row>
    <row r="43" spans="4:126" x14ac:dyDescent="0.25">
      <c r="D43" s="3" t="str">
        <f>Neu!$B16</f>
        <v>B63</v>
      </c>
      <c r="E43" s="21" t="s">
        <v>90</v>
      </c>
      <c r="F43" s="80">
        <v>14</v>
      </c>
      <c r="G43" s="20">
        <v>0.4</v>
      </c>
      <c r="H43" s="49"/>
      <c r="I43" s="80"/>
      <c r="J43" s="20"/>
      <c r="K43" s="49"/>
      <c r="L43" s="80"/>
      <c r="M43" s="20"/>
      <c r="O43" s="3" t="str">
        <f>Neu!$B16</f>
        <v>B63</v>
      </c>
      <c r="P43" s="49" t="s">
        <v>90</v>
      </c>
      <c r="Q43" s="20" t="s">
        <v>90</v>
      </c>
      <c r="R43" s="49"/>
      <c r="S43" s="20"/>
      <c r="T43" s="49"/>
      <c r="U43" s="20"/>
      <c r="V43" s="49"/>
      <c r="W43" s="20"/>
      <c r="X43" s="64"/>
      <c r="Y43" s="64"/>
      <c r="Z43" s="3" t="str">
        <f>Neu!$B16</f>
        <v>B63</v>
      </c>
      <c r="AA43" s="49"/>
      <c r="AB43" s="80"/>
      <c r="AC43" s="80"/>
      <c r="AD43" s="35"/>
      <c r="AE43" s="80"/>
      <c r="AF43" s="80"/>
      <c r="AG43" s="20"/>
      <c r="AH43" s="49"/>
      <c r="AI43" s="80"/>
      <c r="AJ43" s="80"/>
      <c r="AK43" s="80"/>
      <c r="AL43" s="80"/>
      <c r="AM43" s="80"/>
      <c r="AN43" s="20"/>
      <c r="AO43" s="49"/>
      <c r="AP43" s="80"/>
      <c r="AQ43" s="80"/>
      <c r="AR43" s="80"/>
      <c r="AS43" s="80"/>
      <c r="AT43" s="80"/>
      <c r="AU43" s="20"/>
      <c r="AV43" s="49"/>
      <c r="AW43" s="80"/>
      <c r="AX43" s="80"/>
      <c r="AY43" s="80"/>
      <c r="AZ43" s="80"/>
      <c r="BA43" s="80"/>
      <c r="BB43" s="20"/>
      <c r="BD43" s="3" t="str">
        <f>Neu!$B16</f>
        <v>B63</v>
      </c>
      <c r="BE43" s="49">
        <v>-60</v>
      </c>
    </row>
    <row r="44" spans="4:126" x14ac:dyDescent="0.25">
      <c r="D44" s="3" t="str">
        <f>Neu!$B17</f>
        <v>B64s</v>
      </c>
      <c r="E44" s="21"/>
      <c r="F44" s="80"/>
      <c r="G44" s="20"/>
      <c r="H44" s="49"/>
      <c r="I44" s="80"/>
      <c r="J44" s="20"/>
      <c r="K44" s="49"/>
      <c r="L44" s="80"/>
      <c r="M44" s="20"/>
      <c r="O44" s="3" t="str">
        <f>Neu!$B17</f>
        <v>B64s</v>
      </c>
      <c r="P44" s="49"/>
      <c r="Q44" s="20"/>
      <c r="R44" s="49"/>
      <c r="S44" s="20"/>
      <c r="T44" s="49"/>
      <c r="U44" s="20"/>
      <c r="V44" s="49"/>
      <c r="W44" s="20"/>
      <c r="X44" s="64"/>
      <c r="Y44" s="64"/>
      <c r="Z44" s="3" t="str">
        <f>Neu!$B17</f>
        <v>B64s</v>
      </c>
      <c r="AA44" s="49"/>
      <c r="AB44" s="80"/>
      <c r="AC44" s="80"/>
      <c r="AD44" s="35"/>
      <c r="AE44" s="80"/>
      <c r="AF44" s="80"/>
      <c r="AG44" s="20"/>
      <c r="AH44" s="49"/>
      <c r="AI44" s="80"/>
      <c r="AJ44" s="80"/>
      <c r="AK44" s="80"/>
      <c r="AL44" s="80"/>
      <c r="AM44" s="80"/>
      <c r="AN44" s="20"/>
      <c r="AO44" s="49"/>
      <c r="AP44" s="80"/>
      <c r="AQ44" s="80"/>
      <c r="AR44" s="80"/>
      <c r="AS44" s="80"/>
      <c r="AT44" s="80"/>
      <c r="AU44" s="20"/>
      <c r="AV44" s="49"/>
      <c r="AW44" s="80"/>
      <c r="AX44" s="80"/>
      <c r="AY44" s="80"/>
      <c r="AZ44" s="80"/>
      <c r="BA44" s="80"/>
      <c r="BB44" s="20"/>
      <c r="BD44" s="3" t="str">
        <f>Neu!$B17</f>
        <v>B64s</v>
      </c>
      <c r="BE44" s="49">
        <v>-60</v>
      </c>
    </row>
    <row r="45" spans="4:126" x14ac:dyDescent="0.25">
      <c r="D45" s="3" t="str">
        <f>Neu!$B18</f>
        <v>B64a</v>
      </c>
      <c r="E45" s="21"/>
      <c r="F45" s="80"/>
      <c r="G45" s="20"/>
      <c r="H45" s="49"/>
      <c r="I45" s="80"/>
      <c r="J45" s="20"/>
      <c r="K45" s="49"/>
      <c r="L45" s="80"/>
      <c r="M45" s="20"/>
      <c r="O45" s="3" t="str">
        <f>Neu!$B18</f>
        <v>B64a</v>
      </c>
      <c r="P45" s="49"/>
      <c r="Q45" s="20"/>
      <c r="R45" s="49"/>
      <c r="S45" s="20"/>
      <c r="T45" s="49"/>
      <c r="U45" s="20"/>
      <c r="V45" s="49"/>
      <c r="W45" s="20"/>
      <c r="X45" s="64"/>
      <c r="Y45" s="64"/>
      <c r="Z45" s="3" t="str">
        <f>Neu!$B18</f>
        <v>B64a</v>
      </c>
      <c r="AA45" s="49"/>
      <c r="AB45" s="80"/>
      <c r="AC45" s="80"/>
      <c r="AD45" s="35"/>
      <c r="AE45" s="80"/>
      <c r="AF45" s="80"/>
      <c r="AG45" s="20"/>
      <c r="AH45" s="49"/>
      <c r="AI45" s="80"/>
      <c r="AJ45" s="80"/>
      <c r="AK45" s="80"/>
      <c r="AL45" s="80"/>
      <c r="AM45" s="80"/>
      <c r="AN45" s="20"/>
      <c r="AO45" s="49"/>
      <c r="AP45" s="80"/>
      <c r="AQ45" s="80"/>
      <c r="AR45" s="80"/>
      <c r="AS45" s="80"/>
      <c r="AT45" s="80"/>
      <c r="AU45" s="20"/>
      <c r="AV45" s="49"/>
      <c r="AW45" s="80"/>
      <c r="AX45" s="80"/>
      <c r="AY45" s="80"/>
      <c r="AZ45" s="80"/>
      <c r="BA45" s="80"/>
      <c r="BB45" s="20"/>
      <c r="BD45" s="3" t="str">
        <f>Neu!$B18</f>
        <v>B64a</v>
      </c>
      <c r="BE45" s="49">
        <v>-60</v>
      </c>
    </row>
    <row r="46" spans="4:126" x14ac:dyDescent="0.25">
      <c r="D46" s="3" t="str">
        <f>Neu!$B19</f>
        <v>B65</v>
      </c>
      <c r="E46" s="21" t="s">
        <v>90</v>
      </c>
      <c r="F46" s="80">
        <v>1</v>
      </c>
      <c r="G46" s="20">
        <v>0.2</v>
      </c>
      <c r="H46" s="49"/>
      <c r="I46" s="80"/>
      <c r="J46" s="20"/>
      <c r="K46" s="49"/>
      <c r="L46" s="80"/>
      <c r="M46" s="20"/>
      <c r="O46" s="3" t="str">
        <f>Neu!$B19</f>
        <v>B65</v>
      </c>
      <c r="P46" s="49" t="s">
        <v>90</v>
      </c>
      <c r="Q46" s="20" t="s">
        <v>90</v>
      </c>
      <c r="R46" s="49"/>
      <c r="S46" s="20"/>
      <c r="T46" s="49"/>
      <c r="U46" s="20"/>
      <c r="V46" s="49"/>
      <c r="W46" s="20"/>
      <c r="X46" s="64"/>
      <c r="Y46" s="64"/>
      <c r="Z46" s="3" t="str">
        <f>Neu!$B19</f>
        <v>B65</v>
      </c>
      <c r="AA46" s="49"/>
      <c r="AB46" s="80"/>
      <c r="AC46" s="80"/>
      <c r="AD46" s="35"/>
      <c r="AE46" s="80"/>
      <c r="AF46" s="80"/>
      <c r="AG46" s="20"/>
      <c r="AH46" s="49"/>
      <c r="AI46" s="80"/>
      <c r="AJ46" s="80"/>
      <c r="AK46" s="80"/>
      <c r="AL46" s="80"/>
      <c r="AM46" s="80"/>
      <c r="AN46" s="20"/>
      <c r="AO46" s="49"/>
      <c r="AP46" s="80"/>
      <c r="AQ46" s="80"/>
      <c r="AR46" s="80"/>
      <c r="AS46" s="80"/>
      <c r="AT46" s="80"/>
      <c r="AU46" s="20"/>
      <c r="AV46" s="49"/>
      <c r="AW46" s="80"/>
      <c r="AX46" s="80"/>
      <c r="AY46" s="80"/>
      <c r="AZ46" s="80"/>
      <c r="BA46" s="80"/>
      <c r="BB46" s="20"/>
      <c r="BD46" s="3" t="str">
        <f>Neu!$B19</f>
        <v>B65</v>
      </c>
      <c r="BE46" s="49">
        <v>-60</v>
      </c>
    </row>
    <row r="47" spans="4:126" x14ac:dyDescent="0.25">
      <c r="D47" s="3" t="str">
        <f>Neu!$B20</f>
        <v>CBI2</v>
      </c>
      <c r="E47" s="21" t="s">
        <v>90</v>
      </c>
      <c r="F47" s="80">
        <v>1</v>
      </c>
      <c r="G47" s="20">
        <v>0.2</v>
      </c>
      <c r="H47" s="49"/>
      <c r="I47" s="80"/>
      <c r="J47" s="20"/>
      <c r="K47" s="49"/>
      <c r="L47" s="80"/>
      <c r="M47" s="20"/>
      <c r="O47" s="3" t="str">
        <f>Neu!$B20</f>
        <v>CBI2</v>
      </c>
      <c r="P47" s="49" t="s">
        <v>90</v>
      </c>
      <c r="Q47" s="20" t="s">
        <v>90</v>
      </c>
      <c r="R47" s="49"/>
      <c r="S47" s="20"/>
      <c r="T47" s="49"/>
      <c r="U47" s="20"/>
      <c r="V47" s="49"/>
      <c r="W47" s="20"/>
      <c r="X47" s="64"/>
      <c r="Y47" s="64"/>
      <c r="Z47" s="3" t="str">
        <f>Neu!$B20</f>
        <v>CBI2</v>
      </c>
      <c r="AA47" s="49"/>
      <c r="AB47" s="80"/>
      <c r="AC47" s="80"/>
      <c r="AD47" s="35"/>
      <c r="AE47" s="80"/>
      <c r="AF47" s="80"/>
      <c r="AG47" s="20"/>
      <c r="AH47" s="49"/>
      <c r="AI47" s="80"/>
      <c r="AJ47" s="80"/>
      <c r="AK47" s="80"/>
      <c r="AL47" s="80"/>
      <c r="AM47" s="80"/>
      <c r="AN47" s="20"/>
      <c r="AO47" s="49"/>
      <c r="AP47" s="80"/>
      <c r="AQ47" s="80"/>
      <c r="AR47" s="80"/>
      <c r="AS47" s="80"/>
      <c r="AT47" s="80"/>
      <c r="AU47" s="20"/>
      <c r="AV47" s="49"/>
      <c r="AW47" s="80"/>
      <c r="AX47" s="80"/>
      <c r="AY47" s="80"/>
      <c r="AZ47" s="80"/>
      <c r="BA47" s="80"/>
      <c r="BB47" s="20"/>
      <c r="BD47" s="3" t="str">
        <f>Neu!$B20</f>
        <v>CBI2</v>
      </c>
      <c r="BE47" s="49">
        <v>-60</v>
      </c>
    </row>
    <row r="48" spans="4:126" x14ac:dyDescent="0.25">
      <c r="D48" s="3">
        <f>Neu!$B21</f>
        <v>0</v>
      </c>
      <c r="E48" s="21"/>
      <c r="F48" s="80"/>
      <c r="G48" s="20"/>
      <c r="H48" s="49"/>
      <c r="I48" s="80"/>
      <c r="J48" s="20"/>
      <c r="K48" s="49"/>
      <c r="L48" s="80"/>
      <c r="M48" s="20"/>
      <c r="O48" s="3">
        <f>Neu!$B21</f>
        <v>0</v>
      </c>
      <c r="P48" s="49"/>
      <c r="Q48" s="20"/>
      <c r="R48" s="49"/>
      <c r="S48" s="20"/>
      <c r="T48" s="49"/>
      <c r="U48" s="20"/>
      <c r="V48" s="49"/>
      <c r="W48" s="20"/>
      <c r="X48" s="64"/>
      <c r="Y48" s="64"/>
      <c r="Z48" s="3">
        <f>Neu!$B21</f>
        <v>0</v>
      </c>
      <c r="AA48" s="49"/>
      <c r="AB48" s="80"/>
      <c r="AC48" s="80"/>
      <c r="AD48" s="35"/>
      <c r="AE48" s="80"/>
      <c r="AF48" s="80"/>
      <c r="AG48" s="20"/>
      <c r="AH48" s="49"/>
      <c r="AI48" s="80"/>
      <c r="AJ48" s="80"/>
      <c r="AK48" s="80"/>
      <c r="AL48" s="80"/>
      <c r="AM48" s="80"/>
      <c r="AN48" s="20"/>
      <c r="AO48" s="49"/>
      <c r="AP48" s="80"/>
      <c r="AQ48" s="80"/>
      <c r="AR48" s="80"/>
      <c r="AS48" s="80"/>
      <c r="AT48" s="80"/>
      <c r="AU48" s="20"/>
      <c r="AV48" s="49"/>
      <c r="AW48" s="80"/>
      <c r="AX48" s="80"/>
      <c r="AY48" s="80"/>
      <c r="AZ48" s="80"/>
      <c r="BA48" s="80"/>
      <c r="BB48" s="20"/>
      <c r="BD48" s="3">
        <f>Neu!$B21</f>
        <v>0</v>
      </c>
      <c r="BE48" s="21"/>
    </row>
    <row r="49" spans="3:57" x14ac:dyDescent="0.25">
      <c r="D49" s="3">
        <f>Neu!$B22</f>
        <v>0</v>
      </c>
      <c r="E49" s="21"/>
      <c r="F49" s="80"/>
      <c r="G49" s="20"/>
      <c r="H49" s="49"/>
      <c r="I49" s="80"/>
      <c r="J49" s="20"/>
      <c r="K49" s="49"/>
      <c r="L49" s="80"/>
      <c r="M49" s="20"/>
      <c r="O49" s="3">
        <f>Neu!$B22</f>
        <v>0</v>
      </c>
      <c r="P49" s="49"/>
      <c r="Q49" s="20"/>
      <c r="R49" s="49"/>
      <c r="S49" s="20"/>
      <c r="T49" s="49"/>
      <c r="U49" s="20"/>
      <c r="V49" s="49"/>
      <c r="W49" s="20"/>
      <c r="X49" s="64"/>
      <c r="Y49" s="64"/>
      <c r="Z49" s="3">
        <f>Neu!$B22</f>
        <v>0</v>
      </c>
      <c r="AA49" s="49"/>
      <c r="AB49" s="80"/>
      <c r="AC49" s="80"/>
      <c r="AD49" s="35"/>
      <c r="AE49" s="80"/>
      <c r="AF49" s="80"/>
      <c r="AG49" s="20"/>
      <c r="AH49" s="49"/>
      <c r="AI49" s="80"/>
      <c r="AJ49" s="80"/>
      <c r="AK49" s="80"/>
      <c r="AL49" s="80"/>
      <c r="AM49" s="80"/>
      <c r="AN49" s="20"/>
      <c r="AO49" s="49"/>
      <c r="AP49" s="80"/>
      <c r="AQ49" s="80"/>
      <c r="AR49" s="80"/>
      <c r="AS49" s="80"/>
      <c r="AT49" s="80"/>
      <c r="AU49" s="20"/>
      <c r="AV49" s="49"/>
      <c r="AW49" s="80"/>
      <c r="AX49" s="80"/>
      <c r="AY49" s="80"/>
      <c r="AZ49" s="80"/>
      <c r="BA49" s="80"/>
      <c r="BB49" s="20"/>
      <c r="BD49" s="3">
        <f>Neu!$B22</f>
        <v>0</v>
      </c>
      <c r="BE49" s="21"/>
    </row>
    <row r="50" spans="3:57" x14ac:dyDescent="0.25">
      <c r="D50" s="3">
        <f>Neu!$B23</f>
        <v>0</v>
      </c>
      <c r="E50" s="21"/>
      <c r="F50" s="80"/>
      <c r="G50" s="20"/>
      <c r="H50" s="49"/>
      <c r="I50" s="80"/>
      <c r="J50" s="20"/>
      <c r="K50" s="49"/>
      <c r="L50" s="80"/>
      <c r="M50" s="20"/>
      <c r="O50" s="3">
        <f>Neu!$B23</f>
        <v>0</v>
      </c>
      <c r="P50" s="49"/>
      <c r="Q50" s="20"/>
      <c r="R50" s="49"/>
      <c r="S50" s="20"/>
      <c r="T50" s="49"/>
      <c r="U50" s="20"/>
      <c r="V50" s="49"/>
      <c r="W50" s="20"/>
      <c r="X50" s="64"/>
      <c r="Y50" s="64"/>
      <c r="Z50" s="3">
        <f>Neu!$B23</f>
        <v>0</v>
      </c>
      <c r="AA50" s="49"/>
      <c r="AB50" s="80"/>
      <c r="AC50" s="80"/>
      <c r="AD50" s="35"/>
      <c r="AE50" s="80"/>
      <c r="AF50" s="80"/>
      <c r="AG50" s="20"/>
      <c r="AH50" s="49"/>
      <c r="AI50" s="80"/>
      <c r="AJ50" s="80"/>
      <c r="AK50" s="80"/>
      <c r="AL50" s="80"/>
      <c r="AM50" s="80"/>
      <c r="AN50" s="20"/>
      <c r="AO50" s="49"/>
      <c r="AP50" s="80"/>
      <c r="AQ50" s="80"/>
      <c r="AR50" s="80"/>
      <c r="AS50" s="80"/>
      <c r="AT50" s="80"/>
      <c r="AU50" s="20"/>
      <c r="AV50" s="49"/>
      <c r="AW50" s="80"/>
      <c r="AX50" s="80"/>
      <c r="AY50" s="80"/>
      <c r="AZ50" s="80"/>
      <c r="BA50" s="80"/>
      <c r="BB50" s="20"/>
      <c r="BD50" s="3">
        <f>Neu!$B23</f>
        <v>0</v>
      </c>
      <c r="BE50" s="21"/>
    </row>
    <row r="51" spans="3:57" ht="15.75" thickBot="1" x14ac:dyDescent="0.3">
      <c r="D51" s="5">
        <f>Neu!$B24</f>
        <v>0</v>
      </c>
      <c r="E51" s="22"/>
      <c r="F51" s="23"/>
      <c r="G51" s="51"/>
      <c r="H51" s="50"/>
      <c r="I51" s="23"/>
      <c r="J51" s="51"/>
      <c r="K51" s="50"/>
      <c r="L51" s="23"/>
      <c r="M51" s="51"/>
      <c r="O51" s="5">
        <f>Neu!$B24</f>
        <v>0</v>
      </c>
      <c r="P51" s="50"/>
      <c r="Q51" s="51"/>
      <c r="R51" s="50"/>
      <c r="S51" s="51"/>
      <c r="T51" s="50"/>
      <c r="U51" s="51"/>
      <c r="V51" s="50"/>
      <c r="W51" s="51"/>
      <c r="X51" s="64"/>
      <c r="Y51" s="64"/>
      <c r="Z51" s="5">
        <f>Neu!$B24</f>
        <v>0</v>
      </c>
      <c r="AA51" s="50"/>
      <c r="AB51" s="23"/>
      <c r="AC51" s="23"/>
      <c r="AD51" s="72"/>
      <c r="AE51" s="23"/>
      <c r="AF51" s="23"/>
      <c r="AG51" s="51"/>
      <c r="AH51" s="50"/>
      <c r="AI51" s="23"/>
      <c r="AJ51" s="23"/>
      <c r="AK51" s="23"/>
      <c r="AL51" s="23"/>
      <c r="AM51" s="23"/>
      <c r="AN51" s="51"/>
      <c r="AO51" s="50"/>
      <c r="AP51" s="23"/>
      <c r="AQ51" s="23"/>
      <c r="AR51" s="23"/>
      <c r="AS51" s="23"/>
      <c r="AT51" s="23"/>
      <c r="AU51" s="51"/>
      <c r="AV51" s="50"/>
      <c r="AW51" s="23"/>
      <c r="AX51" s="23"/>
      <c r="AY51" s="23"/>
      <c r="AZ51" s="23"/>
      <c r="BA51" s="23"/>
      <c r="BB51" s="51"/>
      <c r="BD51" s="5">
        <f>Neu!$B24</f>
        <v>0</v>
      </c>
      <c r="BE51" s="22"/>
    </row>
    <row r="52" spans="3:57" x14ac:dyDescent="0.25">
      <c r="X52" s="64"/>
      <c r="Y52" s="64"/>
      <c r="AC52" s="40"/>
      <c r="AD52" s="89"/>
      <c r="AE52" s="40"/>
      <c r="AF52" s="40"/>
      <c r="AG52" s="40"/>
      <c r="AH52" s="64"/>
      <c r="AV52" s="49" t="s">
        <v>104</v>
      </c>
      <c r="AW52" s="80" t="s">
        <v>137</v>
      </c>
      <c r="AX52" s="80">
        <v>3</v>
      </c>
      <c r="AY52" s="80">
        <v>2</v>
      </c>
      <c r="AZ52" s="80">
        <v>75</v>
      </c>
      <c r="BA52" s="80"/>
      <c r="BB52" s="20">
        <v>17</v>
      </c>
    </row>
    <row r="53" spans="3:57" x14ac:dyDescent="0.25">
      <c r="X53" s="64"/>
      <c r="Y53" s="64"/>
    </row>
    <row r="54" spans="3:57" x14ac:dyDescent="0.25">
      <c r="F54" s="14" t="s">
        <v>145</v>
      </c>
      <c r="AC54" s="63" t="s">
        <v>122</v>
      </c>
      <c r="AD54" s="14" t="s">
        <v>111</v>
      </c>
      <c r="AG54" s="14" t="s">
        <v>113</v>
      </c>
      <c r="AM54" s="70" t="s">
        <v>125</v>
      </c>
      <c r="AN54" s="14" t="s">
        <v>129</v>
      </c>
    </row>
    <row r="55" spans="3:57" x14ac:dyDescent="0.25">
      <c r="AC55" s="63" t="s">
        <v>123</v>
      </c>
      <c r="AD55" s="14" t="s">
        <v>112</v>
      </c>
      <c r="AG55" s="14" t="s">
        <v>114</v>
      </c>
      <c r="AM55" s="70" t="s">
        <v>126</v>
      </c>
      <c r="AN55" s="14" t="s">
        <v>130</v>
      </c>
    </row>
    <row r="56" spans="3:57" x14ac:dyDescent="0.25">
      <c r="AC56" s="70" t="s">
        <v>124</v>
      </c>
      <c r="AD56" s="14" t="s">
        <v>117</v>
      </c>
      <c r="AG56" s="14" t="s">
        <v>115</v>
      </c>
      <c r="AM56" s="70" t="s">
        <v>124</v>
      </c>
      <c r="AN56" s="14" t="s">
        <v>131</v>
      </c>
    </row>
    <row r="57" spans="3:57" x14ac:dyDescent="0.25">
      <c r="C57" s="14" t="s">
        <v>95</v>
      </c>
      <c r="D57" s="14" t="s">
        <v>154</v>
      </c>
      <c r="AM57" s="70" t="s">
        <v>127</v>
      </c>
      <c r="AN57" s="14" t="s">
        <v>132</v>
      </c>
    </row>
    <row r="58" spans="3:57" x14ac:dyDescent="0.25">
      <c r="C58" s="14" t="s">
        <v>8</v>
      </c>
      <c r="D58" s="14" t="s">
        <v>155</v>
      </c>
      <c r="AM58" s="70" t="s">
        <v>128</v>
      </c>
      <c r="AN58" s="14" t="s">
        <v>133</v>
      </c>
    </row>
    <row r="59" spans="3:57" x14ac:dyDescent="0.25">
      <c r="C59" s="14" t="s">
        <v>9</v>
      </c>
      <c r="D59" s="14" t="s">
        <v>156</v>
      </c>
      <c r="AM59" s="71"/>
    </row>
    <row r="60" spans="3:57" x14ac:dyDescent="0.25">
      <c r="C60" s="14" t="s">
        <v>10</v>
      </c>
      <c r="D60" s="14" t="s">
        <v>157</v>
      </c>
    </row>
    <row r="61" spans="3:57" x14ac:dyDescent="0.25">
      <c r="C61" s="14" t="s">
        <v>91</v>
      </c>
      <c r="D61" s="14" t="s">
        <v>158</v>
      </c>
    </row>
    <row r="62" spans="3:57" x14ac:dyDescent="0.25">
      <c r="C62" s="14" t="s">
        <v>92</v>
      </c>
      <c r="D62" s="14" t="s">
        <v>159</v>
      </c>
    </row>
  </sheetData>
  <mergeCells count="46">
    <mergeCell ref="GN1:HN1"/>
    <mergeCell ref="GN2:GP2"/>
    <mergeCell ref="GQ2:HB2"/>
    <mergeCell ref="HC2:HN2"/>
    <mergeCell ref="CJ2:CL2"/>
    <mergeCell ref="CM2:CX2"/>
    <mergeCell ref="CY2:DJ2"/>
    <mergeCell ref="BI1:CI1"/>
    <mergeCell ref="FA2:FL2"/>
    <mergeCell ref="J2:U2"/>
    <mergeCell ref="V2:AG2"/>
    <mergeCell ref="G1:AG1"/>
    <mergeCell ref="BI2:BK2"/>
    <mergeCell ref="BL2:BW2"/>
    <mergeCell ref="IP1:JP1"/>
    <mergeCell ref="IP2:IR2"/>
    <mergeCell ref="IS2:JD2"/>
    <mergeCell ref="JE2:JP2"/>
    <mergeCell ref="BX2:CI2"/>
    <mergeCell ref="FM1:GM1"/>
    <mergeCell ref="FM2:FO2"/>
    <mergeCell ref="FP2:GA2"/>
    <mergeCell ref="GB2:GM2"/>
    <mergeCell ref="HO1:IO1"/>
    <mergeCell ref="HO2:HQ2"/>
    <mergeCell ref="HR2:IC2"/>
    <mergeCell ref="ID2:IO2"/>
    <mergeCell ref="EL1:FL1"/>
    <mergeCell ref="EL2:EN2"/>
    <mergeCell ref="EO2:EZ2"/>
    <mergeCell ref="JQ1:KQ1"/>
    <mergeCell ref="JQ2:JS2"/>
    <mergeCell ref="JT2:KE2"/>
    <mergeCell ref="KF2:KQ2"/>
    <mergeCell ref="E1:F1"/>
    <mergeCell ref="E2:F2"/>
    <mergeCell ref="G2:I2"/>
    <mergeCell ref="DK1:EK1"/>
    <mergeCell ref="DK2:DM2"/>
    <mergeCell ref="DN2:DY2"/>
    <mergeCell ref="DZ2:EK2"/>
    <mergeCell ref="AH1:BH1"/>
    <mergeCell ref="AH2:AJ2"/>
    <mergeCell ref="AK2:AV2"/>
    <mergeCell ref="AW2:BH2"/>
    <mergeCell ref="CJ1:DJ1"/>
  </mergeCells>
  <conditionalFormatting sqref="D31:D51">
    <cfRule type="cellIs" dxfId="142" priority="157" operator="equal">
      <formula>0</formula>
    </cfRule>
  </conditionalFormatting>
  <conditionalFormatting sqref="CJ9:EK24 CJ8:DB8 CJ4:DJ4 DH8:DJ8 EI4:EK4 EI7:EK8 CJ7:DJ7 E4:F4 AE4:BH4 E7:BH12 E14:BH16 E13:I13 S13:U13 E18:BH24 E17:I17 S17:U17 AE13:AJ13 AE17:AJ17 AT13:BH13 AT17:BH17">
    <cfRule type="notContainsBlanks" dxfId="141" priority="154">
      <formula>LEN(TRIM(E4))&gt;0</formula>
    </cfRule>
  </conditionalFormatting>
  <conditionalFormatting sqref="FM4:GM4 FM7:GM24">
    <cfRule type="notContainsBlanks" dxfId="140" priority="153">
      <formula>LEN(TRIM(FM4))&gt;0</formula>
    </cfRule>
  </conditionalFormatting>
  <conditionalFormatting sqref="HP4:HU4 ID4:IO4 HO7:IO7 HO9:IO12 HO8:HU8 ID8:IO8 HO14:IO24 HO13:HU13 ID13:IO13">
    <cfRule type="notContainsBlanks" dxfId="139" priority="152">
      <formula>LEN(TRIM(HO4))&gt;0</formula>
    </cfRule>
  </conditionalFormatting>
  <conditionalFormatting sqref="BJ4:CI4 BI7:CI24">
    <cfRule type="notContainsBlanks" dxfId="138" priority="151">
      <formula>LEN(TRIM(BI4))&gt;0</formula>
    </cfRule>
  </conditionalFormatting>
  <conditionalFormatting sqref="A4 A11:A24">
    <cfRule type="cellIs" dxfId="137" priority="150" operator="equal">
      <formula>0</formula>
    </cfRule>
  </conditionalFormatting>
  <conditionalFormatting sqref="DC25:DG25">
    <cfRule type="notContainsBlanks" dxfId="136" priority="149">
      <formula>LEN(TRIM(DC25))&gt;0</formula>
    </cfRule>
  </conditionalFormatting>
  <conditionalFormatting sqref="DC26">
    <cfRule type="notContainsBlanks" dxfId="135" priority="148">
      <formula>LEN(TRIM(DC26))&gt;0</formula>
    </cfRule>
  </conditionalFormatting>
  <conditionalFormatting sqref="DC27:DG27">
    <cfRule type="notContainsBlanks" dxfId="134" priority="147">
      <formula>LEN(TRIM(DC27))&gt;0</formula>
    </cfRule>
  </conditionalFormatting>
  <conditionalFormatting sqref="DC8:DG8">
    <cfRule type="notContainsBlanks" dxfId="133" priority="146">
      <formula>LEN(TRIM(DC8))&gt;0</formula>
    </cfRule>
  </conditionalFormatting>
  <conditionalFormatting sqref="DK28:EH29">
    <cfRule type="notContainsBlanks" dxfId="132" priority="143">
      <formula>LEN(TRIM(DK28))&gt;0</formula>
    </cfRule>
  </conditionalFormatting>
  <conditionalFormatting sqref="DK4:EH4 DK7:EH8">
    <cfRule type="notContainsBlanks" dxfId="131" priority="140">
      <formula>LEN(TRIM(DK4))&gt;0</formula>
    </cfRule>
  </conditionalFormatting>
  <conditionalFormatting sqref="HO25:HU25 ID25:IH25">
    <cfRule type="notContainsBlanks" dxfId="130" priority="139">
      <formula>LEN(TRIM(HO25))&gt;0</formula>
    </cfRule>
  </conditionalFormatting>
  <conditionalFormatting sqref="HV26:IC26">
    <cfRule type="notContainsBlanks" dxfId="129" priority="135">
      <formula>LEN(TRIM(HV26))&gt;0</formula>
    </cfRule>
  </conditionalFormatting>
  <conditionalFormatting sqref="HX4 HZ4 IB4:IC4">
    <cfRule type="notContainsBlanks" dxfId="128" priority="132">
      <formula>LEN(TRIM(HX4))&gt;0</formula>
    </cfRule>
  </conditionalFormatting>
  <conditionalFormatting sqref="HO27:HU27 ID27:IH27">
    <cfRule type="notContainsBlanks" dxfId="127" priority="131">
      <formula>LEN(TRIM(HO27))&gt;0</formula>
    </cfRule>
  </conditionalFormatting>
  <conditionalFormatting sqref="HV27:IC27">
    <cfRule type="notContainsBlanks" dxfId="126" priority="130">
      <formula>LEN(TRIM(HV27))&gt;0</formula>
    </cfRule>
  </conditionalFormatting>
  <conditionalFormatting sqref="HV8:IC8">
    <cfRule type="notContainsBlanks" dxfId="125" priority="128">
      <formula>LEN(TRIM(HV8))&gt;0</formula>
    </cfRule>
  </conditionalFormatting>
  <conditionalFormatting sqref="IP4:IV4 JE4:JP4 IP7:JP7 IP9:JP24 IP8:IV8 JE8:JP8">
    <cfRule type="notContainsBlanks" dxfId="124" priority="127">
      <formula>LEN(TRIM(IP4))&gt;0</formula>
    </cfRule>
  </conditionalFormatting>
  <conditionalFormatting sqref="IW4:JD4">
    <cfRule type="notContainsBlanks" dxfId="123" priority="126">
      <formula>LEN(TRIM(IW4))&gt;0</formula>
    </cfRule>
  </conditionalFormatting>
  <conditionalFormatting sqref="IW8:JD8">
    <cfRule type="notContainsBlanks" dxfId="122" priority="124">
      <formula>LEN(TRIM(IW8))&gt;0</formula>
    </cfRule>
  </conditionalFormatting>
  <conditionalFormatting sqref="HO29">
    <cfRule type="notContainsBlanks" dxfId="121" priority="123">
      <formula>LEN(TRIM(HO29))&gt;0</formula>
    </cfRule>
  </conditionalFormatting>
  <conditionalFormatting sqref="HO30">
    <cfRule type="notContainsBlanks" dxfId="120" priority="122">
      <formula>LEN(TRIM(HO30))&gt;0</formula>
    </cfRule>
  </conditionalFormatting>
  <conditionalFormatting sqref="HO31">
    <cfRule type="notContainsBlanks" dxfId="119" priority="121">
      <formula>LEN(TRIM(HO31))&gt;0</formula>
    </cfRule>
  </conditionalFormatting>
  <conditionalFormatting sqref="E5:F5 EI5:EK5 CJ5:DJ5 AE5:BH5">
    <cfRule type="notContainsBlanks" dxfId="118" priority="120">
      <formula>LEN(TRIM(E5))&gt;0</formula>
    </cfRule>
  </conditionalFormatting>
  <conditionalFormatting sqref="GK5:GM5">
    <cfRule type="notContainsBlanks" dxfId="117" priority="119">
      <formula>LEN(TRIM(GK5))&gt;0</formula>
    </cfRule>
  </conditionalFormatting>
  <conditionalFormatting sqref="HP5:HU5 ID5:IO5">
    <cfRule type="notContainsBlanks" dxfId="116" priority="118">
      <formula>LEN(TRIM(HP5))&gt;0</formula>
    </cfRule>
  </conditionalFormatting>
  <conditionalFormatting sqref="BJ5:CI5">
    <cfRule type="notContainsBlanks" dxfId="115" priority="117">
      <formula>LEN(TRIM(BJ5))&gt;0</formula>
    </cfRule>
  </conditionalFormatting>
  <conditionalFormatting sqref="A5">
    <cfRule type="cellIs" dxfId="114" priority="116" operator="equal">
      <formula>0</formula>
    </cfRule>
  </conditionalFormatting>
  <conditionalFormatting sqref="DK5:EH5">
    <cfRule type="notContainsBlanks" dxfId="113" priority="115">
      <formula>LEN(TRIM(DK5))&gt;0</formula>
    </cfRule>
  </conditionalFormatting>
  <conditionalFormatting sqref="HX5 HZ5 IB5:IC5">
    <cfRule type="notContainsBlanks" dxfId="112" priority="114">
      <formula>LEN(TRIM(HX5))&gt;0</formula>
    </cfRule>
  </conditionalFormatting>
  <conditionalFormatting sqref="IP5:IV5 JE5:JP5">
    <cfRule type="notContainsBlanks" dxfId="111" priority="113">
      <formula>LEN(TRIM(IP5))&gt;0</formula>
    </cfRule>
  </conditionalFormatting>
  <conditionalFormatting sqref="IW5:JD5">
    <cfRule type="notContainsBlanks" dxfId="110" priority="112">
      <formula>LEN(TRIM(IW5))&gt;0</formula>
    </cfRule>
  </conditionalFormatting>
  <conditionalFormatting sqref="CJ6:DB6 DH6:DJ6 E6:F6 EI6:EK6 AE6:AJ6 AT6:BH6">
    <cfRule type="notContainsBlanks" dxfId="109" priority="111">
      <formula>LEN(TRIM(E6))&gt;0</formula>
    </cfRule>
  </conditionalFormatting>
  <conditionalFormatting sqref="FM6:GM6">
    <cfRule type="notContainsBlanks" dxfId="108" priority="110">
      <formula>LEN(TRIM(FM6))&gt;0</formula>
    </cfRule>
  </conditionalFormatting>
  <conditionalFormatting sqref="HP6:HU6 ID6:IO6">
    <cfRule type="notContainsBlanks" dxfId="107" priority="109">
      <formula>LEN(TRIM(HP6))&gt;0</formula>
    </cfRule>
  </conditionalFormatting>
  <conditionalFormatting sqref="BJ6:CI6">
    <cfRule type="notContainsBlanks" dxfId="106" priority="108">
      <formula>LEN(TRIM(BJ6))&gt;0</formula>
    </cfRule>
  </conditionalFormatting>
  <conditionalFormatting sqref="A6:A10">
    <cfRule type="cellIs" dxfId="105" priority="107" operator="equal">
      <formula>0</formula>
    </cfRule>
  </conditionalFormatting>
  <conditionalFormatting sqref="DC6:DG6">
    <cfRule type="notContainsBlanks" dxfId="104" priority="106">
      <formula>LEN(TRIM(DC6))&gt;0</formula>
    </cfRule>
  </conditionalFormatting>
  <conditionalFormatting sqref="DK6:EH6">
    <cfRule type="notContainsBlanks" dxfId="103" priority="105">
      <formula>LEN(TRIM(DK6))&gt;0</formula>
    </cfRule>
  </conditionalFormatting>
  <conditionalFormatting sqref="HV6:IC6 HV4:HW5 HY4:HY5 IA4:IA5">
    <cfRule type="notContainsBlanks" dxfId="102" priority="104">
      <formula>LEN(TRIM(HV4))&gt;0</formula>
    </cfRule>
  </conditionalFormatting>
  <conditionalFormatting sqref="JE6:JP6">
    <cfRule type="notContainsBlanks" dxfId="101" priority="103">
      <formula>LEN(TRIM(JE6))&gt;0</formula>
    </cfRule>
  </conditionalFormatting>
  <conditionalFormatting sqref="IW25:JD25">
    <cfRule type="notContainsBlanks" dxfId="100" priority="95">
      <formula>LEN(TRIM(IW25))&gt;0</formula>
    </cfRule>
  </conditionalFormatting>
  <conditionalFormatting sqref="IW26:JD26">
    <cfRule type="notContainsBlanks" dxfId="99" priority="94">
      <formula>LEN(TRIM(IW26))&gt;0</formula>
    </cfRule>
  </conditionalFormatting>
  <conditionalFormatting sqref="IW27:JD27">
    <cfRule type="notContainsBlanks" dxfId="98" priority="93">
      <formula>LEN(TRIM(IW27))&gt;0</formula>
    </cfRule>
  </conditionalFormatting>
  <conditionalFormatting sqref="IW6:JD6">
    <cfRule type="notContainsBlanks" dxfId="97" priority="90">
      <formula>LEN(TRIM(IW6))&gt;0</formula>
    </cfRule>
  </conditionalFormatting>
  <conditionalFormatting sqref="IP26:IV26">
    <cfRule type="notContainsBlanks" dxfId="96" priority="89">
      <formula>LEN(TRIM(IP26))&gt;0</formula>
    </cfRule>
  </conditionalFormatting>
  <conditionalFormatting sqref="FM5:GJ5">
    <cfRule type="notContainsBlanks" dxfId="95" priority="88">
      <formula>LEN(TRIM(FM5))&gt;0</formula>
    </cfRule>
  </conditionalFormatting>
  <conditionalFormatting sqref="IP25:IV25">
    <cfRule type="notContainsBlanks" dxfId="94" priority="87">
      <formula>LEN(TRIM(IP25))&gt;0</formula>
    </cfRule>
  </conditionalFormatting>
  <conditionalFormatting sqref="IP6:IV6">
    <cfRule type="notContainsBlanks" dxfId="93" priority="86">
      <formula>LEN(TRIM(IP6))&gt;0</formula>
    </cfRule>
  </conditionalFormatting>
  <conditionalFormatting sqref="BI25">
    <cfRule type="notContainsBlanks" dxfId="92" priority="85">
      <formula>LEN(TRIM(BI25))&gt;0</formula>
    </cfRule>
  </conditionalFormatting>
  <conditionalFormatting sqref="BI26">
    <cfRule type="notContainsBlanks" dxfId="91" priority="84">
      <formula>LEN(TRIM(BI26))&gt;0</formula>
    </cfRule>
  </conditionalFormatting>
  <conditionalFormatting sqref="BI27">
    <cfRule type="notContainsBlanks" dxfId="90" priority="83">
      <formula>LEN(TRIM(BI27))&gt;0</formula>
    </cfRule>
  </conditionalFormatting>
  <conditionalFormatting sqref="BI4">
    <cfRule type="notContainsBlanks" dxfId="89" priority="82">
      <formula>LEN(TRIM(BI4))&gt;0</formula>
    </cfRule>
  </conditionalFormatting>
  <conditionalFormatting sqref="BI5">
    <cfRule type="notContainsBlanks" dxfId="88" priority="81">
      <formula>LEN(TRIM(BI5))&gt;0</formula>
    </cfRule>
  </conditionalFormatting>
  <conditionalFormatting sqref="BI6">
    <cfRule type="notContainsBlanks" dxfId="87" priority="80">
      <formula>LEN(TRIM(BI6))&gt;0</formula>
    </cfRule>
  </conditionalFormatting>
  <conditionalFormatting sqref="G25:I25 S25:U25">
    <cfRule type="notContainsBlanks" dxfId="86" priority="79">
      <formula>LEN(TRIM(G25))&gt;0</formula>
    </cfRule>
  </conditionalFormatting>
  <conditionalFormatting sqref="DJ25">
    <cfRule type="notContainsBlanks" dxfId="85" priority="78">
      <formula>LEN(TRIM(DJ25))&gt;0</formula>
    </cfRule>
  </conditionalFormatting>
  <conditionalFormatting sqref="DJ26">
    <cfRule type="notContainsBlanks" dxfId="84" priority="77">
      <formula>LEN(TRIM(DJ26))&gt;0</formula>
    </cfRule>
  </conditionalFormatting>
  <conditionalFormatting sqref="DJ27">
    <cfRule type="notContainsBlanks" dxfId="83" priority="76">
      <formula>LEN(TRIM(DJ27))&gt;0</formula>
    </cfRule>
  </conditionalFormatting>
  <conditionalFormatting sqref="DK25:EH25">
    <cfRule type="notContainsBlanks" dxfId="82" priority="75">
      <formula>LEN(TRIM(DK25))&gt;0</formula>
    </cfRule>
  </conditionalFormatting>
  <conditionalFormatting sqref="DK26:EH26">
    <cfRule type="notContainsBlanks" dxfId="81" priority="74">
      <formula>LEN(TRIM(DK26))&gt;0</formula>
    </cfRule>
  </conditionalFormatting>
  <conditionalFormatting sqref="DK27:EH27">
    <cfRule type="notContainsBlanks" dxfId="80" priority="73">
      <formula>LEN(TRIM(DK27))&gt;0</formula>
    </cfRule>
  </conditionalFormatting>
  <conditionalFormatting sqref="AH25:AJ25 AT25:BE25">
    <cfRule type="notContainsBlanks" dxfId="79" priority="72">
      <formula>LEN(TRIM(AH25))&gt;0</formula>
    </cfRule>
  </conditionalFormatting>
  <conditionalFormatting sqref="AH26:AJ26 AT26:BE26">
    <cfRule type="notContainsBlanks" dxfId="78" priority="71">
      <formula>LEN(TRIM(AH26))&gt;0</formula>
    </cfRule>
  </conditionalFormatting>
  <conditionalFormatting sqref="AH27:BE27">
    <cfRule type="notContainsBlanks" dxfId="77" priority="70">
      <formula>LEN(TRIM(AH27))&gt;0</formula>
    </cfRule>
  </conditionalFormatting>
  <conditionalFormatting sqref="GL25">
    <cfRule type="notContainsBlanks" dxfId="76" priority="69">
      <formula>LEN(TRIM(GL25))&gt;0</formula>
    </cfRule>
  </conditionalFormatting>
  <conditionalFormatting sqref="GL26">
    <cfRule type="notContainsBlanks" dxfId="75" priority="68">
      <formula>LEN(TRIM(GL26))&gt;0</formula>
    </cfRule>
  </conditionalFormatting>
  <conditionalFormatting sqref="GL27">
    <cfRule type="notContainsBlanks" dxfId="74" priority="67">
      <formula>LEN(TRIM(GL27))&gt;0</formula>
    </cfRule>
  </conditionalFormatting>
  <conditionalFormatting sqref="G26:I26 S26:U26">
    <cfRule type="notContainsBlanks" dxfId="73" priority="57">
      <formula>LEN(TRIM(G26))&gt;0</formula>
    </cfRule>
  </conditionalFormatting>
  <conditionalFormatting sqref="G4:AD6">
    <cfRule type="notContainsBlanks" dxfId="72" priority="50">
      <formula>LEN(TRIM(G4))&gt;0</formula>
    </cfRule>
  </conditionalFormatting>
  <conditionalFormatting sqref="HO4">
    <cfRule type="notContainsBlanks" dxfId="71" priority="49">
      <formula>LEN(TRIM(HO4))&gt;0</formula>
    </cfRule>
  </conditionalFormatting>
  <conditionalFormatting sqref="HO5">
    <cfRule type="notContainsBlanks" dxfId="70" priority="48">
      <formula>LEN(TRIM(HO5))&gt;0</formula>
    </cfRule>
  </conditionalFormatting>
  <conditionalFormatting sqref="HO6">
    <cfRule type="notContainsBlanks" dxfId="69" priority="47">
      <formula>LEN(TRIM(HO6))&gt;0</formula>
    </cfRule>
  </conditionalFormatting>
  <conditionalFormatting sqref="EL9:FL24 EL8:FD8 EL4:FL4 FJ8:FL8 EL7:FL7">
    <cfRule type="notContainsBlanks" dxfId="68" priority="46">
      <formula>LEN(TRIM(EL4))&gt;0</formula>
    </cfRule>
  </conditionalFormatting>
  <conditionalFormatting sqref="FE25:FI25">
    <cfRule type="notContainsBlanks" dxfId="67" priority="45">
      <formula>LEN(TRIM(FE25))&gt;0</formula>
    </cfRule>
  </conditionalFormatting>
  <conditionalFormatting sqref="FE26">
    <cfRule type="notContainsBlanks" dxfId="66" priority="44">
      <formula>LEN(TRIM(FE26))&gt;0</formula>
    </cfRule>
  </conditionalFormatting>
  <conditionalFormatting sqref="FE27:FI27">
    <cfRule type="notContainsBlanks" dxfId="65" priority="43">
      <formula>LEN(TRIM(FE27))&gt;0</formula>
    </cfRule>
  </conditionalFormatting>
  <conditionalFormatting sqref="FE8:FI8">
    <cfRule type="notContainsBlanks" dxfId="64" priority="42">
      <formula>LEN(TRIM(FE8))&gt;0</formula>
    </cfRule>
  </conditionalFormatting>
  <conditionalFormatting sqref="EL5:FL5">
    <cfRule type="notContainsBlanks" dxfId="63" priority="41">
      <formula>LEN(TRIM(EL5))&gt;0</formula>
    </cfRule>
  </conditionalFormatting>
  <conditionalFormatting sqref="EL6:FD6 FJ6:FL6">
    <cfRule type="notContainsBlanks" dxfId="62" priority="40">
      <formula>LEN(TRIM(EL6))&gt;0</formula>
    </cfRule>
  </conditionalFormatting>
  <conditionalFormatting sqref="FE6:FI6">
    <cfRule type="notContainsBlanks" dxfId="61" priority="39">
      <formula>LEN(TRIM(FE6))&gt;0</formula>
    </cfRule>
  </conditionalFormatting>
  <conditionalFormatting sqref="FL25">
    <cfRule type="notContainsBlanks" dxfId="60" priority="38">
      <formula>LEN(TRIM(FL25))&gt;0</formula>
    </cfRule>
  </conditionalFormatting>
  <conditionalFormatting sqref="FL26">
    <cfRule type="notContainsBlanks" dxfId="59" priority="37">
      <formula>LEN(TRIM(FL26))&gt;0</formula>
    </cfRule>
  </conditionalFormatting>
  <conditionalFormatting sqref="FL27">
    <cfRule type="notContainsBlanks" dxfId="58" priority="36">
      <formula>LEN(TRIM(FL27))&gt;0</formula>
    </cfRule>
  </conditionalFormatting>
  <conditionalFormatting sqref="GN4:HN4 GN7:HN24">
    <cfRule type="notContainsBlanks" dxfId="57" priority="35">
      <formula>LEN(TRIM(GN4))&gt;0</formula>
    </cfRule>
  </conditionalFormatting>
  <conditionalFormatting sqref="HL5:HN5">
    <cfRule type="notContainsBlanks" dxfId="56" priority="34">
      <formula>LEN(TRIM(HL5))&gt;0</formula>
    </cfRule>
  </conditionalFormatting>
  <conditionalFormatting sqref="GN6:HN6">
    <cfRule type="notContainsBlanks" dxfId="55" priority="33">
      <formula>LEN(TRIM(GN6))&gt;0</formula>
    </cfRule>
  </conditionalFormatting>
  <conditionalFormatting sqref="GN5:HK5">
    <cfRule type="notContainsBlanks" dxfId="54" priority="32">
      <formula>LEN(TRIM(GN5))&gt;0</formula>
    </cfRule>
  </conditionalFormatting>
  <conditionalFormatting sqref="HM25">
    <cfRule type="notContainsBlanks" dxfId="53" priority="31">
      <formula>LEN(TRIM(HM25))&gt;0</formula>
    </cfRule>
  </conditionalFormatting>
  <conditionalFormatting sqref="HM26">
    <cfRule type="notContainsBlanks" dxfId="52" priority="30">
      <formula>LEN(TRIM(HM26))&gt;0</formula>
    </cfRule>
  </conditionalFormatting>
  <conditionalFormatting sqref="HM27">
    <cfRule type="notContainsBlanks" dxfId="51" priority="29">
      <formula>LEN(TRIM(HM27))&gt;0</formula>
    </cfRule>
  </conditionalFormatting>
  <conditionalFormatting sqref="AK6:AS6">
    <cfRule type="notContainsBlanks" dxfId="50" priority="28">
      <formula>LEN(TRIM(AK6))&gt;0</formula>
    </cfRule>
  </conditionalFormatting>
  <conditionalFormatting sqref="O31:O51">
    <cfRule type="cellIs" dxfId="49" priority="27" operator="equal">
      <formula>0</formula>
    </cfRule>
  </conditionalFormatting>
  <conditionalFormatting sqref="Z31:Z51">
    <cfRule type="cellIs" dxfId="48" priority="26" operator="equal">
      <formula>0</formula>
    </cfRule>
  </conditionalFormatting>
  <conditionalFormatting sqref="JQ4:JW4 KF4:KQ4 JQ7:KQ7 JQ9:KQ24 JQ8:JW8 KF8:KQ8">
    <cfRule type="notContainsBlanks" dxfId="47" priority="25">
      <formula>LEN(TRIM(JQ4))&gt;0</formula>
    </cfRule>
  </conditionalFormatting>
  <conditionalFormatting sqref="JX4:KE4">
    <cfRule type="notContainsBlanks" dxfId="46" priority="24">
      <formula>LEN(TRIM(JX4))&gt;0</formula>
    </cfRule>
  </conditionalFormatting>
  <conditionalFormatting sqref="JX8:KE8">
    <cfRule type="notContainsBlanks" dxfId="45" priority="23">
      <formula>LEN(TRIM(JX8))&gt;0</formula>
    </cfRule>
  </conditionalFormatting>
  <conditionalFormatting sqref="JQ5:JW5 KF5:KQ5">
    <cfRule type="notContainsBlanks" dxfId="44" priority="22">
      <formula>LEN(TRIM(JQ5))&gt;0</formula>
    </cfRule>
  </conditionalFormatting>
  <conditionalFormatting sqref="JX5:KE5">
    <cfRule type="notContainsBlanks" dxfId="43" priority="21">
      <formula>LEN(TRIM(JX5))&gt;0</formula>
    </cfRule>
  </conditionalFormatting>
  <conditionalFormatting sqref="KF6:KQ6">
    <cfRule type="notContainsBlanks" dxfId="42" priority="20">
      <formula>LEN(TRIM(KF6))&gt;0</formula>
    </cfRule>
  </conditionalFormatting>
  <conditionalFormatting sqref="JX6:KE6">
    <cfRule type="notContainsBlanks" dxfId="41" priority="19">
      <formula>LEN(TRIM(JX6))&gt;0</formula>
    </cfRule>
  </conditionalFormatting>
  <conditionalFormatting sqref="JQ6:JW6">
    <cfRule type="notContainsBlanks" dxfId="40" priority="18">
      <formula>LEN(TRIM(JQ6))&gt;0</formula>
    </cfRule>
  </conditionalFormatting>
  <conditionalFormatting sqref="HV13:IC13">
    <cfRule type="notContainsBlanks" dxfId="39" priority="17">
      <formula>LEN(TRIM(HV13))&gt;0</formula>
    </cfRule>
  </conditionalFormatting>
  <conditionalFormatting sqref="HV25:IC25">
    <cfRule type="notContainsBlanks" dxfId="38" priority="16">
      <formula>LEN(TRIM(HV25))&gt;0</formula>
    </cfRule>
  </conditionalFormatting>
  <conditionalFormatting sqref="BD31:BD51">
    <cfRule type="cellIs" dxfId="37" priority="14" operator="equal">
      <formula>0</formula>
    </cfRule>
  </conditionalFormatting>
  <conditionalFormatting sqref="J25:R25">
    <cfRule type="notContainsBlanks" dxfId="36" priority="13">
      <formula>LEN(TRIM(J25))&gt;0</formula>
    </cfRule>
  </conditionalFormatting>
  <conditionalFormatting sqref="J26:R26">
    <cfRule type="notContainsBlanks" dxfId="35" priority="12">
      <formula>LEN(TRIM(J26))&gt;0</formula>
    </cfRule>
  </conditionalFormatting>
  <conditionalFormatting sqref="V25:AD25">
    <cfRule type="notContainsBlanks" dxfId="34" priority="11">
      <formula>LEN(TRIM(V25))&gt;0</formula>
    </cfRule>
  </conditionalFormatting>
  <conditionalFormatting sqref="V26:AD26">
    <cfRule type="notContainsBlanks" dxfId="33" priority="10">
      <formula>LEN(TRIM(V26))&gt;0</formula>
    </cfRule>
  </conditionalFormatting>
  <conditionalFormatting sqref="AK25:AS25">
    <cfRule type="notContainsBlanks" dxfId="32" priority="9">
      <formula>LEN(TRIM(AK25))&gt;0</formula>
    </cfRule>
  </conditionalFormatting>
  <conditionalFormatting sqref="AK26:AS26">
    <cfRule type="notContainsBlanks" dxfId="31" priority="8">
      <formula>LEN(TRIM(AK26))&gt;0</formula>
    </cfRule>
  </conditionalFormatting>
  <conditionalFormatting sqref="J13:R13">
    <cfRule type="notContainsBlanks" dxfId="30" priority="6">
      <formula>LEN(TRIM(J13))&gt;0</formula>
    </cfRule>
  </conditionalFormatting>
  <conditionalFormatting sqref="J17:R17">
    <cfRule type="notContainsBlanks" dxfId="29" priority="5">
      <formula>LEN(TRIM(J17))&gt;0</formula>
    </cfRule>
  </conditionalFormatting>
  <conditionalFormatting sqref="V13:AD13">
    <cfRule type="notContainsBlanks" dxfId="28" priority="4">
      <formula>LEN(TRIM(V13))&gt;0</formula>
    </cfRule>
  </conditionalFormatting>
  <conditionalFormatting sqref="V17:AD17">
    <cfRule type="notContainsBlanks" dxfId="27" priority="3">
      <formula>LEN(TRIM(V17))&gt;0</formula>
    </cfRule>
  </conditionalFormatting>
  <conditionalFormatting sqref="AK13:AS13">
    <cfRule type="notContainsBlanks" dxfId="26" priority="2">
      <formula>LEN(TRIM(AK13))&gt;0</formula>
    </cfRule>
  </conditionalFormatting>
  <conditionalFormatting sqref="AK17:AS17">
    <cfRule type="notContainsBlanks" dxfId="25" priority="1">
      <formula>LEN(TRIM(AK17))&gt;0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5647-55CE-421A-85DC-750344589535}">
  <dimension ref="A1:Z87"/>
  <sheetViews>
    <sheetView zoomScale="90" zoomScaleNormal="90" workbookViewId="0">
      <selection activeCell="D29" sqref="D29"/>
    </sheetView>
  </sheetViews>
  <sheetFormatPr defaultRowHeight="15" x14ac:dyDescent="0.25"/>
  <cols>
    <col min="1" max="2" width="8.42578125" style="24" customWidth="1"/>
    <col min="3" max="3" width="10.5703125" style="24" customWidth="1"/>
    <col min="4" max="4" width="8.42578125" style="24" customWidth="1"/>
    <col min="5" max="5" width="10.7109375" style="24" customWidth="1"/>
    <col min="6" max="6" width="8.85546875" style="24" customWidth="1"/>
    <col min="7" max="7" width="17" style="24" customWidth="1"/>
    <col min="8" max="8" width="9" style="24" customWidth="1"/>
    <col min="9" max="9" width="8.42578125" style="24" customWidth="1"/>
    <col min="10" max="10" width="10.140625" style="24" customWidth="1"/>
    <col min="11" max="11" width="12.140625" style="24" customWidth="1"/>
    <col min="12" max="12" width="19.140625" style="24" customWidth="1"/>
    <col min="13" max="13" width="10.28515625" style="24" customWidth="1"/>
    <col min="14" max="14" width="8.42578125" style="24" customWidth="1"/>
    <col min="15" max="15" width="10.140625" style="24" customWidth="1"/>
    <col min="16" max="16" width="9.85546875" style="24" customWidth="1"/>
    <col min="17" max="17" width="15.85546875" style="24" customWidth="1"/>
    <col min="18" max="19" width="8.42578125" style="24" customWidth="1"/>
    <col min="20" max="20" width="10.28515625" style="24" customWidth="1"/>
    <col min="21" max="21" width="17" style="24" customWidth="1"/>
    <col min="22" max="24" width="8.42578125" style="24" customWidth="1"/>
    <col min="25" max="25" width="11.140625" style="24" customWidth="1"/>
    <col min="26" max="26" width="7.85546875" style="24" customWidth="1"/>
    <col min="27" max="27" width="15.7109375" style="24" customWidth="1"/>
    <col min="28" max="31" width="7.85546875" style="24" customWidth="1"/>
    <col min="32" max="16384" width="9.140625" style="24"/>
  </cols>
  <sheetData>
    <row r="1" spans="1:26" x14ac:dyDescent="0.25">
      <c r="F1" s="234" t="s">
        <v>70</v>
      </c>
      <c r="G1" s="234"/>
      <c r="H1" s="234"/>
      <c r="I1" s="234"/>
      <c r="J1" s="234"/>
      <c r="K1" s="234"/>
      <c r="L1" s="63" t="s">
        <v>46</v>
      </c>
      <c r="M1" s="73" t="s">
        <v>135</v>
      </c>
      <c r="N1" s="37" t="s">
        <v>136</v>
      </c>
      <c r="T1" s="37" t="s">
        <v>74</v>
      </c>
    </row>
    <row r="2" spans="1:26" x14ac:dyDescent="0.25">
      <c r="A2" s="39" t="s">
        <v>21</v>
      </c>
      <c r="B2" s="36" t="s">
        <v>22</v>
      </c>
      <c r="C2" s="17" t="s">
        <v>208</v>
      </c>
      <c r="D2" s="36" t="s">
        <v>24</v>
      </c>
      <c r="E2" s="17">
        <v>1</v>
      </c>
      <c r="F2" s="42" t="s">
        <v>61</v>
      </c>
      <c r="G2" s="41" t="s">
        <v>57</v>
      </c>
      <c r="M2" s="16" t="s">
        <v>44</v>
      </c>
      <c r="N2" s="41" t="s">
        <v>49</v>
      </c>
      <c r="O2" s="40"/>
      <c r="P2" s="40"/>
      <c r="Q2" s="16" t="s">
        <v>54</v>
      </c>
      <c r="R2" s="41" t="s">
        <v>84</v>
      </c>
      <c r="S2" s="40"/>
      <c r="T2" s="45" t="s">
        <v>75</v>
      </c>
      <c r="U2" s="24" t="s">
        <v>80</v>
      </c>
    </row>
    <row r="3" spans="1:26" x14ac:dyDescent="0.25">
      <c r="B3" s="36" t="s">
        <v>14</v>
      </c>
      <c r="C3" s="17">
        <v>30</v>
      </c>
      <c r="D3" s="36" t="s">
        <v>25</v>
      </c>
      <c r="E3" s="17">
        <v>0</v>
      </c>
      <c r="F3" s="63" t="s">
        <v>45</v>
      </c>
      <c r="G3" s="41" t="s">
        <v>58</v>
      </c>
      <c r="I3" s="83" t="s">
        <v>151</v>
      </c>
      <c r="J3" s="37" t="s">
        <v>152</v>
      </c>
      <c r="M3" s="16" t="s">
        <v>47</v>
      </c>
      <c r="N3" s="41" t="s">
        <v>48</v>
      </c>
      <c r="O3" s="40"/>
      <c r="P3" s="40"/>
      <c r="Q3" s="16" t="s">
        <v>55</v>
      </c>
      <c r="R3" s="41" t="s">
        <v>56</v>
      </c>
      <c r="S3" s="40"/>
      <c r="T3" s="45" t="s">
        <v>76</v>
      </c>
      <c r="U3" s="24" t="s">
        <v>82</v>
      </c>
    </row>
    <row r="4" spans="1:26" x14ac:dyDescent="0.25">
      <c r="B4" s="36" t="s">
        <v>23</v>
      </c>
      <c r="C4" s="17">
        <v>5.0000000000000002E-5</v>
      </c>
      <c r="D4" s="36" t="s">
        <v>26</v>
      </c>
      <c r="E4" s="17">
        <v>1</v>
      </c>
      <c r="F4" s="43" t="s">
        <v>62</v>
      </c>
      <c r="G4" s="37" t="s">
        <v>59</v>
      </c>
      <c r="I4" s="46" t="s">
        <v>71</v>
      </c>
      <c r="J4" s="62" t="s">
        <v>72</v>
      </c>
      <c r="M4" s="16" t="s">
        <v>50</v>
      </c>
      <c r="N4" s="41" t="s">
        <v>52</v>
      </c>
      <c r="O4" s="40"/>
      <c r="P4" s="40"/>
      <c r="Q4" s="16" t="s">
        <v>86</v>
      </c>
      <c r="R4" s="41" t="s">
        <v>85</v>
      </c>
      <c r="S4" s="40"/>
      <c r="T4" s="45" t="s">
        <v>77</v>
      </c>
      <c r="U4" s="24" t="s">
        <v>79</v>
      </c>
    </row>
    <row r="5" spans="1:26" x14ac:dyDescent="0.25">
      <c r="B5" s="44" t="s">
        <v>63</v>
      </c>
      <c r="F5" s="63" t="s">
        <v>45</v>
      </c>
      <c r="G5" s="37" t="s">
        <v>60</v>
      </c>
      <c r="I5" s="24" t="s">
        <v>45</v>
      </c>
      <c r="J5" s="62" t="s">
        <v>73</v>
      </c>
      <c r="M5" s="16" t="s">
        <v>51</v>
      </c>
      <c r="N5" s="41" t="s">
        <v>53</v>
      </c>
      <c r="O5" s="40"/>
      <c r="P5" s="40"/>
      <c r="Q5" s="16" t="s">
        <v>143</v>
      </c>
      <c r="R5" s="41" t="s">
        <v>144</v>
      </c>
      <c r="S5" s="40"/>
      <c r="T5" s="45" t="s">
        <v>78</v>
      </c>
      <c r="U5" s="24" t="s">
        <v>81</v>
      </c>
    </row>
    <row r="6" spans="1:26" ht="15.75" thickBot="1" x14ac:dyDescent="0.3">
      <c r="A6" s="38" t="s">
        <v>36</v>
      </c>
      <c r="J6" s="62" t="s">
        <v>83</v>
      </c>
      <c r="M6" s="74" t="s">
        <v>141</v>
      </c>
      <c r="N6" s="37" t="s">
        <v>142</v>
      </c>
    </row>
    <row r="7" spans="1:26" ht="15.75" thickBot="1" x14ac:dyDescent="0.3">
      <c r="B7" s="201" t="s">
        <v>31</v>
      </c>
      <c r="C7" s="233"/>
      <c r="D7" s="233"/>
      <c r="E7" s="233"/>
      <c r="F7" s="239"/>
      <c r="G7" s="240" t="s">
        <v>35</v>
      </c>
      <c r="H7" s="233"/>
      <c r="I7" s="233"/>
      <c r="J7" s="233"/>
      <c r="K7" s="202"/>
      <c r="L7" s="201" t="s">
        <v>41</v>
      </c>
      <c r="M7" s="233"/>
      <c r="N7" s="233"/>
      <c r="O7" s="233"/>
      <c r="P7" s="202"/>
      <c r="Q7" s="201" t="s">
        <v>42</v>
      </c>
      <c r="R7" s="233"/>
      <c r="S7" s="233"/>
      <c r="T7" s="233"/>
      <c r="U7" s="202"/>
      <c r="V7" s="201" t="s">
        <v>43</v>
      </c>
      <c r="W7" s="233"/>
      <c r="X7" s="233"/>
      <c r="Y7" s="233"/>
      <c r="Z7" s="202"/>
    </row>
    <row r="8" spans="1:26" x14ac:dyDescent="0.25">
      <c r="A8" s="52" t="s">
        <v>40</v>
      </c>
      <c r="B8" s="75" t="s">
        <v>27</v>
      </c>
      <c r="C8" s="88" t="s">
        <v>30</v>
      </c>
      <c r="D8" s="88" t="s">
        <v>28</v>
      </c>
      <c r="E8" s="88" t="s">
        <v>29</v>
      </c>
      <c r="F8" s="87" t="s">
        <v>34</v>
      </c>
      <c r="G8" s="59" t="s">
        <v>27</v>
      </c>
      <c r="H8" s="88" t="s">
        <v>30</v>
      </c>
      <c r="I8" s="88" t="s">
        <v>32</v>
      </c>
      <c r="J8" s="88" t="s">
        <v>33</v>
      </c>
      <c r="K8" s="48" t="s">
        <v>34</v>
      </c>
      <c r="L8" s="47" t="s">
        <v>27</v>
      </c>
      <c r="M8" s="88" t="s">
        <v>30</v>
      </c>
      <c r="N8" s="88" t="s">
        <v>32</v>
      </c>
      <c r="O8" s="88" t="s">
        <v>33</v>
      </c>
      <c r="P8" s="48" t="s">
        <v>34</v>
      </c>
      <c r="Q8" s="47" t="s">
        <v>27</v>
      </c>
      <c r="R8" s="88" t="s">
        <v>30</v>
      </c>
      <c r="S8" s="88" t="s">
        <v>32</v>
      </c>
      <c r="T8" s="88" t="s">
        <v>33</v>
      </c>
      <c r="U8" s="48" t="s">
        <v>34</v>
      </c>
      <c r="V8" s="47" t="s">
        <v>27</v>
      </c>
      <c r="W8" s="91" t="s">
        <v>30</v>
      </c>
      <c r="X8" s="91" t="s">
        <v>32</v>
      </c>
      <c r="Y8" s="91" t="s">
        <v>33</v>
      </c>
      <c r="Z8" s="48" t="s">
        <v>34</v>
      </c>
    </row>
    <row r="9" spans="1:26" x14ac:dyDescent="0.25">
      <c r="A9" s="53">
        <v>1</v>
      </c>
      <c r="B9" s="76" t="s">
        <v>31</v>
      </c>
      <c r="C9" s="80">
        <v>15</v>
      </c>
      <c r="D9" s="80">
        <v>0</v>
      </c>
      <c r="E9" s="80">
        <v>30</v>
      </c>
      <c r="F9" s="57" t="s">
        <v>190</v>
      </c>
      <c r="G9" s="49" t="s">
        <v>162</v>
      </c>
      <c r="H9" s="80">
        <v>10</v>
      </c>
      <c r="I9" s="80">
        <v>-80</v>
      </c>
      <c r="J9" s="80">
        <v>20</v>
      </c>
      <c r="K9" s="57" t="s">
        <v>69</v>
      </c>
      <c r="L9" s="49" t="s">
        <v>164</v>
      </c>
      <c r="M9" s="80">
        <v>10</v>
      </c>
      <c r="N9" s="80">
        <v>-80</v>
      </c>
      <c r="O9" s="80">
        <v>20</v>
      </c>
      <c r="P9" s="57" t="s">
        <v>165</v>
      </c>
      <c r="Q9" s="49" t="s">
        <v>167</v>
      </c>
      <c r="R9" s="80">
        <v>10</v>
      </c>
      <c r="S9" s="80">
        <v>-80</v>
      </c>
      <c r="T9" s="80">
        <v>20</v>
      </c>
      <c r="U9" s="57" t="s">
        <v>168</v>
      </c>
      <c r="V9" s="49"/>
      <c r="W9" s="80"/>
      <c r="X9" s="80"/>
      <c r="Y9" s="80"/>
      <c r="Z9" s="20"/>
    </row>
    <row r="10" spans="1:26" x14ac:dyDescent="0.25">
      <c r="A10" s="53">
        <v>1</v>
      </c>
      <c r="B10" s="76" t="s">
        <v>31</v>
      </c>
      <c r="C10" s="80">
        <v>15</v>
      </c>
      <c r="D10" s="80">
        <v>0</v>
      </c>
      <c r="E10" s="80">
        <v>30</v>
      </c>
      <c r="F10" s="57" t="s">
        <v>190</v>
      </c>
      <c r="G10" s="49" t="s">
        <v>184</v>
      </c>
      <c r="H10" s="80">
        <v>10</v>
      </c>
      <c r="I10" s="80">
        <v>-80</v>
      </c>
      <c r="J10" s="80">
        <v>20</v>
      </c>
      <c r="K10" s="57" t="s">
        <v>69</v>
      </c>
      <c r="L10" s="49" t="s">
        <v>185</v>
      </c>
      <c r="M10" s="80">
        <v>10</v>
      </c>
      <c r="N10" s="80">
        <v>-80</v>
      </c>
      <c r="O10" s="80">
        <v>20</v>
      </c>
      <c r="P10" s="57" t="s">
        <v>165</v>
      </c>
      <c r="Q10" s="49" t="s">
        <v>186</v>
      </c>
      <c r="R10" s="80">
        <v>10</v>
      </c>
      <c r="S10" s="80">
        <v>-80</v>
      </c>
      <c r="T10" s="80">
        <v>20</v>
      </c>
      <c r="U10" s="57" t="s">
        <v>168</v>
      </c>
      <c r="V10" s="49"/>
      <c r="W10" s="80"/>
      <c r="X10" s="80"/>
      <c r="Y10" s="80"/>
      <c r="Z10" s="20"/>
    </row>
    <row r="11" spans="1:26" x14ac:dyDescent="0.25">
      <c r="A11" s="53">
        <v>1</v>
      </c>
      <c r="B11" s="76" t="s">
        <v>31</v>
      </c>
      <c r="C11" s="80">
        <v>15</v>
      </c>
      <c r="D11" s="80">
        <v>0</v>
      </c>
      <c r="E11" s="80">
        <v>30</v>
      </c>
      <c r="F11" s="57" t="s">
        <v>190</v>
      </c>
      <c r="G11" s="49" t="s">
        <v>187</v>
      </c>
      <c r="H11" s="80">
        <v>10</v>
      </c>
      <c r="I11" s="80">
        <v>-80</v>
      </c>
      <c r="J11" s="80">
        <v>20</v>
      </c>
      <c r="K11" s="57" t="s">
        <v>69</v>
      </c>
      <c r="L11" s="49" t="s">
        <v>188</v>
      </c>
      <c r="M11" s="80">
        <v>10</v>
      </c>
      <c r="N11" s="80">
        <v>-80</v>
      </c>
      <c r="O11" s="80">
        <v>20</v>
      </c>
      <c r="P11" s="57" t="s">
        <v>165</v>
      </c>
      <c r="Q11" s="49" t="s">
        <v>189</v>
      </c>
      <c r="R11" s="80">
        <v>10</v>
      </c>
      <c r="S11" s="80">
        <v>-80</v>
      </c>
      <c r="T11" s="80">
        <v>20</v>
      </c>
      <c r="U11" s="57" t="s">
        <v>168</v>
      </c>
      <c r="V11" s="49"/>
      <c r="W11" s="80"/>
      <c r="X11" s="80"/>
      <c r="Y11" s="80"/>
      <c r="Z11" s="20"/>
    </row>
    <row r="12" spans="1:26" x14ac:dyDescent="0.25">
      <c r="A12" s="53">
        <v>1</v>
      </c>
      <c r="B12" s="76" t="s">
        <v>31</v>
      </c>
      <c r="C12" s="80">
        <v>15</v>
      </c>
      <c r="D12" s="80">
        <v>0</v>
      </c>
      <c r="E12" s="80">
        <v>30</v>
      </c>
      <c r="F12" s="57" t="s">
        <v>190</v>
      </c>
      <c r="G12" s="49" t="s">
        <v>191</v>
      </c>
      <c r="H12" s="80">
        <v>10</v>
      </c>
      <c r="I12" s="80">
        <v>-80</v>
      </c>
      <c r="J12" s="80">
        <v>20</v>
      </c>
      <c r="K12" s="57" t="s">
        <v>69</v>
      </c>
      <c r="L12" s="49" t="s">
        <v>192</v>
      </c>
      <c r="M12" s="80">
        <v>10</v>
      </c>
      <c r="N12" s="80">
        <v>-80</v>
      </c>
      <c r="O12" s="80">
        <v>20</v>
      </c>
      <c r="P12" s="57" t="s">
        <v>165</v>
      </c>
      <c r="Q12" s="49" t="s">
        <v>193</v>
      </c>
      <c r="R12" s="80">
        <v>10</v>
      </c>
      <c r="S12" s="80">
        <v>-80</v>
      </c>
      <c r="T12" s="80">
        <v>20</v>
      </c>
      <c r="U12" s="57" t="s">
        <v>168</v>
      </c>
      <c r="V12" s="49"/>
      <c r="W12" s="80"/>
      <c r="X12" s="80"/>
      <c r="Y12" s="80"/>
      <c r="Z12" s="20"/>
    </row>
    <row r="13" spans="1:26" x14ac:dyDescent="0.25">
      <c r="A13" s="53">
        <v>1</v>
      </c>
      <c r="B13" s="76" t="s">
        <v>31</v>
      </c>
      <c r="C13" s="80">
        <v>15</v>
      </c>
      <c r="D13" s="80">
        <v>0</v>
      </c>
      <c r="E13" s="80">
        <v>30</v>
      </c>
      <c r="F13" s="57" t="s">
        <v>190</v>
      </c>
      <c r="G13" s="49" t="s">
        <v>194</v>
      </c>
      <c r="H13" s="80">
        <v>10</v>
      </c>
      <c r="I13" s="80">
        <v>-80</v>
      </c>
      <c r="J13" s="80">
        <v>20</v>
      </c>
      <c r="K13" s="57" t="s">
        <v>69</v>
      </c>
      <c r="L13" s="49" t="s">
        <v>195</v>
      </c>
      <c r="M13" s="80">
        <v>10</v>
      </c>
      <c r="N13" s="80">
        <v>-80</v>
      </c>
      <c r="O13" s="80">
        <v>20</v>
      </c>
      <c r="P13" s="57" t="s">
        <v>165</v>
      </c>
      <c r="Q13" s="49" t="s">
        <v>196</v>
      </c>
      <c r="R13" s="80">
        <v>10</v>
      </c>
      <c r="S13" s="80">
        <v>-80</v>
      </c>
      <c r="T13" s="80">
        <v>20</v>
      </c>
      <c r="U13" s="57" t="s">
        <v>168</v>
      </c>
      <c r="V13" s="49"/>
      <c r="W13" s="80"/>
      <c r="X13" s="80"/>
      <c r="Y13" s="80"/>
      <c r="Z13" s="20"/>
    </row>
    <row r="14" spans="1:26" x14ac:dyDescent="0.25">
      <c r="A14" s="53">
        <v>1</v>
      </c>
      <c r="B14" s="76" t="s">
        <v>31</v>
      </c>
      <c r="C14" s="80">
        <v>15</v>
      </c>
      <c r="D14" s="80">
        <v>0</v>
      </c>
      <c r="E14" s="80">
        <v>30</v>
      </c>
      <c r="F14" s="57" t="s">
        <v>190</v>
      </c>
      <c r="G14" s="49" t="s">
        <v>197</v>
      </c>
      <c r="H14" s="80">
        <v>10</v>
      </c>
      <c r="I14" s="80">
        <v>-80</v>
      </c>
      <c r="J14" s="80">
        <v>20</v>
      </c>
      <c r="K14" s="57" t="s">
        <v>69</v>
      </c>
      <c r="L14" s="49" t="s">
        <v>198</v>
      </c>
      <c r="M14" s="80">
        <v>10</v>
      </c>
      <c r="N14" s="80">
        <v>-80</v>
      </c>
      <c r="O14" s="80">
        <v>20</v>
      </c>
      <c r="P14" s="57" t="s">
        <v>165</v>
      </c>
      <c r="Q14" s="49"/>
      <c r="R14" s="80"/>
      <c r="S14" s="80"/>
      <c r="T14" s="80"/>
      <c r="U14" s="57"/>
      <c r="V14" s="49"/>
      <c r="W14" s="80"/>
      <c r="X14" s="80"/>
      <c r="Y14" s="80"/>
      <c r="Z14" s="20"/>
    </row>
    <row r="15" spans="1:26" x14ac:dyDescent="0.25">
      <c r="A15" s="53"/>
      <c r="B15" s="76"/>
      <c r="C15" s="80"/>
      <c r="D15" s="80"/>
      <c r="E15" s="80"/>
      <c r="F15" s="57"/>
      <c r="G15" s="49"/>
      <c r="H15" s="80"/>
      <c r="I15" s="80"/>
      <c r="J15" s="80"/>
      <c r="K15" s="57"/>
      <c r="L15" s="49"/>
      <c r="M15" s="80"/>
      <c r="N15" s="80"/>
      <c r="O15" s="80"/>
      <c r="P15" s="57"/>
      <c r="Q15" s="49"/>
      <c r="R15" s="80"/>
      <c r="S15" s="80"/>
      <c r="T15" s="80"/>
      <c r="U15" s="57"/>
      <c r="V15" s="49"/>
      <c r="W15" s="80"/>
      <c r="X15" s="80"/>
      <c r="Y15" s="80"/>
      <c r="Z15" s="20"/>
    </row>
    <row r="16" spans="1:26" x14ac:dyDescent="0.25">
      <c r="A16" s="53"/>
      <c r="B16" s="76"/>
      <c r="C16" s="80"/>
      <c r="D16" s="80"/>
      <c r="E16" s="80"/>
      <c r="F16" s="57"/>
      <c r="G16" s="49"/>
      <c r="H16" s="80"/>
      <c r="I16" s="80"/>
      <c r="J16" s="80"/>
      <c r="K16" s="57"/>
      <c r="L16" s="49"/>
      <c r="M16" s="80"/>
      <c r="N16" s="80"/>
      <c r="O16" s="80"/>
      <c r="P16" s="57"/>
      <c r="Q16" s="49"/>
      <c r="R16" s="80"/>
      <c r="S16" s="80"/>
      <c r="T16" s="80"/>
      <c r="U16" s="57"/>
      <c r="V16" s="49"/>
      <c r="W16" s="80"/>
      <c r="X16" s="80"/>
      <c r="Y16" s="80"/>
      <c r="Z16" s="20"/>
    </row>
    <row r="17" spans="1:26" x14ac:dyDescent="0.25">
      <c r="A17" s="53"/>
      <c r="B17" s="76"/>
      <c r="C17" s="80"/>
      <c r="D17" s="80"/>
      <c r="E17" s="80"/>
      <c r="F17" s="57"/>
      <c r="G17" s="60"/>
      <c r="H17" s="80"/>
      <c r="I17" s="80"/>
      <c r="J17" s="80"/>
      <c r="K17" s="57"/>
      <c r="L17" s="49"/>
      <c r="M17" s="80"/>
      <c r="N17" s="80"/>
      <c r="O17" s="80"/>
      <c r="P17" s="57"/>
      <c r="Q17" s="49"/>
      <c r="R17" s="80"/>
      <c r="S17" s="80"/>
      <c r="T17" s="80"/>
      <c r="U17" s="57"/>
      <c r="V17" s="49"/>
      <c r="W17" s="80"/>
      <c r="X17" s="80"/>
      <c r="Y17" s="80"/>
      <c r="Z17" s="20"/>
    </row>
    <row r="18" spans="1:26" x14ac:dyDescent="0.25">
      <c r="A18" s="53"/>
      <c r="B18" s="76"/>
      <c r="C18" s="80"/>
      <c r="D18" s="80"/>
      <c r="E18" s="80"/>
      <c r="F18" s="57"/>
      <c r="G18" s="60"/>
      <c r="H18" s="80"/>
      <c r="I18" s="80"/>
      <c r="J18" s="80"/>
      <c r="K18" s="57"/>
      <c r="L18" s="49"/>
      <c r="M18" s="80"/>
      <c r="N18" s="80"/>
      <c r="O18" s="80"/>
      <c r="P18" s="57"/>
      <c r="Q18" s="49"/>
      <c r="R18" s="80"/>
      <c r="S18" s="80"/>
      <c r="T18" s="80"/>
      <c r="U18" s="57"/>
      <c r="V18" s="49"/>
      <c r="W18" s="80"/>
      <c r="X18" s="80"/>
      <c r="Y18" s="80"/>
      <c r="Z18" s="20"/>
    </row>
    <row r="19" spans="1:26" x14ac:dyDescent="0.25">
      <c r="A19" s="53"/>
      <c r="B19" s="76"/>
      <c r="C19" s="80"/>
      <c r="D19" s="80"/>
      <c r="E19" s="80"/>
      <c r="F19" s="57"/>
      <c r="G19" s="60"/>
      <c r="H19" s="80"/>
      <c r="I19" s="80"/>
      <c r="J19" s="80"/>
      <c r="K19" s="57"/>
      <c r="L19" s="49"/>
      <c r="M19" s="80"/>
      <c r="N19" s="80"/>
      <c r="O19" s="80"/>
      <c r="P19" s="57"/>
      <c r="Q19" s="49"/>
      <c r="R19" s="80"/>
      <c r="S19" s="80"/>
      <c r="T19" s="80"/>
      <c r="U19" s="57"/>
      <c r="V19" s="49"/>
      <c r="W19" s="80"/>
      <c r="X19" s="80"/>
      <c r="Y19" s="80"/>
      <c r="Z19" s="20"/>
    </row>
    <row r="20" spans="1:26" x14ac:dyDescent="0.25">
      <c r="A20" s="53"/>
      <c r="B20" s="76"/>
      <c r="C20" s="80"/>
      <c r="D20" s="80"/>
      <c r="E20" s="80"/>
      <c r="F20" s="57"/>
      <c r="G20" s="60"/>
      <c r="H20" s="80"/>
      <c r="I20" s="80"/>
      <c r="J20" s="80"/>
      <c r="K20" s="57"/>
      <c r="L20" s="49"/>
      <c r="M20" s="80"/>
      <c r="N20" s="80"/>
      <c r="O20" s="80"/>
      <c r="P20" s="57"/>
      <c r="Q20" s="49"/>
      <c r="R20" s="80"/>
      <c r="S20" s="80"/>
      <c r="T20" s="80"/>
      <c r="U20" s="57"/>
      <c r="V20" s="49"/>
      <c r="W20" s="80"/>
      <c r="X20" s="80"/>
      <c r="Y20" s="80"/>
      <c r="Z20" s="20"/>
    </row>
    <row r="21" spans="1:26" x14ac:dyDescent="0.25">
      <c r="A21" s="53"/>
      <c r="B21" s="76"/>
      <c r="C21" s="80"/>
      <c r="D21" s="80"/>
      <c r="E21" s="80"/>
      <c r="F21" s="57"/>
      <c r="G21" s="60"/>
      <c r="H21" s="80"/>
      <c r="I21" s="80"/>
      <c r="J21" s="80"/>
      <c r="K21" s="57"/>
      <c r="L21" s="49"/>
      <c r="M21" s="80"/>
      <c r="N21" s="80"/>
      <c r="O21" s="80"/>
      <c r="P21" s="57"/>
      <c r="Q21" s="49"/>
      <c r="R21" s="80"/>
      <c r="S21" s="80"/>
      <c r="T21" s="80"/>
      <c r="U21" s="57"/>
      <c r="V21" s="49"/>
      <c r="W21" s="80"/>
      <c r="X21" s="80"/>
      <c r="Y21" s="80"/>
      <c r="Z21" s="20"/>
    </row>
    <row r="22" spans="1:26" x14ac:dyDescent="0.25">
      <c r="A22" s="53"/>
      <c r="B22" s="76"/>
      <c r="C22" s="80"/>
      <c r="D22" s="80"/>
      <c r="E22" s="80"/>
      <c r="F22" s="57"/>
      <c r="G22" s="60"/>
      <c r="H22" s="80"/>
      <c r="I22" s="80"/>
      <c r="J22" s="80"/>
      <c r="K22" s="57"/>
      <c r="L22" s="49"/>
      <c r="M22" s="80"/>
      <c r="N22" s="80"/>
      <c r="O22" s="80"/>
      <c r="P22" s="57"/>
      <c r="Q22" s="49"/>
      <c r="R22" s="80"/>
      <c r="S22" s="80"/>
      <c r="T22" s="80"/>
      <c r="U22" s="57"/>
      <c r="V22" s="49"/>
      <c r="W22" s="80"/>
      <c r="X22" s="80"/>
      <c r="Y22" s="80"/>
      <c r="Z22" s="20"/>
    </row>
    <row r="23" spans="1:26" ht="15.75" thickBot="1" x14ac:dyDescent="0.3">
      <c r="A23" s="54"/>
      <c r="B23" s="77"/>
      <c r="C23" s="23"/>
      <c r="D23" s="23"/>
      <c r="E23" s="23"/>
      <c r="F23" s="58"/>
      <c r="G23" s="61"/>
      <c r="H23" s="23"/>
      <c r="I23" s="23"/>
      <c r="J23" s="23"/>
      <c r="K23" s="58"/>
      <c r="L23" s="50"/>
      <c r="M23" s="23"/>
      <c r="N23" s="23"/>
      <c r="O23" s="23"/>
      <c r="P23" s="58"/>
      <c r="Q23" s="50"/>
      <c r="R23" s="23"/>
      <c r="S23" s="23"/>
      <c r="T23" s="23"/>
      <c r="U23" s="58"/>
      <c r="V23" s="50"/>
      <c r="W23" s="23"/>
      <c r="X23" s="23"/>
      <c r="Y23" s="23"/>
      <c r="Z23" s="51"/>
    </row>
    <row r="25" spans="1:26" x14ac:dyDescent="0.25">
      <c r="A25" s="234" t="s">
        <v>64</v>
      </c>
      <c r="B25" s="234"/>
      <c r="C25" s="234"/>
      <c r="D25" s="234"/>
      <c r="E25" s="234"/>
      <c r="F25" s="234"/>
      <c r="G25" s="234"/>
      <c r="H25" s="234"/>
      <c r="I25" s="234"/>
      <c r="J25" s="234"/>
      <c r="L25" s="236" t="s">
        <v>65</v>
      </c>
      <c r="M25" s="236"/>
    </row>
    <row r="26" spans="1:26" ht="15" customHeight="1" x14ac:dyDescent="0.25">
      <c r="B26" s="199" t="s">
        <v>37</v>
      </c>
      <c r="C26" s="197"/>
      <c r="D26" s="197"/>
      <c r="E26" s="198"/>
      <c r="G26" s="235" t="s">
        <v>68</v>
      </c>
      <c r="H26" s="235"/>
      <c r="I26" s="235"/>
      <c r="J26" s="235"/>
      <c r="L26" s="49" t="s">
        <v>94</v>
      </c>
      <c r="M26" s="237" t="s">
        <v>66</v>
      </c>
      <c r="N26" s="238"/>
      <c r="O26" s="238"/>
      <c r="P26" s="238"/>
      <c r="Q26" s="238"/>
    </row>
    <row r="27" spans="1:26" x14ac:dyDescent="0.25">
      <c r="B27" s="16" t="s">
        <v>38</v>
      </c>
      <c r="C27" s="16" t="s">
        <v>28</v>
      </c>
      <c r="D27" s="16" t="s">
        <v>29</v>
      </c>
      <c r="E27" s="16" t="s">
        <v>39</v>
      </c>
      <c r="G27" s="16" t="s">
        <v>38</v>
      </c>
      <c r="H27" s="16" t="s">
        <v>28</v>
      </c>
      <c r="I27" s="16" t="s">
        <v>29</v>
      </c>
      <c r="J27" s="16" t="s">
        <v>67</v>
      </c>
      <c r="L27" s="49"/>
      <c r="M27" s="237"/>
      <c r="N27" s="238"/>
      <c r="O27" s="238"/>
      <c r="P27" s="238"/>
      <c r="Q27" s="238"/>
    </row>
    <row r="28" spans="1:26" x14ac:dyDescent="0.25">
      <c r="B28" s="17" t="s">
        <v>153</v>
      </c>
      <c r="C28" s="17">
        <v>0</v>
      </c>
      <c r="D28" s="17">
        <v>30</v>
      </c>
      <c r="E28" s="17">
        <v>-2</v>
      </c>
      <c r="G28" s="17"/>
      <c r="H28" s="17"/>
      <c r="I28" s="17"/>
      <c r="J28" s="17"/>
      <c r="L28" s="49"/>
      <c r="M28" s="56"/>
    </row>
    <row r="29" spans="1:26" x14ac:dyDescent="0.25">
      <c r="B29" s="80" t="s">
        <v>163</v>
      </c>
      <c r="C29" s="80">
        <v>0</v>
      </c>
      <c r="D29" s="80">
        <v>30</v>
      </c>
      <c r="E29" s="80">
        <v>-2</v>
      </c>
      <c r="G29" s="17"/>
      <c r="H29" s="17"/>
      <c r="I29" s="17"/>
      <c r="J29" s="17"/>
      <c r="L29" s="49"/>
      <c r="M29" s="56"/>
    </row>
    <row r="30" spans="1:26" x14ac:dyDescent="0.25">
      <c r="B30" s="17" t="s">
        <v>166</v>
      </c>
      <c r="C30" s="80">
        <v>0</v>
      </c>
      <c r="D30" s="80">
        <v>30</v>
      </c>
      <c r="E30" s="80">
        <v>-2</v>
      </c>
      <c r="G30" s="17"/>
      <c r="H30" s="17"/>
      <c r="I30" s="17"/>
      <c r="J30" s="17"/>
      <c r="L30" s="49"/>
      <c r="M30" s="56"/>
    </row>
    <row r="31" spans="1:26" x14ac:dyDescent="0.25">
      <c r="B31" s="80" t="s">
        <v>169</v>
      </c>
      <c r="C31" s="80">
        <v>0</v>
      </c>
      <c r="D31" s="80">
        <v>30</v>
      </c>
      <c r="E31" s="80">
        <v>-2</v>
      </c>
      <c r="G31" s="17"/>
      <c r="H31" s="17"/>
      <c r="I31" s="17"/>
      <c r="J31" s="17"/>
      <c r="L31" s="49"/>
      <c r="M31" s="56"/>
    </row>
    <row r="32" spans="1:26" x14ac:dyDescent="0.25">
      <c r="B32" s="80" t="s">
        <v>171</v>
      </c>
      <c r="C32" s="80">
        <v>0</v>
      </c>
      <c r="D32" s="80">
        <v>30</v>
      </c>
      <c r="E32" s="80">
        <v>-2</v>
      </c>
      <c r="G32" s="17"/>
      <c r="H32" s="17"/>
      <c r="I32" s="17"/>
      <c r="J32" s="17"/>
      <c r="L32" s="49"/>
      <c r="M32" s="56"/>
    </row>
    <row r="33" spans="2:13" x14ac:dyDescent="0.25">
      <c r="B33" s="80" t="s">
        <v>172</v>
      </c>
      <c r="C33" s="80">
        <v>0</v>
      </c>
      <c r="D33" s="80">
        <v>30</v>
      </c>
      <c r="E33" s="80">
        <v>-2</v>
      </c>
      <c r="G33" s="17"/>
      <c r="H33" s="17"/>
      <c r="I33" s="17"/>
      <c r="J33" s="17"/>
      <c r="L33" s="49"/>
      <c r="M33" s="56"/>
    </row>
    <row r="34" spans="2:13" x14ac:dyDescent="0.25">
      <c r="B34" s="80" t="s">
        <v>173</v>
      </c>
      <c r="C34" s="80">
        <v>0</v>
      </c>
      <c r="D34" s="80">
        <v>30</v>
      </c>
      <c r="E34" s="80">
        <v>-2</v>
      </c>
      <c r="G34" s="17"/>
      <c r="H34" s="17"/>
      <c r="I34" s="17"/>
      <c r="J34" s="17"/>
      <c r="L34" s="49"/>
      <c r="M34" s="56"/>
    </row>
    <row r="35" spans="2:13" x14ac:dyDescent="0.25">
      <c r="B35" s="80" t="s">
        <v>174</v>
      </c>
      <c r="C35" s="80">
        <v>0</v>
      </c>
      <c r="D35" s="80">
        <v>30</v>
      </c>
      <c r="E35" s="80">
        <v>-2</v>
      </c>
      <c r="G35" s="17"/>
      <c r="H35" s="17"/>
      <c r="I35" s="17"/>
      <c r="J35" s="17"/>
      <c r="L35" s="49"/>
      <c r="M35" s="56"/>
    </row>
    <row r="36" spans="2:13" x14ac:dyDescent="0.25">
      <c r="B36" s="80" t="s">
        <v>175</v>
      </c>
      <c r="C36" s="80">
        <v>0</v>
      </c>
      <c r="D36" s="80">
        <v>30</v>
      </c>
      <c r="E36" s="80">
        <v>-2</v>
      </c>
      <c r="G36" s="17"/>
      <c r="H36" s="17"/>
      <c r="I36" s="17"/>
      <c r="J36" s="17"/>
      <c r="L36" s="49"/>
      <c r="M36" s="56"/>
    </row>
    <row r="37" spans="2:13" x14ac:dyDescent="0.25">
      <c r="B37" s="80" t="s">
        <v>177</v>
      </c>
      <c r="C37" s="80">
        <v>0</v>
      </c>
      <c r="D37" s="80">
        <v>30</v>
      </c>
      <c r="E37" s="80">
        <v>-2</v>
      </c>
      <c r="G37" s="17"/>
      <c r="H37" s="17"/>
      <c r="I37" s="17"/>
      <c r="J37" s="17"/>
      <c r="L37" s="55"/>
      <c r="M37" s="56"/>
    </row>
    <row r="38" spans="2:13" x14ac:dyDescent="0.25">
      <c r="B38" s="80" t="s">
        <v>183</v>
      </c>
      <c r="C38" s="80">
        <v>0</v>
      </c>
      <c r="D38" s="80">
        <v>30</v>
      </c>
      <c r="E38" s="80">
        <v>-2</v>
      </c>
      <c r="G38" s="17"/>
      <c r="H38" s="17"/>
      <c r="I38" s="17"/>
      <c r="J38" s="17"/>
      <c r="L38" s="55"/>
      <c r="M38" s="56"/>
    </row>
    <row r="39" spans="2:13" x14ac:dyDescent="0.25">
      <c r="B39" s="80" t="s">
        <v>178</v>
      </c>
      <c r="C39" s="80">
        <v>0</v>
      </c>
      <c r="D39" s="80">
        <v>30</v>
      </c>
      <c r="E39" s="80">
        <v>-2</v>
      </c>
      <c r="G39" s="17"/>
      <c r="H39" s="17"/>
      <c r="I39" s="17"/>
      <c r="J39" s="17"/>
      <c r="L39" s="55"/>
      <c r="M39" s="56"/>
    </row>
    <row r="40" spans="2:13" x14ac:dyDescent="0.25">
      <c r="B40" s="80" t="s">
        <v>180</v>
      </c>
      <c r="C40" s="80">
        <v>0</v>
      </c>
      <c r="D40" s="80">
        <v>30</v>
      </c>
      <c r="E40" s="80">
        <v>-2</v>
      </c>
      <c r="G40" s="17"/>
      <c r="H40" s="17"/>
      <c r="I40" s="17"/>
      <c r="J40" s="17"/>
      <c r="L40" s="55"/>
      <c r="M40" s="56"/>
    </row>
    <row r="41" spans="2:13" x14ac:dyDescent="0.25">
      <c r="B41" s="80" t="s">
        <v>181</v>
      </c>
      <c r="C41" s="80">
        <v>0</v>
      </c>
      <c r="D41" s="80">
        <v>30</v>
      </c>
      <c r="E41" s="80">
        <v>-2</v>
      </c>
      <c r="G41" s="17"/>
      <c r="H41" s="17"/>
      <c r="I41" s="17"/>
      <c r="J41" s="17"/>
      <c r="L41" s="55"/>
      <c r="M41" s="56"/>
    </row>
    <row r="42" spans="2:13" x14ac:dyDescent="0.25">
      <c r="B42" s="80" t="s">
        <v>153</v>
      </c>
      <c r="C42" s="80">
        <v>1</v>
      </c>
      <c r="D42" s="80">
        <v>2</v>
      </c>
      <c r="E42" s="80">
        <v>6</v>
      </c>
      <c r="G42" s="17"/>
      <c r="H42" s="17"/>
      <c r="I42" s="17"/>
      <c r="J42" s="17"/>
      <c r="L42" s="55"/>
      <c r="M42" s="56"/>
    </row>
    <row r="43" spans="2:13" x14ac:dyDescent="0.25">
      <c r="B43" s="80" t="s">
        <v>163</v>
      </c>
      <c r="C43" s="80">
        <v>3</v>
      </c>
      <c r="D43" s="80">
        <v>4</v>
      </c>
      <c r="E43" s="80">
        <v>4</v>
      </c>
      <c r="G43" s="17"/>
      <c r="H43" s="17"/>
      <c r="I43" s="17"/>
      <c r="J43" s="17"/>
      <c r="L43" s="55"/>
      <c r="M43" s="56"/>
    </row>
    <row r="44" spans="2:13" x14ac:dyDescent="0.25">
      <c r="B44" s="80" t="s">
        <v>166</v>
      </c>
      <c r="C44" s="80">
        <v>5</v>
      </c>
      <c r="D44" s="80">
        <v>6</v>
      </c>
      <c r="E44" s="80">
        <v>9</v>
      </c>
      <c r="G44" s="17"/>
      <c r="H44" s="17"/>
      <c r="I44" s="17"/>
      <c r="J44" s="17"/>
      <c r="L44" s="55"/>
      <c r="M44" s="56"/>
    </row>
    <row r="45" spans="2:13" x14ac:dyDescent="0.25">
      <c r="B45" s="80" t="s">
        <v>169</v>
      </c>
      <c r="C45" s="80">
        <v>7</v>
      </c>
      <c r="D45" s="80">
        <v>8</v>
      </c>
      <c r="E45" s="80">
        <v>4</v>
      </c>
      <c r="G45" s="17"/>
      <c r="H45" s="17"/>
      <c r="I45" s="17"/>
      <c r="J45" s="17"/>
    </row>
    <row r="46" spans="2:13" x14ac:dyDescent="0.25">
      <c r="B46" s="80" t="s">
        <v>171</v>
      </c>
      <c r="C46" s="80">
        <v>9</v>
      </c>
      <c r="D46" s="80">
        <v>10</v>
      </c>
      <c r="E46" s="80">
        <v>7</v>
      </c>
      <c r="G46" s="17"/>
      <c r="H46" s="17"/>
      <c r="I46" s="17"/>
      <c r="J46" s="17"/>
    </row>
    <row r="47" spans="2:13" x14ac:dyDescent="0.25">
      <c r="B47" s="80" t="s">
        <v>172</v>
      </c>
      <c r="C47" s="80">
        <v>11</v>
      </c>
      <c r="D47" s="80">
        <v>12</v>
      </c>
      <c r="E47" s="80">
        <v>7</v>
      </c>
      <c r="G47" s="17"/>
      <c r="H47" s="17"/>
      <c r="I47" s="17"/>
      <c r="J47" s="17"/>
    </row>
    <row r="48" spans="2:13" x14ac:dyDescent="0.25">
      <c r="B48" s="80" t="s">
        <v>173</v>
      </c>
      <c r="C48" s="80">
        <v>13</v>
      </c>
      <c r="D48" s="80">
        <v>14</v>
      </c>
      <c r="E48" s="80">
        <v>4</v>
      </c>
      <c r="G48" s="17"/>
      <c r="H48" s="17"/>
      <c r="I48" s="17"/>
      <c r="J48" s="17"/>
    </row>
    <row r="49" spans="2:10" x14ac:dyDescent="0.25">
      <c r="B49" s="80" t="s">
        <v>174</v>
      </c>
      <c r="C49" s="80">
        <v>15</v>
      </c>
      <c r="D49" s="80">
        <v>16</v>
      </c>
      <c r="E49" s="80">
        <v>4</v>
      </c>
      <c r="G49" s="17"/>
      <c r="H49" s="17"/>
      <c r="I49" s="17"/>
      <c r="J49" s="17"/>
    </row>
    <row r="50" spans="2:10" x14ac:dyDescent="0.25">
      <c r="B50" s="80" t="s">
        <v>175</v>
      </c>
      <c r="C50" s="80">
        <v>17</v>
      </c>
      <c r="D50" s="80">
        <v>18</v>
      </c>
      <c r="E50" s="80">
        <v>4</v>
      </c>
      <c r="G50" s="17"/>
      <c r="H50" s="17"/>
      <c r="I50" s="17"/>
      <c r="J50" s="17"/>
    </row>
    <row r="51" spans="2:10" x14ac:dyDescent="0.25">
      <c r="B51" s="80" t="s">
        <v>177</v>
      </c>
      <c r="C51" s="80">
        <v>19</v>
      </c>
      <c r="D51" s="80">
        <v>20</v>
      </c>
      <c r="E51" s="80">
        <v>4</v>
      </c>
      <c r="G51" s="17"/>
      <c r="H51" s="17"/>
      <c r="I51" s="17"/>
      <c r="J51" s="17"/>
    </row>
    <row r="52" spans="2:10" x14ac:dyDescent="0.25">
      <c r="B52" s="80" t="s">
        <v>183</v>
      </c>
      <c r="C52" s="80">
        <v>21</v>
      </c>
      <c r="D52" s="80">
        <v>22</v>
      </c>
      <c r="E52" s="80">
        <v>4</v>
      </c>
      <c r="G52" s="17"/>
      <c r="H52" s="17"/>
      <c r="I52" s="17"/>
      <c r="J52" s="17"/>
    </row>
    <row r="53" spans="2:10" x14ac:dyDescent="0.25">
      <c r="B53" s="80" t="s">
        <v>178</v>
      </c>
      <c r="C53" s="80">
        <v>23</v>
      </c>
      <c r="D53" s="80">
        <v>24</v>
      </c>
      <c r="E53" s="80">
        <v>4</v>
      </c>
      <c r="G53" s="17"/>
      <c r="H53" s="17"/>
      <c r="I53" s="17"/>
      <c r="J53" s="17"/>
    </row>
    <row r="54" spans="2:10" x14ac:dyDescent="0.25">
      <c r="B54" s="80" t="s">
        <v>180</v>
      </c>
      <c r="C54" s="80">
        <v>25</v>
      </c>
      <c r="D54" s="80">
        <v>26</v>
      </c>
      <c r="E54" s="80">
        <v>4</v>
      </c>
      <c r="G54" s="17"/>
      <c r="H54" s="17"/>
      <c r="I54" s="17"/>
      <c r="J54" s="17"/>
    </row>
    <row r="55" spans="2:10" x14ac:dyDescent="0.25">
      <c r="B55" s="80" t="s">
        <v>181</v>
      </c>
      <c r="C55" s="80">
        <v>27</v>
      </c>
      <c r="D55" s="80">
        <v>28</v>
      </c>
      <c r="E55" s="80">
        <v>4</v>
      </c>
      <c r="G55" s="17"/>
      <c r="H55" s="17"/>
      <c r="I55" s="17"/>
      <c r="J55" s="17"/>
    </row>
    <row r="56" spans="2:10" x14ac:dyDescent="0.25">
      <c r="B56" s="17"/>
      <c r="C56" s="17"/>
      <c r="D56" s="17"/>
      <c r="E56" s="17"/>
      <c r="G56" s="17"/>
      <c r="H56" s="17"/>
      <c r="I56" s="17"/>
      <c r="J56" s="17"/>
    </row>
    <row r="57" spans="2:10" x14ac:dyDescent="0.25">
      <c r="B57" s="17"/>
      <c r="C57" s="17"/>
      <c r="D57" s="17"/>
      <c r="E57" s="17"/>
      <c r="G57" s="17"/>
      <c r="H57" s="17"/>
      <c r="I57" s="17"/>
      <c r="J57" s="17"/>
    </row>
    <row r="58" spans="2:10" x14ac:dyDescent="0.25">
      <c r="B58" s="17"/>
      <c r="C58" s="17"/>
      <c r="D58" s="17"/>
      <c r="E58" s="17"/>
      <c r="G58" s="17"/>
      <c r="H58" s="17"/>
      <c r="I58" s="17"/>
      <c r="J58" s="17"/>
    </row>
    <row r="59" spans="2:10" x14ac:dyDescent="0.25">
      <c r="B59" s="17"/>
      <c r="C59" s="17"/>
      <c r="D59" s="17"/>
      <c r="E59" s="17"/>
      <c r="G59" s="17"/>
      <c r="H59" s="17"/>
      <c r="I59" s="17"/>
      <c r="J59" s="17"/>
    </row>
    <row r="60" spans="2:10" x14ac:dyDescent="0.25">
      <c r="B60" s="17"/>
      <c r="C60" s="17"/>
      <c r="D60" s="17"/>
      <c r="E60" s="17"/>
      <c r="G60" s="17"/>
      <c r="H60" s="17"/>
      <c r="I60" s="17"/>
      <c r="J60" s="17"/>
    </row>
    <row r="61" spans="2:10" x14ac:dyDescent="0.25">
      <c r="B61" s="17"/>
      <c r="C61" s="17"/>
      <c r="D61" s="17"/>
      <c r="E61" s="17"/>
      <c r="G61" s="17"/>
      <c r="H61" s="17"/>
      <c r="I61" s="17"/>
      <c r="J61" s="17"/>
    </row>
    <row r="62" spans="2:10" x14ac:dyDescent="0.25">
      <c r="B62" s="17"/>
      <c r="C62" s="17"/>
      <c r="D62" s="17"/>
      <c r="E62" s="17"/>
      <c r="G62" s="17"/>
      <c r="H62" s="17"/>
      <c r="I62" s="17"/>
      <c r="J62" s="17"/>
    </row>
    <row r="63" spans="2:10" x14ac:dyDescent="0.25">
      <c r="B63" s="17"/>
      <c r="C63" s="17"/>
      <c r="D63" s="17"/>
      <c r="E63" s="17"/>
      <c r="G63" s="17"/>
      <c r="H63" s="17"/>
      <c r="I63" s="17"/>
      <c r="J63" s="17"/>
    </row>
    <row r="64" spans="2:10" x14ac:dyDescent="0.25">
      <c r="B64" s="17"/>
      <c r="C64" s="17"/>
      <c r="D64" s="17"/>
      <c r="E64" s="17"/>
      <c r="G64" s="17"/>
      <c r="H64" s="17"/>
      <c r="I64" s="17"/>
      <c r="J64" s="17"/>
    </row>
    <row r="65" spans="2:10" x14ac:dyDescent="0.25">
      <c r="B65" s="17"/>
      <c r="C65" s="17"/>
      <c r="D65" s="17"/>
      <c r="E65" s="17"/>
      <c r="G65" s="17"/>
      <c r="H65" s="17"/>
      <c r="I65" s="17"/>
      <c r="J65" s="17"/>
    </row>
    <row r="66" spans="2:10" x14ac:dyDescent="0.25">
      <c r="B66" s="17"/>
      <c r="C66" s="17"/>
      <c r="D66" s="17"/>
      <c r="E66" s="17"/>
      <c r="G66" s="17"/>
      <c r="H66" s="17"/>
      <c r="I66" s="17"/>
      <c r="J66" s="17"/>
    </row>
    <row r="67" spans="2:10" x14ac:dyDescent="0.25">
      <c r="B67" s="17"/>
      <c r="C67" s="17"/>
      <c r="D67" s="17"/>
      <c r="E67" s="17"/>
      <c r="G67" s="17"/>
      <c r="H67" s="17"/>
      <c r="I67" s="17"/>
      <c r="J67" s="17"/>
    </row>
    <row r="68" spans="2:10" x14ac:dyDescent="0.25">
      <c r="B68" s="17"/>
      <c r="C68" s="17"/>
      <c r="D68" s="17"/>
      <c r="E68" s="17"/>
      <c r="G68" s="17"/>
      <c r="H68" s="17"/>
      <c r="I68" s="17"/>
      <c r="J68" s="17"/>
    </row>
    <row r="69" spans="2:10" x14ac:dyDescent="0.25">
      <c r="B69" s="17"/>
      <c r="C69" s="17"/>
      <c r="D69" s="17"/>
      <c r="E69" s="17"/>
      <c r="G69" s="17"/>
      <c r="H69" s="17"/>
      <c r="I69" s="17"/>
      <c r="J69" s="17"/>
    </row>
    <row r="70" spans="2:10" x14ac:dyDescent="0.25">
      <c r="B70" s="17"/>
      <c r="C70" s="17"/>
      <c r="D70" s="17"/>
      <c r="E70" s="17"/>
      <c r="G70" s="17"/>
      <c r="H70" s="17"/>
      <c r="I70" s="17"/>
      <c r="J70" s="17"/>
    </row>
    <row r="71" spans="2:10" x14ac:dyDescent="0.25">
      <c r="B71" s="17"/>
      <c r="C71" s="17"/>
      <c r="D71" s="17"/>
      <c r="E71" s="17"/>
      <c r="G71" s="17"/>
      <c r="H71" s="17"/>
      <c r="I71" s="17"/>
      <c r="J71" s="17"/>
    </row>
    <row r="72" spans="2:10" x14ac:dyDescent="0.25">
      <c r="B72" s="17"/>
      <c r="C72" s="17"/>
      <c r="D72" s="17"/>
      <c r="E72" s="17"/>
      <c r="G72" s="17"/>
      <c r="H72" s="17"/>
      <c r="I72" s="17"/>
      <c r="J72" s="17"/>
    </row>
    <row r="73" spans="2:10" x14ac:dyDescent="0.25">
      <c r="B73" s="17"/>
      <c r="C73" s="17"/>
      <c r="D73" s="17"/>
      <c r="E73" s="17"/>
      <c r="G73" s="17"/>
      <c r="H73" s="17"/>
      <c r="I73" s="17"/>
      <c r="J73" s="17"/>
    </row>
    <row r="74" spans="2:10" x14ac:dyDescent="0.25">
      <c r="B74" s="17"/>
      <c r="C74" s="17"/>
      <c r="D74" s="17"/>
      <c r="E74" s="17"/>
      <c r="G74" s="17"/>
      <c r="H74" s="17"/>
      <c r="I74" s="17"/>
      <c r="J74" s="17"/>
    </row>
    <row r="75" spans="2:10" x14ac:dyDescent="0.25">
      <c r="B75" s="17"/>
      <c r="C75" s="17"/>
      <c r="D75" s="17"/>
      <c r="E75" s="17"/>
      <c r="G75" s="17"/>
      <c r="H75" s="17"/>
      <c r="I75" s="17"/>
      <c r="J75" s="17"/>
    </row>
    <row r="76" spans="2:10" x14ac:dyDescent="0.25">
      <c r="B76" s="17"/>
      <c r="C76" s="17"/>
      <c r="D76" s="17"/>
      <c r="E76" s="17"/>
      <c r="G76" s="17"/>
      <c r="H76" s="17"/>
      <c r="I76" s="17"/>
      <c r="J76" s="17"/>
    </row>
    <row r="77" spans="2:10" x14ac:dyDescent="0.25">
      <c r="B77" s="17"/>
      <c r="C77" s="17"/>
      <c r="D77" s="17"/>
      <c r="E77" s="17"/>
      <c r="G77" s="17"/>
      <c r="H77" s="17"/>
      <c r="I77" s="17"/>
      <c r="J77" s="17"/>
    </row>
    <row r="78" spans="2:10" x14ac:dyDescent="0.25">
      <c r="B78" s="17"/>
      <c r="C78" s="17"/>
      <c r="D78" s="17"/>
      <c r="E78" s="17"/>
      <c r="G78" s="17"/>
      <c r="H78" s="17"/>
      <c r="I78" s="17"/>
      <c r="J78" s="17"/>
    </row>
    <row r="79" spans="2:10" x14ac:dyDescent="0.25">
      <c r="B79" s="17"/>
      <c r="C79" s="17"/>
      <c r="D79" s="17"/>
      <c r="E79" s="17"/>
      <c r="G79" s="17"/>
      <c r="H79" s="17"/>
      <c r="I79" s="17"/>
      <c r="J79" s="17"/>
    </row>
    <row r="80" spans="2:10" x14ac:dyDescent="0.25">
      <c r="B80" s="17"/>
      <c r="C80" s="17"/>
      <c r="D80" s="17"/>
      <c r="E80" s="17"/>
      <c r="G80" s="17"/>
      <c r="H80" s="17"/>
      <c r="I80" s="17"/>
      <c r="J80" s="17"/>
    </row>
    <row r="81" spans="2:10" x14ac:dyDescent="0.25">
      <c r="B81" s="17"/>
      <c r="C81" s="17"/>
      <c r="D81" s="17"/>
      <c r="E81" s="17"/>
      <c r="G81" s="17"/>
      <c r="H81" s="17"/>
      <c r="I81" s="17"/>
      <c r="J81" s="17"/>
    </row>
    <row r="82" spans="2:10" x14ac:dyDescent="0.25">
      <c r="B82" s="17"/>
      <c r="C82" s="17"/>
      <c r="D82" s="17"/>
      <c r="E82" s="17"/>
      <c r="G82" s="17"/>
      <c r="H82" s="17"/>
      <c r="I82" s="17"/>
      <c r="J82" s="17"/>
    </row>
    <row r="83" spans="2:10" x14ac:dyDescent="0.25">
      <c r="B83" s="17"/>
      <c r="C83" s="17"/>
      <c r="D83" s="17"/>
      <c r="E83" s="17"/>
      <c r="G83" s="17"/>
      <c r="H83" s="17"/>
      <c r="I83" s="17"/>
      <c r="J83" s="17"/>
    </row>
    <row r="84" spans="2:10" x14ac:dyDescent="0.25">
      <c r="B84" s="17"/>
      <c r="C84" s="17"/>
      <c r="D84" s="17"/>
      <c r="E84" s="17"/>
      <c r="G84" s="17"/>
      <c r="H84" s="17"/>
      <c r="I84" s="17"/>
      <c r="J84" s="17"/>
    </row>
    <row r="85" spans="2:10" x14ac:dyDescent="0.25">
      <c r="B85" s="17"/>
      <c r="C85" s="17"/>
      <c r="D85" s="17"/>
      <c r="E85" s="17"/>
      <c r="G85" s="17"/>
      <c r="H85" s="17"/>
      <c r="I85" s="17"/>
      <c r="J85" s="17"/>
    </row>
    <row r="86" spans="2:10" x14ac:dyDescent="0.25">
      <c r="B86" s="17"/>
      <c r="C86" s="17"/>
      <c r="D86" s="17"/>
      <c r="E86" s="17"/>
      <c r="G86" s="17"/>
      <c r="H86" s="17"/>
      <c r="I86" s="17"/>
      <c r="J86" s="17"/>
    </row>
    <row r="87" spans="2:10" x14ac:dyDescent="0.25">
      <c r="B87" s="17"/>
      <c r="C87" s="17"/>
      <c r="D87" s="17"/>
      <c r="E87" s="17"/>
      <c r="G87" s="17"/>
      <c r="H87" s="17"/>
      <c r="I87" s="17"/>
      <c r="J87" s="17"/>
    </row>
  </sheetData>
  <mergeCells count="11">
    <mergeCell ref="V7:Z7"/>
    <mergeCell ref="F1:K1"/>
    <mergeCell ref="G26:J26"/>
    <mergeCell ref="B26:E26"/>
    <mergeCell ref="L25:M25"/>
    <mergeCell ref="M26:Q27"/>
    <mergeCell ref="A25:J25"/>
    <mergeCell ref="B7:F7"/>
    <mergeCell ref="G7:K7"/>
    <mergeCell ref="L7:P7"/>
    <mergeCell ref="Q7:U7"/>
  </mergeCells>
  <conditionalFormatting sqref="C3">
    <cfRule type="cellIs" dxfId="24" priority="25" operator="notEqual">
      <formula>MAX($E$9:$E$23)</formula>
    </cfRule>
  </conditionalFormatting>
  <conditionalFormatting sqref="M16">
    <cfRule type="containsBlanks" dxfId="23" priority="11">
      <formula>LEN(TRIM(M16))=0</formula>
    </cfRule>
    <cfRule type="cellIs" dxfId="22" priority="12" operator="equal">
      <formula>0</formula>
    </cfRule>
  </conditionalFormatting>
  <conditionalFormatting sqref="M16">
    <cfRule type="containsBlanks" dxfId="21" priority="9">
      <formula>LEN(TRIM(M16))=0</formula>
    </cfRule>
    <cfRule type="cellIs" dxfId="20" priority="10" operator="equal">
      <formula>0</formula>
    </cfRule>
  </conditionalFormatting>
  <dataValidations count="1">
    <dataValidation type="list" allowBlank="1" showInputMessage="1" showErrorMessage="1" sqref="Z9:Z23 U9:U23 F9:F23 P9:P23 K9:K23" xr:uid="{C983D6A1-B7AC-4F71-ACF9-14A6E07220EF}">
      <formula1>"green,red,yellow,blue,orange,cyan,black,white,magenta,pink"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88B8-64E8-479D-81C6-3C5A2C06A134}">
  <dimension ref="A1:Z88"/>
  <sheetViews>
    <sheetView topLeftCell="A7" workbookViewId="0">
      <selection activeCell="D29" sqref="D29"/>
    </sheetView>
  </sheetViews>
  <sheetFormatPr defaultRowHeight="15" x14ac:dyDescent="0.25"/>
  <cols>
    <col min="1" max="2" width="8.42578125" style="189" customWidth="1"/>
    <col min="3" max="3" width="10.5703125" style="189" customWidth="1"/>
    <col min="4" max="4" width="8.42578125" style="189" customWidth="1"/>
    <col min="5" max="5" width="10.7109375" style="189" customWidth="1"/>
    <col min="6" max="6" width="8.85546875" style="189" customWidth="1"/>
    <col min="7" max="7" width="17" style="189" customWidth="1"/>
    <col min="8" max="8" width="9" style="189" customWidth="1"/>
    <col min="9" max="9" width="8.42578125" style="189" customWidth="1"/>
    <col min="10" max="10" width="10.140625" style="189" customWidth="1"/>
    <col min="11" max="11" width="12.140625" style="189" customWidth="1"/>
    <col min="12" max="12" width="19.140625" style="189" customWidth="1"/>
    <col min="13" max="13" width="10.28515625" style="189" customWidth="1"/>
    <col min="14" max="14" width="8.42578125" style="189" customWidth="1"/>
    <col min="15" max="15" width="10.140625" style="189" customWidth="1"/>
    <col min="16" max="16" width="9.85546875" style="189" customWidth="1"/>
    <col min="17" max="17" width="15.85546875" style="189" customWidth="1"/>
    <col min="18" max="19" width="8.42578125" style="189" customWidth="1"/>
    <col min="20" max="20" width="10.28515625" style="189" customWidth="1"/>
    <col min="21" max="21" width="17" style="189" customWidth="1"/>
    <col min="22" max="24" width="8.42578125" style="189" customWidth="1"/>
    <col min="25" max="25" width="11.140625" style="189" customWidth="1"/>
    <col min="26" max="26" width="7.85546875" style="189" customWidth="1"/>
    <col min="27" max="27" width="15.7109375" style="189" customWidth="1"/>
    <col min="28" max="31" width="7.85546875" style="189" customWidth="1"/>
    <col min="32" max="16384" width="9.140625" style="189"/>
  </cols>
  <sheetData>
    <row r="1" spans="1:26" x14ac:dyDescent="0.25">
      <c r="F1" s="234" t="s">
        <v>70</v>
      </c>
      <c r="G1" s="234"/>
      <c r="H1" s="234"/>
      <c r="I1" s="234"/>
      <c r="J1" s="234"/>
      <c r="K1" s="234"/>
      <c r="L1" s="63" t="s">
        <v>46</v>
      </c>
      <c r="M1" s="186" t="s">
        <v>135</v>
      </c>
      <c r="N1" s="37" t="s">
        <v>136</v>
      </c>
      <c r="T1" s="37" t="s">
        <v>74</v>
      </c>
    </row>
    <row r="2" spans="1:26" x14ac:dyDescent="0.25">
      <c r="A2" s="187" t="s">
        <v>21</v>
      </c>
      <c r="B2" s="36" t="s">
        <v>22</v>
      </c>
      <c r="C2" s="80" t="s">
        <v>205</v>
      </c>
      <c r="D2" s="36" t="s">
        <v>24</v>
      </c>
      <c r="E2" s="80">
        <v>1</v>
      </c>
      <c r="F2" s="42" t="s">
        <v>61</v>
      </c>
      <c r="G2" s="41" t="s">
        <v>57</v>
      </c>
      <c r="M2" s="186" t="s">
        <v>44</v>
      </c>
      <c r="N2" s="41" t="s">
        <v>49</v>
      </c>
      <c r="O2" s="190"/>
      <c r="P2" s="190"/>
      <c r="Q2" s="186" t="s">
        <v>54</v>
      </c>
      <c r="R2" s="41" t="s">
        <v>84</v>
      </c>
      <c r="S2" s="190"/>
      <c r="T2" s="186" t="s">
        <v>75</v>
      </c>
      <c r="U2" s="189" t="s">
        <v>80</v>
      </c>
    </row>
    <row r="3" spans="1:26" x14ac:dyDescent="0.25">
      <c r="B3" s="36" t="s">
        <v>14</v>
      </c>
      <c r="C3" s="80">
        <v>240</v>
      </c>
      <c r="D3" s="36" t="s">
        <v>25</v>
      </c>
      <c r="E3" s="80">
        <v>1</v>
      </c>
      <c r="F3" s="63" t="s">
        <v>45</v>
      </c>
      <c r="G3" s="41" t="s">
        <v>58</v>
      </c>
      <c r="I3" s="187" t="s">
        <v>151</v>
      </c>
      <c r="J3" s="37" t="s">
        <v>152</v>
      </c>
      <c r="M3" s="186" t="s">
        <v>47</v>
      </c>
      <c r="N3" s="41" t="s">
        <v>48</v>
      </c>
      <c r="O3" s="190"/>
      <c r="P3" s="190"/>
      <c r="Q3" s="186" t="s">
        <v>55</v>
      </c>
      <c r="R3" s="41" t="s">
        <v>56</v>
      </c>
      <c r="S3" s="190"/>
      <c r="T3" s="186" t="s">
        <v>76</v>
      </c>
      <c r="U3" s="189" t="s">
        <v>82</v>
      </c>
    </row>
    <row r="4" spans="1:26" x14ac:dyDescent="0.25">
      <c r="B4" s="36" t="s">
        <v>23</v>
      </c>
      <c r="C4" s="80">
        <v>5.0000000000000002E-5</v>
      </c>
      <c r="D4" s="36" t="s">
        <v>26</v>
      </c>
      <c r="E4" s="80">
        <v>1</v>
      </c>
      <c r="F4" s="43" t="s">
        <v>62</v>
      </c>
      <c r="G4" s="37" t="s">
        <v>59</v>
      </c>
      <c r="I4" s="187" t="s">
        <v>71</v>
      </c>
      <c r="J4" s="62" t="s">
        <v>72</v>
      </c>
      <c r="M4" s="186" t="s">
        <v>50</v>
      </c>
      <c r="N4" s="41" t="s">
        <v>52</v>
      </c>
      <c r="O4" s="190"/>
      <c r="P4" s="190"/>
      <c r="Q4" s="186" t="s">
        <v>86</v>
      </c>
      <c r="R4" s="41" t="s">
        <v>85</v>
      </c>
      <c r="S4" s="190"/>
      <c r="T4" s="186" t="s">
        <v>77</v>
      </c>
      <c r="U4" s="189" t="s">
        <v>79</v>
      </c>
    </row>
    <row r="5" spans="1:26" x14ac:dyDescent="0.25">
      <c r="B5" s="44" t="s">
        <v>63</v>
      </c>
      <c r="F5" s="63" t="s">
        <v>45</v>
      </c>
      <c r="G5" s="37" t="s">
        <v>60</v>
      </c>
      <c r="I5" s="189" t="s">
        <v>45</v>
      </c>
      <c r="J5" s="62" t="s">
        <v>73</v>
      </c>
      <c r="M5" s="186" t="s">
        <v>51</v>
      </c>
      <c r="N5" s="41" t="s">
        <v>53</v>
      </c>
      <c r="O5" s="190"/>
      <c r="P5" s="190"/>
      <c r="Q5" s="186" t="s">
        <v>143</v>
      </c>
      <c r="R5" s="41" t="s">
        <v>144</v>
      </c>
      <c r="S5" s="190"/>
      <c r="T5" s="186" t="s">
        <v>78</v>
      </c>
      <c r="U5" s="189" t="s">
        <v>81</v>
      </c>
    </row>
    <row r="6" spans="1:26" ht="15.75" thickBot="1" x14ac:dyDescent="0.3">
      <c r="A6" s="38" t="s">
        <v>36</v>
      </c>
      <c r="J6" s="62" t="s">
        <v>83</v>
      </c>
      <c r="M6" s="74" t="s">
        <v>141</v>
      </c>
      <c r="N6" s="37" t="s">
        <v>142</v>
      </c>
    </row>
    <row r="7" spans="1:26" ht="15.75" thickBot="1" x14ac:dyDescent="0.3">
      <c r="B7" s="201" t="s">
        <v>31</v>
      </c>
      <c r="C7" s="233"/>
      <c r="D7" s="233"/>
      <c r="E7" s="233"/>
      <c r="F7" s="239"/>
      <c r="G7" s="240" t="s">
        <v>35</v>
      </c>
      <c r="H7" s="233"/>
      <c r="I7" s="233"/>
      <c r="J7" s="233"/>
      <c r="K7" s="202"/>
      <c r="L7" s="201" t="s">
        <v>41</v>
      </c>
      <c r="M7" s="233"/>
      <c r="N7" s="233"/>
      <c r="O7" s="233"/>
      <c r="P7" s="202"/>
      <c r="Q7" s="201" t="s">
        <v>42</v>
      </c>
      <c r="R7" s="233"/>
      <c r="S7" s="233"/>
      <c r="T7" s="233"/>
      <c r="U7" s="202"/>
      <c r="V7" s="201" t="s">
        <v>43</v>
      </c>
      <c r="W7" s="233"/>
      <c r="X7" s="233"/>
      <c r="Y7" s="233"/>
      <c r="Z7" s="202"/>
    </row>
    <row r="8" spans="1:26" x14ac:dyDescent="0.25">
      <c r="A8" s="52" t="s">
        <v>40</v>
      </c>
      <c r="B8" s="75" t="s">
        <v>27</v>
      </c>
      <c r="C8" s="186" t="s">
        <v>30</v>
      </c>
      <c r="D8" s="186" t="s">
        <v>28</v>
      </c>
      <c r="E8" s="186" t="s">
        <v>29</v>
      </c>
      <c r="F8" s="185" t="s">
        <v>34</v>
      </c>
      <c r="G8" s="59" t="s">
        <v>27</v>
      </c>
      <c r="H8" s="186" t="s">
        <v>30</v>
      </c>
      <c r="I8" s="186" t="s">
        <v>32</v>
      </c>
      <c r="J8" s="186" t="s">
        <v>33</v>
      </c>
      <c r="K8" s="48" t="s">
        <v>34</v>
      </c>
      <c r="L8" s="47" t="s">
        <v>27</v>
      </c>
      <c r="M8" s="186" t="s">
        <v>30</v>
      </c>
      <c r="N8" s="186" t="s">
        <v>32</v>
      </c>
      <c r="O8" s="186" t="s">
        <v>33</v>
      </c>
      <c r="P8" s="48" t="s">
        <v>34</v>
      </c>
      <c r="Q8" s="47" t="s">
        <v>27</v>
      </c>
      <c r="R8" s="186" t="s">
        <v>30</v>
      </c>
      <c r="S8" s="186" t="s">
        <v>32</v>
      </c>
      <c r="T8" s="186" t="s">
        <v>33</v>
      </c>
      <c r="U8" s="48" t="s">
        <v>34</v>
      </c>
      <c r="V8" s="47" t="s">
        <v>27</v>
      </c>
      <c r="W8" s="186" t="s">
        <v>30</v>
      </c>
      <c r="X8" s="186" t="s">
        <v>32</v>
      </c>
      <c r="Y8" s="186" t="s">
        <v>33</v>
      </c>
      <c r="Z8" s="48" t="s">
        <v>34</v>
      </c>
    </row>
    <row r="9" spans="1:26" x14ac:dyDescent="0.25">
      <c r="A9" s="53">
        <v>1</v>
      </c>
      <c r="B9" s="76" t="s">
        <v>31</v>
      </c>
      <c r="C9" s="80">
        <v>24</v>
      </c>
      <c r="D9" s="80">
        <v>0</v>
      </c>
      <c r="E9" s="80">
        <v>240</v>
      </c>
      <c r="F9" s="57" t="s">
        <v>69</v>
      </c>
      <c r="G9" s="49" t="s">
        <v>198</v>
      </c>
      <c r="H9" s="80">
        <v>10</v>
      </c>
      <c r="I9" s="80">
        <v>-80</v>
      </c>
      <c r="J9" s="80">
        <v>20</v>
      </c>
      <c r="K9" s="57" t="s">
        <v>69</v>
      </c>
      <c r="L9" s="49"/>
      <c r="M9" s="80"/>
      <c r="N9" s="80"/>
      <c r="O9" s="80"/>
      <c r="P9" s="57"/>
      <c r="Q9" s="49"/>
      <c r="R9" s="80"/>
      <c r="S9" s="80"/>
      <c r="T9" s="80"/>
      <c r="U9" s="57"/>
      <c r="V9" s="49"/>
      <c r="W9" s="80"/>
      <c r="X9" s="80"/>
      <c r="Y9" s="80"/>
      <c r="Z9" s="20"/>
    </row>
    <row r="10" spans="1:26" x14ac:dyDescent="0.25">
      <c r="A10" s="53">
        <v>1</v>
      </c>
      <c r="B10" s="76" t="s">
        <v>31</v>
      </c>
      <c r="C10" s="80">
        <v>24</v>
      </c>
      <c r="D10" s="80">
        <v>0</v>
      </c>
      <c r="E10" s="80">
        <v>240</v>
      </c>
      <c r="F10" s="57" t="s">
        <v>190</v>
      </c>
      <c r="G10" s="49" t="s">
        <v>186</v>
      </c>
      <c r="H10" s="80">
        <v>10</v>
      </c>
      <c r="I10" s="80">
        <v>-80</v>
      </c>
      <c r="J10" s="80">
        <v>20</v>
      </c>
      <c r="K10" s="57" t="s">
        <v>190</v>
      </c>
      <c r="L10" s="49"/>
      <c r="M10" s="80"/>
      <c r="N10" s="80"/>
      <c r="O10" s="80"/>
      <c r="P10" s="57"/>
      <c r="Q10" s="49"/>
      <c r="R10" s="80"/>
      <c r="S10" s="80"/>
      <c r="T10" s="80"/>
      <c r="U10" s="57"/>
      <c r="V10" s="49"/>
      <c r="W10" s="80"/>
      <c r="X10" s="80"/>
      <c r="Y10" s="80"/>
      <c r="Z10" s="20"/>
    </row>
    <row r="11" spans="1:26" x14ac:dyDescent="0.25">
      <c r="A11" s="53">
        <v>1</v>
      </c>
      <c r="B11" s="76" t="s">
        <v>31</v>
      </c>
      <c r="C11" s="80">
        <v>24</v>
      </c>
      <c r="D11" s="80">
        <v>0</v>
      </c>
      <c r="E11" s="80">
        <v>240</v>
      </c>
      <c r="F11" s="57" t="s">
        <v>168</v>
      </c>
      <c r="G11" s="49" t="s">
        <v>167</v>
      </c>
      <c r="H11" s="80">
        <v>10</v>
      </c>
      <c r="I11" s="80">
        <v>-80</v>
      </c>
      <c r="J11" s="80">
        <v>20</v>
      </c>
      <c r="K11" s="57" t="s">
        <v>168</v>
      </c>
      <c r="L11" s="110"/>
      <c r="M11" s="80"/>
      <c r="N11" s="80"/>
      <c r="O11" s="80"/>
      <c r="P11" s="57"/>
      <c r="Q11" s="49"/>
      <c r="R11" s="80"/>
      <c r="S11" s="80"/>
      <c r="T11" s="80"/>
      <c r="U11" s="57"/>
      <c r="V11" s="49"/>
      <c r="W11" s="80"/>
      <c r="X11" s="80"/>
      <c r="Y11" s="80"/>
      <c r="Z11" s="20"/>
    </row>
    <row r="12" spans="1:26" x14ac:dyDescent="0.25">
      <c r="A12" s="53">
        <v>1</v>
      </c>
      <c r="B12" s="76" t="s">
        <v>31</v>
      </c>
      <c r="C12" s="80">
        <v>24</v>
      </c>
      <c r="D12" s="80">
        <v>0</v>
      </c>
      <c r="E12" s="80">
        <v>240</v>
      </c>
      <c r="F12" s="57" t="s">
        <v>206</v>
      </c>
      <c r="G12" s="49" t="s">
        <v>184</v>
      </c>
      <c r="H12" s="80">
        <v>10</v>
      </c>
      <c r="I12" s="80">
        <v>-80</v>
      </c>
      <c r="J12" s="80">
        <v>20</v>
      </c>
      <c r="K12" s="57" t="s">
        <v>206</v>
      </c>
      <c r="L12" s="110"/>
      <c r="M12" s="80"/>
      <c r="N12" s="80"/>
      <c r="O12" s="80"/>
      <c r="P12" s="57"/>
      <c r="Q12" s="49"/>
      <c r="R12" s="80"/>
      <c r="S12" s="80"/>
      <c r="T12" s="80"/>
      <c r="U12" s="57"/>
      <c r="V12" s="49"/>
      <c r="W12" s="80"/>
      <c r="X12" s="80"/>
      <c r="Y12" s="80"/>
      <c r="Z12" s="20"/>
    </row>
    <row r="13" spans="1:26" x14ac:dyDescent="0.25">
      <c r="A13" s="53">
        <v>1</v>
      </c>
      <c r="B13" s="76" t="s">
        <v>31</v>
      </c>
      <c r="C13" s="80">
        <v>24</v>
      </c>
      <c r="D13" s="80">
        <v>0</v>
      </c>
      <c r="E13" s="80">
        <v>240</v>
      </c>
      <c r="F13" s="57" t="s">
        <v>168</v>
      </c>
      <c r="G13" s="49" t="s">
        <v>189</v>
      </c>
      <c r="H13" s="80">
        <v>10</v>
      </c>
      <c r="I13" s="80">
        <v>-80</v>
      </c>
      <c r="J13" s="80">
        <v>20</v>
      </c>
      <c r="K13" s="57" t="s">
        <v>168</v>
      </c>
      <c r="L13" s="49"/>
      <c r="M13" s="80"/>
      <c r="N13" s="80"/>
      <c r="O13" s="80"/>
      <c r="P13" s="57"/>
      <c r="Q13" s="49"/>
      <c r="R13" s="80"/>
      <c r="S13" s="80"/>
      <c r="T13" s="80"/>
      <c r="U13" s="57"/>
      <c r="V13" s="49"/>
      <c r="W13" s="80"/>
      <c r="X13" s="80"/>
      <c r="Y13" s="80"/>
      <c r="Z13" s="20"/>
    </row>
    <row r="14" spans="1:26" x14ac:dyDescent="0.25">
      <c r="A14" s="53">
        <v>1</v>
      </c>
      <c r="B14" s="76" t="s">
        <v>31</v>
      </c>
      <c r="C14" s="80">
        <v>24</v>
      </c>
      <c r="D14" s="80">
        <v>0</v>
      </c>
      <c r="E14" s="80">
        <v>240</v>
      </c>
      <c r="F14" s="57" t="s">
        <v>69</v>
      </c>
      <c r="G14" s="49" t="s">
        <v>187</v>
      </c>
      <c r="H14" s="80">
        <v>10</v>
      </c>
      <c r="I14" s="80">
        <v>-80</v>
      </c>
      <c r="J14" s="80">
        <v>20</v>
      </c>
      <c r="K14" s="57" t="s">
        <v>69</v>
      </c>
      <c r="L14" s="110"/>
      <c r="M14" s="80"/>
      <c r="N14" s="80"/>
      <c r="O14" s="80"/>
      <c r="P14" s="57"/>
      <c r="Q14" s="49"/>
      <c r="R14" s="80"/>
      <c r="S14" s="80"/>
      <c r="T14" s="80"/>
      <c r="U14" s="57"/>
      <c r="V14" s="49"/>
      <c r="W14" s="80"/>
      <c r="X14" s="80"/>
      <c r="Y14" s="80"/>
      <c r="Z14" s="20"/>
    </row>
    <row r="15" spans="1:26" x14ac:dyDescent="0.25">
      <c r="A15" s="53">
        <v>1</v>
      </c>
      <c r="B15" s="76" t="s">
        <v>31</v>
      </c>
      <c r="C15" s="80">
        <v>24</v>
      </c>
      <c r="D15" s="80">
        <v>0</v>
      </c>
      <c r="E15" s="80">
        <v>240</v>
      </c>
      <c r="F15" s="57" t="s">
        <v>190</v>
      </c>
      <c r="G15" s="49" t="s">
        <v>188</v>
      </c>
      <c r="H15" s="80">
        <v>10</v>
      </c>
      <c r="I15" s="80">
        <v>-80</v>
      </c>
      <c r="J15" s="80">
        <v>20</v>
      </c>
      <c r="K15" s="57" t="s">
        <v>190</v>
      </c>
      <c r="L15" s="110"/>
      <c r="M15" s="80"/>
      <c r="N15" s="80"/>
      <c r="O15" s="80"/>
      <c r="P15" s="57"/>
      <c r="Q15" s="49"/>
      <c r="R15" s="80"/>
      <c r="S15" s="80"/>
      <c r="T15" s="80"/>
      <c r="U15" s="57"/>
      <c r="V15" s="49"/>
      <c r="W15" s="80"/>
      <c r="X15" s="80"/>
      <c r="Y15" s="80"/>
      <c r="Z15" s="20"/>
    </row>
    <row r="16" spans="1:26" x14ac:dyDescent="0.25">
      <c r="A16" s="53">
        <v>1</v>
      </c>
      <c r="B16" s="76" t="s">
        <v>31</v>
      </c>
      <c r="C16" s="80">
        <v>24</v>
      </c>
      <c r="D16" s="80">
        <v>0</v>
      </c>
      <c r="E16" s="80">
        <v>240</v>
      </c>
      <c r="F16" s="57" t="s">
        <v>168</v>
      </c>
      <c r="G16" s="49" t="s">
        <v>194</v>
      </c>
      <c r="H16" s="80">
        <v>10</v>
      </c>
      <c r="I16" s="80">
        <v>-80</v>
      </c>
      <c r="J16" s="80">
        <v>20</v>
      </c>
      <c r="K16" s="57" t="s">
        <v>168</v>
      </c>
      <c r="L16" s="110"/>
      <c r="M16" s="80"/>
      <c r="N16" s="80"/>
      <c r="O16" s="80"/>
      <c r="P16" s="57"/>
      <c r="Q16" s="49"/>
      <c r="R16" s="80"/>
      <c r="S16" s="80"/>
      <c r="T16" s="80"/>
      <c r="U16" s="57"/>
      <c r="V16" s="49"/>
      <c r="W16" s="80"/>
      <c r="X16" s="80"/>
      <c r="Y16" s="80"/>
      <c r="Z16" s="20"/>
    </row>
    <row r="17" spans="1:26" x14ac:dyDescent="0.25">
      <c r="A17" s="53">
        <v>1</v>
      </c>
      <c r="B17" s="76" t="s">
        <v>31</v>
      </c>
      <c r="C17" s="80">
        <v>24</v>
      </c>
      <c r="D17" s="80">
        <v>0</v>
      </c>
      <c r="E17" s="80">
        <v>240</v>
      </c>
      <c r="F17" s="57" t="s">
        <v>206</v>
      </c>
      <c r="G17" s="49" t="s">
        <v>162</v>
      </c>
      <c r="H17" s="80">
        <v>10</v>
      </c>
      <c r="I17" s="80">
        <v>-80</v>
      </c>
      <c r="J17" s="80">
        <v>20</v>
      </c>
      <c r="K17" s="57" t="s">
        <v>206</v>
      </c>
      <c r="L17" s="49"/>
      <c r="M17" s="80"/>
      <c r="N17" s="80"/>
      <c r="O17" s="80"/>
      <c r="P17" s="57"/>
      <c r="Q17" s="49"/>
      <c r="R17" s="80"/>
      <c r="S17" s="80"/>
      <c r="T17" s="80"/>
      <c r="U17" s="57"/>
      <c r="V17" s="49"/>
      <c r="W17" s="80"/>
      <c r="X17" s="80"/>
      <c r="Y17" s="80"/>
      <c r="Z17" s="20"/>
    </row>
    <row r="18" spans="1:26" x14ac:dyDescent="0.25">
      <c r="A18" s="53">
        <v>1</v>
      </c>
      <c r="B18" s="76" t="s">
        <v>31</v>
      </c>
      <c r="C18" s="80">
        <v>24</v>
      </c>
      <c r="D18" s="80">
        <v>0</v>
      </c>
      <c r="E18" s="80">
        <v>240</v>
      </c>
      <c r="F18" s="57" t="s">
        <v>168</v>
      </c>
      <c r="G18" s="49" t="s">
        <v>164</v>
      </c>
      <c r="H18" s="80">
        <v>10</v>
      </c>
      <c r="I18" s="80">
        <v>-80</v>
      </c>
      <c r="J18" s="80">
        <v>20</v>
      </c>
      <c r="K18" s="57" t="s">
        <v>168</v>
      </c>
      <c r="L18" s="49"/>
      <c r="M18" s="80"/>
      <c r="N18" s="80"/>
      <c r="O18" s="80"/>
      <c r="P18" s="57"/>
      <c r="Q18" s="49"/>
      <c r="R18" s="80"/>
      <c r="S18" s="80"/>
      <c r="T18" s="80"/>
      <c r="U18" s="57"/>
      <c r="V18" s="49"/>
      <c r="W18" s="80"/>
      <c r="X18" s="80"/>
      <c r="Y18" s="80"/>
      <c r="Z18" s="20"/>
    </row>
    <row r="19" spans="1:26" x14ac:dyDescent="0.25">
      <c r="A19" s="53">
        <v>1</v>
      </c>
      <c r="B19" s="76" t="s">
        <v>31</v>
      </c>
      <c r="C19" s="80">
        <v>24</v>
      </c>
      <c r="D19" s="80">
        <v>0</v>
      </c>
      <c r="E19" s="80">
        <v>240</v>
      </c>
      <c r="F19" s="57" t="s">
        <v>69</v>
      </c>
      <c r="G19" s="49" t="s">
        <v>192</v>
      </c>
      <c r="H19" s="80">
        <v>10</v>
      </c>
      <c r="I19" s="80">
        <v>-80</v>
      </c>
      <c r="J19" s="80">
        <v>20</v>
      </c>
      <c r="K19" s="57" t="s">
        <v>69</v>
      </c>
      <c r="L19" s="49"/>
      <c r="M19" s="80"/>
      <c r="N19" s="80"/>
      <c r="O19" s="80"/>
      <c r="P19" s="57"/>
      <c r="Q19" s="49"/>
      <c r="R19" s="80"/>
      <c r="S19" s="80"/>
      <c r="T19" s="80"/>
      <c r="U19" s="57"/>
      <c r="V19" s="49"/>
      <c r="W19" s="80"/>
      <c r="X19" s="80"/>
      <c r="Y19" s="80"/>
      <c r="Z19" s="20"/>
    </row>
    <row r="20" spans="1:26" x14ac:dyDescent="0.25">
      <c r="A20" s="53">
        <v>1</v>
      </c>
      <c r="B20" s="76" t="s">
        <v>31</v>
      </c>
      <c r="C20" s="80">
        <v>24</v>
      </c>
      <c r="D20" s="80">
        <v>0</v>
      </c>
      <c r="E20" s="80">
        <v>240</v>
      </c>
      <c r="F20" s="57" t="s">
        <v>190</v>
      </c>
      <c r="G20" s="49" t="s">
        <v>196</v>
      </c>
      <c r="H20" s="80">
        <v>10</v>
      </c>
      <c r="I20" s="80">
        <v>-80</v>
      </c>
      <c r="J20" s="80">
        <v>20</v>
      </c>
      <c r="K20" s="57" t="s">
        <v>190</v>
      </c>
      <c r="L20" s="49"/>
      <c r="M20" s="80"/>
      <c r="N20" s="80"/>
      <c r="O20" s="80"/>
      <c r="P20" s="57"/>
      <c r="Q20" s="49"/>
      <c r="R20" s="80"/>
      <c r="S20" s="80"/>
      <c r="T20" s="80"/>
      <c r="U20" s="57"/>
      <c r="V20" s="49"/>
      <c r="W20" s="80"/>
      <c r="X20" s="80"/>
      <c r="Y20" s="80"/>
      <c r="Z20" s="20"/>
    </row>
    <row r="21" spans="1:26" x14ac:dyDescent="0.25">
      <c r="A21" s="53">
        <v>1</v>
      </c>
      <c r="B21" s="76" t="s">
        <v>31</v>
      </c>
      <c r="C21" s="80">
        <v>24</v>
      </c>
      <c r="D21" s="80">
        <v>0</v>
      </c>
      <c r="E21" s="80">
        <v>240</v>
      </c>
      <c r="F21" s="57" t="s">
        <v>168</v>
      </c>
      <c r="G21" s="49" t="s">
        <v>193</v>
      </c>
      <c r="H21" s="80">
        <v>10</v>
      </c>
      <c r="I21" s="80">
        <v>-80</v>
      </c>
      <c r="J21" s="80">
        <v>20</v>
      </c>
      <c r="K21" s="57" t="s">
        <v>168</v>
      </c>
      <c r="L21" s="49"/>
      <c r="M21" s="80"/>
      <c r="N21" s="80"/>
      <c r="O21" s="80"/>
      <c r="P21" s="57"/>
      <c r="Q21" s="49"/>
      <c r="R21" s="80"/>
      <c r="S21" s="80"/>
      <c r="T21" s="80"/>
      <c r="U21" s="57"/>
      <c r="V21" s="49"/>
      <c r="W21" s="80"/>
      <c r="X21" s="80"/>
      <c r="Y21" s="80"/>
      <c r="Z21" s="20"/>
    </row>
    <row r="22" spans="1:26" x14ac:dyDescent="0.25">
      <c r="A22" s="53"/>
      <c r="B22" s="76"/>
      <c r="C22" s="80"/>
      <c r="D22" s="80"/>
      <c r="E22" s="80"/>
      <c r="F22" s="57"/>
      <c r="G22" s="49"/>
      <c r="H22" s="80"/>
      <c r="I22" s="80"/>
      <c r="J22" s="80"/>
      <c r="K22" s="57"/>
      <c r="L22" s="49"/>
      <c r="M22" s="80"/>
      <c r="N22" s="80"/>
      <c r="O22" s="80"/>
      <c r="P22" s="57"/>
      <c r="Q22" s="49"/>
      <c r="R22" s="80"/>
      <c r="S22" s="80"/>
      <c r="T22" s="80"/>
      <c r="U22" s="57"/>
      <c r="V22" s="49"/>
      <c r="W22" s="80"/>
      <c r="X22" s="80"/>
      <c r="Y22" s="80"/>
      <c r="Z22" s="20"/>
    </row>
    <row r="23" spans="1:26" x14ac:dyDescent="0.25">
      <c r="A23" s="53"/>
      <c r="B23" s="76"/>
      <c r="C23" s="80"/>
      <c r="D23" s="80"/>
      <c r="E23" s="80"/>
      <c r="F23" s="57"/>
      <c r="G23" s="49"/>
      <c r="H23" s="80"/>
      <c r="I23" s="80"/>
      <c r="J23" s="80"/>
      <c r="K23" s="57"/>
      <c r="L23" s="110"/>
      <c r="M23" s="80"/>
      <c r="N23" s="80"/>
      <c r="O23" s="80"/>
      <c r="P23" s="57"/>
      <c r="Q23" s="49"/>
      <c r="R23" s="80"/>
      <c r="S23" s="80"/>
      <c r="T23" s="80"/>
      <c r="U23" s="57"/>
      <c r="V23" s="49"/>
      <c r="W23" s="80"/>
      <c r="X23" s="80"/>
      <c r="Y23" s="80"/>
      <c r="Z23" s="20"/>
    </row>
    <row r="24" spans="1:26" x14ac:dyDescent="0.25">
      <c r="A24" s="53"/>
      <c r="B24" s="76"/>
      <c r="C24" s="80"/>
      <c r="D24" s="80"/>
      <c r="E24" s="80"/>
      <c r="F24" s="57"/>
      <c r="G24" s="49"/>
      <c r="H24" s="80"/>
      <c r="I24" s="80"/>
      <c r="J24" s="80"/>
      <c r="K24" s="57"/>
      <c r="L24" s="110"/>
      <c r="M24" s="80"/>
      <c r="N24" s="80"/>
      <c r="O24" s="80"/>
      <c r="P24" s="57"/>
      <c r="Q24" s="49"/>
      <c r="R24" s="80"/>
      <c r="S24" s="80"/>
      <c r="T24" s="80"/>
      <c r="U24" s="57"/>
      <c r="V24" s="49"/>
      <c r="W24" s="80"/>
      <c r="X24" s="80"/>
      <c r="Y24" s="80"/>
      <c r="Z24" s="20"/>
    </row>
    <row r="26" spans="1:26" x14ac:dyDescent="0.25">
      <c r="A26" s="234" t="s">
        <v>64</v>
      </c>
      <c r="B26" s="234"/>
      <c r="C26" s="234"/>
      <c r="D26" s="234"/>
      <c r="E26" s="234"/>
      <c r="F26" s="234"/>
      <c r="G26" s="234"/>
      <c r="H26" s="234"/>
      <c r="I26" s="234"/>
      <c r="J26" s="234"/>
      <c r="L26" s="236" t="s">
        <v>65</v>
      </c>
      <c r="M26" s="236"/>
    </row>
    <row r="27" spans="1:26" ht="15" customHeight="1" x14ac:dyDescent="0.25">
      <c r="B27" s="199" t="s">
        <v>37</v>
      </c>
      <c r="C27" s="197"/>
      <c r="D27" s="197"/>
      <c r="E27" s="198"/>
      <c r="G27" s="235" t="s">
        <v>68</v>
      </c>
      <c r="H27" s="235"/>
      <c r="I27" s="235"/>
      <c r="J27" s="235"/>
      <c r="L27" s="49" t="s">
        <v>94</v>
      </c>
      <c r="M27" s="237" t="s">
        <v>66</v>
      </c>
      <c r="N27" s="238"/>
      <c r="O27" s="238"/>
      <c r="P27" s="238"/>
      <c r="Q27" s="238"/>
    </row>
    <row r="28" spans="1:26" x14ac:dyDescent="0.25">
      <c r="B28" s="186" t="s">
        <v>38</v>
      </c>
      <c r="C28" s="186" t="s">
        <v>28</v>
      </c>
      <c r="D28" s="186" t="s">
        <v>29</v>
      </c>
      <c r="E28" s="186" t="s">
        <v>39</v>
      </c>
      <c r="G28" s="186" t="s">
        <v>38</v>
      </c>
      <c r="H28" s="186" t="s">
        <v>28</v>
      </c>
      <c r="I28" s="186" t="s">
        <v>29</v>
      </c>
      <c r="J28" s="186" t="s">
        <v>67</v>
      </c>
      <c r="L28" s="49"/>
      <c r="M28" s="237"/>
      <c r="N28" s="238"/>
      <c r="O28" s="238"/>
      <c r="P28" s="238"/>
      <c r="Q28" s="238"/>
    </row>
    <row r="29" spans="1:26" x14ac:dyDescent="0.25">
      <c r="B29" s="80" t="s">
        <v>181</v>
      </c>
      <c r="C29" s="80">
        <v>2</v>
      </c>
      <c r="D29" s="80">
        <v>240</v>
      </c>
      <c r="E29" s="80">
        <v>1.87</v>
      </c>
      <c r="G29" s="80"/>
      <c r="H29" s="80"/>
      <c r="I29" s="80"/>
      <c r="J29" s="80"/>
      <c r="L29" s="49"/>
      <c r="M29" s="56"/>
    </row>
    <row r="30" spans="1:26" x14ac:dyDescent="0.25">
      <c r="B30" s="80"/>
      <c r="C30" s="80"/>
      <c r="D30" s="80"/>
      <c r="E30" s="80"/>
      <c r="G30" s="80"/>
      <c r="H30" s="80"/>
      <c r="I30" s="80"/>
      <c r="J30" s="80"/>
      <c r="L30" s="49"/>
      <c r="M30" s="56"/>
    </row>
    <row r="31" spans="1:26" x14ac:dyDescent="0.25">
      <c r="B31" s="80"/>
      <c r="C31" s="80"/>
      <c r="D31" s="80"/>
      <c r="E31" s="80"/>
      <c r="G31" s="80"/>
      <c r="H31" s="80"/>
      <c r="I31" s="80"/>
      <c r="J31" s="80"/>
      <c r="L31" s="49"/>
      <c r="M31" s="56"/>
    </row>
    <row r="32" spans="1:26" x14ac:dyDescent="0.25">
      <c r="B32" s="80"/>
      <c r="C32" s="80"/>
      <c r="D32" s="80"/>
      <c r="E32" s="80"/>
      <c r="G32" s="80"/>
      <c r="H32" s="80"/>
      <c r="I32" s="80"/>
      <c r="J32" s="80"/>
      <c r="L32" s="49"/>
      <c r="M32" s="56"/>
    </row>
    <row r="33" spans="2:13" x14ac:dyDescent="0.25">
      <c r="B33" s="80"/>
      <c r="C33" s="80"/>
      <c r="D33" s="80"/>
      <c r="E33" s="80"/>
      <c r="G33" s="80"/>
      <c r="H33" s="80"/>
      <c r="I33" s="80"/>
      <c r="J33" s="80"/>
      <c r="L33" s="49"/>
      <c r="M33" s="56"/>
    </row>
    <row r="34" spans="2:13" x14ac:dyDescent="0.25">
      <c r="B34" s="80"/>
      <c r="C34" s="80"/>
      <c r="D34" s="80"/>
      <c r="E34" s="80"/>
      <c r="G34" s="80"/>
      <c r="H34" s="80"/>
      <c r="I34" s="80"/>
      <c r="J34" s="80"/>
      <c r="L34" s="49"/>
      <c r="M34" s="56"/>
    </row>
    <row r="35" spans="2:13" x14ac:dyDescent="0.25">
      <c r="B35" s="80"/>
      <c r="C35" s="80"/>
      <c r="D35" s="80"/>
      <c r="E35" s="80"/>
      <c r="G35" s="80"/>
      <c r="H35" s="80"/>
      <c r="I35" s="80"/>
      <c r="J35" s="80"/>
      <c r="L35" s="49"/>
      <c r="M35" s="56"/>
    </row>
    <row r="36" spans="2:13" x14ac:dyDescent="0.25">
      <c r="B36" s="80"/>
      <c r="C36" s="80"/>
      <c r="D36" s="80"/>
      <c r="E36" s="80"/>
      <c r="G36" s="80"/>
      <c r="H36" s="80"/>
      <c r="I36" s="80"/>
      <c r="J36" s="80"/>
      <c r="L36" s="49"/>
      <c r="M36" s="56"/>
    </row>
    <row r="37" spans="2:13" x14ac:dyDescent="0.25">
      <c r="B37" s="80"/>
      <c r="C37" s="80"/>
      <c r="D37" s="80"/>
      <c r="E37" s="80"/>
      <c r="G37" s="80"/>
      <c r="H37" s="80"/>
      <c r="I37" s="80"/>
      <c r="J37" s="80"/>
      <c r="L37" s="49"/>
      <c r="M37" s="56"/>
    </row>
    <row r="38" spans="2:13" x14ac:dyDescent="0.25">
      <c r="B38" s="80"/>
      <c r="C38" s="80"/>
      <c r="D38" s="80"/>
      <c r="E38" s="80"/>
      <c r="G38" s="80"/>
      <c r="H38" s="80"/>
      <c r="I38" s="80"/>
      <c r="J38" s="80"/>
      <c r="L38" s="55"/>
      <c r="M38" s="56"/>
    </row>
    <row r="39" spans="2:13" x14ac:dyDescent="0.25">
      <c r="B39" s="80"/>
      <c r="C39" s="80"/>
      <c r="D39" s="80"/>
      <c r="E39" s="80"/>
      <c r="G39" s="80"/>
      <c r="H39" s="80"/>
      <c r="I39" s="80"/>
      <c r="J39" s="80"/>
      <c r="L39" s="55"/>
      <c r="M39" s="56"/>
    </row>
    <row r="40" spans="2:13" x14ac:dyDescent="0.25">
      <c r="B40" s="80"/>
      <c r="C40" s="80"/>
      <c r="D40" s="80"/>
      <c r="E40" s="80"/>
      <c r="G40" s="80"/>
      <c r="H40" s="80"/>
      <c r="I40" s="80"/>
      <c r="J40" s="80"/>
      <c r="L40" s="55"/>
      <c r="M40" s="56"/>
    </row>
    <row r="41" spans="2:13" x14ac:dyDescent="0.25">
      <c r="B41" s="80"/>
      <c r="C41" s="80"/>
      <c r="D41" s="80"/>
      <c r="E41" s="80"/>
      <c r="G41" s="80"/>
      <c r="H41" s="80"/>
      <c r="I41" s="80"/>
      <c r="J41" s="80"/>
      <c r="L41" s="55"/>
      <c r="M41" s="56"/>
    </row>
    <row r="42" spans="2:13" x14ac:dyDescent="0.25">
      <c r="B42" s="80"/>
      <c r="C42" s="80"/>
      <c r="D42" s="80"/>
      <c r="E42" s="80"/>
      <c r="G42" s="80"/>
      <c r="H42" s="80"/>
      <c r="I42" s="80"/>
      <c r="J42" s="80"/>
      <c r="L42" s="55"/>
      <c r="M42" s="56"/>
    </row>
    <row r="43" spans="2:13" x14ac:dyDescent="0.25">
      <c r="B43" s="80"/>
      <c r="C43" s="80"/>
      <c r="D43" s="80"/>
      <c r="E43" s="80"/>
      <c r="G43" s="80"/>
      <c r="H43" s="80"/>
      <c r="I43" s="80"/>
      <c r="J43" s="80"/>
      <c r="L43" s="55"/>
      <c r="M43" s="56"/>
    </row>
    <row r="44" spans="2:13" x14ac:dyDescent="0.25">
      <c r="B44" s="80"/>
      <c r="C44" s="80"/>
      <c r="D44" s="80"/>
      <c r="E44" s="80"/>
      <c r="G44" s="80"/>
      <c r="H44" s="80"/>
      <c r="I44" s="80"/>
      <c r="J44" s="80"/>
      <c r="L44" s="55"/>
      <c r="M44" s="56"/>
    </row>
    <row r="45" spans="2:13" x14ac:dyDescent="0.25">
      <c r="B45" s="80"/>
      <c r="C45" s="80"/>
      <c r="D45" s="80"/>
      <c r="E45" s="80"/>
      <c r="G45" s="80"/>
      <c r="H45" s="80"/>
      <c r="I45" s="80"/>
      <c r="J45" s="80"/>
      <c r="L45" s="55"/>
      <c r="M45" s="56"/>
    </row>
    <row r="46" spans="2:13" x14ac:dyDescent="0.25">
      <c r="B46" s="80"/>
      <c r="C46" s="80"/>
      <c r="D46" s="80"/>
      <c r="E46" s="80"/>
      <c r="G46" s="80"/>
      <c r="H46" s="80"/>
      <c r="I46" s="80"/>
      <c r="J46" s="80"/>
    </row>
    <row r="47" spans="2:13" x14ac:dyDescent="0.25">
      <c r="B47" s="80"/>
      <c r="C47" s="80"/>
      <c r="D47" s="80"/>
      <c r="E47" s="80"/>
      <c r="G47" s="80"/>
      <c r="H47" s="80"/>
      <c r="I47" s="80"/>
      <c r="J47" s="80"/>
    </row>
    <row r="48" spans="2:13" x14ac:dyDescent="0.25">
      <c r="B48" s="80"/>
      <c r="C48" s="80"/>
      <c r="D48" s="80"/>
      <c r="E48" s="80"/>
      <c r="G48" s="80"/>
      <c r="H48" s="80"/>
      <c r="I48" s="80"/>
      <c r="J48" s="80"/>
    </row>
    <row r="49" spans="2:10" x14ac:dyDescent="0.25">
      <c r="B49" s="80"/>
      <c r="C49" s="80"/>
      <c r="D49" s="80"/>
      <c r="E49" s="80"/>
      <c r="G49" s="80"/>
      <c r="H49" s="80"/>
      <c r="I49" s="80"/>
      <c r="J49" s="80"/>
    </row>
    <row r="50" spans="2:10" x14ac:dyDescent="0.25">
      <c r="B50" s="80"/>
      <c r="C50" s="80"/>
      <c r="D50" s="80"/>
      <c r="E50" s="80"/>
      <c r="G50" s="80"/>
      <c r="H50" s="80"/>
      <c r="I50" s="80"/>
      <c r="J50" s="80"/>
    </row>
    <row r="51" spans="2:10" x14ac:dyDescent="0.25">
      <c r="B51" s="80"/>
      <c r="C51" s="80"/>
      <c r="D51" s="80"/>
      <c r="E51" s="80"/>
      <c r="G51" s="80"/>
      <c r="H51" s="80"/>
      <c r="I51" s="80"/>
      <c r="J51" s="80"/>
    </row>
    <row r="52" spans="2:10" x14ac:dyDescent="0.25">
      <c r="B52" s="80"/>
      <c r="C52" s="80"/>
      <c r="D52" s="80"/>
      <c r="E52" s="80"/>
      <c r="G52" s="80"/>
      <c r="H52" s="80"/>
      <c r="I52" s="80"/>
      <c r="J52" s="80"/>
    </row>
    <row r="53" spans="2:10" x14ac:dyDescent="0.25">
      <c r="B53" s="80"/>
      <c r="C53" s="80"/>
      <c r="D53" s="80"/>
      <c r="E53" s="80"/>
      <c r="G53" s="80"/>
      <c r="H53" s="80"/>
      <c r="I53" s="80"/>
      <c r="J53" s="80"/>
    </row>
    <row r="54" spans="2:10" x14ac:dyDescent="0.25">
      <c r="B54" s="80"/>
      <c r="C54" s="80"/>
      <c r="D54" s="80"/>
      <c r="E54" s="80"/>
      <c r="G54" s="80"/>
      <c r="H54" s="80"/>
      <c r="I54" s="80"/>
      <c r="J54" s="80"/>
    </row>
    <row r="55" spans="2:10" x14ac:dyDescent="0.25">
      <c r="B55" s="80"/>
      <c r="C55" s="80"/>
      <c r="D55" s="80"/>
      <c r="E55" s="80"/>
      <c r="G55" s="80"/>
      <c r="H55" s="80"/>
      <c r="I55" s="80"/>
      <c r="J55" s="80"/>
    </row>
    <row r="56" spans="2:10" x14ac:dyDescent="0.25">
      <c r="B56" s="80"/>
      <c r="C56" s="80"/>
      <c r="D56" s="80"/>
      <c r="E56" s="80"/>
      <c r="G56" s="80"/>
      <c r="H56" s="80"/>
      <c r="I56" s="80"/>
      <c r="J56" s="80"/>
    </row>
    <row r="57" spans="2:10" x14ac:dyDescent="0.25">
      <c r="B57" s="80"/>
      <c r="C57" s="80"/>
      <c r="D57" s="80"/>
      <c r="E57" s="80"/>
      <c r="G57" s="80"/>
      <c r="H57" s="80"/>
      <c r="I57" s="80"/>
      <c r="J57" s="80"/>
    </row>
    <row r="58" spans="2:10" x14ac:dyDescent="0.25">
      <c r="B58" s="80"/>
      <c r="C58" s="80"/>
      <c r="D58" s="80"/>
      <c r="E58" s="80"/>
      <c r="G58" s="80"/>
      <c r="H58" s="80"/>
      <c r="I58" s="80"/>
      <c r="J58" s="80"/>
    </row>
    <row r="59" spans="2:10" x14ac:dyDescent="0.25">
      <c r="B59" s="80"/>
      <c r="C59" s="80"/>
      <c r="D59" s="80"/>
      <c r="E59" s="80"/>
      <c r="G59" s="80"/>
      <c r="H59" s="80"/>
      <c r="I59" s="80"/>
      <c r="J59" s="80"/>
    </row>
    <row r="60" spans="2:10" x14ac:dyDescent="0.25">
      <c r="B60" s="80"/>
      <c r="C60" s="80"/>
      <c r="D60" s="80"/>
      <c r="E60" s="80"/>
      <c r="G60" s="80"/>
      <c r="H60" s="80"/>
      <c r="I60" s="80"/>
      <c r="J60" s="80"/>
    </row>
    <row r="61" spans="2:10" x14ac:dyDescent="0.25">
      <c r="B61" s="80"/>
      <c r="C61" s="80"/>
      <c r="D61" s="80"/>
      <c r="E61" s="80"/>
      <c r="G61" s="80"/>
      <c r="H61" s="80"/>
      <c r="I61" s="80"/>
      <c r="J61" s="80"/>
    </row>
    <row r="62" spans="2:10" x14ac:dyDescent="0.25">
      <c r="B62" s="80"/>
      <c r="C62" s="80"/>
      <c r="D62" s="80"/>
      <c r="E62" s="80"/>
      <c r="G62" s="80"/>
      <c r="H62" s="80"/>
      <c r="I62" s="80"/>
      <c r="J62" s="80"/>
    </row>
    <row r="63" spans="2:10" x14ac:dyDescent="0.25">
      <c r="B63" s="80"/>
      <c r="C63" s="80"/>
      <c r="D63" s="80"/>
      <c r="E63" s="80"/>
      <c r="G63" s="80"/>
      <c r="H63" s="80"/>
      <c r="I63" s="80"/>
      <c r="J63" s="80"/>
    </row>
    <row r="64" spans="2:10" x14ac:dyDescent="0.25">
      <c r="B64" s="80"/>
      <c r="C64" s="80"/>
      <c r="D64" s="80"/>
      <c r="E64" s="80"/>
      <c r="G64" s="80"/>
      <c r="H64" s="80"/>
      <c r="I64" s="80"/>
      <c r="J64" s="80"/>
    </row>
    <row r="65" spans="2:10" x14ac:dyDescent="0.25">
      <c r="B65" s="80"/>
      <c r="C65" s="80"/>
      <c r="D65" s="80"/>
      <c r="E65" s="80"/>
      <c r="G65" s="80"/>
      <c r="H65" s="80"/>
      <c r="I65" s="80"/>
      <c r="J65" s="80"/>
    </row>
    <row r="66" spans="2:10" x14ac:dyDescent="0.25">
      <c r="B66" s="80"/>
      <c r="C66" s="80"/>
      <c r="D66" s="80"/>
      <c r="E66" s="80"/>
      <c r="G66" s="80"/>
      <c r="H66" s="80"/>
      <c r="I66" s="80"/>
      <c r="J66" s="80"/>
    </row>
    <row r="67" spans="2:10" x14ac:dyDescent="0.25">
      <c r="B67" s="80"/>
      <c r="C67" s="80"/>
      <c r="D67" s="80"/>
      <c r="E67" s="80"/>
      <c r="G67" s="80"/>
      <c r="H67" s="80"/>
      <c r="I67" s="80"/>
      <c r="J67" s="80"/>
    </row>
    <row r="68" spans="2:10" x14ac:dyDescent="0.25">
      <c r="B68" s="80"/>
      <c r="C68" s="80"/>
      <c r="D68" s="80"/>
      <c r="E68" s="80"/>
      <c r="G68" s="80"/>
      <c r="H68" s="80"/>
      <c r="I68" s="80"/>
      <c r="J68" s="80"/>
    </row>
    <row r="69" spans="2:10" x14ac:dyDescent="0.25">
      <c r="B69" s="80"/>
      <c r="C69" s="80"/>
      <c r="D69" s="80"/>
      <c r="E69" s="80"/>
      <c r="G69" s="80"/>
      <c r="H69" s="80"/>
      <c r="I69" s="80"/>
      <c r="J69" s="80"/>
    </row>
    <row r="70" spans="2:10" x14ac:dyDescent="0.25">
      <c r="B70" s="80"/>
      <c r="C70" s="80"/>
      <c r="D70" s="80"/>
      <c r="E70" s="80"/>
      <c r="G70" s="80"/>
      <c r="H70" s="80"/>
      <c r="I70" s="80"/>
      <c r="J70" s="80"/>
    </row>
    <row r="71" spans="2:10" x14ac:dyDescent="0.25">
      <c r="B71" s="80"/>
      <c r="C71" s="80"/>
      <c r="D71" s="80"/>
      <c r="E71" s="80"/>
      <c r="G71" s="80"/>
      <c r="H71" s="80"/>
      <c r="I71" s="80"/>
      <c r="J71" s="80"/>
    </row>
    <row r="72" spans="2:10" x14ac:dyDescent="0.25">
      <c r="B72" s="80"/>
      <c r="C72" s="80"/>
      <c r="D72" s="80"/>
      <c r="E72" s="80"/>
      <c r="G72" s="80"/>
      <c r="H72" s="80"/>
      <c r="I72" s="80"/>
      <c r="J72" s="80"/>
    </row>
    <row r="73" spans="2:10" x14ac:dyDescent="0.25">
      <c r="B73" s="80"/>
      <c r="C73" s="80"/>
      <c r="D73" s="80"/>
      <c r="E73" s="80"/>
      <c r="G73" s="80"/>
      <c r="H73" s="80"/>
      <c r="I73" s="80"/>
      <c r="J73" s="80"/>
    </row>
    <row r="74" spans="2:10" x14ac:dyDescent="0.25">
      <c r="B74" s="80"/>
      <c r="C74" s="80"/>
      <c r="D74" s="80"/>
      <c r="E74" s="80"/>
      <c r="G74" s="80"/>
      <c r="H74" s="80"/>
      <c r="I74" s="80"/>
      <c r="J74" s="80"/>
    </row>
    <row r="75" spans="2:10" x14ac:dyDescent="0.25">
      <c r="B75" s="80"/>
      <c r="C75" s="80"/>
      <c r="D75" s="80"/>
      <c r="E75" s="80"/>
      <c r="G75" s="80"/>
      <c r="H75" s="80"/>
      <c r="I75" s="80"/>
      <c r="J75" s="80"/>
    </row>
    <row r="76" spans="2:10" x14ac:dyDescent="0.25">
      <c r="B76" s="80"/>
      <c r="C76" s="80"/>
      <c r="D76" s="80"/>
      <c r="E76" s="80"/>
      <c r="G76" s="80"/>
      <c r="H76" s="80"/>
      <c r="I76" s="80"/>
      <c r="J76" s="80"/>
    </row>
    <row r="77" spans="2:10" x14ac:dyDescent="0.25">
      <c r="B77" s="80"/>
      <c r="C77" s="80"/>
      <c r="D77" s="80"/>
      <c r="E77" s="80"/>
      <c r="G77" s="80"/>
      <c r="H77" s="80"/>
      <c r="I77" s="80"/>
      <c r="J77" s="80"/>
    </row>
    <row r="78" spans="2:10" x14ac:dyDescent="0.25">
      <c r="B78" s="80"/>
      <c r="C78" s="80"/>
      <c r="D78" s="80"/>
      <c r="E78" s="80"/>
      <c r="G78" s="80"/>
      <c r="H78" s="80"/>
      <c r="I78" s="80"/>
      <c r="J78" s="80"/>
    </row>
    <row r="79" spans="2:10" x14ac:dyDescent="0.25">
      <c r="B79" s="80"/>
      <c r="C79" s="80"/>
      <c r="D79" s="80"/>
      <c r="E79" s="80"/>
      <c r="G79" s="80"/>
      <c r="H79" s="80"/>
      <c r="I79" s="80"/>
      <c r="J79" s="80"/>
    </row>
    <row r="80" spans="2:10" x14ac:dyDescent="0.25">
      <c r="B80" s="80"/>
      <c r="C80" s="80"/>
      <c r="D80" s="80"/>
      <c r="E80" s="80"/>
      <c r="G80" s="80"/>
      <c r="H80" s="80"/>
      <c r="I80" s="80"/>
      <c r="J80" s="80"/>
    </row>
    <row r="81" spans="2:10" x14ac:dyDescent="0.25">
      <c r="B81" s="80"/>
      <c r="C81" s="80"/>
      <c r="D81" s="80"/>
      <c r="E81" s="80"/>
      <c r="G81" s="80"/>
      <c r="H81" s="80"/>
      <c r="I81" s="80"/>
      <c r="J81" s="80"/>
    </row>
    <row r="82" spans="2:10" x14ac:dyDescent="0.25">
      <c r="B82" s="80"/>
      <c r="C82" s="80"/>
      <c r="D82" s="80"/>
      <c r="E82" s="80"/>
      <c r="G82" s="80"/>
      <c r="H82" s="80"/>
      <c r="I82" s="80"/>
      <c r="J82" s="80"/>
    </row>
    <row r="83" spans="2:10" x14ac:dyDescent="0.25">
      <c r="B83" s="80"/>
      <c r="C83" s="80"/>
      <c r="D83" s="80"/>
      <c r="E83" s="80"/>
      <c r="G83" s="80"/>
      <c r="H83" s="80"/>
      <c r="I83" s="80"/>
      <c r="J83" s="80"/>
    </row>
    <row r="84" spans="2:10" x14ac:dyDescent="0.25">
      <c r="B84" s="80"/>
      <c r="C84" s="80"/>
      <c r="D84" s="80"/>
      <c r="E84" s="80"/>
      <c r="G84" s="80"/>
      <c r="H84" s="80"/>
      <c r="I84" s="80"/>
      <c r="J84" s="80"/>
    </row>
    <row r="85" spans="2:10" x14ac:dyDescent="0.25">
      <c r="B85" s="80"/>
      <c r="C85" s="80"/>
      <c r="D85" s="80"/>
      <c r="E85" s="80"/>
      <c r="G85" s="80"/>
      <c r="H85" s="80"/>
      <c r="I85" s="80"/>
      <c r="J85" s="80"/>
    </row>
    <row r="86" spans="2:10" x14ac:dyDescent="0.25">
      <c r="B86" s="80"/>
      <c r="C86" s="80"/>
      <c r="D86" s="80"/>
      <c r="E86" s="80"/>
      <c r="G86" s="80"/>
      <c r="H86" s="80"/>
      <c r="I86" s="80"/>
      <c r="J86" s="80"/>
    </row>
    <row r="87" spans="2:10" x14ac:dyDescent="0.25">
      <c r="B87" s="80"/>
      <c r="C87" s="80"/>
      <c r="D87" s="80"/>
      <c r="E87" s="80"/>
      <c r="G87" s="80"/>
      <c r="H87" s="80"/>
      <c r="I87" s="80"/>
      <c r="J87" s="80"/>
    </row>
    <row r="88" spans="2:10" x14ac:dyDescent="0.25">
      <c r="B88" s="80"/>
      <c r="C88" s="80"/>
      <c r="D88" s="80"/>
      <c r="E88" s="80"/>
      <c r="G88" s="80"/>
      <c r="H88" s="80"/>
      <c r="I88" s="80"/>
      <c r="J88" s="80"/>
    </row>
  </sheetData>
  <mergeCells count="11">
    <mergeCell ref="V7:Z7"/>
    <mergeCell ref="F1:K1"/>
    <mergeCell ref="B7:F7"/>
    <mergeCell ref="G7:K7"/>
    <mergeCell ref="L7:P7"/>
    <mergeCell ref="Q7:U7"/>
    <mergeCell ref="A26:J26"/>
    <mergeCell ref="L26:M26"/>
    <mergeCell ref="B27:E27"/>
    <mergeCell ref="G27:J27"/>
    <mergeCell ref="M27:Q28"/>
  </mergeCells>
  <conditionalFormatting sqref="M16">
    <cfRule type="containsBlanks" dxfId="19" priority="7">
      <formula>LEN(TRIM(M16))=0</formula>
    </cfRule>
    <cfRule type="cellIs" dxfId="18" priority="8" operator="equal">
      <formula>0</formula>
    </cfRule>
  </conditionalFormatting>
  <conditionalFormatting sqref="M16">
    <cfRule type="containsBlanks" dxfId="17" priority="5">
      <formula>LEN(TRIM(M16))=0</formula>
    </cfRule>
    <cfRule type="cellIs" dxfId="16" priority="6" operator="equal">
      <formula>0</formula>
    </cfRule>
  </conditionalFormatting>
  <conditionalFormatting sqref="C3">
    <cfRule type="cellIs" dxfId="15" priority="208" operator="notEqual">
      <formula>MAX($E$9:$E$24)</formula>
    </cfRule>
  </conditionalFormatting>
  <conditionalFormatting sqref="M15">
    <cfRule type="containsBlanks" dxfId="14" priority="3">
      <formula>LEN(TRIM(M15))=0</formula>
    </cfRule>
    <cfRule type="cellIs" dxfId="13" priority="4" operator="equal">
      <formula>0</formula>
    </cfRule>
  </conditionalFormatting>
  <conditionalFormatting sqref="M15">
    <cfRule type="containsBlanks" dxfId="12" priority="1">
      <formula>LEN(TRIM(M15))=0</formula>
    </cfRule>
    <cfRule type="cellIs" dxfId="11" priority="2" operator="equal">
      <formula>0</formula>
    </cfRule>
  </conditionalFormatting>
  <dataValidations count="1">
    <dataValidation type="list" allowBlank="1" showInputMessage="1" showErrorMessage="1" sqref="Z9:Z24 U9:U24 K9:K24 F9:F24 P9:P24" xr:uid="{62176559-EFCE-4F15-8AC7-27DBA51A560B}">
      <formula1>"green,red,yellow,blue,orange,cyan,black,white,magenta,pink"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329F-F28D-44E9-9243-26BA50085626}">
  <dimension ref="A1:AD76"/>
  <sheetViews>
    <sheetView topLeftCell="C1" zoomScale="90" zoomScaleNormal="90" workbookViewId="0">
      <selection activeCell="P27" sqref="P27"/>
    </sheetView>
  </sheetViews>
  <sheetFormatPr defaultRowHeight="15" x14ac:dyDescent="0.25"/>
  <cols>
    <col min="1" max="1" width="4.140625" style="183" customWidth="1"/>
    <col min="2" max="2" width="9.140625" style="183"/>
    <col min="3" max="23" width="6.7109375" style="183" customWidth="1"/>
    <col min="24" max="16384" width="9.140625" style="183"/>
  </cols>
  <sheetData>
    <row r="1" spans="1:30" ht="15.75" thickBot="1" x14ac:dyDescent="0.3">
      <c r="A1" s="244"/>
      <c r="B1" s="244"/>
      <c r="C1" s="246" t="s">
        <v>4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</row>
    <row r="2" spans="1:30" ht="15.75" thickBot="1" x14ac:dyDescent="0.3">
      <c r="A2" s="244"/>
      <c r="B2" s="244"/>
      <c r="C2" s="154" t="str">
        <f>Neu!$B4</f>
        <v>B4</v>
      </c>
      <c r="D2" s="123" t="str">
        <f>Neu!$B5</f>
        <v>B8</v>
      </c>
      <c r="E2" s="123" t="str">
        <f>Neu!$B6</f>
        <v>B20</v>
      </c>
      <c r="F2" s="123" t="str">
        <f>Neu!$B7</f>
        <v>B30</v>
      </c>
      <c r="G2" s="123" t="str">
        <f>Neu!$B8</f>
        <v>B31s</v>
      </c>
      <c r="H2" s="123" t="str">
        <f>Neu!$B9</f>
        <v>B31a</v>
      </c>
      <c r="I2" s="123" t="str">
        <f>Neu!$B10</f>
        <v>B34</v>
      </c>
      <c r="J2" s="123" t="str">
        <f>Neu!$B11</f>
        <v>B35</v>
      </c>
      <c r="K2" s="123" t="str">
        <f>Neu!$B12</f>
        <v>B40</v>
      </c>
      <c r="L2" s="123" t="str">
        <f>Neu!$B13</f>
        <v>B51s</v>
      </c>
      <c r="M2" s="123" t="str">
        <f>Neu!$B14</f>
        <v>B51a</v>
      </c>
      <c r="N2" s="123" t="str">
        <f>Neu!$B15</f>
        <v>B52</v>
      </c>
      <c r="O2" s="123" t="str">
        <f>Neu!$B16</f>
        <v>B63</v>
      </c>
      <c r="P2" s="123" t="str">
        <f>Neu!$B17</f>
        <v>B64s</v>
      </c>
      <c r="Q2" s="123" t="str">
        <f>Neu!$B18</f>
        <v>B64a</v>
      </c>
      <c r="R2" s="123" t="str">
        <f>Neu!$B19</f>
        <v>B65</v>
      </c>
      <c r="S2" s="123" t="str">
        <f>Neu!$B20</f>
        <v>CBI2</v>
      </c>
      <c r="T2" s="123">
        <f>Neu!$B21</f>
        <v>0</v>
      </c>
      <c r="U2" s="123">
        <f>Neu!$B22</f>
        <v>0</v>
      </c>
      <c r="V2" s="123">
        <f>Neu!$B23</f>
        <v>0</v>
      </c>
      <c r="W2" s="124">
        <f>Neu!$B24</f>
        <v>0</v>
      </c>
    </row>
    <row r="3" spans="1:30" ht="14.25" customHeight="1" x14ac:dyDescent="0.25">
      <c r="A3" s="245" t="s">
        <v>5</v>
      </c>
      <c r="B3" s="241" t="str">
        <f>Neu!B4</f>
        <v>B4</v>
      </c>
      <c r="C3" s="139"/>
      <c r="D3" s="140">
        <v>0.6</v>
      </c>
      <c r="E3" s="140"/>
      <c r="F3" s="140"/>
      <c r="G3" s="140">
        <v>0.1</v>
      </c>
      <c r="H3" s="141"/>
      <c r="I3" s="140"/>
      <c r="J3" s="140"/>
      <c r="K3" s="140"/>
      <c r="L3" s="140">
        <v>0.85</v>
      </c>
      <c r="M3" s="140"/>
      <c r="N3" s="140">
        <v>0.6</v>
      </c>
      <c r="O3" s="140"/>
      <c r="P3" s="140">
        <v>0.2</v>
      </c>
      <c r="Q3" s="140"/>
      <c r="R3" s="140"/>
      <c r="S3" s="141"/>
      <c r="T3" s="140"/>
      <c r="U3" s="140"/>
      <c r="V3" s="140"/>
      <c r="W3" s="142"/>
      <c r="X3" s="182" t="s">
        <v>202</v>
      </c>
      <c r="Y3" s="183" t="s">
        <v>207</v>
      </c>
      <c r="Z3" s="82"/>
      <c r="AA3" s="82"/>
      <c r="AB3" s="82"/>
      <c r="AC3" s="82"/>
      <c r="AD3" s="82"/>
    </row>
    <row r="4" spans="1:30" ht="14.25" customHeight="1" x14ac:dyDescent="0.25">
      <c r="A4" s="245"/>
      <c r="B4" s="242"/>
      <c r="C4" s="143"/>
      <c r="D4" s="137"/>
      <c r="E4" s="137"/>
      <c r="F4" s="137"/>
      <c r="G4" s="137"/>
      <c r="H4" s="126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26"/>
      <c r="T4" s="137"/>
      <c r="U4" s="137"/>
      <c r="V4" s="137"/>
      <c r="W4" s="144"/>
      <c r="X4" s="182" t="s">
        <v>203</v>
      </c>
      <c r="Y4" s="192">
        <f>MAX($C$3:$W$44)-(ROW(Y4)-4)*0.5</f>
        <v>5</v>
      </c>
      <c r="Z4" s="82"/>
      <c r="AA4" s="82"/>
      <c r="AB4" s="82"/>
      <c r="AC4" s="82"/>
      <c r="AD4" s="82"/>
    </row>
    <row r="5" spans="1:30" ht="14.25" customHeight="1" x14ac:dyDescent="0.25">
      <c r="A5" s="245"/>
      <c r="B5" s="243" t="str">
        <f>Neu!B5</f>
        <v>B8</v>
      </c>
      <c r="C5" s="145"/>
      <c r="D5" s="134"/>
      <c r="E5" s="136"/>
      <c r="F5" s="136"/>
      <c r="G5" s="136"/>
      <c r="H5" s="127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27"/>
      <c r="T5" s="136"/>
      <c r="U5" s="136"/>
      <c r="V5" s="136"/>
      <c r="W5" s="146"/>
      <c r="X5" s="82"/>
      <c r="Y5" s="192">
        <f t="shared" ref="Y5:Y26" si="0">MAX($C$3:$W$44)-(ROW(Y5)-4)*0.5</f>
        <v>4.5</v>
      </c>
      <c r="Z5" s="82"/>
      <c r="AA5" s="82"/>
      <c r="AB5" s="82"/>
      <c r="AC5" s="82"/>
      <c r="AD5" s="82"/>
    </row>
    <row r="6" spans="1:30" ht="14.25" customHeight="1" x14ac:dyDescent="0.25">
      <c r="A6" s="245"/>
      <c r="B6" s="242"/>
      <c r="C6" s="147"/>
      <c r="D6" s="138"/>
      <c r="E6" s="120"/>
      <c r="F6" s="120"/>
      <c r="G6" s="120"/>
      <c r="H6" s="121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1"/>
      <c r="T6" s="120"/>
      <c r="U6" s="120"/>
      <c r="V6" s="120"/>
      <c r="W6" s="122"/>
      <c r="X6" s="82"/>
      <c r="Y6" s="192">
        <f t="shared" si="0"/>
        <v>4</v>
      </c>
      <c r="Z6" s="82"/>
      <c r="AA6" s="82"/>
      <c r="AB6" s="82"/>
      <c r="AC6" s="82"/>
      <c r="AD6" s="82"/>
    </row>
    <row r="7" spans="1:30" ht="14.25" customHeight="1" x14ac:dyDescent="0.25">
      <c r="A7" s="245"/>
      <c r="B7" s="243" t="str">
        <f>Neu!B6</f>
        <v>B20</v>
      </c>
      <c r="C7" s="145">
        <v>0.1</v>
      </c>
      <c r="D7" s="136">
        <v>0.6</v>
      </c>
      <c r="E7" s="134"/>
      <c r="F7" s="136"/>
      <c r="G7" s="136"/>
      <c r="H7" s="127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27"/>
      <c r="T7" s="136"/>
      <c r="U7" s="136"/>
      <c r="V7" s="136"/>
      <c r="W7" s="146"/>
      <c r="X7" s="82"/>
      <c r="Y7" s="192">
        <f t="shared" si="0"/>
        <v>3.5</v>
      </c>
      <c r="Z7" s="82"/>
      <c r="AA7" s="82"/>
      <c r="AB7" s="82"/>
      <c r="AC7" s="82"/>
      <c r="AD7" s="82"/>
    </row>
    <row r="8" spans="1:30" ht="14.25" customHeight="1" x14ac:dyDescent="0.25">
      <c r="A8" s="245"/>
      <c r="B8" s="242"/>
      <c r="C8" s="147">
        <v>0.18</v>
      </c>
      <c r="D8" s="120">
        <v>0.9</v>
      </c>
      <c r="E8" s="138"/>
      <c r="F8" s="120"/>
      <c r="G8" s="120"/>
      <c r="H8" s="121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1"/>
      <c r="T8" s="120"/>
      <c r="U8" s="120"/>
      <c r="V8" s="120"/>
      <c r="W8" s="122"/>
      <c r="X8" s="82"/>
      <c r="Y8" s="192">
        <f t="shared" si="0"/>
        <v>3</v>
      </c>
      <c r="Z8" s="82"/>
      <c r="AA8" s="82"/>
      <c r="AB8" s="82"/>
      <c r="AC8" s="82"/>
      <c r="AD8" s="82"/>
    </row>
    <row r="9" spans="1:30" ht="14.25" customHeight="1" x14ac:dyDescent="0.25">
      <c r="A9" s="245"/>
      <c r="B9" s="243" t="str">
        <f>Neu!B7</f>
        <v>B30</v>
      </c>
      <c r="C9" s="145"/>
      <c r="D9" s="136">
        <v>0.7</v>
      </c>
      <c r="E9" s="136"/>
      <c r="F9" s="134"/>
      <c r="G9" s="136">
        <v>0.5</v>
      </c>
      <c r="H9" s="127"/>
      <c r="I9" s="136"/>
      <c r="J9" s="136"/>
      <c r="K9" s="136"/>
      <c r="L9" s="136"/>
      <c r="M9" s="136"/>
      <c r="N9" s="136"/>
      <c r="O9" s="136">
        <v>0.25</v>
      </c>
      <c r="P9" s="136">
        <v>0.2</v>
      </c>
      <c r="Q9" s="136"/>
      <c r="R9" s="136"/>
      <c r="S9" s="127"/>
      <c r="T9" s="136"/>
      <c r="U9" s="136"/>
      <c r="V9" s="136"/>
      <c r="W9" s="146"/>
      <c r="X9" s="82"/>
      <c r="Y9" s="192">
        <f t="shared" si="0"/>
        <v>2.5</v>
      </c>
      <c r="Z9" s="82"/>
      <c r="AA9" s="82"/>
      <c r="AB9" s="82"/>
      <c r="AC9" s="82"/>
      <c r="AD9" s="82"/>
    </row>
    <row r="10" spans="1:30" ht="14.25" customHeight="1" x14ac:dyDescent="0.25">
      <c r="A10" s="245"/>
      <c r="B10" s="242"/>
      <c r="C10" s="147"/>
      <c r="D10" s="120">
        <v>1</v>
      </c>
      <c r="E10" s="120"/>
      <c r="F10" s="138"/>
      <c r="G10" s="120"/>
      <c r="H10" s="121"/>
      <c r="I10" s="120"/>
      <c r="J10" s="120"/>
      <c r="K10" s="120"/>
      <c r="L10" s="120"/>
      <c r="M10" s="120"/>
      <c r="N10" s="120"/>
      <c r="O10" s="120"/>
      <c r="P10" s="120">
        <v>5</v>
      </c>
      <c r="Q10" s="120"/>
      <c r="R10" s="120"/>
      <c r="S10" s="121"/>
      <c r="T10" s="120"/>
      <c r="U10" s="120"/>
      <c r="V10" s="120"/>
      <c r="W10" s="122"/>
      <c r="X10" s="82"/>
      <c r="Y10" s="192">
        <f t="shared" si="0"/>
        <v>2</v>
      </c>
      <c r="Z10" s="82"/>
      <c r="AA10" s="82"/>
      <c r="AB10" s="82"/>
      <c r="AC10" s="82"/>
      <c r="AD10" s="82"/>
    </row>
    <row r="11" spans="1:30" ht="14.25" customHeight="1" x14ac:dyDescent="0.25">
      <c r="A11" s="245"/>
      <c r="B11" s="243" t="str">
        <f>Neu!B8</f>
        <v>B31s</v>
      </c>
      <c r="C11" s="145"/>
      <c r="D11" s="136"/>
      <c r="E11" s="136"/>
      <c r="F11" s="136"/>
      <c r="G11" s="134"/>
      <c r="H11" s="127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27"/>
      <c r="T11" s="136"/>
      <c r="U11" s="136"/>
      <c r="V11" s="136"/>
      <c r="W11" s="146"/>
      <c r="X11" s="82"/>
      <c r="Y11" s="192">
        <f t="shared" si="0"/>
        <v>1.5</v>
      </c>
      <c r="Z11" s="82"/>
      <c r="AA11" s="82"/>
      <c r="AB11" s="82"/>
      <c r="AC11" s="82"/>
      <c r="AD11" s="82"/>
    </row>
    <row r="12" spans="1:30" ht="14.25" customHeight="1" x14ac:dyDescent="0.25">
      <c r="A12" s="245"/>
      <c r="B12" s="242"/>
      <c r="C12" s="147"/>
      <c r="D12" s="120"/>
      <c r="E12" s="120"/>
      <c r="F12" s="120"/>
      <c r="G12" s="138"/>
      <c r="H12" s="121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1"/>
      <c r="T12" s="120"/>
      <c r="U12" s="120"/>
      <c r="V12" s="120"/>
      <c r="W12" s="122"/>
      <c r="X12" s="82"/>
      <c r="Y12" s="192">
        <f t="shared" si="0"/>
        <v>1</v>
      </c>
      <c r="Z12" s="82"/>
      <c r="AA12" s="82"/>
      <c r="AB12" s="82"/>
      <c r="AC12" s="82"/>
      <c r="AD12" s="82"/>
    </row>
    <row r="13" spans="1:30" ht="14.25" customHeight="1" x14ac:dyDescent="0.25">
      <c r="A13" s="245"/>
      <c r="B13" s="243" t="str">
        <f>Neu!B9</f>
        <v>B31a</v>
      </c>
      <c r="C13" s="145"/>
      <c r="D13" s="136"/>
      <c r="E13" s="136"/>
      <c r="F13" s="136"/>
      <c r="G13" s="136"/>
      <c r="H13" s="125"/>
      <c r="I13" s="136"/>
      <c r="J13" s="136"/>
      <c r="K13" s="136"/>
      <c r="L13" s="136"/>
      <c r="M13" s="136"/>
      <c r="N13" s="136"/>
      <c r="O13" s="136"/>
      <c r="P13" s="136">
        <v>0.3</v>
      </c>
      <c r="Q13" s="136"/>
      <c r="R13" s="136"/>
      <c r="S13" s="127"/>
      <c r="T13" s="136"/>
      <c r="U13" s="136"/>
      <c r="V13" s="136"/>
      <c r="W13" s="146"/>
      <c r="X13" s="82"/>
      <c r="Y13" s="192">
        <f t="shared" si="0"/>
        <v>0.5</v>
      </c>
      <c r="Z13" s="82"/>
      <c r="AA13" s="82"/>
      <c r="AB13" s="82"/>
      <c r="AC13" s="82"/>
      <c r="AD13" s="82"/>
    </row>
    <row r="14" spans="1:30" ht="14.25" customHeight="1" x14ac:dyDescent="0.25">
      <c r="A14" s="245"/>
      <c r="B14" s="242"/>
      <c r="C14" s="148"/>
      <c r="D14" s="137"/>
      <c r="E14" s="137"/>
      <c r="F14" s="137"/>
      <c r="G14" s="137">
        <v>3.8</v>
      </c>
      <c r="H14" s="128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26"/>
      <c r="T14" s="137"/>
      <c r="U14" s="137"/>
      <c r="V14" s="137"/>
      <c r="W14" s="144"/>
      <c r="X14" s="82"/>
      <c r="Y14" s="192">
        <f t="shared" si="0"/>
        <v>0</v>
      </c>
      <c r="Z14" s="82"/>
      <c r="AA14" s="82"/>
      <c r="AB14" s="82"/>
      <c r="AC14" s="82"/>
      <c r="AD14" s="82"/>
    </row>
    <row r="15" spans="1:30" ht="14.25" customHeight="1" x14ac:dyDescent="0.25">
      <c r="A15" s="245"/>
      <c r="B15" s="243" t="str">
        <f>Neu!B10</f>
        <v>B34</v>
      </c>
      <c r="C15" s="145"/>
      <c r="D15" s="136">
        <v>0.2</v>
      </c>
      <c r="E15" s="136">
        <v>0.5</v>
      </c>
      <c r="F15" s="136"/>
      <c r="G15" s="136">
        <v>0.125</v>
      </c>
      <c r="H15" s="127"/>
      <c r="I15" s="134"/>
      <c r="J15" s="136"/>
      <c r="K15" s="136"/>
      <c r="L15" s="136"/>
      <c r="M15" s="136"/>
      <c r="N15" s="136"/>
      <c r="O15" s="136">
        <v>0.4</v>
      </c>
      <c r="P15" s="136">
        <v>0.6</v>
      </c>
      <c r="Q15" s="136"/>
      <c r="R15" s="136"/>
      <c r="S15" s="127"/>
      <c r="T15" s="136"/>
      <c r="U15" s="136"/>
      <c r="V15" s="136"/>
      <c r="W15" s="146"/>
      <c r="X15" s="82"/>
      <c r="Y15" s="192">
        <f t="shared" si="0"/>
        <v>-0.5</v>
      </c>
      <c r="Z15" s="82"/>
      <c r="AA15" s="82"/>
      <c r="AB15" s="82"/>
      <c r="AC15" s="82"/>
      <c r="AD15" s="82"/>
    </row>
    <row r="16" spans="1:30" ht="14.25" customHeight="1" x14ac:dyDescent="0.25">
      <c r="A16" s="245"/>
      <c r="B16" s="242"/>
      <c r="C16" s="147"/>
      <c r="D16" s="120">
        <v>0</v>
      </c>
      <c r="E16" s="120"/>
      <c r="F16" s="120"/>
      <c r="G16" s="120">
        <v>0.05</v>
      </c>
      <c r="H16" s="121"/>
      <c r="I16" s="138"/>
      <c r="J16" s="120"/>
      <c r="K16" s="120"/>
      <c r="L16" s="120"/>
      <c r="M16" s="120"/>
      <c r="N16" s="120"/>
      <c r="O16" s="120"/>
      <c r="P16" s="120"/>
      <c r="Q16" s="120"/>
      <c r="R16" s="120"/>
      <c r="S16" s="121"/>
      <c r="T16" s="120"/>
      <c r="U16" s="120"/>
      <c r="V16" s="120"/>
      <c r="W16" s="122"/>
      <c r="X16" s="82"/>
      <c r="Y16" s="192">
        <f t="shared" si="0"/>
        <v>-1</v>
      </c>
      <c r="Z16" s="82"/>
      <c r="AA16" s="82"/>
      <c r="AB16" s="82"/>
      <c r="AC16" s="82"/>
      <c r="AD16" s="82"/>
    </row>
    <row r="17" spans="1:30" ht="14.25" customHeight="1" x14ac:dyDescent="0.25">
      <c r="A17" s="245"/>
      <c r="B17" s="243" t="str">
        <f>Neu!B11</f>
        <v>B35</v>
      </c>
      <c r="C17" s="145">
        <v>1.8</v>
      </c>
      <c r="D17" s="136"/>
      <c r="E17" s="136"/>
      <c r="F17" s="136"/>
      <c r="G17" s="136"/>
      <c r="H17" s="127"/>
      <c r="I17" s="136"/>
      <c r="J17" s="134"/>
      <c r="K17" s="136"/>
      <c r="L17" s="136"/>
      <c r="M17" s="136">
        <v>0.56000000000000005</v>
      </c>
      <c r="N17" s="136">
        <v>0.15</v>
      </c>
      <c r="O17" s="136"/>
      <c r="P17" s="136"/>
      <c r="Q17" s="136"/>
      <c r="R17" s="136"/>
      <c r="S17" s="127"/>
      <c r="T17" s="136"/>
      <c r="U17" s="136"/>
      <c r="V17" s="136"/>
      <c r="W17" s="146"/>
      <c r="X17" s="82"/>
      <c r="Y17" s="192">
        <f t="shared" si="0"/>
        <v>-1.5</v>
      </c>
      <c r="Z17" s="82"/>
      <c r="AA17" s="82"/>
      <c r="AB17" s="82"/>
      <c r="AC17" s="82"/>
      <c r="AD17" s="82"/>
    </row>
    <row r="18" spans="1:30" ht="14.25" customHeight="1" x14ac:dyDescent="0.25">
      <c r="A18" s="245"/>
      <c r="B18" s="242"/>
      <c r="C18" s="147">
        <v>1.3</v>
      </c>
      <c r="D18" s="120"/>
      <c r="E18" s="120"/>
      <c r="F18" s="120"/>
      <c r="G18" s="120"/>
      <c r="H18" s="121"/>
      <c r="I18" s="120"/>
      <c r="J18" s="138"/>
      <c r="K18" s="120"/>
      <c r="L18" s="120"/>
      <c r="M18" s="120"/>
      <c r="N18" s="120">
        <v>0.05</v>
      </c>
      <c r="O18" s="120"/>
      <c r="P18" s="120"/>
      <c r="Q18" s="120"/>
      <c r="R18" s="120"/>
      <c r="S18" s="121"/>
      <c r="T18" s="120"/>
      <c r="U18" s="120"/>
      <c r="V18" s="120"/>
      <c r="W18" s="122"/>
      <c r="X18" s="82"/>
      <c r="Y18" s="192">
        <f t="shared" si="0"/>
        <v>-2</v>
      </c>
      <c r="Z18" s="82"/>
      <c r="AA18" s="82"/>
      <c r="AB18" s="82"/>
      <c r="AC18" s="82"/>
      <c r="AD18" s="82"/>
    </row>
    <row r="19" spans="1:30" ht="14.25" customHeight="1" x14ac:dyDescent="0.25">
      <c r="A19" s="245"/>
      <c r="B19" s="243" t="str">
        <f>Neu!B12</f>
        <v>B40</v>
      </c>
      <c r="C19" s="145"/>
      <c r="D19" s="136">
        <v>0.3</v>
      </c>
      <c r="E19" s="136"/>
      <c r="F19" s="136"/>
      <c r="G19" s="136">
        <v>0.6</v>
      </c>
      <c r="H19" s="127"/>
      <c r="I19" s="136"/>
      <c r="J19" s="136"/>
      <c r="K19" s="134"/>
      <c r="L19" s="136"/>
      <c r="M19" s="136"/>
      <c r="N19" s="136"/>
      <c r="O19" s="136"/>
      <c r="P19" s="136">
        <v>0.6</v>
      </c>
      <c r="Q19" s="136"/>
      <c r="R19" s="136"/>
      <c r="S19" s="127"/>
      <c r="T19" s="136"/>
      <c r="U19" s="136"/>
      <c r="V19" s="136"/>
      <c r="W19" s="146"/>
      <c r="X19" s="82"/>
      <c r="Y19" s="192">
        <f t="shared" si="0"/>
        <v>-2.5</v>
      </c>
      <c r="Z19" s="82"/>
      <c r="AA19" s="82"/>
      <c r="AB19" s="82"/>
      <c r="AC19" s="82"/>
      <c r="AD19" s="82"/>
    </row>
    <row r="20" spans="1:30" ht="14.25" customHeight="1" x14ac:dyDescent="0.25">
      <c r="A20" s="245"/>
      <c r="B20" s="242"/>
      <c r="C20" s="147"/>
      <c r="D20" s="120">
        <v>-0.03</v>
      </c>
      <c r="E20" s="120"/>
      <c r="F20" s="120"/>
      <c r="G20" s="120"/>
      <c r="H20" s="121"/>
      <c r="I20" s="120"/>
      <c r="J20" s="120"/>
      <c r="K20" s="138"/>
      <c r="L20" s="120"/>
      <c r="M20" s="120"/>
      <c r="N20" s="120"/>
      <c r="O20" s="120"/>
      <c r="P20" s="120"/>
      <c r="Q20" s="120"/>
      <c r="R20" s="120"/>
      <c r="S20" s="121"/>
      <c r="T20" s="120"/>
      <c r="U20" s="120"/>
      <c r="V20" s="120"/>
      <c r="W20" s="122"/>
      <c r="X20" s="82"/>
      <c r="Y20" s="192">
        <f t="shared" si="0"/>
        <v>-3</v>
      </c>
      <c r="Z20" s="82"/>
      <c r="AA20" s="82"/>
      <c r="AB20" s="82"/>
      <c r="AC20" s="82"/>
      <c r="AD20" s="82"/>
    </row>
    <row r="21" spans="1:30" ht="14.25" customHeight="1" x14ac:dyDescent="0.25">
      <c r="A21" s="245"/>
      <c r="B21" s="243" t="str">
        <f>Neu!B13</f>
        <v>B51s</v>
      </c>
      <c r="C21" s="145"/>
      <c r="D21" s="136"/>
      <c r="E21" s="136"/>
      <c r="F21" s="136"/>
      <c r="G21" s="136"/>
      <c r="H21" s="127"/>
      <c r="I21" s="136"/>
      <c r="J21" s="136"/>
      <c r="K21" s="136"/>
      <c r="L21" s="134"/>
      <c r="M21" s="136"/>
      <c r="N21" s="136"/>
      <c r="O21" s="136"/>
      <c r="P21" s="136"/>
      <c r="Q21" s="136"/>
      <c r="R21" s="136"/>
      <c r="S21" s="127"/>
      <c r="T21" s="136"/>
      <c r="U21" s="136"/>
      <c r="V21" s="136"/>
      <c r="W21" s="146"/>
      <c r="X21" s="82"/>
      <c r="Y21" s="192">
        <f t="shared" si="0"/>
        <v>-3.5</v>
      </c>
      <c r="Z21" s="82"/>
      <c r="AA21" s="82"/>
      <c r="AB21" s="82"/>
      <c r="AC21" s="82"/>
      <c r="AD21" s="82"/>
    </row>
    <row r="22" spans="1:30" ht="14.25" customHeight="1" x14ac:dyDescent="0.25">
      <c r="A22" s="245"/>
      <c r="B22" s="242"/>
      <c r="C22" s="147"/>
      <c r="D22" s="120"/>
      <c r="E22" s="120"/>
      <c r="F22" s="120"/>
      <c r="G22" s="120"/>
      <c r="H22" s="121"/>
      <c r="I22" s="120"/>
      <c r="J22" s="120"/>
      <c r="K22" s="120"/>
      <c r="L22" s="138"/>
      <c r="M22" s="120"/>
      <c r="N22" s="120"/>
      <c r="O22" s="120"/>
      <c r="P22" s="120"/>
      <c r="Q22" s="120"/>
      <c r="R22" s="120"/>
      <c r="S22" s="121"/>
      <c r="T22" s="120"/>
      <c r="U22" s="120"/>
      <c r="V22" s="120"/>
      <c r="W22" s="122"/>
      <c r="X22" s="82"/>
      <c r="Y22" s="192">
        <f t="shared" si="0"/>
        <v>-4</v>
      </c>
      <c r="Z22" s="82"/>
      <c r="AA22" s="82"/>
      <c r="AB22" s="82"/>
      <c r="AC22" s="82"/>
      <c r="AD22" s="82"/>
    </row>
    <row r="23" spans="1:30" ht="14.25" customHeight="1" x14ac:dyDescent="0.25">
      <c r="A23" s="245"/>
      <c r="B23" s="243" t="str">
        <f>Neu!B14</f>
        <v>B51a</v>
      </c>
      <c r="C23" s="145"/>
      <c r="D23" s="136">
        <v>0.8</v>
      </c>
      <c r="E23" s="136"/>
      <c r="F23" s="136"/>
      <c r="G23" s="136"/>
      <c r="H23" s="127"/>
      <c r="I23" s="136"/>
      <c r="J23" s="136"/>
      <c r="K23" s="136"/>
      <c r="L23" s="136"/>
      <c r="M23" s="134"/>
      <c r="N23" s="136">
        <v>4</v>
      </c>
      <c r="O23" s="136"/>
      <c r="P23" s="136">
        <v>0.8</v>
      </c>
      <c r="Q23" s="136"/>
      <c r="R23" s="136"/>
      <c r="S23" s="127"/>
      <c r="T23" s="136"/>
      <c r="U23" s="136"/>
      <c r="V23" s="136"/>
      <c r="W23" s="146"/>
      <c r="X23" s="82"/>
      <c r="Y23" s="192">
        <f t="shared" si="0"/>
        <v>-4.5</v>
      </c>
      <c r="Z23" s="82"/>
      <c r="AA23" s="82"/>
      <c r="AB23" s="82"/>
      <c r="AC23" s="82"/>
      <c r="AD23" s="82"/>
    </row>
    <row r="24" spans="1:30" ht="14.25" customHeight="1" x14ac:dyDescent="0.25">
      <c r="A24" s="245"/>
      <c r="B24" s="242"/>
      <c r="C24" s="148"/>
      <c r="D24" s="137"/>
      <c r="E24" s="137"/>
      <c r="F24" s="137"/>
      <c r="G24" s="137"/>
      <c r="H24" s="126"/>
      <c r="I24" s="137"/>
      <c r="J24" s="137"/>
      <c r="K24" s="137"/>
      <c r="L24" s="137"/>
      <c r="M24" s="135"/>
      <c r="N24" s="137"/>
      <c r="O24" s="137"/>
      <c r="P24" s="137"/>
      <c r="Q24" s="137"/>
      <c r="R24" s="137"/>
      <c r="S24" s="126"/>
      <c r="T24" s="137"/>
      <c r="U24" s="137"/>
      <c r="V24" s="137"/>
      <c r="W24" s="144"/>
      <c r="X24" s="82"/>
      <c r="Y24" s="192">
        <f t="shared" si="0"/>
        <v>-5</v>
      </c>
      <c r="Z24" s="82"/>
      <c r="AA24" s="82"/>
      <c r="AB24" s="82"/>
      <c r="AC24" s="82"/>
      <c r="AD24" s="82"/>
    </row>
    <row r="25" spans="1:30" ht="14.25" customHeight="1" x14ac:dyDescent="0.25">
      <c r="A25" s="245"/>
      <c r="B25" s="243" t="str">
        <f>Neu!B15</f>
        <v>B52</v>
      </c>
      <c r="C25" s="145"/>
      <c r="D25" s="136">
        <v>1.2</v>
      </c>
      <c r="E25" s="136"/>
      <c r="F25" s="136"/>
      <c r="G25" s="136"/>
      <c r="H25" s="127"/>
      <c r="I25" s="136"/>
      <c r="J25" s="136"/>
      <c r="K25" s="136"/>
      <c r="L25" s="136">
        <v>2</v>
      </c>
      <c r="M25" s="136"/>
      <c r="N25" s="134"/>
      <c r="O25" s="136"/>
      <c r="P25" s="136">
        <v>3</v>
      </c>
      <c r="Q25" s="136"/>
      <c r="R25" s="136"/>
      <c r="S25" s="127"/>
      <c r="T25" s="136"/>
      <c r="U25" s="136"/>
      <c r="V25" s="136"/>
      <c r="W25" s="146"/>
      <c r="X25" s="82"/>
      <c r="Y25" s="192">
        <f t="shared" si="0"/>
        <v>-5.5</v>
      </c>
      <c r="Z25" s="82"/>
      <c r="AA25" s="82"/>
      <c r="AB25" s="82"/>
      <c r="AC25" s="82"/>
      <c r="AD25" s="82"/>
    </row>
    <row r="26" spans="1:30" ht="14.25" customHeight="1" x14ac:dyDescent="0.25">
      <c r="A26" s="245"/>
      <c r="B26" s="242"/>
      <c r="C26" s="147"/>
      <c r="D26" s="120"/>
      <c r="E26" s="120"/>
      <c r="F26" s="120"/>
      <c r="G26" s="120"/>
      <c r="H26" s="121"/>
      <c r="I26" s="120"/>
      <c r="J26" s="120"/>
      <c r="K26" s="120"/>
      <c r="L26" s="120">
        <v>1</v>
      </c>
      <c r="M26" s="120"/>
      <c r="N26" s="138"/>
      <c r="O26" s="120"/>
      <c r="P26" s="120"/>
      <c r="Q26" s="120"/>
      <c r="R26" s="120"/>
      <c r="S26" s="121"/>
      <c r="T26" s="120"/>
      <c r="U26" s="120"/>
      <c r="V26" s="120"/>
      <c r="W26" s="122"/>
      <c r="X26" s="82"/>
      <c r="Y26" s="192">
        <f t="shared" si="0"/>
        <v>-6</v>
      </c>
      <c r="Z26" s="82"/>
      <c r="AA26" s="82"/>
      <c r="AB26" s="82"/>
      <c r="AC26" s="82"/>
      <c r="AD26" s="82"/>
    </row>
    <row r="27" spans="1:30" ht="14.25" customHeight="1" x14ac:dyDescent="0.25">
      <c r="A27" s="245"/>
      <c r="B27" s="243" t="str">
        <f>Neu!B16</f>
        <v>B63</v>
      </c>
      <c r="C27" s="145"/>
      <c r="D27" s="136">
        <v>0.4</v>
      </c>
      <c r="E27" s="136">
        <v>0.4</v>
      </c>
      <c r="F27" s="136"/>
      <c r="G27" s="136">
        <v>0.6</v>
      </c>
      <c r="H27" s="127">
        <v>0</v>
      </c>
      <c r="I27" s="136">
        <v>0.9</v>
      </c>
      <c r="J27" s="136"/>
      <c r="K27" s="136"/>
      <c r="L27" s="136"/>
      <c r="M27" s="136"/>
      <c r="N27" s="136"/>
      <c r="O27" s="134"/>
      <c r="P27" s="136">
        <v>0.05</v>
      </c>
      <c r="Q27" s="136"/>
      <c r="R27" s="136"/>
      <c r="S27" s="127"/>
      <c r="T27" s="136"/>
      <c r="U27" s="136"/>
      <c r="V27" s="136"/>
      <c r="W27" s="146"/>
      <c r="X27" s="82"/>
      <c r="Y27" s="82"/>
      <c r="Z27" s="82"/>
      <c r="AA27" s="82"/>
      <c r="AB27" s="82"/>
      <c r="AC27" s="82"/>
      <c r="AD27" s="82"/>
    </row>
    <row r="28" spans="1:30" ht="14.25" customHeight="1" x14ac:dyDescent="0.25">
      <c r="A28" s="245"/>
      <c r="B28" s="242"/>
      <c r="C28" s="147"/>
      <c r="D28" s="120"/>
      <c r="E28" s="120">
        <v>0.04</v>
      </c>
      <c r="F28" s="120"/>
      <c r="G28" s="120">
        <v>3.8</v>
      </c>
      <c r="H28" s="121"/>
      <c r="I28" s="120"/>
      <c r="J28" s="120"/>
      <c r="K28" s="120"/>
      <c r="L28" s="120"/>
      <c r="M28" s="120"/>
      <c r="N28" s="120"/>
      <c r="O28" s="138"/>
      <c r="P28" s="120">
        <v>0.3</v>
      </c>
      <c r="Q28" s="120"/>
      <c r="R28" s="120">
        <v>0.5</v>
      </c>
      <c r="S28" s="121"/>
      <c r="T28" s="120"/>
      <c r="U28" s="120"/>
      <c r="V28" s="120"/>
      <c r="W28" s="122"/>
      <c r="X28" s="82"/>
      <c r="Y28" s="82"/>
      <c r="Z28" s="82"/>
      <c r="AA28" s="82"/>
      <c r="AB28" s="82"/>
      <c r="AC28" s="82"/>
      <c r="AD28" s="82"/>
    </row>
    <row r="29" spans="1:30" ht="14.25" customHeight="1" x14ac:dyDescent="0.25">
      <c r="A29" s="245"/>
      <c r="B29" s="243" t="str">
        <f>Neu!B17</f>
        <v>B64s</v>
      </c>
      <c r="C29" s="145"/>
      <c r="D29" s="136"/>
      <c r="E29" s="136"/>
      <c r="F29" s="136"/>
      <c r="G29" s="136"/>
      <c r="H29" s="127"/>
      <c r="I29" s="136"/>
      <c r="J29" s="136"/>
      <c r="K29" s="136"/>
      <c r="L29" s="136"/>
      <c r="M29" s="136"/>
      <c r="N29" s="136"/>
      <c r="O29" s="136"/>
      <c r="P29" s="134"/>
      <c r="Q29" s="136"/>
      <c r="R29" s="136"/>
      <c r="S29" s="127"/>
      <c r="T29" s="136"/>
      <c r="U29" s="136"/>
      <c r="V29" s="136"/>
      <c r="W29" s="146"/>
      <c r="X29" s="82"/>
      <c r="Y29" s="82"/>
      <c r="Z29" s="82"/>
      <c r="AA29" s="82"/>
      <c r="AB29" s="82"/>
      <c r="AC29" s="82"/>
      <c r="AD29" s="82"/>
    </row>
    <row r="30" spans="1:30" ht="14.25" customHeight="1" x14ac:dyDescent="0.25">
      <c r="A30" s="245"/>
      <c r="B30" s="242"/>
      <c r="C30" s="148"/>
      <c r="D30" s="137"/>
      <c r="E30" s="137"/>
      <c r="F30" s="137"/>
      <c r="G30" s="137"/>
      <c r="H30" s="126"/>
      <c r="I30" s="137"/>
      <c r="J30" s="137"/>
      <c r="K30" s="137"/>
      <c r="L30" s="137"/>
      <c r="M30" s="137"/>
      <c r="N30" s="137"/>
      <c r="O30" s="137"/>
      <c r="P30" s="135"/>
      <c r="Q30" s="137"/>
      <c r="R30" s="137"/>
      <c r="S30" s="126"/>
      <c r="T30" s="137"/>
      <c r="U30" s="137"/>
      <c r="V30" s="137"/>
      <c r="W30" s="144"/>
      <c r="X30" s="82"/>
      <c r="Y30" s="82"/>
      <c r="Z30" s="82"/>
      <c r="AA30" s="82"/>
      <c r="AB30" s="82"/>
      <c r="AC30" s="82"/>
      <c r="AD30" s="82"/>
    </row>
    <row r="31" spans="1:30" ht="14.25" customHeight="1" x14ac:dyDescent="0.25">
      <c r="A31" s="245"/>
      <c r="B31" s="243" t="str">
        <f>Neu!B18</f>
        <v>B64a</v>
      </c>
      <c r="C31" s="145">
        <v>0.9</v>
      </c>
      <c r="D31" s="136">
        <v>0</v>
      </c>
      <c r="E31" s="136">
        <v>2</v>
      </c>
      <c r="F31" s="136">
        <v>2</v>
      </c>
      <c r="G31" s="136">
        <v>5</v>
      </c>
      <c r="H31" s="127">
        <v>2</v>
      </c>
      <c r="I31" s="136">
        <v>2</v>
      </c>
      <c r="J31" s="136">
        <v>5</v>
      </c>
      <c r="K31" s="136">
        <v>2</v>
      </c>
      <c r="L31" s="136"/>
      <c r="M31" s="136"/>
      <c r="N31" s="136">
        <v>3</v>
      </c>
      <c r="O31" s="136">
        <v>2</v>
      </c>
      <c r="P31" s="136"/>
      <c r="Q31" s="134"/>
      <c r="R31" s="136">
        <v>2</v>
      </c>
      <c r="S31" s="127">
        <v>4.5</v>
      </c>
      <c r="T31" s="136"/>
      <c r="U31" s="136"/>
      <c r="V31" s="136"/>
      <c r="W31" s="146"/>
      <c r="X31" s="82"/>
      <c r="Y31" s="82"/>
      <c r="Z31" s="82"/>
      <c r="AA31" s="82"/>
      <c r="AB31" s="82"/>
      <c r="AC31" s="82"/>
      <c r="AD31" s="82"/>
    </row>
    <row r="32" spans="1:30" ht="14.25" customHeight="1" x14ac:dyDescent="0.25">
      <c r="A32" s="245"/>
      <c r="B32" s="242"/>
      <c r="C32" s="147"/>
      <c r="D32" s="120"/>
      <c r="E32" s="120"/>
      <c r="F32" s="120"/>
      <c r="G32" s="120"/>
      <c r="H32" s="121"/>
      <c r="I32" s="120"/>
      <c r="J32" s="120"/>
      <c r="K32" s="120"/>
      <c r="L32" s="120"/>
      <c r="M32" s="120"/>
      <c r="N32" s="120"/>
      <c r="O32" s="120"/>
      <c r="P32" s="120"/>
      <c r="Q32" s="138"/>
      <c r="R32" s="120"/>
      <c r="S32" s="121"/>
      <c r="T32" s="120"/>
      <c r="U32" s="120"/>
      <c r="V32" s="120"/>
      <c r="W32" s="122"/>
      <c r="X32" s="82"/>
      <c r="Y32" s="82"/>
      <c r="Z32" s="82"/>
      <c r="AA32" s="82"/>
      <c r="AB32" s="82"/>
      <c r="AC32" s="82"/>
      <c r="AD32" s="82"/>
    </row>
    <row r="33" spans="1:30" ht="14.25" customHeight="1" x14ac:dyDescent="0.25">
      <c r="A33" s="245"/>
      <c r="B33" s="243" t="str">
        <f>Neu!B19</f>
        <v>B65</v>
      </c>
      <c r="C33" s="145">
        <v>2.8</v>
      </c>
      <c r="D33" s="136">
        <v>0</v>
      </c>
      <c r="E33" s="136">
        <v>0.5</v>
      </c>
      <c r="F33" s="136">
        <v>0.8</v>
      </c>
      <c r="G33" s="136">
        <v>0.1</v>
      </c>
      <c r="H33" s="127"/>
      <c r="I33" s="136"/>
      <c r="J33" s="136"/>
      <c r="K33" s="136"/>
      <c r="L33" s="136"/>
      <c r="M33" s="136"/>
      <c r="N33" s="136"/>
      <c r="O33" s="136">
        <v>7.0000000000000007E-2</v>
      </c>
      <c r="P33" s="136">
        <v>0.6</v>
      </c>
      <c r="Q33" s="136"/>
      <c r="R33" s="134"/>
      <c r="S33" s="127"/>
      <c r="T33" s="136"/>
      <c r="U33" s="136"/>
      <c r="V33" s="136"/>
      <c r="W33" s="146"/>
      <c r="X33" s="82"/>
      <c r="Y33" s="82"/>
      <c r="Z33" s="82"/>
      <c r="AA33" s="82"/>
      <c r="AB33" s="82"/>
      <c r="AC33" s="82"/>
      <c r="AD33" s="82"/>
    </row>
    <row r="34" spans="1:30" ht="14.25" customHeight="1" x14ac:dyDescent="0.25">
      <c r="A34" s="245"/>
      <c r="B34" s="242"/>
      <c r="C34" s="147"/>
      <c r="D34" s="120">
        <v>0.25</v>
      </c>
      <c r="E34" s="120">
        <v>-0.01</v>
      </c>
      <c r="F34" s="120"/>
      <c r="G34" s="120"/>
      <c r="H34" s="121"/>
      <c r="I34" s="120"/>
      <c r="J34" s="120"/>
      <c r="K34" s="120">
        <v>4</v>
      </c>
      <c r="L34" s="120"/>
      <c r="M34" s="120"/>
      <c r="N34" s="120"/>
      <c r="O34" s="120"/>
      <c r="P34" s="120">
        <v>0.8</v>
      </c>
      <c r="Q34" s="120"/>
      <c r="R34" s="138"/>
      <c r="S34" s="121"/>
      <c r="T34" s="120"/>
      <c r="U34" s="120"/>
      <c r="V34" s="120"/>
      <c r="W34" s="122"/>
      <c r="X34" s="82"/>
      <c r="Y34" s="82"/>
      <c r="Z34" s="82"/>
      <c r="AA34" s="82"/>
      <c r="AB34" s="82"/>
      <c r="AC34" s="82"/>
      <c r="AD34" s="82"/>
    </row>
    <row r="35" spans="1:30" ht="14.25" customHeight="1" x14ac:dyDescent="0.25">
      <c r="A35" s="245"/>
      <c r="B35" s="243" t="str">
        <f>Neu!B20</f>
        <v>CBI2</v>
      </c>
      <c r="C35" s="145"/>
      <c r="D35" s="136"/>
      <c r="E35" s="136"/>
      <c r="F35" s="136"/>
      <c r="G35" s="136">
        <v>0.05</v>
      </c>
      <c r="H35" s="127"/>
      <c r="I35" s="136">
        <v>7.0000000000000007E-2</v>
      </c>
      <c r="J35" s="136"/>
      <c r="K35" s="136">
        <v>7.0000000000000007E-2</v>
      </c>
      <c r="L35" s="136"/>
      <c r="M35" s="136"/>
      <c r="N35" s="136"/>
      <c r="O35" s="136">
        <v>0.06</v>
      </c>
      <c r="P35" s="136"/>
      <c r="Q35" s="136"/>
      <c r="R35" s="136"/>
      <c r="S35" s="125"/>
      <c r="T35" s="136"/>
      <c r="U35" s="136"/>
      <c r="V35" s="136"/>
      <c r="W35" s="146"/>
      <c r="X35" s="82"/>
      <c r="Y35" s="82"/>
      <c r="Z35" s="82"/>
      <c r="AA35" s="82"/>
      <c r="AB35" s="82"/>
      <c r="AC35" s="82"/>
      <c r="AD35" s="82"/>
    </row>
    <row r="36" spans="1:30" ht="14.25" customHeight="1" x14ac:dyDescent="0.25">
      <c r="A36" s="245"/>
      <c r="B36" s="242"/>
      <c r="C36" s="147"/>
      <c r="D36" s="120">
        <v>0.1</v>
      </c>
      <c r="E36" s="120">
        <v>0.2</v>
      </c>
      <c r="F36" s="120"/>
      <c r="G36" s="120">
        <v>0.02</v>
      </c>
      <c r="H36" s="121"/>
      <c r="I36" s="120">
        <v>0.1</v>
      </c>
      <c r="J36" s="120"/>
      <c r="K36" s="120">
        <v>0.2</v>
      </c>
      <c r="L36" s="120"/>
      <c r="M36" s="120"/>
      <c r="N36" s="120"/>
      <c r="O36" s="120">
        <v>0.06</v>
      </c>
      <c r="P36" s="120"/>
      <c r="Q36" s="120"/>
      <c r="R36" s="120"/>
      <c r="S36" s="129"/>
      <c r="T36" s="120"/>
      <c r="U36" s="120"/>
      <c r="V36" s="120"/>
      <c r="W36" s="122"/>
      <c r="X36" s="82"/>
      <c r="Y36" s="82"/>
      <c r="Z36" s="82"/>
      <c r="AA36" s="82"/>
      <c r="AB36" s="82"/>
      <c r="AC36" s="82"/>
      <c r="AD36" s="82"/>
    </row>
    <row r="37" spans="1:30" ht="14.25" customHeight="1" x14ac:dyDescent="0.25">
      <c r="A37" s="245"/>
      <c r="B37" s="243">
        <f>Neu!B21</f>
        <v>0</v>
      </c>
      <c r="C37" s="145"/>
      <c r="D37" s="136"/>
      <c r="E37" s="136"/>
      <c r="F37" s="136"/>
      <c r="G37" s="136"/>
      <c r="H37" s="127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27"/>
      <c r="T37" s="134"/>
      <c r="U37" s="136"/>
      <c r="V37" s="136"/>
      <c r="W37" s="146"/>
      <c r="X37" s="82"/>
      <c r="Y37" s="82"/>
      <c r="Z37" s="82"/>
      <c r="AA37" s="82"/>
      <c r="AB37" s="82"/>
      <c r="AC37" s="82"/>
      <c r="AD37" s="82"/>
    </row>
    <row r="38" spans="1:30" ht="14.25" customHeight="1" x14ac:dyDescent="0.25">
      <c r="A38" s="245"/>
      <c r="B38" s="242"/>
      <c r="C38" s="148"/>
      <c r="D38" s="137"/>
      <c r="E38" s="137"/>
      <c r="F38" s="137"/>
      <c r="G38" s="137"/>
      <c r="H38" s="126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26"/>
      <c r="T38" s="135"/>
      <c r="U38" s="137"/>
      <c r="V38" s="137"/>
      <c r="W38" s="144"/>
      <c r="X38" s="82"/>
      <c r="Y38" s="82"/>
      <c r="Z38" s="82"/>
      <c r="AA38" s="82"/>
      <c r="AB38" s="82"/>
      <c r="AC38" s="82"/>
      <c r="AD38" s="82"/>
    </row>
    <row r="39" spans="1:30" ht="14.25" customHeight="1" x14ac:dyDescent="0.25">
      <c r="A39" s="245"/>
      <c r="B39" s="243">
        <f>Neu!B22</f>
        <v>0</v>
      </c>
      <c r="C39" s="145"/>
      <c r="D39" s="136"/>
      <c r="E39" s="136"/>
      <c r="F39" s="136"/>
      <c r="G39" s="136"/>
      <c r="H39" s="127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27"/>
      <c r="T39" s="136"/>
      <c r="U39" s="134"/>
      <c r="V39" s="136"/>
      <c r="W39" s="146"/>
      <c r="X39" s="82"/>
      <c r="Y39" s="82"/>
      <c r="Z39" s="82"/>
      <c r="AA39" s="82"/>
      <c r="AB39" s="82"/>
      <c r="AC39" s="82"/>
      <c r="AD39" s="82"/>
    </row>
    <row r="40" spans="1:30" ht="14.25" customHeight="1" x14ac:dyDescent="0.25">
      <c r="A40" s="245"/>
      <c r="B40" s="242"/>
      <c r="C40" s="147"/>
      <c r="D40" s="120"/>
      <c r="E40" s="120"/>
      <c r="F40" s="120"/>
      <c r="G40" s="120"/>
      <c r="H40" s="121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1"/>
      <c r="T40" s="120"/>
      <c r="U40" s="138"/>
      <c r="V40" s="120"/>
      <c r="W40" s="122"/>
      <c r="X40" s="82"/>
      <c r="Y40" s="82"/>
      <c r="Z40" s="82"/>
      <c r="AA40" s="82"/>
      <c r="AB40" s="82"/>
      <c r="AC40" s="82"/>
      <c r="AD40" s="82"/>
    </row>
    <row r="41" spans="1:30" ht="14.25" customHeight="1" x14ac:dyDescent="0.25">
      <c r="A41" s="245"/>
      <c r="B41" s="243">
        <f>Neu!B23</f>
        <v>0</v>
      </c>
      <c r="C41" s="145"/>
      <c r="D41" s="136"/>
      <c r="E41" s="136"/>
      <c r="F41" s="136"/>
      <c r="G41" s="136"/>
      <c r="H41" s="127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27"/>
      <c r="T41" s="136"/>
      <c r="U41" s="136"/>
      <c r="V41" s="134"/>
      <c r="W41" s="146"/>
      <c r="X41" s="82"/>
      <c r="Y41" s="82"/>
      <c r="Z41" s="82"/>
      <c r="AA41" s="82"/>
      <c r="AB41" s="82"/>
      <c r="AC41" s="82"/>
      <c r="AD41" s="82"/>
    </row>
    <row r="42" spans="1:30" ht="14.25" customHeight="1" x14ac:dyDescent="0.25">
      <c r="A42" s="245"/>
      <c r="B42" s="242"/>
      <c r="C42" s="147"/>
      <c r="D42" s="120"/>
      <c r="E42" s="120"/>
      <c r="F42" s="120"/>
      <c r="G42" s="120"/>
      <c r="H42" s="121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1"/>
      <c r="T42" s="120"/>
      <c r="U42" s="120"/>
      <c r="V42" s="138"/>
      <c r="W42" s="122"/>
      <c r="X42" s="82"/>
      <c r="Y42" s="82"/>
      <c r="Z42" s="82"/>
      <c r="AA42" s="82"/>
      <c r="AB42" s="82"/>
      <c r="AC42" s="82"/>
      <c r="AD42" s="82"/>
    </row>
    <row r="43" spans="1:30" ht="14.25" customHeight="1" x14ac:dyDescent="0.25">
      <c r="A43" s="245"/>
      <c r="B43" s="243">
        <f>Neu!B24</f>
        <v>0</v>
      </c>
      <c r="C43" s="145"/>
      <c r="D43" s="136"/>
      <c r="E43" s="136"/>
      <c r="F43" s="136"/>
      <c r="G43" s="136"/>
      <c r="H43" s="127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27"/>
      <c r="T43" s="136"/>
      <c r="U43" s="136"/>
      <c r="V43" s="136"/>
      <c r="W43" s="149"/>
      <c r="X43" s="82"/>
      <c r="Y43" s="82"/>
      <c r="Z43" s="82"/>
      <c r="AA43" s="82"/>
      <c r="AB43" s="82"/>
      <c r="AC43" s="82"/>
      <c r="AD43" s="82"/>
    </row>
    <row r="44" spans="1:30" ht="14.25" customHeight="1" thickBot="1" x14ac:dyDescent="0.3">
      <c r="A44" s="184"/>
      <c r="B44" s="247"/>
      <c r="C44" s="150"/>
      <c r="D44" s="151"/>
      <c r="E44" s="151"/>
      <c r="F44" s="151"/>
      <c r="G44" s="151"/>
      <c r="H44" s="152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2"/>
      <c r="T44" s="151"/>
      <c r="U44" s="151"/>
      <c r="V44" s="151"/>
      <c r="W44" s="153"/>
      <c r="X44" s="82"/>
      <c r="Y44" s="82"/>
      <c r="Z44" s="82"/>
      <c r="AA44" s="82"/>
      <c r="AB44" s="82"/>
      <c r="AC44" s="82"/>
      <c r="AD44" s="82"/>
    </row>
    <row r="45" spans="1:30" x14ac:dyDescent="0.25"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</row>
    <row r="46" spans="1:30" x14ac:dyDescent="0.25"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x14ac:dyDescent="0.25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x14ac:dyDescent="0.25"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 spans="3:30" x14ac:dyDescent="0.25"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3:30" x14ac:dyDescent="0.25"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3:30" x14ac:dyDescent="0.25"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3:30" x14ac:dyDescent="0.25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</row>
    <row r="53" spans="3:30" x14ac:dyDescent="0.25"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</row>
    <row r="54" spans="3:30" x14ac:dyDescent="0.25"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</row>
    <row r="55" spans="3:30" x14ac:dyDescent="0.25"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</row>
    <row r="56" spans="3:30" x14ac:dyDescent="0.25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</row>
    <row r="57" spans="3:30" x14ac:dyDescent="0.25"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</row>
    <row r="58" spans="3:30" x14ac:dyDescent="0.25"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</row>
    <row r="59" spans="3:30" x14ac:dyDescent="0.25"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</row>
    <row r="60" spans="3:30" x14ac:dyDescent="0.25"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</row>
    <row r="61" spans="3:30" x14ac:dyDescent="0.25"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</row>
    <row r="62" spans="3:30" x14ac:dyDescent="0.25"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</row>
    <row r="63" spans="3:30" x14ac:dyDescent="0.25"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3:30" x14ac:dyDescent="0.25"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</row>
    <row r="65" spans="3:30" x14ac:dyDescent="0.25"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</row>
    <row r="66" spans="3:30" x14ac:dyDescent="0.25"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</row>
    <row r="67" spans="3:30" x14ac:dyDescent="0.25"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</row>
    <row r="68" spans="3:30" x14ac:dyDescent="0.25"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</row>
    <row r="69" spans="3:30" x14ac:dyDescent="0.25"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</row>
    <row r="70" spans="3:30" x14ac:dyDescent="0.25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</row>
    <row r="71" spans="3:30" x14ac:dyDescent="0.25"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</row>
    <row r="72" spans="3:30" x14ac:dyDescent="0.25"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</row>
    <row r="73" spans="3:30" x14ac:dyDescent="0.25"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</row>
    <row r="74" spans="3:30" x14ac:dyDescent="0.25"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</row>
    <row r="75" spans="3:30" x14ac:dyDescent="0.25"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</row>
    <row r="76" spans="3:30" x14ac:dyDescent="0.25"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</row>
  </sheetData>
  <mergeCells count="24">
    <mergeCell ref="B39:B40"/>
    <mergeCell ref="B41:B42"/>
    <mergeCell ref="B43:B44"/>
    <mergeCell ref="B27:B28"/>
    <mergeCell ref="B29:B30"/>
    <mergeCell ref="B31:B32"/>
    <mergeCell ref="B33:B34"/>
    <mergeCell ref="B35:B36"/>
    <mergeCell ref="B3:B4"/>
    <mergeCell ref="B5:B6"/>
    <mergeCell ref="A1:B2"/>
    <mergeCell ref="A3:A43"/>
    <mergeCell ref="C1:W1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37:B38"/>
  </mergeCells>
  <conditionalFormatting sqref="C2:W2">
    <cfRule type="cellIs" dxfId="10" priority="5" operator="equal">
      <formula>0</formula>
    </cfRule>
  </conditionalFormatting>
  <conditionalFormatting sqref="B3 B5 B7 B9 B11 B13 B15 B17 B19 B21 B23 B25 B27 B29 B31 B33 B35 B37 B39 B41 B43">
    <cfRule type="cellIs" dxfId="9" priority="4" operator="equal">
      <formula>0</formula>
    </cfRule>
  </conditionalFormatting>
  <conditionalFormatting sqref="C3:W44">
    <cfRule type="colorScale" priority="7">
      <colorScale>
        <cfvo type="min"/>
        <cfvo type="max"/>
        <color rgb="FFFCFCFF"/>
        <color rgb="FFF8696B"/>
      </colorScale>
    </cfRule>
  </conditionalFormatting>
  <conditionalFormatting sqref="Y1:Y1048576">
    <cfRule type="colorScale" priority="2">
      <colorScale>
        <cfvo type="num" val="MIN($C$3:$W$44)"/>
        <cfvo type="num" val="MAX($C$3:$W$44)"/>
        <color rgb="FFFCFCFF"/>
        <color rgb="FFF8696B"/>
      </colorScale>
    </cfRule>
  </conditionalFormatting>
  <conditionalFormatting sqref="Y1:Y2 Y4:Y36">
    <cfRule type="cellIs" dxfId="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FC84-85A9-4A71-9226-899257429447}">
  <dimension ref="A1:AD76"/>
  <sheetViews>
    <sheetView zoomScale="90" zoomScaleNormal="90" workbookViewId="0">
      <selection activeCell="E34" sqref="E34"/>
    </sheetView>
  </sheetViews>
  <sheetFormatPr defaultRowHeight="15" x14ac:dyDescent="0.25"/>
  <cols>
    <col min="1" max="1" width="4.140625" style="93" customWidth="1"/>
    <col min="2" max="2" width="9.140625" style="93"/>
    <col min="3" max="23" width="6.7109375" style="93" customWidth="1"/>
    <col min="24" max="16384" width="9.140625" style="93"/>
  </cols>
  <sheetData>
    <row r="1" spans="1:30" ht="15.75" thickBot="1" x14ac:dyDescent="0.3">
      <c r="A1" s="244"/>
      <c r="B1" s="244"/>
      <c r="C1" s="246" t="s">
        <v>4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Y1" s="188"/>
    </row>
    <row r="2" spans="1:30" ht="15.75" thickBot="1" x14ac:dyDescent="0.3">
      <c r="A2" s="244"/>
      <c r="B2" s="244"/>
      <c r="C2" s="154" t="str">
        <f>Neu!$B4</f>
        <v>B4</v>
      </c>
      <c r="D2" s="123" t="str">
        <f>Neu!$B5</f>
        <v>B8</v>
      </c>
      <c r="E2" s="123" t="str">
        <f>Neu!$B6</f>
        <v>B20</v>
      </c>
      <c r="F2" s="123" t="str">
        <f>Neu!$B7</f>
        <v>B30</v>
      </c>
      <c r="G2" s="123" t="str">
        <f>Neu!$B8</f>
        <v>B31s</v>
      </c>
      <c r="H2" s="123" t="str">
        <f>Neu!$B9</f>
        <v>B31a</v>
      </c>
      <c r="I2" s="123" t="str">
        <f>Neu!$B10</f>
        <v>B34</v>
      </c>
      <c r="J2" s="123" t="str">
        <f>Neu!$B11</f>
        <v>B35</v>
      </c>
      <c r="K2" s="123" t="str">
        <f>Neu!$B12</f>
        <v>B40</v>
      </c>
      <c r="L2" s="123" t="str">
        <f>Neu!$B13</f>
        <v>B51s</v>
      </c>
      <c r="M2" s="123" t="str">
        <f>Neu!$B14</f>
        <v>B51a</v>
      </c>
      <c r="N2" s="123" t="str">
        <f>Neu!$B15</f>
        <v>B52</v>
      </c>
      <c r="O2" s="123" t="str">
        <f>Neu!$B16</f>
        <v>B63</v>
      </c>
      <c r="P2" s="123" t="str">
        <f>Neu!$B17</f>
        <v>B64s</v>
      </c>
      <c r="Q2" s="123" t="str">
        <f>Neu!$B18</f>
        <v>B64a</v>
      </c>
      <c r="R2" s="123" t="str">
        <f>Neu!$B19</f>
        <v>B65</v>
      </c>
      <c r="S2" s="123" t="str">
        <f>Neu!$B20</f>
        <v>CBI2</v>
      </c>
      <c r="T2" s="123">
        <f>Neu!$B21</f>
        <v>0</v>
      </c>
      <c r="U2" s="123">
        <f>Neu!$B22</f>
        <v>0</v>
      </c>
      <c r="V2" s="123">
        <f>Neu!$B23</f>
        <v>0</v>
      </c>
      <c r="W2" s="124">
        <f>Neu!$B24</f>
        <v>0</v>
      </c>
      <c r="Y2" s="188"/>
    </row>
    <row r="3" spans="1:30" ht="14.25" customHeight="1" x14ac:dyDescent="0.25">
      <c r="A3" s="245" t="s">
        <v>5</v>
      </c>
      <c r="B3" s="241" t="str">
        <f>Neu!B4</f>
        <v>B4</v>
      </c>
      <c r="C3" s="177"/>
      <c r="D3" s="167">
        <v>-80</v>
      </c>
      <c r="E3" s="167"/>
      <c r="F3" s="167"/>
      <c r="G3" s="168">
        <v>0</v>
      </c>
      <c r="H3" s="167"/>
      <c r="I3" s="167"/>
      <c r="J3" s="167"/>
      <c r="K3" s="167"/>
      <c r="L3" s="167">
        <v>-100</v>
      </c>
      <c r="M3" s="167"/>
      <c r="N3" s="167">
        <v>-80</v>
      </c>
      <c r="O3" s="167"/>
      <c r="P3" s="167">
        <v>-80</v>
      </c>
      <c r="Q3" s="167"/>
      <c r="R3" s="167"/>
      <c r="S3" s="167"/>
      <c r="T3" s="167"/>
      <c r="U3" s="167"/>
      <c r="V3" s="167"/>
      <c r="W3" s="169"/>
      <c r="X3" s="182" t="s">
        <v>202</v>
      </c>
      <c r="Y3" s="188" t="s">
        <v>207</v>
      </c>
      <c r="Z3" s="82"/>
      <c r="AA3" s="82"/>
      <c r="AB3" s="82"/>
      <c r="AC3" s="82"/>
      <c r="AD3" s="82"/>
    </row>
    <row r="4" spans="1:30" ht="14.25" customHeight="1" x14ac:dyDescent="0.25">
      <c r="A4" s="245"/>
      <c r="B4" s="242"/>
      <c r="C4" s="159"/>
      <c r="D4" s="163"/>
      <c r="E4" s="163"/>
      <c r="F4" s="163"/>
      <c r="G4" s="156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70"/>
      <c r="X4" s="182" t="s">
        <v>203</v>
      </c>
      <c r="Y4" s="192">
        <f>MAX($C$3:$W$44)-(ROW(Y4)-4)*10</f>
        <v>20</v>
      </c>
      <c r="Z4" s="82"/>
      <c r="AA4" s="82"/>
      <c r="AB4" s="82"/>
      <c r="AC4" s="82"/>
      <c r="AD4" s="82"/>
    </row>
    <row r="5" spans="1:30" ht="14.25" customHeight="1" x14ac:dyDescent="0.25">
      <c r="A5" s="245"/>
      <c r="B5" s="243" t="str">
        <f>Neu!B5</f>
        <v>B8</v>
      </c>
      <c r="C5" s="131"/>
      <c r="D5" s="160"/>
      <c r="E5" s="162"/>
      <c r="F5" s="162"/>
      <c r="G5" s="130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71"/>
      <c r="X5" s="82"/>
      <c r="Y5" s="192">
        <f t="shared" ref="Y5:Y32" si="0">MAX($C$3:$W$44)-(ROW(Y5)-4)*10</f>
        <v>10</v>
      </c>
      <c r="Z5" s="82"/>
      <c r="AA5" s="82"/>
      <c r="AB5" s="82"/>
      <c r="AC5" s="82"/>
      <c r="AD5" s="82"/>
    </row>
    <row r="6" spans="1:30" ht="14.25" customHeight="1" x14ac:dyDescent="0.25">
      <c r="A6" s="245"/>
      <c r="B6" s="242"/>
      <c r="C6" s="155"/>
      <c r="D6" s="161"/>
      <c r="E6" s="163"/>
      <c r="F6" s="163"/>
      <c r="G6" s="156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70"/>
      <c r="X6" s="82"/>
      <c r="Y6" s="192">
        <f t="shared" si="0"/>
        <v>0</v>
      </c>
      <c r="Z6" s="82"/>
      <c r="AA6" s="82"/>
      <c r="AB6" s="82"/>
      <c r="AC6" s="82"/>
      <c r="AD6" s="82"/>
    </row>
    <row r="7" spans="1:30" ht="14.25" customHeight="1" x14ac:dyDescent="0.25">
      <c r="A7" s="245"/>
      <c r="B7" s="243" t="str">
        <f>Neu!B6</f>
        <v>B20</v>
      </c>
      <c r="C7" s="131">
        <v>0</v>
      </c>
      <c r="D7" s="162">
        <v>0</v>
      </c>
      <c r="E7" s="160"/>
      <c r="F7" s="162"/>
      <c r="G7" s="130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71"/>
      <c r="X7" s="82"/>
      <c r="Y7" s="192">
        <f t="shared" si="0"/>
        <v>-10</v>
      </c>
      <c r="Z7" s="82"/>
      <c r="AA7" s="82"/>
      <c r="AB7" s="82"/>
      <c r="AC7" s="82"/>
      <c r="AD7" s="82"/>
    </row>
    <row r="8" spans="1:30" ht="14.25" customHeight="1" x14ac:dyDescent="0.25">
      <c r="A8" s="245"/>
      <c r="B8" s="242"/>
      <c r="C8" s="155">
        <v>0</v>
      </c>
      <c r="D8" s="163">
        <v>0</v>
      </c>
      <c r="E8" s="161"/>
      <c r="F8" s="163"/>
      <c r="G8" s="156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70"/>
      <c r="X8" s="82"/>
      <c r="Y8" s="192">
        <f t="shared" si="0"/>
        <v>-20</v>
      </c>
      <c r="Z8" s="82"/>
      <c r="AA8" s="82"/>
      <c r="AB8" s="82"/>
      <c r="AC8" s="82"/>
      <c r="AD8" s="82"/>
    </row>
    <row r="9" spans="1:30" ht="14.25" customHeight="1" x14ac:dyDescent="0.25">
      <c r="A9" s="245"/>
      <c r="B9" s="243" t="str">
        <f>Neu!B7</f>
        <v>B30</v>
      </c>
      <c r="C9" s="131"/>
      <c r="D9" s="162">
        <v>-70</v>
      </c>
      <c r="E9" s="162"/>
      <c r="F9" s="160"/>
      <c r="G9" s="130">
        <v>0</v>
      </c>
      <c r="H9" s="162"/>
      <c r="I9" s="162"/>
      <c r="J9" s="162"/>
      <c r="K9" s="162"/>
      <c r="L9" s="162"/>
      <c r="M9" s="162"/>
      <c r="N9" s="162"/>
      <c r="O9" s="162">
        <v>0</v>
      </c>
      <c r="P9" s="162">
        <v>-80</v>
      </c>
      <c r="Q9" s="162"/>
      <c r="R9" s="162"/>
      <c r="S9" s="162"/>
      <c r="T9" s="162"/>
      <c r="U9" s="162"/>
      <c r="V9" s="162"/>
      <c r="W9" s="171"/>
      <c r="X9" s="82"/>
      <c r="Y9" s="192">
        <f t="shared" si="0"/>
        <v>-30</v>
      </c>
      <c r="Z9" s="82"/>
      <c r="AA9" s="82"/>
      <c r="AB9" s="82"/>
      <c r="AC9" s="82"/>
      <c r="AD9" s="82"/>
    </row>
    <row r="10" spans="1:30" ht="14.25" customHeight="1" x14ac:dyDescent="0.25">
      <c r="A10" s="245"/>
      <c r="B10" s="242"/>
      <c r="C10" s="155"/>
      <c r="D10" s="163">
        <v>0</v>
      </c>
      <c r="E10" s="163"/>
      <c r="F10" s="161"/>
      <c r="G10" s="156"/>
      <c r="H10" s="163"/>
      <c r="I10" s="163"/>
      <c r="J10" s="163"/>
      <c r="K10" s="163"/>
      <c r="L10" s="163"/>
      <c r="M10" s="163"/>
      <c r="N10" s="163"/>
      <c r="O10" s="163"/>
      <c r="P10" s="163">
        <v>0</v>
      </c>
      <c r="Q10" s="163"/>
      <c r="R10" s="163"/>
      <c r="S10" s="163"/>
      <c r="T10" s="163"/>
      <c r="U10" s="163"/>
      <c r="V10" s="163"/>
      <c r="W10" s="170"/>
      <c r="X10" s="82"/>
      <c r="Y10" s="192">
        <f t="shared" si="0"/>
        <v>-40</v>
      </c>
      <c r="Z10" s="82"/>
      <c r="AA10" s="82"/>
      <c r="AB10" s="82"/>
      <c r="AC10" s="82"/>
      <c r="AD10" s="82"/>
    </row>
    <row r="11" spans="1:30" ht="14.25" customHeight="1" x14ac:dyDescent="0.25">
      <c r="A11" s="245"/>
      <c r="B11" s="243" t="str">
        <f>Neu!B8</f>
        <v>B31s</v>
      </c>
      <c r="C11" s="131"/>
      <c r="D11" s="162"/>
      <c r="E11" s="162"/>
      <c r="F11" s="162"/>
      <c r="G11" s="13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71"/>
      <c r="X11" s="82"/>
      <c r="Y11" s="192">
        <f t="shared" si="0"/>
        <v>-50</v>
      </c>
      <c r="Z11" s="82"/>
      <c r="AA11" s="82"/>
      <c r="AB11" s="82"/>
      <c r="AC11" s="82"/>
      <c r="AD11" s="82"/>
    </row>
    <row r="12" spans="1:30" ht="14.25" customHeight="1" x14ac:dyDescent="0.25">
      <c r="A12" s="245"/>
      <c r="B12" s="242"/>
      <c r="C12" s="158"/>
      <c r="D12" s="164"/>
      <c r="E12" s="164"/>
      <c r="F12" s="164"/>
      <c r="G12" s="166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72"/>
      <c r="X12" s="82"/>
      <c r="Y12" s="192">
        <f t="shared" si="0"/>
        <v>-60</v>
      </c>
      <c r="Z12" s="82"/>
      <c r="AA12" s="82"/>
      <c r="AB12" s="82"/>
      <c r="AC12" s="82"/>
      <c r="AD12" s="82"/>
    </row>
    <row r="13" spans="1:30" ht="14.25" customHeight="1" x14ac:dyDescent="0.25">
      <c r="A13" s="245"/>
      <c r="B13" s="243" t="str">
        <f>Neu!B9</f>
        <v>B31a</v>
      </c>
      <c r="C13" s="131"/>
      <c r="D13" s="162"/>
      <c r="E13" s="162"/>
      <c r="F13" s="162"/>
      <c r="G13" s="130"/>
      <c r="H13" s="160"/>
      <c r="I13" s="162"/>
      <c r="J13" s="162"/>
      <c r="K13" s="162"/>
      <c r="L13" s="162"/>
      <c r="M13" s="162"/>
      <c r="N13" s="162"/>
      <c r="O13" s="162"/>
      <c r="P13" s="162">
        <v>-80</v>
      </c>
      <c r="Q13" s="162"/>
      <c r="R13" s="162"/>
      <c r="S13" s="162"/>
      <c r="T13" s="162"/>
      <c r="U13" s="162"/>
      <c r="V13" s="162"/>
      <c r="W13" s="171"/>
      <c r="X13" s="82"/>
      <c r="Y13" s="192">
        <f t="shared" si="0"/>
        <v>-70</v>
      </c>
      <c r="Z13" s="82"/>
      <c r="AA13" s="82"/>
      <c r="AB13" s="82"/>
      <c r="AC13" s="82"/>
      <c r="AD13" s="82"/>
    </row>
    <row r="14" spans="1:30" ht="14.25" customHeight="1" x14ac:dyDescent="0.25">
      <c r="A14" s="245"/>
      <c r="B14" s="242"/>
      <c r="C14" s="155"/>
      <c r="D14" s="163"/>
      <c r="E14" s="163"/>
      <c r="F14" s="163"/>
      <c r="G14" s="156">
        <v>0</v>
      </c>
      <c r="H14" s="161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70"/>
      <c r="X14" s="82"/>
      <c r="Y14" s="192">
        <f t="shared" si="0"/>
        <v>-80</v>
      </c>
      <c r="Z14" s="82"/>
      <c r="AA14" s="82"/>
      <c r="AB14" s="82"/>
      <c r="AC14" s="82"/>
      <c r="AD14" s="82"/>
    </row>
    <row r="15" spans="1:30" ht="14.25" customHeight="1" x14ac:dyDescent="0.25">
      <c r="A15" s="245"/>
      <c r="B15" s="243" t="str">
        <f>Neu!B10</f>
        <v>B34</v>
      </c>
      <c r="C15" s="131"/>
      <c r="D15" s="162">
        <v>-80</v>
      </c>
      <c r="E15" s="162">
        <v>0</v>
      </c>
      <c r="F15" s="162"/>
      <c r="G15" s="130">
        <v>0</v>
      </c>
      <c r="H15" s="162"/>
      <c r="I15" s="160"/>
      <c r="J15" s="162"/>
      <c r="K15" s="162"/>
      <c r="L15" s="162"/>
      <c r="M15" s="162"/>
      <c r="N15" s="162"/>
      <c r="O15" s="162">
        <v>0</v>
      </c>
      <c r="P15" s="162">
        <v>-80</v>
      </c>
      <c r="Q15" s="162"/>
      <c r="R15" s="162"/>
      <c r="S15" s="162"/>
      <c r="T15" s="162"/>
      <c r="U15" s="162"/>
      <c r="V15" s="162"/>
      <c r="W15" s="171"/>
      <c r="X15" s="82"/>
      <c r="Y15" s="192">
        <f t="shared" si="0"/>
        <v>-90</v>
      </c>
      <c r="Z15" s="82"/>
      <c r="AA15" s="82"/>
      <c r="AB15" s="82"/>
      <c r="AC15" s="82"/>
      <c r="AD15" s="82"/>
    </row>
    <row r="16" spans="1:30" ht="14.25" customHeight="1" x14ac:dyDescent="0.25">
      <c r="A16" s="245"/>
      <c r="B16" s="242"/>
      <c r="C16" s="155"/>
      <c r="D16" s="163">
        <v>-65</v>
      </c>
      <c r="E16" s="163"/>
      <c r="F16" s="163"/>
      <c r="G16" s="156">
        <v>0</v>
      </c>
      <c r="H16" s="163"/>
      <c r="I16" s="161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70"/>
      <c r="X16" s="82"/>
      <c r="Y16" s="192">
        <f t="shared" si="0"/>
        <v>-100</v>
      </c>
      <c r="Z16" s="82"/>
      <c r="AA16" s="82"/>
      <c r="AB16" s="82"/>
      <c r="AC16" s="82"/>
      <c r="AD16" s="82"/>
    </row>
    <row r="17" spans="1:30" ht="14.25" customHeight="1" x14ac:dyDescent="0.25">
      <c r="A17" s="245"/>
      <c r="B17" s="243" t="str">
        <f>Neu!B11</f>
        <v>B35</v>
      </c>
      <c r="C17" s="131">
        <v>-10</v>
      </c>
      <c r="D17" s="162"/>
      <c r="E17" s="162"/>
      <c r="F17" s="162"/>
      <c r="G17" s="130"/>
      <c r="H17" s="162"/>
      <c r="I17" s="162"/>
      <c r="J17" s="160"/>
      <c r="K17" s="162"/>
      <c r="L17" s="162"/>
      <c r="M17" s="162">
        <v>-70</v>
      </c>
      <c r="N17" s="162">
        <v>0</v>
      </c>
      <c r="O17" s="162"/>
      <c r="P17" s="162"/>
      <c r="Q17" s="162"/>
      <c r="R17" s="162"/>
      <c r="S17" s="162"/>
      <c r="T17" s="162"/>
      <c r="U17" s="162"/>
      <c r="V17" s="162"/>
      <c r="W17" s="171"/>
      <c r="X17" s="82"/>
      <c r="Y17" s="192">
        <f t="shared" si="0"/>
        <v>-110</v>
      </c>
      <c r="Z17" s="82"/>
      <c r="AA17" s="82"/>
      <c r="AB17" s="82"/>
      <c r="AC17" s="82"/>
      <c r="AD17" s="82"/>
    </row>
    <row r="18" spans="1:30" ht="14.25" customHeight="1" x14ac:dyDescent="0.25">
      <c r="A18" s="245"/>
      <c r="B18" s="242"/>
      <c r="C18" s="155">
        <v>20</v>
      </c>
      <c r="D18" s="163"/>
      <c r="E18" s="163"/>
      <c r="F18" s="163"/>
      <c r="G18" s="156"/>
      <c r="H18" s="163"/>
      <c r="I18" s="163"/>
      <c r="J18" s="161"/>
      <c r="K18" s="163"/>
      <c r="L18" s="163"/>
      <c r="M18" s="163"/>
      <c r="N18" s="163">
        <v>0</v>
      </c>
      <c r="O18" s="163"/>
      <c r="P18" s="163"/>
      <c r="Q18" s="163"/>
      <c r="R18" s="163"/>
      <c r="S18" s="163"/>
      <c r="T18" s="163"/>
      <c r="U18" s="163"/>
      <c r="V18" s="163"/>
      <c r="W18" s="170"/>
      <c r="X18" s="82"/>
      <c r="Y18" s="192">
        <f t="shared" si="0"/>
        <v>-120</v>
      </c>
      <c r="Z18" s="82"/>
      <c r="AA18" s="82"/>
      <c r="AB18" s="82"/>
      <c r="AC18" s="82"/>
      <c r="AD18" s="82"/>
    </row>
    <row r="19" spans="1:30" ht="14.25" customHeight="1" x14ac:dyDescent="0.25">
      <c r="A19" s="245"/>
      <c r="B19" s="243" t="str">
        <f>Neu!B12</f>
        <v>B40</v>
      </c>
      <c r="C19" s="131"/>
      <c r="D19" s="162">
        <v>-75</v>
      </c>
      <c r="E19" s="162"/>
      <c r="F19" s="162"/>
      <c r="G19" s="130">
        <v>-55</v>
      </c>
      <c r="H19" s="162"/>
      <c r="I19" s="162"/>
      <c r="J19" s="162"/>
      <c r="K19" s="160"/>
      <c r="L19" s="162"/>
      <c r="M19" s="162"/>
      <c r="N19" s="162"/>
      <c r="O19" s="162"/>
      <c r="P19" s="162">
        <v>-65</v>
      </c>
      <c r="Q19" s="162"/>
      <c r="R19" s="162"/>
      <c r="S19" s="162"/>
      <c r="T19" s="162"/>
      <c r="U19" s="162"/>
      <c r="V19" s="162"/>
      <c r="W19" s="171"/>
      <c r="X19" s="82"/>
      <c r="Y19" s="192">
        <f t="shared" si="0"/>
        <v>-130</v>
      </c>
      <c r="Z19" s="82"/>
      <c r="AA19" s="82"/>
      <c r="AB19" s="82"/>
      <c r="AC19" s="82"/>
      <c r="AD19" s="82"/>
    </row>
    <row r="20" spans="1:30" ht="14.25" customHeight="1" x14ac:dyDescent="0.25">
      <c r="A20" s="245"/>
      <c r="B20" s="242"/>
      <c r="C20" s="155"/>
      <c r="D20" s="163">
        <v>-64</v>
      </c>
      <c r="E20" s="163"/>
      <c r="F20" s="163"/>
      <c r="G20" s="156"/>
      <c r="H20" s="163"/>
      <c r="I20" s="163"/>
      <c r="J20" s="163"/>
      <c r="K20" s="161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70"/>
      <c r="X20" s="82"/>
      <c r="Y20" s="192">
        <f t="shared" si="0"/>
        <v>-140</v>
      </c>
      <c r="Z20" s="82"/>
      <c r="AA20" s="82"/>
      <c r="AB20" s="82"/>
      <c r="AC20" s="82"/>
      <c r="AD20" s="82"/>
    </row>
    <row r="21" spans="1:30" ht="14.25" customHeight="1" x14ac:dyDescent="0.25">
      <c r="A21" s="245"/>
      <c r="B21" s="243" t="str">
        <f>Neu!B13</f>
        <v>B51s</v>
      </c>
      <c r="C21" s="131"/>
      <c r="D21" s="162"/>
      <c r="E21" s="162"/>
      <c r="F21" s="162"/>
      <c r="G21" s="130"/>
      <c r="H21" s="162"/>
      <c r="I21" s="162"/>
      <c r="J21" s="162"/>
      <c r="K21" s="162"/>
      <c r="L21" s="160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71"/>
      <c r="X21" s="82"/>
      <c r="Y21" s="192">
        <f t="shared" si="0"/>
        <v>-150</v>
      </c>
      <c r="Z21" s="82"/>
      <c r="AA21" s="82"/>
      <c r="AB21" s="82"/>
      <c r="AC21" s="82"/>
      <c r="AD21" s="82"/>
    </row>
    <row r="22" spans="1:30" ht="14.25" customHeight="1" x14ac:dyDescent="0.25">
      <c r="A22" s="245"/>
      <c r="B22" s="242"/>
      <c r="C22" s="155"/>
      <c r="D22" s="163"/>
      <c r="E22" s="163"/>
      <c r="F22" s="163"/>
      <c r="G22" s="156"/>
      <c r="H22" s="163"/>
      <c r="I22" s="163"/>
      <c r="J22" s="163"/>
      <c r="K22" s="163"/>
      <c r="L22" s="161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70"/>
      <c r="X22" s="82"/>
      <c r="Y22" s="192">
        <f t="shared" si="0"/>
        <v>-160</v>
      </c>
      <c r="Z22" s="82"/>
      <c r="AA22" s="82"/>
      <c r="AB22" s="82"/>
      <c r="AC22" s="82"/>
      <c r="AD22" s="82"/>
    </row>
    <row r="23" spans="1:30" ht="14.25" customHeight="1" x14ac:dyDescent="0.25">
      <c r="A23" s="245"/>
      <c r="B23" s="243" t="str">
        <f>Neu!B14</f>
        <v>B51a</v>
      </c>
      <c r="C23" s="131"/>
      <c r="D23" s="162">
        <v>0</v>
      </c>
      <c r="E23" s="162"/>
      <c r="F23" s="162"/>
      <c r="G23" s="130"/>
      <c r="H23" s="162"/>
      <c r="I23" s="162"/>
      <c r="J23" s="162"/>
      <c r="K23" s="162"/>
      <c r="L23" s="162"/>
      <c r="M23" s="160"/>
      <c r="N23" s="162">
        <v>-85</v>
      </c>
      <c r="O23" s="162"/>
      <c r="P23" s="162">
        <v>0</v>
      </c>
      <c r="Q23" s="162"/>
      <c r="R23" s="162"/>
      <c r="S23" s="162"/>
      <c r="T23" s="162"/>
      <c r="U23" s="162"/>
      <c r="V23" s="162"/>
      <c r="W23" s="171"/>
      <c r="X23" s="82"/>
      <c r="Y23" s="192">
        <f t="shared" si="0"/>
        <v>-170</v>
      </c>
      <c r="Z23" s="82"/>
      <c r="AA23" s="82"/>
      <c r="AB23" s="82"/>
      <c r="AC23" s="82"/>
      <c r="AD23" s="82"/>
    </row>
    <row r="24" spans="1:30" ht="14.25" customHeight="1" x14ac:dyDescent="0.25">
      <c r="A24" s="245"/>
      <c r="B24" s="242"/>
      <c r="C24" s="158"/>
      <c r="D24" s="164"/>
      <c r="E24" s="164"/>
      <c r="F24" s="164"/>
      <c r="G24" s="157"/>
      <c r="H24" s="164"/>
      <c r="I24" s="164"/>
      <c r="J24" s="164"/>
      <c r="K24" s="164"/>
      <c r="L24" s="164"/>
      <c r="M24" s="165"/>
      <c r="N24" s="164"/>
      <c r="O24" s="164"/>
      <c r="P24" s="164"/>
      <c r="Q24" s="164"/>
      <c r="R24" s="164"/>
      <c r="S24" s="164"/>
      <c r="T24" s="164"/>
      <c r="U24" s="164"/>
      <c r="V24" s="164"/>
      <c r="W24" s="172"/>
      <c r="X24" s="82"/>
      <c r="Y24" s="192">
        <f t="shared" si="0"/>
        <v>-180</v>
      </c>
      <c r="Z24" s="82"/>
      <c r="AA24" s="82"/>
      <c r="AB24" s="82"/>
      <c r="AC24" s="82"/>
      <c r="AD24" s="82"/>
    </row>
    <row r="25" spans="1:30" ht="14.25" customHeight="1" x14ac:dyDescent="0.25">
      <c r="A25" s="245"/>
      <c r="B25" s="243" t="str">
        <f>Neu!B15</f>
        <v>B52</v>
      </c>
      <c r="C25" s="131"/>
      <c r="D25" s="162">
        <v>-80</v>
      </c>
      <c r="E25" s="162"/>
      <c r="F25" s="162"/>
      <c r="G25" s="130"/>
      <c r="H25" s="162"/>
      <c r="I25" s="162"/>
      <c r="J25" s="162"/>
      <c r="K25" s="162"/>
      <c r="L25" s="162">
        <v>-80</v>
      </c>
      <c r="M25" s="162"/>
      <c r="N25" s="160"/>
      <c r="O25" s="162"/>
      <c r="P25" s="162">
        <v>-80</v>
      </c>
      <c r="Q25" s="162"/>
      <c r="R25" s="162"/>
      <c r="S25" s="162"/>
      <c r="T25" s="162"/>
      <c r="U25" s="162"/>
      <c r="V25" s="162"/>
      <c r="W25" s="171"/>
      <c r="X25" s="82"/>
      <c r="Y25" s="192">
        <f t="shared" si="0"/>
        <v>-190</v>
      </c>
      <c r="Z25" s="82"/>
      <c r="AA25" s="82"/>
      <c r="AB25" s="82"/>
      <c r="AC25" s="82"/>
      <c r="AD25" s="82"/>
    </row>
    <row r="26" spans="1:30" ht="14.25" customHeight="1" x14ac:dyDescent="0.25">
      <c r="A26" s="245"/>
      <c r="B26" s="242"/>
      <c r="C26" s="155"/>
      <c r="D26" s="163"/>
      <c r="E26" s="163"/>
      <c r="F26" s="163"/>
      <c r="G26" s="156"/>
      <c r="H26" s="163"/>
      <c r="I26" s="163"/>
      <c r="J26" s="163"/>
      <c r="K26" s="163"/>
      <c r="L26" s="163">
        <v>-80</v>
      </c>
      <c r="M26" s="163"/>
      <c r="N26" s="161"/>
      <c r="O26" s="163"/>
      <c r="P26" s="163"/>
      <c r="Q26" s="163"/>
      <c r="R26" s="163"/>
      <c r="S26" s="163"/>
      <c r="T26" s="163"/>
      <c r="U26" s="163"/>
      <c r="V26" s="163"/>
      <c r="W26" s="170"/>
      <c r="X26" s="82"/>
      <c r="Y26" s="192">
        <f t="shared" si="0"/>
        <v>-200</v>
      </c>
      <c r="Z26" s="82"/>
      <c r="AA26" s="82"/>
      <c r="AB26" s="82"/>
      <c r="AC26" s="82"/>
      <c r="AD26" s="82"/>
    </row>
    <row r="27" spans="1:30" ht="14.25" customHeight="1" x14ac:dyDescent="0.25">
      <c r="A27" s="245"/>
      <c r="B27" s="243" t="str">
        <f>Neu!B16</f>
        <v>B63</v>
      </c>
      <c r="C27" s="131"/>
      <c r="D27" s="162">
        <v>-80</v>
      </c>
      <c r="E27" s="162">
        <v>0</v>
      </c>
      <c r="F27" s="162"/>
      <c r="G27" s="130">
        <v>0</v>
      </c>
      <c r="H27" s="162">
        <v>0</v>
      </c>
      <c r="I27" s="162">
        <v>0</v>
      </c>
      <c r="J27" s="162"/>
      <c r="K27" s="162"/>
      <c r="L27" s="162"/>
      <c r="M27" s="162"/>
      <c r="N27" s="162"/>
      <c r="O27" s="160"/>
      <c r="P27" s="162">
        <v>-80</v>
      </c>
      <c r="Q27" s="162"/>
      <c r="R27" s="162"/>
      <c r="S27" s="162"/>
      <c r="T27" s="162"/>
      <c r="U27" s="162"/>
      <c r="V27" s="162"/>
      <c r="W27" s="171"/>
      <c r="X27" s="82"/>
      <c r="Y27" s="192">
        <f t="shared" si="0"/>
        <v>-210</v>
      </c>
      <c r="Z27" s="82"/>
      <c r="AA27" s="82"/>
      <c r="AB27" s="82"/>
      <c r="AC27" s="82"/>
      <c r="AD27" s="82"/>
    </row>
    <row r="28" spans="1:30" ht="14.25" customHeight="1" x14ac:dyDescent="0.25">
      <c r="A28" s="245"/>
      <c r="B28" s="242"/>
      <c r="C28" s="155"/>
      <c r="D28" s="163"/>
      <c r="E28" s="163">
        <v>0</v>
      </c>
      <c r="F28" s="163"/>
      <c r="G28" s="156">
        <v>0</v>
      </c>
      <c r="H28" s="163"/>
      <c r="I28" s="163"/>
      <c r="J28" s="163"/>
      <c r="K28" s="163"/>
      <c r="L28" s="163"/>
      <c r="M28" s="163"/>
      <c r="N28" s="163"/>
      <c r="O28" s="161"/>
      <c r="P28" s="163">
        <v>0</v>
      </c>
      <c r="Q28" s="163"/>
      <c r="R28" s="163">
        <v>0</v>
      </c>
      <c r="S28" s="163"/>
      <c r="T28" s="163"/>
      <c r="U28" s="163"/>
      <c r="V28" s="163"/>
      <c r="W28" s="170"/>
      <c r="X28" s="82"/>
      <c r="Y28" s="192">
        <f t="shared" si="0"/>
        <v>-220</v>
      </c>
      <c r="Z28" s="82"/>
      <c r="AA28" s="82"/>
      <c r="AB28" s="82"/>
      <c r="AC28" s="82"/>
      <c r="AD28" s="82"/>
    </row>
    <row r="29" spans="1:30" ht="14.25" customHeight="1" x14ac:dyDescent="0.25">
      <c r="A29" s="245"/>
      <c r="B29" s="243" t="str">
        <f>Neu!B17</f>
        <v>B64s</v>
      </c>
      <c r="C29" s="131"/>
      <c r="D29" s="162"/>
      <c r="E29" s="162"/>
      <c r="F29" s="162"/>
      <c r="G29" s="130"/>
      <c r="H29" s="162"/>
      <c r="I29" s="162"/>
      <c r="J29" s="162"/>
      <c r="K29" s="162"/>
      <c r="L29" s="162"/>
      <c r="M29" s="162"/>
      <c r="N29" s="162"/>
      <c r="O29" s="162"/>
      <c r="P29" s="160"/>
      <c r="Q29" s="162"/>
      <c r="R29" s="162"/>
      <c r="S29" s="162"/>
      <c r="T29" s="162"/>
      <c r="U29" s="162"/>
      <c r="V29" s="162"/>
      <c r="W29" s="171"/>
      <c r="X29" s="82"/>
      <c r="Y29" s="192">
        <f t="shared" si="0"/>
        <v>-230</v>
      </c>
      <c r="Z29" s="82"/>
      <c r="AA29" s="82"/>
      <c r="AB29" s="82"/>
      <c r="AC29" s="82"/>
      <c r="AD29" s="82"/>
    </row>
    <row r="30" spans="1:30" ht="14.25" customHeight="1" x14ac:dyDescent="0.25">
      <c r="A30" s="245"/>
      <c r="B30" s="242"/>
      <c r="C30" s="155"/>
      <c r="D30" s="163"/>
      <c r="E30" s="163"/>
      <c r="F30" s="163"/>
      <c r="G30" s="156"/>
      <c r="H30" s="163"/>
      <c r="I30" s="163"/>
      <c r="J30" s="163"/>
      <c r="K30" s="163"/>
      <c r="L30" s="163"/>
      <c r="M30" s="163"/>
      <c r="N30" s="163"/>
      <c r="O30" s="163"/>
      <c r="P30" s="161"/>
      <c r="Q30" s="163"/>
      <c r="R30" s="163"/>
      <c r="S30" s="163"/>
      <c r="T30" s="163"/>
      <c r="U30" s="163"/>
      <c r="V30" s="163"/>
      <c r="W30" s="170"/>
      <c r="X30" s="82"/>
      <c r="Y30" s="192">
        <f t="shared" si="0"/>
        <v>-240</v>
      </c>
      <c r="Z30" s="82"/>
      <c r="AA30" s="82"/>
      <c r="AB30" s="82"/>
      <c r="AC30" s="82"/>
      <c r="AD30" s="82"/>
    </row>
    <row r="31" spans="1:30" ht="14.25" customHeight="1" x14ac:dyDescent="0.25">
      <c r="A31" s="245"/>
      <c r="B31" s="243" t="str">
        <f>Neu!B18</f>
        <v>B64a</v>
      </c>
      <c r="C31" s="131">
        <v>0</v>
      </c>
      <c r="D31" s="162">
        <v>0</v>
      </c>
      <c r="E31" s="162">
        <v>-80</v>
      </c>
      <c r="F31" s="162">
        <v>-80</v>
      </c>
      <c r="G31" s="130">
        <v>-80</v>
      </c>
      <c r="H31" s="162">
        <v>-80</v>
      </c>
      <c r="I31" s="162">
        <v>-80</v>
      </c>
      <c r="J31" s="162">
        <v>-70</v>
      </c>
      <c r="K31" s="162">
        <v>-80</v>
      </c>
      <c r="L31" s="162"/>
      <c r="M31" s="162"/>
      <c r="N31" s="162">
        <v>-80</v>
      </c>
      <c r="O31" s="162">
        <v>-80</v>
      </c>
      <c r="P31" s="162"/>
      <c r="Q31" s="160"/>
      <c r="R31" s="162">
        <v>-80</v>
      </c>
      <c r="S31" s="162">
        <v>-80</v>
      </c>
      <c r="T31" s="162"/>
      <c r="U31" s="162"/>
      <c r="V31" s="162"/>
      <c r="W31" s="171"/>
      <c r="X31" s="82"/>
      <c r="Y31" s="192">
        <f t="shared" si="0"/>
        <v>-250</v>
      </c>
      <c r="Z31" s="82"/>
      <c r="AA31" s="82"/>
      <c r="AB31" s="82"/>
      <c r="AC31" s="82"/>
      <c r="AD31" s="82"/>
    </row>
    <row r="32" spans="1:30" ht="14.25" customHeight="1" x14ac:dyDescent="0.25">
      <c r="A32" s="245"/>
      <c r="B32" s="242"/>
      <c r="C32" s="155"/>
      <c r="D32" s="163"/>
      <c r="E32" s="163"/>
      <c r="F32" s="163"/>
      <c r="G32" s="156"/>
      <c r="H32" s="163"/>
      <c r="I32" s="163"/>
      <c r="J32" s="163"/>
      <c r="K32" s="163"/>
      <c r="L32" s="163"/>
      <c r="M32" s="163"/>
      <c r="N32" s="163"/>
      <c r="O32" s="163"/>
      <c r="P32" s="163"/>
      <c r="Q32" s="161"/>
      <c r="R32" s="163"/>
      <c r="S32" s="163"/>
      <c r="T32" s="163"/>
      <c r="U32" s="163"/>
      <c r="V32" s="163"/>
      <c r="W32" s="170"/>
      <c r="X32" s="82"/>
      <c r="Y32" s="192">
        <f t="shared" si="0"/>
        <v>-260</v>
      </c>
      <c r="Z32" s="82"/>
      <c r="AA32" s="82"/>
      <c r="AB32" s="82"/>
      <c r="AC32" s="82"/>
      <c r="AD32" s="82"/>
    </row>
    <row r="33" spans="1:30" ht="14.25" customHeight="1" x14ac:dyDescent="0.25">
      <c r="A33" s="245"/>
      <c r="B33" s="243" t="str">
        <f>Neu!B19</f>
        <v>B65</v>
      </c>
      <c r="C33" s="131">
        <v>0</v>
      </c>
      <c r="D33" s="162">
        <v>0</v>
      </c>
      <c r="E33" s="162">
        <v>0</v>
      </c>
      <c r="F33" s="162">
        <v>0</v>
      </c>
      <c r="G33" s="130">
        <v>0</v>
      </c>
      <c r="H33" s="162"/>
      <c r="I33" s="162"/>
      <c r="J33" s="162"/>
      <c r="K33" s="162"/>
      <c r="L33" s="162"/>
      <c r="M33" s="162"/>
      <c r="N33" s="162"/>
      <c r="O33" s="162">
        <v>0</v>
      </c>
      <c r="P33" s="162">
        <v>0</v>
      </c>
      <c r="Q33" s="162"/>
      <c r="R33" s="160"/>
      <c r="S33" s="162"/>
      <c r="T33" s="162"/>
      <c r="U33" s="162"/>
      <c r="V33" s="162"/>
      <c r="W33" s="171"/>
      <c r="X33" s="82"/>
      <c r="Y33" s="82"/>
      <c r="Z33" s="82"/>
      <c r="AA33" s="82"/>
      <c r="AB33" s="82"/>
      <c r="AC33" s="82"/>
      <c r="AD33" s="82"/>
    </row>
    <row r="34" spans="1:30" ht="14.25" customHeight="1" x14ac:dyDescent="0.25">
      <c r="A34" s="245"/>
      <c r="B34" s="242"/>
      <c r="C34" s="155"/>
      <c r="D34" s="163">
        <v>0</v>
      </c>
      <c r="E34" s="163">
        <v>-60</v>
      </c>
      <c r="F34" s="163"/>
      <c r="G34" s="156"/>
      <c r="H34" s="163"/>
      <c r="I34" s="163"/>
      <c r="J34" s="163"/>
      <c r="K34" s="163">
        <v>-60</v>
      </c>
      <c r="L34" s="163"/>
      <c r="M34" s="163"/>
      <c r="N34" s="163"/>
      <c r="O34" s="163"/>
      <c r="P34" s="163">
        <v>-80</v>
      </c>
      <c r="Q34" s="163"/>
      <c r="R34" s="161"/>
      <c r="S34" s="163"/>
      <c r="T34" s="163"/>
      <c r="U34" s="163"/>
      <c r="V34" s="163"/>
      <c r="W34" s="170"/>
      <c r="X34" s="82"/>
      <c r="Y34" s="82"/>
      <c r="Z34" s="82"/>
      <c r="AA34" s="82"/>
      <c r="AB34" s="82"/>
      <c r="AC34" s="82"/>
      <c r="AD34" s="82"/>
    </row>
    <row r="35" spans="1:30" ht="14.25" customHeight="1" x14ac:dyDescent="0.25">
      <c r="A35" s="245"/>
      <c r="B35" s="243" t="str">
        <f>Neu!B20</f>
        <v>CBI2</v>
      </c>
      <c r="C35" s="131"/>
      <c r="D35" s="162"/>
      <c r="E35" s="162"/>
      <c r="F35" s="162"/>
      <c r="G35" s="130">
        <v>0</v>
      </c>
      <c r="H35" s="162"/>
      <c r="I35" s="162">
        <v>0</v>
      </c>
      <c r="J35" s="162"/>
      <c r="K35" s="162">
        <v>0</v>
      </c>
      <c r="L35" s="162"/>
      <c r="M35" s="162"/>
      <c r="N35" s="162"/>
      <c r="O35" s="162">
        <v>0</v>
      </c>
      <c r="P35" s="162"/>
      <c r="Q35" s="162"/>
      <c r="R35" s="162"/>
      <c r="S35" s="160"/>
      <c r="T35" s="162"/>
      <c r="U35" s="162"/>
      <c r="V35" s="162"/>
      <c r="W35" s="171"/>
      <c r="X35" s="82"/>
      <c r="Y35" s="82"/>
      <c r="Z35" s="82"/>
      <c r="AA35" s="82"/>
      <c r="AB35" s="82"/>
      <c r="AC35" s="82"/>
      <c r="AD35" s="82"/>
    </row>
    <row r="36" spans="1:30" ht="14.25" customHeight="1" x14ac:dyDescent="0.25">
      <c r="A36" s="245"/>
      <c r="B36" s="242"/>
      <c r="C36" s="158"/>
      <c r="D36" s="164">
        <v>0</v>
      </c>
      <c r="E36" s="164">
        <v>0</v>
      </c>
      <c r="F36" s="164"/>
      <c r="G36" s="157">
        <v>0</v>
      </c>
      <c r="H36" s="164"/>
      <c r="I36" s="164">
        <v>-50</v>
      </c>
      <c r="J36" s="164"/>
      <c r="K36" s="164">
        <v>0</v>
      </c>
      <c r="L36" s="164"/>
      <c r="M36" s="164"/>
      <c r="N36" s="164"/>
      <c r="O36" s="164">
        <v>0</v>
      </c>
      <c r="P36" s="164"/>
      <c r="Q36" s="164"/>
      <c r="R36" s="164"/>
      <c r="S36" s="165"/>
      <c r="T36" s="164"/>
      <c r="U36" s="164"/>
      <c r="V36" s="164"/>
      <c r="W36" s="172"/>
      <c r="X36" s="82"/>
      <c r="Y36" s="82"/>
      <c r="Z36" s="82"/>
      <c r="AA36" s="82"/>
      <c r="AB36" s="82"/>
      <c r="AC36" s="82"/>
      <c r="AD36" s="82"/>
    </row>
    <row r="37" spans="1:30" ht="14.25" customHeight="1" x14ac:dyDescent="0.25">
      <c r="A37" s="245"/>
      <c r="B37" s="243">
        <f>Neu!B21</f>
        <v>0</v>
      </c>
      <c r="C37" s="131"/>
      <c r="D37" s="162"/>
      <c r="E37" s="162"/>
      <c r="F37" s="162"/>
      <c r="G37" s="130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0"/>
      <c r="U37" s="162"/>
      <c r="V37" s="162"/>
      <c r="W37" s="171"/>
      <c r="X37" s="82"/>
      <c r="Y37" s="82"/>
      <c r="Z37" s="82"/>
      <c r="AA37" s="82"/>
      <c r="AB37" s="82"/>
      <c r="AC37" s="82"/>
      <c r="AD37" s="82"/>
    </row>
    <row r="38" spans="1:30" ht="14.25" customHeight="1" x14ac:dyDescent="0.25">
      <c r="A38" s="245"/>
      <c r="B38" s="242"/>
      <c r="C38" s="155"/>
      <c r="D38" s="163"/>
      <c r="E38" s="163"/>
      <c r="F38" s="163"/>
      <c r="G38" s="156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1"/>
      <c r="U38" s="163"/>
      <c r="V38" s="163"/>
      <c r="W38" s="170"/>
      <c r="X38" s="82"/>
      <c r="Y38" s="82"/>
      <c r="Z38" s="82"/>
      <c r="AA38" s="82"/>
      <c r="AB38" s="82"/>
      <c r="AC38" s="82"/>
      <c r="AD38" s="82"/>
    </row>
    <row r="39" spans="1:30" ht="14.25" customHeight="1" x14ac:dyDescent="0.25">
      <c r="A39" s="245"/>
      <c r="B39" s="243">
        <f>Neu!B22</f>
        <v>0</v>
      </c>
      <c r="C39" s="131"/>
      <c r="D39" s="162"/>
      <c r="E39" s="162"/>
      <c r="F39" s="162"/>
      <c r="G39" s="130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0"/>
      <c r="V39" s="162"/>
      <c r="W39" s="171"/>
      <c r="X39" s="82"/>
      <c r="Y39" s="82"/>
      <c r="Z39" s="82"/>
      <c r="AA39" s="82"/>
      <c r="AB39" s="82"/>
      <c r="AC39" s="82"/>
      <c r="AD39" s="82"/>
    </row>
    <row r="40" spans="1:30" ht="14.25" customHeight="1" x14ac:dyDescent="0.25">
      <c r="A40" s="245"/>
      <c r="B40" s="242"/>
      <c r="C40" s="155"/>
      <c r="D40" s="163"/>
      <c r="E40" s="163"/>
      <c r="F40" s="163"/>
      <c r="G40" s="156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1"/>
      <c r="V40" s="163"/>
      <c r="W40" s="170"/>
      <c r="X40" s="82"/>
      <c r="Y40" s="82"/>
      <c r="Z40" s="82"/>
      <c r="AA40" s="82"/>
      <c r="AB40" s="82"/>
      <c r="AC40" s="82"/>
      <c r="AD40" s="82"/>
    </row>
    <row r="41" spans="1:30" ht="14.25" customHeight="1" x14ac:dyDescent="0.25">
      <c r="A41" s="245"/>
      <c r="B41" s="243">
        <f>Neu!B23</f>
        <v>0</v>
      </c>
      <c r="C41" s="131"/>
      <c r="D41" s="162"/>
      <c r="E41" s="162"/>
      <c r="F41" s="162"/>
      <c r="G41" s="130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0"/>
      <c r="W41" s="171"/>
      <c r="X41" s="82"/>
      <c r="Y41" s="82"/>
      <c r="Z41" s="82"/>
      <c r="AA41" s="82"/>
      <c r="AB41" s="82"/>
      <c r="AC41" s="82"/>
      <c r="AD41" s="82"/>
    </row>
    <row r="42" spans="1:30" ht="14.25" customHeight="1" x14ac:dyDescent="0.25">
      <c r="A42" s="245"/>
      <c r="B42" s="242"/>
      <c r="C42" s="155"/>
      <c r="D42" s="163"/>
      <c r="E42" s="163"/>
      <c r="F42" s="163"/>
      <c r="G42" s="156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1"/>
      <c r="W42" s="170"/>
      <c r="X42" s="82"/>
      <c r="Y42" s="82"/>
      <c r="Z42" s="82"/>
      <c r="AA42" s="82"/>
      <c r="AB42" s="82"/>
      <c r="AC42" s="82"/>
      <c r="AD42" s="82"/>
    </row>
    <row r="43" spans="1:30" ht="14.25" customHeight="1" x14ac:dyDescent="0.25">
      <c r="A43" s="245"/>
      <c r="B43" s="243">
        <f>Neu!B24</f>
        <v>0</v>
      </c>
      <c r="C43" s="131"/>
      <c r="D43" s="162"/>
      <c r="E43" s="162"/>
      <c r="F43" s="162"/>
      <c r="G43" s="130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73"/>
      <c r="X43" s="82"/>
      <c r="Y43" s="82"/>
      <c r="Z43" s="82"/>
      <c r="AA43" s="82"/>
      <c r="AB43" s="82"/>
      <c r="AC43" s="82"/>
      <c r="AD43" s="82"/>
    </row>
    <row r="44" spans="1:30" ht="14.25" customHeight="1" thickBot="1" x14ac:dyDescent="0.3">
      <c r="A44" s="133"/>
      <c r="B44" s="247"/>
      <c r="C44" s="178"/>
      <c r="D44" s="174"/>
      <c r="E44" s="174"/>
      <c r="F44" s="174"/>
      <c r="G44" s="175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6"/>
      <c r="X44" s="82"/>
      <c r="Y44" s="82"/>
      <c r="Z44" s="82"/>
      <c r="AA44" s="82"/>
      <c r="AB44" s="82"/>
      <c r="AC44" s="82"/>
      <c r="AD44" s="82"/>
    </row>
    <row r="45" spans="1:30" x14ac:dyDescent="0.25"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</row>
    <row r="46" spans="1:30" x14ac:dyDescent="0.25"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x14ac:dyDescent="0.25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x14ac:dyDescent="0.25"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 spans="3:30" x14ac:dyDescent="0.25"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3:30" x14ac:dyDescent="0.25"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3:30" x14ac:dyDescent="0.25"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3:30" x14ac:dyDescent="0.25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</row>
    <row r="53" spans="3:30" x14ac:dyDescent="0.25"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</row>
    <row r="54" spans="3:30" x14ac:dyDescent="0.25"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</row>
    <row r="55" spans="3:30" x14ac:dyDescent="0.25"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</row>
    <row r="56" spans="3:30" x14ac:dyDescent="0.25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</row>
    <row r="57" spans="3:30" x14ac:dyDescent="0.25"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</row>
    <row r="58" spans="3:30" x14ac:dyDescent="0.25"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</row>
    <row r="59" spans="3:30" x14ac:dyDescent="0.25"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</row>
    <row r="60" spans="3:30" x14ac:dyDescent="0.25"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</row>
    <row r="61" spans="3:30" x14ac:dyDescent="0.25"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</row>
    <row r="62" spans="3:30" x14ac:dyDescent="0.25"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</row>
    <row r="63" spans="3:30" x14ac:dyDescent="0.25"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3:30" x14ac:dyDescent="0.25"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</row>
    <row r="65" spans="3:30" x14ac:dyDescent="0.25"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</row>
    <row r="66" spans="3:30" x14ac:dyDescent="0.25"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</row>
    <row r="67" spans="3:30" x14ac:dyDescent="0.25"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</row>
    <row r="68" spans="3:30" x14ac:dyDescent="0.25"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</row>
    <row r="69" spans="3:30" x14ac:dyDescent="0.25"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</row>
    <row r="70" spans="3:30" x14ac:dyDescent="0.25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</row>
    <row r="71" spans="3:30" x14ac:dyDescent="0.25"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</row>
    <row r="72" spans="3:30" x14ac:dyDescent="0.25"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</row>
    <row r="73" spans="3:30" x14ac:dyDescent="0.25"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</row>
    <row r="74" spans="3:30" x14ac:dyDescent="0.25"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</row>
    <row r="75" spans="3:30" x14ac:dyDescent="0.25"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</row>
    <row r="76" spans="3:30" x14ac:dyDescent="0.25"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</row>
  </sheetData>
  <mergeCells count="24">
    <mergeCell ref="B39:B40"/>
    <mergeCell ref="B41:B42"/>
    <mergeCell ref="B43:B44"/>
    <mergeCell ref="B29:B30"/>
    <mergeCell ref="B31:B32"/>
    <mergeCell ref="B33:B34"/>
    <mergeCell ref="B35:B36"/>
    <mergeCell ref="B37:B38"/>
    <mergeCell ref="B3:B4"/>
    <mergeCell ref="A1:B2"/>
    <mergeCell ref="A3:A43"/>
    <mergeCell ref="C1:W1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</mergeCells>
  <conditionalFormatting sqref="C2:W2">
    <cfRule type="cellIs" dxfId="7" priority="13" operator="equal">
      <formula>0</formula>
    </cfRule>
  </conditionalFormatting>
  <conditionalFormatting sqref="B3 B5 B7 B9 B11 B13 B15 B17 B19 B21 B23 B25 B27 B29 B31 B33 B35 B37 B39 B41 B43">
    <cfRule type="cellIs" dxfId="6" priority="12" operator="equal">
      <formula>0</formula>
    </cfRule>
  </conditionalFormatting>
  <conditionalFormatting sqref="C3:W44">
    <cfRule type="colorScale" priority="6">
      <colorScale>
        <cfvo type="num" val="-100"/>
        <cfvo type="num" val="-60"/>
        <cfvo type="num" val="20"/>
        <color theme="4" tint="0.39997558519241921"/>
        <color theme="0"/>
        <color rgb="FFFF6D6D"/>
      </colorScale>
    </cfRule>
  </conditionalFormatting>
  <conditionalFormatting sqref="Y1:Y44">
    <cfRule type="colorScale" priority="5">
      <colorScale>
        <cfvo type="num" val="MIN($C$3:$W$44)"/>
        <cfvo type="num" val="MAX($C$3:$W$44)"/>
        <color rgb="FFFCFCFF"/>
        <color rgb="FFF8696B"/>
      </colorScale>
    </cfRule>
  </conditionalFormatting>
  <conditionalFormatting sqref="Y1:Y2 Y4:Y36">
    <cfRule type="cellIs" dxfId="5" priority="1" operator="lessThan">
      <formula>-100</formula>
    </cfRule>
  </conditionalFormatting>
  <conditionalFormatting sqref="Y1:Y1048576">
    <cfRule type="colorScale" priority="4">
      <colorScale>
        <cfvo type="num" val="-100"/>
        <cfvo type="num" val="-60"/>
        <cfvo type="num" val="20"/>
        <color theme="4" tint="0.39997558519241921"/>
        <color theme="0"/>
        <color rgb="FFFF6D6D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7B1E-2E3C-4182-AD96-8589D9BFDEB3}">
  <dimension ref="A1:AL229"/>
  <sheetViews>
    <sheetView topLeftCell="Q1" zoomScale="90" zoomScaleNormal="90" workbookViewId="0">
      <selection activeCell="P28" sqref="P28"/>
    </sheetView>
  </sheetViews>
  <sheetFormatPr defaultRowHeight="15" x14ac:dyDescent="0.25"/>
  <cols>
    <col min="1" max="1" width="4.140625" style="1" customWidth="1"/>
    <col min="2" max="2" width="9.140625" style="1"/>
    <col min="3" max="10" width="6.7109375" style="1" customWidth="1"/>
    <col min="11" max="13" width="6.7109375" style="92" customWidth="1"/>
    <col min="14" max="23" width="6.7109375" style="93" customWidth="1"/>
    <col min="24" max="25" width="5.7109375" style="93" customWidth="1"/>
    <col min="26" max="26" width="5.7109375" style="1" customWidth="1"/>
    <col min="27" max="27" width="7.140625" style="9" customWidth="1"/>
    <col min="28" max="28" width="7.42578125" style="12" customWidth="1"/>
    <col min="29" max="29" width="6.5703125" style="9" customWidth="1"/>
    <col min="30" max="30" width="5.7109375" style="11" customWidth="1"/>
    <col min="31" max="31" width="5.7109375" style="13" customWidth="1"/>
    <col min="32" max="33" width="5.7109375" style="10" customWidth="1"/>
    <col min="34" max="34" width="5.7109375" style="11" customWidth="1"/>
    <col min="35" max="35" width="5.85546875" style="86" customWidth="1"/>
    <col min="36" max="36" width="7.42578125" style="86" customWidth="1"/>
    <col min="37" max="16384" width="9.140625" style="1"/>
  </cols>
  <sheetData>
    <row r="1" spans="1:38" ht="15.75" thickBot="1" x14ac:dyDescent="0.3">
      <c r="A1" s="244"/>
      <c r="B1" s="244"/>
      <c r="C1" s="251" t="s">
        <v>4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Z1" s="93"/>
      <c r="AA1" s="249" t="s">
        <v>149</v>
      </c>
      <c r="AB1" s="250"/>
      <c r="AC1" s="85" t="s">
        <v>147</v>
      </c>
      <c r="AD1" s="4"/>
      <c r="AE1" s="248" t="s">
        <v>201</v>
      </c>
      <c r="AF1" s="248"/>
      <c r="AG1" s="248"/>
      <c r="AH1" s="248"/>
      <c r="AI1" s="248" t="s">
        <v>148</v>
      </c>
      <c r="AJ1" s="248"/>
    </row>
    <row r="2" spans="1:38" ht="15.75" thickBot="1" x14ac:dyDescent="0.3">
      <c r="A2" s="244"/>
      <c r="B2" s="244"/>
      <c r="C2" s="154" t="str">
        <f>Neu!$B4</f>
        <v>B4</v>
      </c>
      <c r="D2" s="123" t="str">
        <f>Neu!$B5</f>
        <v>B8</v>
      </c>
      <c r="E2" s="123" t="str">
        <f>Neu!$B6</f>
        <v>B20</v>
      </c>
      <c r="F2" s="123" t="str">
        <f>Neu!$B7</f>
        <v>B30</v>
      </c>
      <c r="G2" s="123" t="str">
        <f>Neu!$B8</f>
        <v>B31s</v>
      </c>
      <c r="H2" s="123" t="str">
        <f>Neu!$B9</f>
        <v>B31a</v>
      </c>
      <c r="I2" s="123" t="str">
        <f>Neu!$B10</f>
        <v>B34</v>
      </c>
      <c r="J2" s="123" t="str">
        <f>Neu!$B11</f>
        <v>B35</v>
      </c>
      <c r="K2" s="123" t="str">
        <f>Neu!$B12</f>
        <v>B40</v>
      </c>
      <c r="L2" s="123" t="str">
        <f>Neu!$B13</f>
        <v>B51s</v>
      </c>
      <c r="M2" s="123" t="str">
        <f>Neu!$B14</f>
        <v>B51a</v>
      </c>
      <c r="N2" s="123" t="str">
        <f>Neu!$B15</f>
        <v>B52</v>
      </c>
      <c r="O2" s="123" t="str">
        <f>Neu!$B16</f>
        <v>B63</v>
      </c>
      <c r="P2" s="123" t="str">
        <f>Neu!$B17</f>
        <v>B64s</v>
      </c>
      <c r="Q2" s="123" t="str">
        <f>Neu!$B18</f>
        <v>B64a</v>
      </c>
      <c r="R2" s="123" t="str">
        <f>Neu!$B19</f>
        <v>B65</v>
      </c>
      <c r="S2" s="123" t="str">
        <f>Neu!$B20</f>
        <v>CBI2</v>
      </c>
      <c r="T2" s="123">
        <f>Neu!$B21</f>
        <v>0</v>
      </c>
      <c r="U2" s="123">
        <f>Neu!$B22</f>
        <v>0</v>
      </c>
      <c r="V2" s="123">
        <f>Neu!$B23</f>
        <v>0</v>
      </c>
      <c r="W2" s="124">
        <f>Neu!$B24</f>
        <v>0</v>
      </c>
      <c r="AA2" s="4" t="s">
        <v>6</v>
      </c>
      <c r="AB2" s="4" t="s">
        <v>7</v>
      </c>
      <c r="AC2" s="4" t="s">
        <v>12</v>
      </c>
      <c r="AD2" s="4" t="s">
        <v>13</v>
      </c>
      <c r="AE2" s="4" t="s">
        <v>8</v>
      </c>
      <c r="AF2" s="4" t="s">
        <v>9</v>
      </c>
      <c r="AG2" s="4" t="s">
        <v>10</v>
      </c>
      <c r="AH2" s="4" t="s">
        <v>11</v>
      </c>
      <c r="AI2" s="4" t="s">
        <v>103</v>
      </c>
      <c r="AJ2" s="81" t="s">
        <v>150</v>
      </c>
    </row>
    <row r="3" spans="1:38" ht="14.25" customHeight="1" x14ac:dyDescent="0.25">
      <c r="A3" s="245" t="s">
        <v>5</v>
      </c>
      <c r="B3" s="241" t="str">
        <f>Neu!B4</f>
        <v>B4</v>
      </c>
      <c r="C3" s="139"/>
      <c r="D3" s="140">
        <v>2</v>
      </c>
      <c r="E3" s="140"/>
      <c r="F3" s="141"/>
      <c r="G3" s="140">
        <v>2</v>
      </c>
      <c r="H3" s="140"/>
      <c r="I3" s="140"/>
      <c r="J3" s="140"/>
      <c r="K3" s="141"/>
      <c r="L3" s="140">
        <v>36</v>
      </c>
      <c r="M3" s="140"/>
      <c r="N3" s="140">
        <v>2</v>
      </c>
      <c r="O3" s="140"/>
      <c r="P3" s="141">
        <v>2</v>
      </c>
      <c r="Q3" s="140"/>
      <c r="R3" s="140"/>
      <c r="S3" s="140"/>
      <c r="T3" s="140"/>
      <c r="U3" s="140"/>
      <c r="V3" s="140"/>
      <c r="W3" s="142"/>
      <c r="X3" s="84" t="s">
        <v>202</v>
      </c>
      <c r="Y3" s="93">
        <f>COUNTIF($C$3:$W$44,ROW(Z3)-2)</f>
        <v>11</v>
      </c>
      <c r="Z3" s="93">
        <f t="shared" ref="Z3:Z17" si="0">IF(ROW(AA3)-2&lt;=MAX($C$3:$W$44),ROW(AA3)-2,"")</f>
        <v>1</v>
      </c>
      <c r="AA3" s="30">
        <v>0.01</v>
      </c>
      <c r="AB3" s="31"/>
      <c r="AC3" s="30"/>
      <c r="AD3" s="32"/>
      <c r="AE3" s="33"/>
      <c r="AF3" s="34"/>
      <c r="AG3" s="34"/>
      <c r="AH3" s="32"/>
      <c r="AK3" s="84"/>
    </row>
    <row r="4" spans="1:38" s="93" customFormat="1" ht="14.25" customHeight="1" x14ac:dyDescent="0.25">
      <c r="A4" s="245"/>
      <c r="B4" s="242"/>
      <c r="C4" s="143"/>
      <c r="D4" s="137"/>
      <c r="E4" s="137"/>
      <c r="F4" s="126"/>
      <c r="G4" s="137"/>
      <c r="H4" s="137"/>
      <c r="I4" s="137"/>
      <c r="J4" s="137"/>
      <c r="K4" s="126"/>
      <c r="L4" s="137"/>
      <c r="M4" s="137"/>
      <c r="N4" s="137"/>
      <c r="O4" s="137"/>
      <c r="P4" s="126"/>
      <c r="Q4" s="137"/>
      <c r="R4" s="137"/>
      <c r="S4" s="137"/>
      <c r="T4" s="137"/>
      <c r="U4" s="137"/>
      <c r="V4" s="137"/>
      <c r="W4" s="144"/>
      <c r="X4" s="84" t="s">
        <v>203</v>
      </c>
      <c r="Y4" s="183">
        <f t="shared" ref="Y4:Y43" si="1">COUNTIF($C$3:$W$44,ROW(Z4)-2)</f>
        <v>11</v>
      </c>
      <c r="Z4" s="93">
        <f t="shared" si="0"/>
        <v>2</v>
      </c>
      <c r="AA4" s="9">
        <v>1.4999999999999999E-2</v>
      </c>
      <c r="AB4" s="12"/>
      <c r="AC4" s="9"/>
      <c r="AD4" s="11"/>
      <c r="AE4" s="13"/>
      <c r="AF4" s="10"/>
      <c r="AG4" s="10"/>
      <c r="AH4" s="11"/>
      <c r="AI4" s="86"/>
      <c r="AJ4" s="86"/>
      <c r="AK4" s="84"/>
    </row>
    <row r="5" spans="1:38" ht="14.25" customHeight="1" x14ac:dyDescent="0.25">
      <c r="A5" s="245"/>
      <c r="B5" s="243" t="str">
        <f>Neu!B5</f>
        <v>B8</v>
      </c>
      <c r="C5" s="145"/>
      <c r="D5" s="134"/>
      <c r="E5" s="136"/>
      <c r="F5" s="127"/>
      <c r="G5" s="136"/>
      <c r="H5" s="136"/>
      <c r="I5" s="136"/>
      <c r="J5" s="136"/>
      <c r="K5" s="127"/>
      <c r="L5" s="136"/>
      <c r="M5" s="136"/>
      <c r="N5" s="136"/>
      <c r="O5" s="136"/>
      <c r="P5" s="127"/>
      <c r="Q5" s="136"/>
      <c r="R5" s="136"/>
      <c r="S5" s="136"/>
      <c r="T5" s="136"/>
      <c r="U5" s="136"/>
      <c r="V5" s="136"/>
      <c r="W5" s="146"/>
      <c r="Y5" s="183">
        <f t="shared" si="1"/>
        <v>3</v>
      </c>
      <c r="Z5" s="93">
        <f>IF(ROW(AA5)-2&lt;=MAX($C$3:$W$44),ROW(AA5)-2,"")</f>
        <v>3</v>
      </c>
      <c r="AA5" s="9">
        <v>0.1</v>
      </c>
    </row>
    <row r="6" spans="1:38" s="93" customFormat="1" ht="14.25" customHeight="1" x14ac:dyDescent="0.25">
      <c r="A6" s="245"/>
      <c r="B6" s="242"/>
      <c r="C6" s="147"/>
      <c r="D6" s="138"/>
      <c r="E6" s="120"/>
      <c r="F6" s="121"/>
      <c r="G6" s="120"/>
      <c r="H6" s="120"/>
      <c r="I6" s="120"/>
      <c r="J6" s="120"/>
      <c r="K6" s="121"/>
      <c r="L6" s="120"/>
      <c r="M6" s="120"/>
      <c r="N6" s="120"/>
      <c r="O6" s="120"/>
      <c r="P6" s="121"/>
      <c r="Q6" s="120"/>
      <c r="R6" s="120"/>
      <c r="S6" s="120"/>
      <c r="T6" s="120"/>
      <c r="U6" s="120"/>
      <c r="V6" s="120"/>
      <c r="W6" s="122"/>
      <c r="Y6" s="183">
        <f t="shared" si="1"/>
        <v>3</v>
      </c>
      <c r="Z6" s="93">
        <f>IF(ROW(AA6)-2&lt;=MAX($C$3:$W$44),ROW(AA6)-2,"")</f>
        <v>4</v>
      </c>
      <c r="AA6" s="9">
        <v>0.2</v>
      </c>
      <c r="AB6" s="12"/>
      <c r="AC6" s="9"/>
      <c r="AD6" s="11"/>
      <c r="AE6" s="13"/>
      <c r="AF6" s="10"/>
      <c r="AG6" s="10"/>
      <c r="AH6" s="11"/>
      <c r="AI6" s="86"/>
      <c r="AJ6" s="86"/>
    </row>
    <row r="7" spans="1:38" ht="14.25" customHeight="1" x14ac:dyDescent="0.25">
      <c r="A7" s="245"/>
      <c r="B7" s="243" t="str">
        <f>Neu!B6</f>
        <v>B20</v>
      </c>
      <c r="C7" s="145">
        <v>10</v>
      </c>
      <c r="D7" s="136">
        <v>5</v>
      </c>
      <c r="E7" s="134"/>
      <c r="F7" s="127"/>
      <c r="G7" s="136"/>
      <c r="H7" s="136"/>
      <c r="I7" s="136"/>
      <c r="J7" s="136"/>
      <c r="K7" s="127"/>
      <c r="L7" s="136"/>
      <c r="M7" s="136"/>
      <c r="N7" s="136"/>
      <c r="O7" s="136"/>
      <c r="P7" s="127"/>
      <c r="Q7" s="136"/>
      <c r="R7" s="136"/>
      <c r="S7" s="136"/>
      <c r="T7" s="136"/>
      <c r="U7" s="136"/>
      <c r="V7" s="136"/>
      <c r="W7" s="146"/>
      <c r="Y7" s="183">
        <f t="shared" si="1"/>
        <v>3</v>
      </c>
      <c r="Z7" s="93">
        <f>IF(ROW(AA7)-2&lt;=MAX($C$3:$W$44),ROW(AA7)-2,"")</f>
        <v>5</v>
      </c>
      <c r="AA7" s="9">
        <v>4.0000000000000001E-3</v>
      </c>
      <c r="AB7" s="12">
        <v>1.5E-3</v>
      </c>
      <c r="AI7" s="86" t="s">
        <v>90</v>
      </c>
      <c r="AJ7" s="86">
        <v>0.5</v>
      </c>
    </row>
    <row r="8" spans="1:38" s="93" customFormat="1" ht="14.25" customHeight="1" x14ac:dyDescent="0.25">
      <c r="A8" s="245"/>
      <c r="B8" s="242"/>
      <c r="C8" s="147">
        <v>25</v>
      </c>
      <c r="D8" s="120">
        <v>6</v>
      </c>
      <c r="E8" s="138"/>
      <c r="F8" s="121"/>
      <c r="G8" s="120"/>
      <c r="H8" s="120"/>
      <c r="I8" s="120"/>
      <c r="J8" s="120"/>
      <c r="K8" s="121"/>
      <c r="L8" s="120"/>
      <c r="M8" s="120"/>
      <c r="N8" s="120"/>
      <c r="O8" s="120"/>
      <c r="P8" s="121"/>
      <c r="Q8" s="120"/>
      <c r="R8" s="120"/>
      <c r="S8" s="120"/>
      <c r="T8" s="120"/>
      <c r="U8" s="120"/>
      <c r="V8" s="120"/>
      <c r="W8" s="122"/>
      <c r="Y8" s="183">
        <f t="shared" si="1"/>
        <v>2</v>
      </c>
      <c r="Z8" s="93">
        <f>IF(ROW(AA8)-2&lt;=MAX($C$3:$W$44),ROW(AA8)-2,"")</f>
        <v>6</v>
      </c>
      <c r="AA8" s="9">
        <v>1</v>
      </c>
      <c r="AB8" s="12"/>
      <c r="AC8" s="9"/>
      <c r="AD8" s="11"/>
      <c r="AE8" s="13">
        <v>-31</v>
      </c>
      <c r="AF8" s="10">
        <v>3</v>
      </c>
      <c r="AG8" s="10">
        <v>1</v>
      </c>
      <c r="AH8" s="11">
        <v>0.5</v>
      </c>
      <c r="AI8" s="86" t="s">
        <v>90</v>
      </c>
      <c r="AJ8" s="86">
        <v>0.5</v>
      </c>
    </row>
    <row r="9" spans="1:38" ht="14.25" customHeight="1" x14ac:dyDescent="0.25">
      <c r="A9" s="245"/>
      <c r="B9" s="243" t="str">
        <f>Neu!B7</f>
        <v>B30</v>
      </c>
      <c r="C9" s="145"/>
      <c r="D9" s="136">
        <v>7</v>
      </c>
      <c r="E9" s="136"/>
      <c r="F9" s="125"/>
      <c r="G9" s="136">
        <v>8</v>
      </c>
      <c r="H9" s="136"/>
      <c r="I9" s="136"/>
      <c r="J9" s="136"/>
      <c r="K9" s="127"/>
      <c r="L9" s="136"/>
      <c r="M9" s="136"/>
      <c r="N9" s="136"/>
      <c r="O9" s="136">
        <v>9</v>
      </c>
      <c r="P9" s="127">
        <v>10</v>
      </c>
      <c r="Q9" s="136"/>
      <c r="R9" s="136"/>
      <c r="S9" s="136"/>
      <c r="T9" s="136"/>
      <c r="U9" s="136"/>
      <c r="V9" s="136"/>
      <c r="W9" s="146"/>
      <c r="Y9" s="183">
        <f t="shared" si="1"/>
        <v>1</v>
      </c>
      <c r="Z9" s="93">
        <f t="shared" si="0"/>
        <v>7</v>
      </c>
      <c r="AA9" s="9">
        <v>0.2</v>
      </c>
      <c r="AB9" s="12">
        <v>1E-3</v>
      </c>
      <c r="AK9" s="84" t="s">
        <v>199</v>
      </c>
    </row>
    <row r="10" spans="1:38" s="93" customFormat="1" ht="14.25" customHeight="1" x14ac:dyDescent="0.25">
      <c r="A10" s="245"/>
      <c r="B10" s="242"/>
      <c r="C10" s="147"/>
      <c r="D10" s="120">
        <v>26</v>
      </c>
      <c r="E10" s="120"/>
      <c r="F10" s="129"/>
      <c r="G10" s="120"/>
      <c r="H10" s="120"/>
      <c r="I10" s="120"/>
      <c r="J10" s="120"/>
      <c r="K10" s="121"/>
      <c r="L10" s="120"/>
      <c r="M10" s="120"/>
      <c r="N10" s="120"/>
      <c r="O10" s="120"/>
      <c r="P10" s="121">
        <v>11</v>
      </c>
      <c r="Q10" s="120"/>
      <c r="R10" s="120"/>
      <c r="S10" s="120"/>
      <c r="T10" s="120"/>
      <c r="U10" s="120"/>
      <c r="V10" s="120"/>
      <c r="W10" s="122"/>
      <c r="Y10" s="183">
        <f t="shared" si="1"/>
        <v>1</v>
      </c>
      <c r="Z10" s="93">
        <f t="shared" si="0"/>
        <v>8</v>
      </c>
      <c r="AA10" s="9">
        <v>5.0000000000000001E-3</v>
      </c>
      <c r="AB10" s="12"/>
      <c r="AC10" s="9"/>
      <c r="AD10" s="11"/>
      <c r="AE10" s="13"/>
      <c r="AF10" s="10"/>
      <c r="AG10" s="10"/>
      <c r="AH10" s="11"/>
      <c r="AI10" s="86" t="s">
        <v>90</v>
      </c>
      <c r="AJ10" s="86">
        <v>0.5</v>
      </c>
      <c r="AL10" s="84"/>
    </row>
    <row r="11" spans="1:38" ht="14.25" customHeight="1" x14ac:dyDescent="0.25">
      <c r="A11" s="245"/>
      <c r="B11" s="243" t="str">
        <f>Neu!B8</f>
        <v>B31s</v>
      </c>
      <c r="C11" s="145"/>
      <c r="D11" s="136"/>
      <c r="E11" s="136"/>
      <c r="F11" s="127"/>
      <c r="G11" s="134"/>
      <c r="H11" s="136"/>
      <c r="I11" s="136"/>
      <c r="J11" s="136"/>
      <c r="K11" s="127"/>
      <c r="L11" s="136"/>
      <c r="M11" s="136"/>
      <c r="N11" s="136"/>
      <c r="O11" s="136"/>
      <c r="P11" s="127"/>
      <c r="Q11" s="136"/>
      <c r="R11" s="136"/>
      <c r="S11" s="136"/>
      <c r="T11" s="136"/>
      <c r="U11" s="136"/>
      <c r="V11" s="136"/>
      <c r="W11" s="146"/>
      <c r="Y11" s="183">
        <f t="shared" si="1"/>
        <v>9</v>
      </c>
      <c r="Z11" s="93">
        <f t="shared" si="0"/>
        <v>9</v>
      </c>
      <c r="AA11" s="9">
        <v>0.01</v>
      </c>
      <c r="AI11" s="86" t="s">
        <v>90</v>
      </c>
      <c r="AJ11" s="86">
        <v>0.5</v>
      </c>
    </row>
    <row r="12" spans="1:38" s="93" customFormat="1" ht="14.25" customHeight="1" x14ac:dyDescent="0.25">
      <c r="A12" s="245"/>
      <c r="B12" s="242"/>
      <c r="C12" s="147"/>
      <c r="D12" s="120"/>
      <c r="E12" s="120"/>
      <c r="F12" s="121"/>
      <c r="G12" s="138"/>
      <c r="H12" s="120"/>
      <c r="I12" s="120"/>
      <c r="J12" s="120"/>
      <c r="K12" s="121"/>
      <c r="L12" s="120"/>
      <c r="M12" s="120"/>
      <c r="N12" s="120"/>
      <c r="O12" s="120"/>
      <c r="P12" s="121"/>
      <c r="Q12" s="120"/>
      <c r="R12" s="120"/>
      <c r="S12" s="120"/>
      <c r="T12" s="120"/>
      <c r="U12" s="120"/>
      <c r="V12" s="120"/>
      <c r="W12" s="122"/>
      <c r="Y12" s="183">
        <f t="shared" si="1"/>
        <v>3</v>
      </c>
      <c r="Z12" s="93">
        <f t="shared" si="0"/>
        <v>10</v>
      </c>
      <c r="AA12" s="9">
        <v>0.02</v>
      </c>
      <c r="AB12" s="12"/>
      <c r="AC12" s="9"/>
      <c r="AD12" s="11"/>
      <c r="AE12" s="13"/>
      <c r="AF12" s="10"/>
      <c r="AG12" s="10"/>
      <c r="AH12" s="11"/>
      <c r="AI12" s="86"/>
      <c r="AJ12" s="86"/>
    </row>
    <row r="13" spans="1:38" ht="14.25" customHeight="1" x14ac:dyDescent="0.25">
      <c r="A13" s="245"/>
      <c r="B13" s="243" t="str">
        <f>Neu!B9</f>
        <v>B31a</v>
      </c>
      <c r="C13" s="145"/>
      <c r="D13" s="136"/>
      <c r="E13" s="136"/>
      <c r="F13" s="127"/>
      <c r="G13" s="136"/>
      <c r="H13" s="134"/>
      <c r="I13" s="136"/>
      <c r="J13" s="136"/>
      <c r="K13" s="127"/>
      <c r="L13" s="136"/>
      <c r="M13" s="136"/>
      <c r="N13" s="136"/>
      <c r="O13" s="136"/>
      <c r="P13" s="127">
        <v>3</v>
      </c>
      <c r="Q13" s="136"/>
      <c r="R13" s="136"/>
      <c r="S13" s="136"/>
      <c r="T13" s="136"/>
      <c r="U13" s="136"/>
      <c r="V13" s="136"/>
      <c r="W13" s="146"/>
      <c r="Y13" s="183">
        <f t="shared" si="1"/>
        <v>1</v>
      </c>
      <c r="Z13" s="93">
        <f t="shared" si="0"/>
        <v>11</v>
      </c>
      <c r="AA13" s="9">
        <v>0.5</v>
      </c>
      <c r="AB13" s="12">
        <v>5</v>
      </c>
      <c r="AE13" s="13">
        <v>-30</v>
      </c>
      <c r="AF13" s="10">
        <v>15</v>
      </c>
      <c r="AG13" s="10">
        <v>1</v>
      </c>
      <c r="AH13" s="11">
        <v>0.5</v>
      </c>
      <c r="AK13" s="191" t="s">
        <v>204</v>
      </c>
    </row>
    <row r="14" spans="1:38" s="93" customFormat="1" ht="14.25" customHeight="1" x14ac:dyDescent="0.25">
      <c r="A14" s="245"/>
      <c r="B14" s="242"/>
      <c r="C14" s="147"/>
      <c r="D14" s="120"/>
      <c r="E14" s="120"/>
      <c r="F14" s="121"/>
      <c r="G14" s="120">
        <v>12</v>
      </c>
      <c r="H14" s="138"/>
      <c r="I14" s="120"/>
      <c r="J14" s="120"/>
      <c r="K14" s="121"/>
      <c r="L14" s="120"/>
      <c r="M14" s="120"/>
      <c r="N14" s="120"/>
      <c r="O14" s="120"/>
      <c r="P14" s="121"/>
      <c r="Q14" s="120"/>
      <c r="R14" s="120"/>
      <c r="S14" s="120"/>
      <c r="T14" s="120"/>
      <c r="U14" s="120"/>
      <c r="V14" s="120"/>
      <c r="W14" s="122"/>
      <c r="Y14" s="183">
        <f t="shared" si="1"/>
        <v>2</v>
      </c>
      <c r="Z14" s="93">
        <f t="shared" si="0"/>
        <v>12</v>
      </c>
      <c r="AA14" s="9">
        <v>0.2</v>
      </c>
      <c r="AB14" s="12"/>
      <c r="AC14" s="9"/>
      <c r="AD14" s="11"/>
      <c r="AE14" s="13">
        <v>-48</v>
      </c>
      <c r="AF14" s="10">
        <v>4</v>
      </c>
      <c r="AG14" s="10">
        <v>3</v>
      </c>
      <c r="AH14" s="11">
        <v>0.1</v>
      </c>
      <c r="AI14" s="86" t="s">
        <v>90</v>
      </c>
      <c r="AJ14" s="86">
        <v>0.5</v>
      </c>
    </row>
    <row r="15" spans="1:38" ht="14.25" customHeight="1" x14ac:dyDescent="0.25">
      <c r="A15" s="245"/>
      <c r="B15" s="243" t="str">
        <f>Neu!B10</f>
        <v>B34</v>
      </c>
      <c r="C15" s="145"/>
      <c r="D15" s="136">
        <v>1</v>
      </c>
      <c r="E15" s="136">
        <v>4</v>
      </c>
      <c r="F15" s="127"/>
      <c r="G15" s="136">
        <v>9</v>
      </c>
      <c r="H15" s="136"/>
      <c r="I15" s="134"/>
      <c r="J15" s="136"/>
      <c r="K15" s="127"/>
      <c r="L15" s="136"/>
      <c r="M15" s="136"/>
      <c r="N15" s="136"/>
      <c r="O15" s="136">
        <v>14</v>
      </c>
      <c r="P15" s="127">
        <v>4</v>
      </c>
      <c r="Q15" s="136"/>
      <c r="R15" s="136"/>
      <c r="S15" s="136"/>
      <c r="T15" s="136"/>
      <c r="U15" s="136"/>
      <c r="V15" s="136"/>
      <c r="W15" s="146"/>
      <c r="Y15" s="183">
        <f t="shared" si="1"/>
        <v>1</v>
      </c>
      <c r="Z15" s="93">
        <f t="shared" si="0"/>
        <v>13</v>
      </c>
      <c r="AA15" s="9">
        <v>1.5</v>
      </c>
    </row>
    <row r="16" spans="1:38" s="93" customFormat="1" ht="14.25" customHeight="1" x14ac:dyDescent="0.25">
      <c r="A16" s="245"/>
      <c r="B16" s="242"/>
      <c r="C16" s="148"/>
      <c r="D16" s="137">
        <v>29</v>
      </c>
      <c r="E16" s="137"/>
      <c r="F16" s="126"/>
      <c r="G16" s="137">
        <v>37</v>
      </c>
      <c r="H16" s="137"/>
      <c r="I16" s="135"/>
      <c r="J16" s="137"/>
      <c r="K16" s="126"/>
      <c r="L16" s="137"/>
      <c r="M16" s="137"/>
      <c r="N16" s="137"/>
      <c r="O16" s="137"/>
      <c r="P16" s="126"/>
      <c r="Q16" s="137"/>
      <c r="R16" s="137"/>
      <c r="S16" s="137"/>
      <c r="T16" s="137"/>
      <c r="U16" s="137"/>
      <c r="V16" s="137"/>
      <c r="W16" s="144"/>
      <c r="Y16" s="183">
        <f t="shared" si="1"/>
        <v>1</v>
      </c>
      <c r="Z16" s="93">
        <f t="shared" si="0"/>
        <v>14</v>
      </c>
      <c r="AA16" s="9">
        <v>2.5000000000000001E-2</v>
      </c>
      <c r="AB16" s="12"/>
      <c r="AC16" s="9">
        <v>0.5</v>
      </c>
      <c r="AD16" s="11">
        <v>1</v>
      </c>
      <c r="AE16" s="13"/>
      <c r="AF16" s="10"/>
      <c r="AG16" s="10"/>
      <c r="AH16" s="11"/>
      <c r="AI16" s="86"/>
      <c r="AJ16" s="86"/>
    </row>
    <row r="17" spans="1:36" ht="14.25" customHeight="1" x14ac:dyDescent="0.25">
      <c r="A17" s="245"/>
      <c r="B17" s="243" t="str">
        <f>Neu!B11</f>
        <v>B35</v>
      </c>
      <c r="C17" s="145">
        <v>15</v>
      </c>
      <c r="D17" s="136"/>
      <c r="E17" s="136"/>
      <c r="F17" s="127"/>
      <c r="G17" s="136"/>
      <c r="H17" s="136"/>
      <c r="I17" s="136"/>
      <c r="J17" s="134"/>
      <c r="K17" s="127"/>
      <c r="L17" s="136"/>
      <c r="M17" s="136">
        <v>2</v>
      </c>
      <c r="N17" s="136">
        <v>17</v>
      </c>
      <c r="O17" s="136"/>
      <c r="P17" s="127"/>
      <c r="Q17" s="136"/>
      <c r="R17" s="136"/>
      <c r="S17" s="136"/>
      <c r="T17" s="136"/>
      <c r="U17" s="136"/>
      <c r="V17" s="136"/>
      <c r="W17" s="146"/>
      <c r="Y17" s="183">
        <f t="shared" si="1"/>
        <v>1</v>
      </c>
      <c r="Z17" s="93">
        <f t="shared" si="0"/>
        <v>15</v>
      </c>
      <c r="AA17" s="9">
        <v>0.02</v>
      </c>
      <c r="AC17" s="9">
        <v>4.2000000000000003E-2</v>
      </c>
      <c r="AD17" s="11">
        <v>15</v>
      </c>
    </row>
    <row r="18" spans="1:36" s="93" customFormat="1" ht="14.25" customHeight="1" x14ac:dyDescent="0.25">
      <c r="A18" s="245"/>
      <c r="B18" s="242"/>
      <c r="C18" s="147">
        <v>16</v>
      </c>
      <c r="D18" s="120"/>
      <c r="E18" s="120"/>
      <c r="F18" s="121"/>
      <c r="G18" s="120"/>
      <c r="H18" s="120"/>
      <c r="I18" s="120"/>
      <c r="J18" s="138"/>
      <c r="K18" s="121"/>
      <c r="L18" s="120"/>
      <c r="M18" s="120"/>
      <c r="N18" s="120">
        <v>18</v>
      </c>
      <c r="O18" s="120"/>
      <c r="P18" s="121"/>
      <c r="Q18" s="120"/>
      <c r="R18" s="120"/>
      <c r="S18" s="120"/>
      <c r="T18" s="120"/>
      <c r="U18" s="120"/>
      <c r="V18" s="120"/>
      <c r="W18" s="122"/>
      <c r="Y18" s="183">
        <f t="shared" si="1"/>
        <v>1</v>
      </c>
      <c r="Z18" s="93">
        <f>IF(ROW(AA18)-2&lt;=MAX($C$3:$W$44),ROW(AA18)-2,"")</f>
        <v>16</v>
      </c>
      <c r="AA18" s="9">
        <v>1.3</v>
      </c>
      <c r="AB18" s="12"/>
      <c r="AC18" s="9"/>
      <c r="AD18" s="11"/>
      <c r="AE18" s="13"/>
      <c r="AF18" s="10"/>
      <c r="AG18" s="10"/>
      <c r="AH18" s="11"/>
      <c r="AI18" s="86"/>
      <c r="AJ18" s="86"/>
    </row>
    <row r="19" spans="1:36" ht="14.25" customHeight="1" x14ac:dyDescent="0.25">
      <c r="A19" s="245"/>
      <c r="B19" s="243" t="str">
        <f>Neu!B12</f>
        <v>B40</v>
      </c>
      <c r="C19" s="145"/>
      <c r="D19" s="136">
        <v>2</v>
      </c>
      <c r="E19" s="136"/>
      <c r="F19" s="127"/>
      <c r="G19" s="136">
        <v>2</v>
      </c>
      <c r="H19" s="136"/>
      <c r="I19" s="136"/>
      <c r="J19" s="136"/>
      <c r="K19" s="125"/>
      <c r="L19" s="136"/>
      <c r="M19" s="136"/>
      <c r="N19" s="136"/>
      <c r="O19" s="136"/>
      <c r="P19" s="127">
        <v>2</v>
      </c>
      <c r="Q19" s="136"/>
      <c r="R19" s="136"/>
      <c r="S19" s="136"/>
      <c r="T19" s="136"/>
      <c r="U19" s="136"/>
      <c r="V19" s="136"/>
      <c r="W19" s="146"/>
      <c r="Y19" s="183">
        <f t="shared" si="1"/>
        <v>1</v>
      </c>
      <c r="Z19" s="93">
        <f t="shared" ref="Z19:Z82" si="2">IF(ROW(AA19)-2&lt;=MAX($C$3:$W$44),ROW(AA19)-2,"")</f>
        <v>17</v>
      </c>
      <c r="AA19" s="9">
        <v>2E-3</v>
      </c>
    </row>
    <row r="20" spans="1:36" s="93" customFormat="1" ht="14.25" customHeight="1" x14ac:dyDescent="0.25">
      <c r="A20" s="245"/>
      <c r="B20" s="242"/>
      <c r="C20" s="147"/>
      <c r="D20" s="120">
        <v>19</v>
      </c>
      <c r="E20" s="120"/>
      <c r="F20" s="121"/>
      <c r="G20" s="120"/>
      <c r="H20" s="120"/>
      <c r="I20" s="120"/>
      <c r="J20" s="120"/>
      <c r="K20" s="129"/>
      <c r="L20" s="120"/>
      <c r="M20" s="120"/>
      <c r="N20" s="120"/>
      <c r="O20" s="120"/>
      <c r="P20" s="121"/>
      <c r="Q20" s="120"/>
      <c r="R20" s="120"/>
      <c r="S20" s="120"/>
      <c r="T20" s="120"/>
      <c r="U20" s="120"/>
      <c r="V20" s="120"/>
      <c r="W20" s="122"/>
      <c r="Y20" s="183">
        <f t="shared" si="1"/>
        <v>1</v>
      </c>
      <c r="Z20" s="93">
        <f t="shared" si="2"/>
        <v>18</v>
      </c>
      <c r="AA20" s="9">
        <v>4</v>
      </c>
      <c r="AB20" s="12"/>
      <c r="AC20" s="9"/>
      <c r="AD20" s="11"/>
      <c r="AE20" s="13"/>
      <c r="AF20" s="10"/>
      <c r="AG20" s="10"/>
      <c r="AH20" s="11"/>
      <c r="AI20" s="86"/>
      <c r="AJ20" s="86"/>
    </row>
    <row r="21" spans="1:36" ht="14.25" customHeight="1" x14ac:dyDescent="0.25">
      <c r="A21" s="245"/>
      <c r="B21" s="243" t="str">
        <f>Neu!B13</f>
        <v>B51s</v>
      </c>
      <c r="C21" s="145"/>
      <c r="D21" s="136"/>
      <c r="E21" s="136"/>
      <c r="F21" s="127"/>
      <c r="G21" s="136"/>
      <c r="H21" s="136"/>
      <c r="I21" s="136"/>
      <c r="J21" s="136"/>
      <c r="K21" s="127"/>
      <c r="L21" s="134"/>
      <c r="M21" s="136"/>
      <c r="N21" s="136"/>
      <c r="O21" s="136"/>
      <c r="P21" s="127"/>
      <c r="Q21" s="136"/>
      <c r="R21" s="136"/>
      <c r="S21" s="136"/>
      <c r="T21" s="136"/>
      <c r="U21" s="136"/>
      <c r="V21" s="136"/>
      <c r="W21" s="146"/>
      <c r="Y21" s="183">
        <f t="shared" si="1"/>
        <v>1</v>
      </c>
      <c r="Z21" s="93">
        <f t="shared" si="2"/>
        <v>19</v>
      </c>
      <c r="AA21" s="9">
        <v>5</v>
      </c>
      <c r="AB21" s="12">
        <v>1E-3</v>
      </c>
      <c r="AE21" s="13">
        <v>-31</v>
      </c>
      <c r="AF21" s="10">
        <v>3</v>
      </c>
      <c r="AG21" s="10">
        <v>1</v>
      </c>
    </row>
    <row r="22" spans="1:36" s="93" customFormat="1" ht="14.25" customHeight="1" x14ac:dyDescent="0.25">
      <c r="A22" s="245"/>
      <c r="B22" s="242"/>
      <c r="C22" s="147"/>
      <c r="D22" s="120"/>
      <c r="E22" s="120"/>
      <c r="F22" s="121"/>
      <c r="G22" s="120"/>
      <c r="H22" s="120"/>
      <c r="I22" s="120"/>
      <c r="J22" s="120"/>
      <c r="K22" s="121"/>
      <c r="L22" s="138"/>
      <c r="M22" s="120"/>
      <c r="N22" s="120"/>
      <c r="O22" s="120"/>
      <c r="P22" s="121"/>
      <c r="Q22" s="120"/>
      <c r="R22" s="120"/>
      <c r="S22" s="120"/>
      <c r="T22" s="120"/>
      <c r="U22" s="120"/>
      <c r="V22" s="120"/>
      <c r="W22" s="122"/>
      <c r="Y22" s="183">
        <f t="shared" si="1"/>
        <v>2</v>
      </c>
      <c r="Z22" s="93">
        <f t="shared" si="2"/>
        <v>20</v>
      </c>
      <c r="AA22" s="9">
        <v>5.0000000000000001E-3</v>
      </c>
      <c r="AB22" s="12"/>
      <c r="AC22" s="9"/>
      <c r="AD22" s="11"/>
      <c r="AE22" s="13"/>
      <c r="AF22" s="10"/>
      <c r="AG22" s="10"/>
      <c r="AH22" s="11"/>
      <c r="AI22" s="86"/>
      <c r="AJ22" s="86"/>
    </row>
    <row r="23" spans="1:36" ht="14.25" customHeight="1" x14ac:dyDescent="0.25">
      <c r="A23" s="245"/>
      <c r="B23" s="243" t="str">
        <f>Neu!B14</f>
        <v>B51a</v>
      </c>
      <c r="C23" s="145"/>
      <c r="D23" s="136">
        <v>2</v>
      </c>
      <c r="E23" s="136"/>
      <c r="F23" s="127"/>
      <c r="G23" s="136"/>
      <c r="H23" s="136"/>
      <c r="I23" s="136"/>
      <c r="J23" s="136"/>
      <c r="K23" s="127"/>
      <c r="L23" s="136"/>
      <c r="M23" s="134"/>
      <c r="N23" s="136">
        <v>20</v>
      </c>
      <c r="O23" s="136"/>
      <c r="P23" s="127">
        <v>2</v>
      </c>
      <c r="Q23" s="136"/>
      <c r="R23" s="136"/>
      <c r="S23" s="136"/>
      <c r="T23" s="136"/>
      <c r="U23" s="136"/>
      <c r="V23" s="136"/>
      <c r="W23" s="146"/>
      <c r="Y23" s="183">
        <f t="shared" si="1"/>
        <v>1</v>
      </c>
      <c r="Z23" s="93">
        <f t="shared" si="2"/>
        <v>21</v>
      </c>
      <c r="AA23" s="9">
        <v>0.03</v>
      </c>
    </row>
    <row r="24" spans="1:36" s="93" customFormat="1" ht="14.25" customHeight="1" x14ac:dyDescent="0.25">
      <c r="A24" s="245"/>
      <c r="B24" s="242"/>
      <c r="C24" s="148"/>
      <c r="D24" s="137"/>
      <c r="E24" s="137"/>
      <c r="F24" s="126"/>
      <c r="G24" s="137"/>
      <c r="H24" s="137"/>
      <c r="I24" s="137"/>
      <c r="J24" s="137"/>
      <c r="K24" s="126"/>
      <c r="L24" s="137"/>
      <c r="M24" s="135"/>
      <c r="N24" s="137"/>
      <c r="O24" s="137"/>
      <c r="P24" s="126"/>
      <c r="Q24" s="137"/>
      <c r="R24" s="137"/>
      <c r="S24" s="137"/>
      <c r="T24" s="137"/>
      <c r="U24" s="137"/>
      <c r="V24" s="137"/>
      <c r="W24" s="144"/>
      <c r="Y24" s="183">
        <f t="shared" si="1"/>
        <v>1</v>
      </c>
      <c r="Z24" s="93">
        <f t="shared" si="2"/>
        <v>22</v>
      </c>
      <c r="AA24" s="9">
        <v>0.5</v>
      </c>
      <c r="AB24" s="12"/>
      <c r="AC24" s="9"/>
      <c r="AD24" s="11"/>
      <c r="AE24" s="13"/>
      <c r="AF24" s="10"/>
      <c r="AG24" s="10"/>
      <c r="AH24" s="11"/>
      <c r="AI24" s="86" t="s">
        <v>90</v>
      </c>
      <c r="AJ24" s="86">
        <v>0.5</v>
      </c>
    </row>
    <row r="25" spans="1:36" ht="14.25" customHeight="1" x14ac:dyDescent="0.25">
      <c r="A25" s="245"/>
      <c r="B25" s="243" t="str">
        <f>Neu!B15</f>
        <v>B52</v>
      </c>
      <c r="C25" s="145"/>
      <c r="D25" s="136">
        <v>2</v>
      </c>
      <c r="E25" s="136"/>
      <c r="F25" s="127"/>
      <c r="G25" s="136"/>
      <c r="H25" s="136"/>
      <c r="I25" s="136"/>
      <c r="J25" s="136"/>
      <c r="K25" s="127"/>
      <c r="L25" s="136">
        <v>20</v>
      </c>
      <c r="M25" s="136"/>
      <c r="N25" s="134"/>
      <c r="O25" s="136"/>
      <c r="P25" s="127">
        <v>27</v>
      </c>
      <c r="Q25" s="136"/>
      <c r="R25" s="136"/>
      <c r="S25" s="136"/>
      <c r="T25" s="136"/>
      <c r="U25" s="136"/>
      <c r="V25" s="136"/>
      <c r="W25" s="146"/>
      <c r="Y25" s="183">
        <f t="shared" si="1"/>
        <v>1</v>
      </c>
      <c r="Z25" s="93">
        <f t="shared" si="2"/>
        <v>23</v>
      </c>
      <c r="AA25" s="9">
        <v>1.4999999999999999E-2</v>
      </c>
      <c r="AI25" s="86" t="s">
        <v>90</v>
      </c>
      <c r="AJ25" s="86">
        <v>0.5</v>
      </c>
    </row>
    <row r="26" spans="1:36" s="93" customFormat="1" ht="14.25" customHeight="1" x14ac:dyDescent="0.25">
      <c r="A26" s="245"/>
      <c r="B26" s="242"/>
      <c r="C26" s="147"/>
      <c r="D26" s="120"/>
      <c r="E26" s="120"/>
      <c r="F26" s="121"/>
      <c r="G26" s="120"/>
      <c r="H26" s="120"/>
      <c r="I26" s="120"/>
      <c r="J26" s="120"/>
      <c r="K26" s="121"/>
      <c r="L26" s="120">
        <v>4</v>
      </c>
      <c r="M26" s="120"/>
      <c r="N26" s="138"/>
      <c r="O26" s="120"/>
      <c r="P26" s="121"/>
      <c r="Q26" s="120"/>
      <c r="R26" s="120"/>
      <c r="S26" s="120"/>
      <c r="T26" s="120"/>
      <c r="U26" s="120"/>
      <c r="V26" s="120"/>
      <c r="W26" s="122"/>
      <c r="Y26" s="183">
        <f t="shared" si="1"/>
        <v>1</v>
      </c>
      <c r="Z26" s="93">
        <f t="shared" si="2"/>
        <v>24</v>
      </c>
      <c r="AA26" s="9">
        <v>0.1</v>
      </c>
      <c r="AB26" s="12"/>
      <c r="AC26" s="9"/>
      <c r="AD26" s="11"/>
      <c r="AE26" s="13"/>
      <c r="AF26" s="10"/>
      <c r="AG26" s="10"/>
      <c r="AH26" s="11"/>
      <c r="AI26" s="86" t="s">
        <v>90</v>
      </c>
      <c r="AJ26" s="86">
        <v>0.5</v>
      </c>
    </row>
    <row r="27" spans="1:36" ht="14.25" customHeight="1" x14ac:dyDescent="0.25">
      <c r="A27" s="245"/>
      <c r="B27" s="243" t="str">
        <f>Neu!B16</f>
        <v>B63</v>
      </c>
      <c r="C27" s="145"/>
      <c r="D27" s="136">
        <v>21</v>
      </c>
      <c r="E27" s="136">
        <v>9</v>
      </c>
      <c r="F27" s="127"/>
      <c r="G27" s="136">
        <v>9</v>
      </c>
      <c r="H27" s="136">
        <v>9</v>
      </c>
      <c r="I27" s="136">
        <v>23</v>
      </c>
      <c r="J27" s="136"/>
      <c r="K27" s="127"/>
      <c r="L27" s="136"/>
      <c r="M27" s="136"/>
      <c r="N27" s="136"/>
      <c r="O27" s="134"/>
      <c r="P27" s="127">
        <v>38</v>
      </c>
      <c r="Q27" s="136"/>
      <c r="R27" s="136"/>
      <c r="S27" s="136"/>
      <c r="T27" s="136"/>
      <c r="U27" s="136"/>
      <c r="V27" s="136"/>
      <c r="W27" s="146"/>
      <c r="Y27" s="183">
        <f t="shared" si="1"/>
        <v>1</v>
      </c>
      <c r="Z27" s="93">
        <f t="shared" si="2"/>
        <v>25</v>
      </c>
      <c r="AA27" s="9">
        <v>1.6</v>
      </c>
      <c r="AB27" s="12">
        <v>1.6</v>
      </c>
    </row>
    <row r="28" spans="1:36" s="93" customFormat="1" ht="14.25" customHeight="1" x14ac:dyDescent="0.25">
      <c r="A28" s="245"/>
      <c r="B28" s="242"/>
      <c r="C28" s="147"/>
      <c r="D28" s="120"/>
      <c r="E28" s="120">
        <v>22</v>
      </c>
      <c r="F28" s="121"/>
      <c r="G28" s="120">
        <v>12</v>
      </c>
      <c r="H28" s="120"/>
      <c r="I28" s="120"/>
      <c r="J28" s="120"/>
      <c r="K28" s="121"/>
      <c r="L28" s="120"/>
      <c r="M28" s="120"/>
      <c r="N28" s="120"/>
      <c r="O28" s="138"/>
      <c r="P28" s="121">
        <v>24</v>
      </c>
      <c r="Q28" s="120"/>
      <c r="R28" s="120">
        <v>3</v>
      </c>
      <c r="S28" s="120"/>
      <c r="T28" s="120"/>
      <c r="U28" s="120"/>
      <c r="V28" s="120"/>
      <c r="W28" s="122"/>
      <c r="Y28" s="183">
        <f t="shared" si="1"/>
        <v>1</v>
      </c>
      <c r="Z28" s="93">
        <f t="shared" si="2"/>
        <v>26</v>
      </c>
      <c r="AA28" s="9">
        <v>3</v>
      </c>
      <c r="AB28" s="12"/>
      <c r="AC28" s="9"/>
      <c r="AD28" s="11"/>
      <c r="AE28" s="13"/>
      <c r="AF28" s="10"/>
      <c r="AG28" s="10"/>
      <c r="AH28" s="11"/>
      <c r="AI28" s="86"/>
      <c r="AJ28" s="86"/>
    </row>
    <row r="29" spans="1:36" ht="14.25" customHeight="1" x14ac:dyDescent="0.25">
      <c r="A29" s="245"/>
      <c r="B29" s="243" t="str">
        <f>Neu!B17</f>
        <v>B64s</v>
      </c>
      <c r="C29" s="145"/>
      <c r="D29" s="136"/>
      <c r="E29" s="136"/>
      <c r="F29" s="127"/>
      <c r="G29" s="136"/>
      <c r="H29" s="136"/>
      <c r="I29" s="136"/>
      <c r="J29" s="136"/>
      <c r="K29" s="127"/>
      <c r="L29" s="136"/>
      <c r="M29" s="136"/>
      <c r="N29" s="136"/>
      <c r="O29" s="136"/>
      <c r="P29" s="125"/>
      <c r="Q29" s="136"/>
      <c r="R29" s="136"/>
      <c r="S29" s="136"/>
      <c r="T29" s="136"/>
      <c r="U29" s="136"/>
      <c r="V29" s="136"/>
      <c r="W29" s="146"/>
      <c r="Y29" s="183">
        <f t="shared" si="1"/>
        <v>3</v>
      </c>
      <c r="Z29" s="93">
        <f t="shared" si="2"/>
        <v>27</v>
      </c>
      <c r="AA29" s="9">
        <v>0.05</v>
      </c>
    </row>
    <row r="30" spans="1:36" s="93" customFormat="1" ht="14.25" customHeight="1" x14ac:dyDescent="0.25">
      <c r="A30" s="245"/>
      <c r="B30" s="242"/>
      <c r="C30" s="147"/>
      <c r="D30" s="120"/>
      <c r="E30" s="120"/>
      <c r="F30" s="121"/>
      <c r="G30" s="120"/>
      <c r="H30" s="120"/>
      <c r="I30" s="120"/>
      <c r="J30" s="120"/>
      <c r="K30" s="121"/>
      <c r="L30" s="120"/>
      <c r="M30" s="120"/>
      <c r="N30" s="120"/>
      <c r="O30" s="120"/>
      <c r="P30" s="129"/>
      <c r="Q30" s="120"/>
      <c r="R30" s="120"/>
      <c r="S30" s="120"/>
      <c r="T30" s="120"/>
      <c r="U30" s="120"/>
      <c r="V30" s="120"/>
      <c r="W30" s="122"/>
      <c r="Y30" s="183">
        <f t="shared" si="1"/>
        <v>1</v>
      </c>
      <c r="Z30" s="93">
        <f t="shared" si="2"/>
        <v>28</v>
      </c>
      <c r="AA30" s="9">
        <v>0.03</v>
      </c>
      <c r="AB30" s="12">
        <v>0.08</v>
      </c>
      <c r="AC30" s="9">
        <v>0.06</v>
      </c>
      <c r="AD30" s="11">
        <v>7</v>
      </c>
      <c r="AE30" s="13"/>
      <c r="AF30" s="10"/>
      <c r="AG30" s="10"/>
      <c r="AH30" s="11"/>
      <c r="AI30" s="86"/>
      <c r="AJ30" s="86"/>
    </row>
    <row r="31" spans="1:36" ht="14.25" customHeight="1" x14ac:dyDescent="0.25">
      <c r="A31" s="245"/>
      <c r="B31" s="243" t="str">
        <f>Neu!B18</f>
        <v>B64a</v>
      </c>
      <c r="C31" s="145">
        <v>1</v>
      </c>
      <c r="D31" s="136">
        <v>1</v>
      </c>
      <c r="E31" s="136">
        <v>1</v>
      </c>
      <c r="F31" s="127">
        <v>1</v>
      </c>
      <c r="G31" s="136">
        <v>1</v>
      </c>
      <c r="H31" s="136">
        <v>1</v>
      </c>
      <c r="I31" s="136">
        <v>3</v>
      </c>
      <c r="J31" s="136">
        <v>10</v>
      </c>
      <c r="K31" s="127">
        <v>1</v>
      </c>
      <c r="L31" s="136"/>
      <c r="M31" s="136"/>
      <c r="N31" s="136">
        <v>1</v>
      </c>
      <c r="O31" s="136">
        <v>1</v>
      </c>
      <c r="P31" s="127"/>
      <c r="Q31" s="134"/>
      <c r="R31" s="136">
        <v>1</v>
      </c>
      <c r="S31" s="136">
        <v>27</v>
      </c>
      <c r="T31" s="136"/>
      <c r="U31" s="136"/>
      <c r="V31" s="136"/>
      <c r="W31" s="146"/>
      <c r="Y31" s="183">
        <f t="shared" si="1"/>
        <v>2</v>
      </c>
      <c r="Z31" s="93">
        <f t="shared" si="2"/>
        <v>29</v>
      </c>
      <c r="AA31" s="9">
        <v>1</v>
      </c>
    </row>
    <row r="32" spans="1:36" s="93" customFormat="1" ht="14.25" customHeight="1" x14ac:dyDescent="0.25">
      <c r="A32" s="245"/>
      <c r="B32" s="242"/>
      <c r="C32" s="148"/>
      <c r="D32" s="137"/>
      <c r="E32" s="137"/>
      <c r="F32" s="126"/>
      <c r="G32" s="137"/>
      <c r="H32" s="137"/>
      <c r="I32" s="137"/>
      <c r="J32" s="137"/>
      <c r="K32" s="126"/>
      <c r="L32" s="137"/>
      <c r="M32" s="137"/>
      <c r="N32" s="137"/>
      <c r="O32" s="137"/>
      <c r="P32" s="126"/>
      <c r="Q32" s="135"/>
      <c r="R32" s="137"/>
      <c r="S32" s="137"/>
      <c r="T32" s="137"/>
      <c r="U32" s="137"/>
      <c r="V32" s="137"/>
      <c r="W32" s="144"/>
      <c r="Y32" s="183">
        <f t="shared" si="1"/>
        <v>3</v>
      </c>
      <c r="Z32" s="93">
        <f t="shared" si="2"/>
        <v>30</v>
      </c>
      <c r="AA32" s="9">
        <v>0.5</v>
      </c>
      <c r="AB32" s="12"/>
      <c r="AC32" s="9"/>
      <c r="AD32" s="11"/>
      <c r="AE32" s="13"/>
      <c r="AF32" s="10"/>
      <c r="AG32" s="10"/>
      <c r="AH32" s="11"/>
      <c r="AI32" s="86"/>
      <c r="AJ32" s="86"/>
    </row>
    <row r="33" spans="1:36" ht="14.25" customHeight="1" x14ac:dyDescent="0.25">
      <c r="A33" s="245"/>
      <c r="B33" s="243" t="str">
        <f>Neu!B19</f>
        <v>B65</v>
      </c>
      <c r="C33" s="145">
        <v>28</v>
      </c>
      <c r="D33" s="136">
        <v>32</v>
      </c>
      <c r="E33" s="136">
        <v>27</v>
      </c>
      <c r="F33" s="127">
        <v>31</v>
      </c>
      <c r="G33" s="136">
        <v>5</v>
      </c>
      <c r="H33" s="136"/>
      <c r="I33" s="136"/>
      <c r="J33" s="136"/>
      <c r="K33" s="127"/>
      <c r="L33" s="136"/>
      <c r="M33" s="136"/>
      <c r="N33" s="136"/>
      <c r="O33" s="136">
        <v>5</v>
      </c>
      <c r="P33" s="127">
        <v>32</v>
      </c>
      <c r="Q33" s="136"/>
      <c r="R33" s="134"/>
      <c r="S33" s="136"/>
      <c r="T33" s="136"/>
      <c r="U33" s="136"/>
      <c r="V33" s="136"/>
      <c r="W33" s="146"/>
      <c r="Y33" s="183">
        <f t="shared" si="1"/>
        <v>1</v>
      </c>
      <c r="Z33" s="93">
        <f t="shared" si="2"/>
        <v>31</v>
      </c>
      <c r="AA33" s="9">
        <v>0.01</v>
      </c>
      <c r="AC33" s="9">
        <v>0.01</v>
      </c>
      <c r="AD33" s="11">
        <v>2.5</v>
      </c>
    </row>
    <row r="34" spans="1:36" s="93" customFormat="1" ht="14.25" customHeight="1" x14ac:dyDescent="0.25">
      <c r="A34" s="245"/>
      <c r="B34" s="242"/>
      <c r="C34" s="147"/>
      <c r="D34" s="120">
        <v>29</v>
      </c>
      <c r="E34" s="120">
        <v>30</v>
      </c>
      <c r="F34" s="121"/>
      <c r="G34" s="120"/>
      <c r="H34" s="120"/>
      <c r="I34" s="120"/>
      <c r="J34" s="120"/>
      <c r="K34" s="121">
        <v>13</v>
      </c>
      <c r="L34" s="120"/>
      <c r="M34" s="120"/>
      <c r="N34" s="120"/>
      <c r="O34" s="120"/>
      <c r="P34" s="121">
        <v>30</v>
      </c>
      <c r="Q34" s="120"/>
      <c r="R34" s="138"/>
      <c r="S34" s="120"/>
      <c r="T34" s="120"/>
      <c r="U34" s="120"/>
      <c r="V34" s="120"/>
      <c r="W34" s="122"/>
      <c r="Y34" s="183">
        <f t="shared" si="1"/>
        <v>2</v>
      </c>
      <c r="Z34" s="93">
        <f t="shared" si="2"/>
        <v>32</v>
      </c>
      <c r="AA34" s="9">
        <v>4.0000000000000001E-3</v>
      </c>
      <c r="AB34" s="12">
        <v>1.5E-3</v>
      </c>
      <c r="AC34" s="9"/>
      <c r="AD34" s="11"/>
      <c r="AE34" s="13"/>
      <c r="AF34" s="10"/>
      <c r="AG34" s="10"/>
      <c r="AH34" s="11"/>
      <c r="AI34" s="86"/>
      <c r="AJ34" s="86"/>
    </row>
    <row r="35" spans="1:36" ht="14.25" customHeight="1" x14ac:dyDescent="0.25">
      <c r="A35" s="245"/>
      <c r="B35" s="243" t="str">
        <f>Neu!B20</f>
        <v>CBI2</v>
      </c>
      <c r="C35" s="145"/>
      <c r="D35" s="136"/>
      <c r="E35" s="136"/>
      <c r="F35" s="127"/>
      <c r="G35" s="136">
        <v>9</v>
      </c>
      <c r="H35" s="136"/>
      <c r="I35" s="136">
        <v>9</v>
      </c>
      <c r="J35" s="136"/>
      <c r="K35" s="127">
        <v>9</v>
      </c>
      <c r="L35" s="136"/>
      <c r="M35" s="136"/>
      <c r="N35" s="136"/>
      <c r="O35" s="136">
        <v>9</v>
      </c>
      <c r="P35" s="127"/>
      <c r="Q35" s="136"/>
      <c r="R35" s="136"/>
      <c r="S35" s="134"/>
      <c r="T35" s="136"/>
      <c r="U35" s="136"/>
      <c r="V35" s="136"/>
      <c r="W35" s="146"/>
      <c r="Y35" s="183">
        <f t="shared" si="1"/>
        <v>1</v>
      </c>
      <c r="Z35" s="93">
        <f t="shared" si="2"/>
        <v>33</v>
      </c>
      <c r="AA35" s="9">
        <v>0.5</v>
      </c>
      <c r="AB35" s="12">
        <v>5</v>
      </c>
    </row>
    <row r="36" spans="1:36" s="93" customFormat="1" ht="14.25" customHeight="1" x14ac:dyDescent="0.25">
      <c r="A36" s="245"/>
      <c r="B36" s="242"/>
      <c r="C36" s="147"/>
      <c r="D36" s="120">
        <v>33</v>
      </c>
      <c r="E36" s="120">
        <v>30</v>
      </c>
      <c r="F36" s="121"/>
      <c r="G36" s="120">
        <v>34</v>
      </c>
      <c r="H36" s="120"/>
      <c r="I36" s="120">
        <v>6</v>
      </c>
      <c r="J36" s="120"/>
      <c r="K36" s="121">
        <v>35</v>
      </c>
      <c r="L36" s="120"/>
      <c r="M36" s="120"/>
      <c r="N36" s="120"/>
      <c r="O36" s="120">
        <v>34</v>
      </c>
      <c r="P36" s="121"/>
      <c r="Q36" s="120"/>
      <c r="R36" s="120"/>
      <c r="S36" s="138"/>
      <c r="T36" s="120"/>
      <c r="U36" s="120"/>
      <c r="V36" s="120"/>
      <c r="W36" s="122"/>
      <c r="Y36" s="183">
        <f t="shared" si="1"/>
        <v>2</v>
      </c>
      <c r="Z36" s="93">
        <f t="shared" si="2"/>
        <v>34</v>
      </c>
      <c r="AA36" s="9">
        <v>0.5</v>
      </c>
      <c r="AB36" s="12">
        <v>5</v>
      </c>
      <c r="AC36" s="9"/>
      <c r="AD36" s="11"/>
      <c r="AE36" s="13"/>
      <c r="AF36" s="10"/>
      <c r="AG36" s="10"/>
      <c r="AH36" s="11"/>
      <c r="AI36" s="86" t="s">
        <v>90</v>
      </c>
      <c r="AJ36" s="86">
        <v>0.5</v>
      </c>
    </row>
    <row r="37" spans="1:36" ht="14.25" customHeight="1" x14ac:dyDescent="0.25">
      <c r="A37" s="245"/>
      <c r="B37" s="243">
        <f>Neu!B21</f>
        <v>0</v>
      </c>
      <c r="C37" s="145"/>
      <c r="D37" s="136"/>
      <c r="E37" s="136"/>
      <c r="F37" s="127"/>
      <c r="G37" s="136"/>
      <c r="H37" s="136"/>
      <c r="I37" s="136"/>
      <c r="J37" s="136"/>
      <c r="K37" s="127"/>
      <c r="L37" s="136"/>
      <c r="M37" s="136"/>
      <c r="N37" s="136"/>
      <c r="O37" s="136"/>
      <c r="P37" s="127"/>
      <c r="Q37" s="136"/>
      <c r="R37" s="136"/>
      <c r="S37" s="136"/>
      <c r="T37" s="134"/>
      <c r="U37" s="136"/>
      <c r="V37" s="136"/>
      <c r="W37" s="146"/>
      <c r="Y37" s="183">
        <f t="shared" si="1"/>
        <v>1</v>
      </c>
      <c r="Z37" s="93">
        <f t="shared" si="2"/>
        <v>35</v>
      </c>
      <c r="AA37" s="9">
        <v>0.2</v>
      </c>
      <c r="AB37" s="12">
        <v>2</v>
      </c>
      <c r="AI37" s="86" t="s">
        <v>90</v>
      </c>
      <c r="AJ37" s="86">
        <v>0.5</v>
      </c>
    </row>
    <row r="38" spans="1:36" s="93" customFormat="1" ht="14.25" customHeight="1" x14ac:dyDescent="0.25">
      <c r="A38" s="245"/>
      <c r="B38" s="242"/>
      <c r="C38" s="147"/>
      <c r="D38" s="120"/>
      <c r="E38" s="120"/>
      <c r="F38" s="121"/>
      <c r="G38" s="120"/>
      <c r="H38" s="120"/>
      <c r="I38" s="120"/>
      <c r="J38" s="120"/>
      <c r="K38" s="121"/>
      <c r="L38" s="120"/>
      <c r="M38" s="120"/>
      <c r="N38" s="120"/>
      <c r="O38" s="120"/>
      <c r="P38" s="121"/>
      <c r="Q38" s="120"/>
      <c r="R38" s="120"/>
      <c r="S38" s="120"/>
      <c r="T38" s="138"/>
      <c r="U38" s="120"/>
      <c r="V38" s="120"/>
      <c r="W38" s="122"/>
      <c r="Y38" s="183">
        <f t="shared" si="1"/>
        <v>1</v>
      </c>
      <c r="Z38" s="93">
        <v>36</v>
      </c>
      <c r="AA38" s="9">
        <v>5.0000000000000001E-3</v>
      </c>
      <c r="AB38" s="12">
        <v>0.2</v>
      </c>
      <c r="AC38" s="9"/>
      <c r="AD38" s="11"/>
      <c r="AE38" s="13"/>
      <c r="AF38" s="10"/>
      <c r="AG38" s="10"/>
      <c r="AH38" s="11"/>
      <c r="AI38" s="86"/>
      <c r="AJ38" s="86"/>
    </row>
    <row r="39" spans="1:36" ht="14.25" customHeight="1" x14ac:dyDescent="0.25">
      <c r="A39" s="245"/>
      <c r="B39" s="243">
        <f>Neu!B22</f>
        <v>0</v>
      </c>
      <c r="C39" s="145"/>
      <c r="D39" s="136"/>
      <c r="E39" s="136"/>
      <c r="F39" s="127"/>
      <c r="G39" s="136"/>
      <c r="H39" s="136"/>
      <c r="I39" s="136"/>
      <c r="J39" s="136"/>
      <c r="K39" s="127"/>
      <c r="L39" s="136"/>
      <c r="M39" s="136"/>
      <c r="N39" s="136"/>
      <c r="O39" s="136"/>
      <c r="P39" s="127"/>
      <c r="Q39" s="136"/>
      <c r="R39" s="136"/>
      <c r="S39" s="136"/>
      <c r="T39" s="136"/>
      <c r="U39" s="134"/>
      <c r="V39" s="136"/>
      <c r="W39" s="146"/>
      <c r="Y39" s="183">
        <f t="shared" si="1"/>
        <v>1</v>
      </c>
      <c r="Z39" s="93">
        <v>37</v>
      </c>
      <c r="AA39" s="9">
        <v>1.5</v>
      </c>
      <c r="AI39" s="86" t="s">
        <v>90</v>
      </c>
      <c r="AJ39" s="86">
        <v>0.5</v>
      </c>
    </row>
    <row r="40" spans="1:36" s="93" customFormat="1" ht="14.25" customHeight="1" x14ac:dyDescent="0.25">
      <c r="A40" s="245"/>
      <c r="B40" s="242"/>
      <c r="C40" s="147"/>
      <c r="D40" s="120"/>
      <c r="E40" s="120"/>
      <c r="F40" s="121"/>
      <c r="G40" s="120"/>
      <c r="H40" s="120"/>
      <c r="I40" s="120"/>
      <c r="J40" s="120"/>
      <c r="K40" s="121"/>
      <c r="L40" s="120"/>
      <c r="M40" s="120"/>
      <c r="N40" s="120"/>
      <c r="O40" s="120"/>
      <c r="P40" s="121"/>
      <c r="Q40" s="120"/>
      <c r="R40" s="120"/>
      <c r="S40" s="120"/>
      <c r="T40" s="120"/>
      <c r="U40" s="138"/>
      <c r="V40" s="120"/>
      <c r="W40" s="122"/>
      <c r="Y40" s="183">
        <f t="shared" si="1"/>
        <v>1</v>
      </c>
      <c r="Z40" s="93">
        <v>38</v>
      </c>
      <c r="AA40" s="9">
        <v>0.15</v>
      </c>
      <c r="AB40" s="12"/>
      <c r="AC40" s="9"/>
      <c r="AD40" s="11"/>
      <c r="AE40" s="13"/>
      <c r="AF40" s="10"/>
      <c r="AG40" s="10"/>
      <c r="AH40" s="11"/>
      <c r="AI40" s="86" t="s">
        <v>90</v>
      </c>
      <c r="AJ40" s="86">
        <v>0.5</v>
      </c>
    </row>
    <row r="41" spans="1:36" ht="14.25" customHeight="1" x14ac:dyDescent="0.25">
      <c r="A41" s="245"/>
      <c r="B41" s="243">
        <f>Neu!B23</f>
        <v>0</v>
      </c>
      <c r="C41" s="145"/>
      <c r="D41" s="136"/>
      <c r="E41" s="136"/>
      <c r="F41" s="127"/>
      <c r="G41" s="136"/>
      <c r="H41" s="136"/>
      <c r="I41" s="136"/>
      <c r="J41" s="136"/>
      <c r="K41" s="127"/>
      <c r="L41" s="136"/>
      <c r="M41" s="136"/>
      <c r="N41" s="136"/>
      <c r="O41" s="136"/>
      <c r="P41" s="127"/>
      <c r="Q41" s="136"/>
      <c r="R41" s="136"/>
      <c r="S41" s="136"/>
      <c r="T41" s="136"/>
      <c r="U41" s="136"/>
      <c r="V41" s="134"/>
      <c r="W41" s="146"/>
      <c r="Y41" s="183">
        <f t="shared" si="1"/>
        <v>0</v>
      </c>
      <c r="Z41" s="93">
        <v>39</v>
      </c>
    </row>
    <row r="42" spans="1:36" s="93" customFormat="1" ht="14.25" customHeight="1" x14ac:dyDescent="0.25">
      <c r="A42" s="245"/>
      <c r="B42" s="242"/>
      <c r="C42" s="147"/>
      <c r="D42" s="120"/>
      <c r="E42" s="120"/>
      <c r="F42" s="121"/>
      <c r="G42" s="120"/>
      <c r="H42" s="120"/>
      <c r="I42" s="120"/>
      <c r="J42" s="120"/>
      <c r="K42" s="121"/>
      <c r="L42" s="120"/>
      <c r="M42" s="120"/>
      <c r="N42" s="120"/>
      <c r="O42" s="120"/>
      <c r="P42" s="121"/>
      <c r="Q42" s="120"/>
      <c r="R42" s="120"/>
      <c r="S42" s="120"/>
      <c r="T42" s="120"/>
      <c r="U42" s="120"/>
      <c r="V42" s="138"/>
      <c r="W42" s="122"/>
      <c r="Y42" s="183">
        <f t="shared" si="1"/>
        <v>0</v>
      </c>
      <c r="Z42" s="93" t="str">
        <f t="shared" si="2"/>
        <v/>
      </c>
      <c r="AA42" s="9"/>
      <c r="AB42" s="12"/>
      <c r="AC42" s="9"/>
      <c r="AD42" s="11"/>
      <c r="AE42" s="13"/>
      <c r="AF42" s="10"/>
      <c r="AG42" s="10"/>
      <c r="AH42" s="11"/>
      <c r="AI42" s="86"/>
      <c r="AJ42" s="86"/>
    </row>
    <row r="43" spans="1:36" ht="14.25" customHeight="1" x14ac:dyDescent="0.25">
      <c r="A43" s="245"/>
      <c r="B43" s="243">
        <f>Neu!B24</f>
        <v>0</v>
      </c>
      <c r="C43" s="145"/>
      <c r="D43" s="136"/>
      <c r="E43" s="136"/>
      <c r="F43" s="127"/>
      <c r="G43" s="136"/>
      <c r="H43" s="136"/>
      <c r="I43" s="136"/>
      <c r="J43" s="136"/>
      <c r="K43" s="127"/>
      <c r="L43" s="136"/>
      <c r="M43" s="136"/>
      <c r="N43" s="136"/>
      <c r="O43" s="136"/>
      <c r="P43" s="127"/>
      <c r="Q43" s="136"/>
      <c r="R43" s="136"/>
      <c r="S43" s="136"/>
      <c r="T43" s="136"/>
      <c r="U43" s="136"/>
      <c r="V43" s="136"/>
      <c r="W43" s="149"/>
      <c r="Y43" s="183">
        <f t="shared" si="1"/>
        <v>0</v>
      </c>
      <c r="Z43" s="93" t="str">
        <f t="shared" si="2"/>
        <v/>
      </c>
    </row>
    <row r="44" spans="1:36" s="93" customFormat="1" ht="14.25" customHeight="1" thickBot="1" x14ac:dyDescent="0.3">
      <c r="A44" s="133"/>
      <c r="B44" s="247"/>
      <c r="C44" s="150"/>
      <c r="D44" s="151"/>
      <c r="E44" s="151"/>
      <c r="F44" s="152"/>
      <c r="G44" s="151"/>
      <c r="H44" s="151"/>
      <c r="I44" s="151"/>
      <c r="J44" s="151"/>
      <c r="K44" s="152"/>
      <c r="L44" s="151"/>
      <c r="M44" s="151"/>
      <c r="N44" s="151"/>
      <c r="O44" s="151"/>
      <c r="P44" s="152"/>
      <c r="Q44" s="151"/>
      <c r="R44" s="151"/>
      <c r="S44" s="151"/>
      <c r="T44" s="151"/>
      <c r="U44" s="151"/>
      <c r="V44" s="151"/>
      <c r="W44" s="153"/>
      <c r="Z44" s="93" t="str">
        <f t="shared" si="2"/>
        <v/>
      </c>
      <c r="AA44" s="9"/>
      <c r="AB44" s="12"/>
      <c r="AC44" s="9"/>
      <c r="AD44" s="11"/>
      <c r="AE44" s="13"/>
      <c r="AF44" s="10"/>
      <c r="AG44" s="10"/>
      <c r="AH44" s="11"/>
      <c r="AI44" s="86"/>
      <c r="AJ44" s="86"/>
    </row>
    <row r="45" spans="1:36" x14ac:dyDescent="0.25">
      <c r="V45" s="119" t="s">
        <v>200</v>
      </c>
      <c r="W45" s="92">
        <f>(MAX(Z:Z)+MIN(Z:Z))/2</f>
        <v>20</v>
      </c>
      <c r="Z45" s="93" t="str">
        <f t="shared" si="2"/>
        <v/>
      </c>
    </row>
    <row r="46" spans="1:36" x14ac:dyDescent="0.25">
      <c r="Z46" s="93" t="str">
        <f t="shared" si="2"/>
        <v/>
      </c>
    </row>
    <row r="47" spans="1:36" x14ac:dyDescent="0.25">
      <c r="Z47" s="93" t="str">
        <f t="shared" si="2"/>
        <v/>
      </c>
    </row>
    <row r="48" spans="1:36" x14ac:dyDescent="0.25">
      <c r="Z48" s="93" t="str">
        <f t="shared" si="2"/>
        <v/>
      </c>
    </row>
    <row r="49" spans="26:26" x14ac:dyDescent="0.25">
      <c r="Z49" s="93" t="str">
        <f t="shared" si="2"/>
        <v/>
      </c>
    </row>
    <row r="50" spans="26:26" x14ac:dyDescent="0.25">
      <c r="Z50" s="93" t="str">
        <f t="shared" si="2"/>
        <v/>
      </c>
    </row>
    <row r="51" spans="26:26" x14ac:dyDescent="0.25">
      <c r="Z51" s="93" t="str">
        <f t="shared" si="2"/>
        <v/>
      </c>
    </row>
    <row r="52" spans="26:26" x14ac:dyDescent="0.25">
      <c r="Z52" s="93" t="str">
        <f t="shared" si="2"/>
        <v/>
      </c>
    </row>
    <row r="53" spans="26:26" x14ac:dyDescent="0.25">
      <c r="Z53" s="93" t="str">
        <f t="shared" si="2"/>
        <v/>
      </c>
    </row>
    <row r="54" spans="26:26" x14ac:dyDescent="0.25">
      <c r="Z54" s="93" t="str">
        <f t="shared" si="2"/>
        <v/>
      </c>
    </row>
    <row r="55" spans="26:26" x14ac:dyDescent="0.25">
      <c r="Z55" s="93" t="str">
        <f t="shared" si="2"/>
        <v/>
      </c>
    </row>
    <row r="56" spans="26:26" x14ac:dyDescent="0.25">
      <c r="Z56" s="93" t="str">
        <f t="shared" si="2"/>
        <v/>
      </c>
    </row>
    <row r="57" spans="26:26" x14ac:dyDescent="0.25">
      <c r="Z57" s="93" t="str">
        <f t="shared" si="2"/>
        <v/>
      </c>
    </row>
    <row r="58" spans="26:26" x14ac:dyDescent="0.25">
      <c r="Z58" s="93" t="str">
        <f t="shared" si="2"/>
        <v/>
      </c>
    </row>
    <row r="59" spans="26:26" x14ac:dyDescent="0.25">
      <c r="Z59" s="93" t="str">
        <f t="shared" si="2"/>
        <v/>
      </c>
    </row>
    <row r="60" spans="26:26" x14ac:dyDescent="0.25">
      <c r="Z60" s="93" t="str">
        <f t="shared" si="2"/>
        <v/>
      </c>
    </row>
    <row r="61" spans="26:26" x14ac:dyDescent="0.25">
      <c r="Z61" s="93" t="str">
        <f t="shared" si="2"/>
        <v/>
      </c>
    </row>
    <row r="62" spans="26:26" x14ac:dyDescent="0.25">
      <c r="Z62" s="93" t="str">
        <f t="shared" si="2"/>
        <v/>
      </c>
    </row>
    <row r="63" spans="26:26" x14ac:dyDescent="0.25">
      <c r="Z63" s="93" t="str">
        <f t="shared" si="2"/>
        <v/>
      </c>
    </row>
    <row r="64" spans="26:26" x14ac:dyDescent="0.25">
      <c r="Z64" s="93" t="str">
        <f t="shared" si="2"/>
        <v/>
      </c>
    </row>
    <row r="65" spans="26:26" x14ac:dyDescent="0.25">
      <c r="Z65" s="93" t="str">
        <f t="shared" si="2"/>
        <v/>
      </c>
    </row>
    <row r="66" spans="26:26" x14ac:dyDescent="0.25">
      <c r="Z66" s="93" t="str">
        <f t="shared" si="2"/>
        <v/>
      </c>
    </row>
    <row r="67" spans="26:26" x14ac:dyDescent="0.25">
      <c r="Z67" s="93" t="str">
        <f t="shared" si="2"/>
        <v/>
      </c>
    </row>
    <row r="68" spans="26:26" x14ac:dyDescent="0.25">
      <c r="Z68" s="93" t="str">
        <f t="shared" si="2"/>
        <v/>
      </c>
    </row>
    <row r="69" spans="26:26" x14ac:dyDescent="0.25">
      <c r="Z69" s="93" t="str">
        <f t="shared" si="2"/>
        <v/>
      </c>
    </row>
    <row r="70" spans="26:26" x14ac:dyDescent="0.25">
      <c r="Z70" s="93" t="str">
        <f t="shared" si="2"/>
        <v/>
      </c>
    </row>
    <row r="71" spans="26:26" x14ac:dyDescent="0.25">
      <c r="Z71" s="93" t="str">
        <f t="shared" si="2"/>
        <v/>
      </c>
    </row>
    <row r="72" spans="26:26" x14ac:dyDescent="0.25">
      <c r="Z72" s="93" t="str">
        <f t="shared" si="2"/>
        <v/>
      </c>
    </row>
    <row r="73" spans="26:26" x14ac:dyDescent="0.25">
      <c r="Z73" s="93" t="str">
        <f t="shared" si="2"/>
        <v/>
      </c>
    </row>
    <row r="74" spans="26:26" x14ac:dyDescent="0.25">
      <c r="Z74" s="93" t="str">
        <f t="shared" si="2"/>
        <v/>
      </c>
    </row>
    <row r="75" spans="26:26" x14ac:dyDescent="0.25">
      <c r="Z75" s="93" t="str">
        <f t="shared" si="2"/>
        <v/>
      </c>
    </row>
    <row r="76" spans="26:26" x14ac:dyDescent="0.25">
      <c r="Z76" s="93" t="str">
        <f t="shared" si="2"/>
        <v/>
      </c>
    </row>
    <row r="77" spans="26:26" x14ac:dyDescent="0.25">
      <c r="Z77" s="93" t="str">
        <f t="shared" si="2"/>
        <v/>
      </c>
    </row>
    <row r="78" spans="26:26" x14ac:dyDescent="0.25">
      <c r="Z78" s="93" t="str">
        <f t="shared" si="2"/>
        <v/>
      </c>
    </row>
    <row r="79" spans="26:26" x14ac:dyDescent="0.25">
      <c r="Z79" s="93" t="str">
        <f t="shared" si="2"/>
        <v/>
      </c>
    </row>
    <row r="80" spans="26:26" x14ac:dyDescent="0.25">
      <c r="Z80" s="93" t="str">
        <f t="shared" si="2"/>
        <v/>
      </c>
    </row>
    <row r="81" spans="26:26" x14ac:dyDescent="0.25">
      <c r="Z81" s="93" t="str">
        <f t="shared" si="2"/>
        <v/>
      </c>
    </row>
    <row r="82" spans="26:26" x14ac:dyDescent="0.25">
      <c r="Z82" s="93" t="str">
        <f t="shared" si="2"/>
        <v/>
      </c>
    </row>
    <row r="83" spans="26:26" x14ac:dyDescent="0.25">
      <c r="Z83" s="93" t="str">
        <f t="shared" ref="Z83:Z146" si="3">IF(ROW(AA83)-2&lt;=MAX($C$3:$W$44),ROW(AA83)-2,"")</f>
        <v/>
      </c>
    </row>
    <row r="84" spans="26:26" x14ac:dyDescent="0.25">
      <c r="Z84" s="93" t="str">
        <f t="shared" si="3"/>
        <v/>
      </c>
    </row>
    <row r="85" spans="26:26" x14ac:dyDescent="0.25">
      <c r="Z85" s="93" t="str">
        <f t="shared" si="3"/>
        <v/>
      </c>
    </row>
    <row r="86" spans="26:26" x14ac:dyDescent="0.25">
      <c r="Z86" s="93" t="str">
        <f t="shared" si="3"/>
        <v/>
      </c>
    </row>
    <row r="87" spans="26:26" x14ac:dyDescent="0.25">
      <c r="Z87" s="93" t="str">
        <f t="shared" si="3"/>
        <v/>
      </c>
    </row>
    <row r="88" spans="26:26" x14ac:dyDescent="0.25">
      <c r="Z88" s="93" t="str">
        <f t="shared" si="3"/>
        <v/>
      </c>
    </row>
    <row r="89" spans="26:26" x14ac:dyDescent="0.25">
      <c r="Z89" s="93" t="str">
        <f t="shared" si="3"/>
        <v/>
      </c>
    </row>
    <row r="90" spans="26:26" x14ac:dyDescent="0.25">
      <c r="Z90" s="93" t="str">
        <f t="shared" si="3"/>
        <v/>
      </c>
    </row>
    <row r="91" spans="26:26" x14ac:dyDescent="0.25">
      <c r="Z91" s="93" t="str">
        <f t="shared" si="3"/>
        <v/>
      </c>
    </row>
    <row r="92" spans="26:26" x14ac:dyDescent="0.25">
      <c r="Z92" s="93" t="str">
        <f t="shared" si="3"/>
        <v/>
      </c>
    </row>
    <row r="93" spans="26:26" x14ac:dyDescent="0.25">
      <c r="Z93" s="93" t="str">
        <f t="shared" si="3"/>
        <v/>
      </c>
    </row>
    <row r="94" spans="26:26" x14ac:dyDescent="0.25">
      <c r="Z94" s="93" t="str">
        <f t="shared" si="3"/>
        <v/>
      </c>
    </row>
    <row r="95" spans="26:26" x14ac:dyDescent="0.25">
      <c r="Z95" s="93" t="str">
        <f t="shared" si="3"/>
        <v/>
      </c>
    </row>
    <row r="96" spans="26:26" x14ac:dyDescent="0.25">
      <c r="Z96" s="93" t="str">
        <f t="shared" si="3"/>
        <v/>
      </c>
    </row>
    <row r="97" spans="26:26" x14ac:dyDescent="0.25">
      <c r="Z97" s="93" t="str">
        <f t="shared" si="3"/>
        <v/>
      </c>
    </row>
    <row r="98" spans="26:26" x14ac:dyDescent="0.25">
      <c r="Z98" s="93" t="str">
        <f t="shared" si="3"/>
        <v/>
      </c>
    </row>
    <row r="99" spans="26:26" x14ac:dyDescent="0.25">
      <c r="Z99" s="93" t="str">
        <f t="shared" si="3"/>
        <v/>
      </c>
    </row>
    <row r="100" spans="26:26" x14ac:dyDescent="0.25">
      <c r="Z100" s="93" t="str">
        <f t="shared" si="3"/>
        <v/>
      </c>
    </row>
    <row r="101" spans="26:26" x14ac:dyDescent="0.25">
      <c r="Z101" s="93" t="str">
        <f t="shared" si="3"/>
        <v/>
      </c>
    </row>
    <row r="102" spans="26:26" x14ac:dyDescent="0.25">
      <c r="Z102" s="93" t="str">
        <f t="shared" si="3"/>
        <v/>
      </c>
    </row>
    <row r="103" spans="26:26" x14ac:dyDescent="0.25">
      <c r="Z103" s="93" t="str">
        <f t="shared" si="3"/>
        <v/>
      </c>
    </row>
    <row r="104" spans="26:26" x14ac:dyDescent="0.25">
      <c r="Z104" s="93" t="str">
        <f t="shared" si="3"/>
        <v/>
      </c>
    </row>
    <row r="105" spans="26:26" x14ac:dyDescent="0.25">
      <c r="Z105" s="93" t="str">
        <f t="shared" si="3"/>
        <v/>
      </c>
    </row>
    <row r="106" spans="26:26" x14ac:dyDescent="0.25">
      <c r="Z106" s="93" t="str">
        <f t="shared" si="3"/>
        <v/>
      </c>
    </row>
    <row r="107" spans="26:26" x14ac:dyDescent="0.25">
      <c r="Z107" s="93" t="str">
        <f t="shared" si="3"/>
        <v/>
      </c>
    </row>
    <row r="108" spans="26:26" x14ac:dyDescent="0.25">
      <c r="Z108" s="93" t="str">
        <f t="shared" si="3"/>
        <v/>
      </c>
    </row>
    <row r="109" spans="26:26" x14ac:dyDescent="0.25">
      <c r="Z109" s="93" t="str">
        <f t="shared" si="3"/>
        <v/>
      </c>
    </row>
    <row r="110" spans="26:26" x14ac:dyDescent="0.25">
      <c r="Z110" s="93" t="str">
        <f t="shared" si="3"/>
        <v/>
      </c>
    </row>
    <row r="111" spans="26:26" x14ac:dyDescent="0.25">
      <c r="Z111" s="93" t="str">
        <f t="shared" si="3"/>
        <v/>
      </c>
    </row>
    <row r="112" spans="26:26" x14ac:dyDescent="0.25">
      <c r="Z112" s="93" t="str">
        <f t="shared" si="3"/>
        <v/>
      </c>
    </row>
    <row r="113" spans="26:26" x14ac:dyDescent="0.25">
      <c r="Z113" s="93" t="str">
        <f t="shared" si="3"/>
        <v/>
      </c>
    </row>
    <row r="114" spans="26:26" x14ac:dyDescent="0.25">
      <c r="Z114" s="93" t="str">
        <f t="shared" si="3"/>
        <v/>
      </c>
    </row>
    <row r="115" spans="26:26" x14ac:dyDescent="0.25">
      <c r="Z115" s="93" t="str">
        <f t="shared" si="3"/>
        <v/>
      </c>
    </row>
    <row r="116" spans="26:26" x14ac:dyDescent="0.25">
      <c r="Z116" s="93" t="str">
        <f t="shared" si="3"/>
        <v/>
      </c>
    </row>
    <row r="117" spans="26:26" x14ac:dyDescent="0.25">
      <c r="Z117" s="93" t="str">
        <f t="shared" si="3"/>
        <v/>
      </c>
    </row>
    <row r="118" spans="26:26" x14ac:dyDescent="0.25">
      <c r="Z118" s="93" t="str">
        <f t="shared" si="3"/>
        <v/>
      </c>
    </row>
    <row r="119" spans="26:26" x14ac:dyDescent="0.25">
      <c r="Z119" s="93" t="str">
        <f t="shared" si="3"/>
        <v/>
      </c>
    </row>
    <row r="120" spans="26:26" x14ac:dyDescent="0.25">
      <c r="Z120" s="93" t="str">
        <f t="shared" si="3"/>
        <v/>
      </c>
    </row>
    <row r="121" spans="26:26" x14ac:dyDescent="0.25">
      <c r="Z121" s="93" t="str">
        <f t="shared" si="3"/>
        <v/>
      </c>
    </row>
    <row r="122" spans="26:26" x14ac:dyDescent="0.25">
      <c r="Z122" s="93" t="str">
        <f t="shared" si="3"/>
        <v/>
      </c>
    </row>
    <row r="123" spans="26:26" x14ac:dyDescent="0.25">
      <c r="Z123" s="93" t="str">
        <f t="shared" si="3"/>
        <v/>
      </c>
    </row>
    <row r="124" spans="26:26" x14ac:dyDescent="0.25">
      <c r="Z124" s="93" t="str">
        <f t="shared" si="3"/>
        <v/>
      </c>
    </row>
    <row r="125" spans="26:26" x14ac:dyDescent="0.25">
      <c r="Z125" s="93" t="str">
        <f t="shared" si="3"/>
        <v/>
      </c>
    </row>
    <row r="126" spans="26:26" x14ac:dyDescent="0.25">
      <c r="Z126" s="93" t="str">
        <f t="shared" si="3"/>
        <v/>
      </c>
    </row>
    <row r="127" spans="26:26" x14ac:dyDescent="0.25">
      <c r="Z127" s="93" t="str">
        <f t="shared" si="3"/>
        <v/>
      </c>
    </row>
    <row r="128" spans="26:26" x14ac:dyDescent="0.25">
      <c r="Z128" s="93" t="str">
        <f t="shared" si="3"/>
        <v/>
      </c>
    </row>
    <row r="129" spans="26:26" x14ac:dyDescent="0.25">
      <c r="Z129" s="93" t="str">
        <f t="shared" si="3"/>
        <v/>
      </c>
    </row>
    <row r="130" spans="26:26" x14ac:dyDescent="0.25">
      <c r="Z130" s="93" t="str">
        <f t="shared" si="3"/>
        <v/>
      </c>
    </row>
    <row r="131" spans="26:26" x14ac:dyDescent="0.25">
      <c r="Z131" s="93" t="str">
        <f t="shared" si="3"/>
        <v/>
      </c>
    </row>
    <row r="132" spans="26:26" x14ac:dyDescent="0.25">
      <c r="Z132" s="93" t="str">
        <f t="shared" si="3"/>
        <v/>
      </c>
    </row>
    <row r="133" spans="26:26" x14ac:dyDescent="0.25">
      <c r="Z133" s="93" t="str">
        <f t="shared" si="3"/>
        <v/>
      </c>
    </row>
    <row r="134" spans="26:26" x14ac:dyDescent="0.25">
      <c r="Z134" s="93" t="str">
        <f t="shared" si="3"/>
        <v/>
      </c>
    </row>
    <row r="135" spans="26:26" x14ac:dyDescent="0.25">
      <c r="Z135" s="93" t="str">
        <f t="shared" si="3"/>
        <v/>
      </c>
    </row>
    <row r="136" spans="26:26" x14ac:dyDescent="0.25">
      <c r="Z136" s="93" t="str">
        <f t="shared" si="3"/>
        <v/>
      </c>
    </row>
    <row r="137" spans="26:26" x14ac:dyDescent="0.25">
      <c r="Z137" s="93" t="str">
        <f t="shared" si="3"/>
        <v/>
      </c>
    </row>
    <row r="138" spans="26:26" x14ac:dyDescent="0.25">
      <c r="Z138" s="93" t="str">
        <f t="shared" si="3"/>
        <v/>
      </c>
    </row>
    <row r="139" spans="26:26" x14ac:dyDescent="0.25">
      <c r="Z139" s="93" t="str">
        <f t="shared" si="3"/>
        <v/>
      </c>
    </row>
    <row r="140" spans="26:26" x14ac:dyDescent="0.25">
      <c r="Z140" s="93" t="str">
        <f t="shared" si="3"/>
        <v/>
      </c>
    </row>
    <row r="141" spans="26:26" x14ac:dyDescent="0.25">
      <c r="Z141" s="93" t="str">
        <f t="shared" si="3"/>
        <v/>
      </c>
    </row>
    <row r="142" spans="26:26" x14ac:dyDescent="0.25">
      <c r="Z142" s="93" t="str">
        <f t="shared" si="3"/>
        <v/>
      </c>
    </row>
    <row r="143" spans="26:26" x14ac:dyDescent="0.25">
      <c r="Z143" s="93" t="str">
        <f t="shared" si="3"/>
        <v/>
      </c>
    </row>
    <row r="144" spans="26:26" x14ac:dyDescent="0.25">
      <c r="Z144" s="93" t="str">
        <f t="shared" si="3"/>
        <v/>
      </c>
    </row>
    <row r="145" spans="26:26" x14ac:dyDescent="0.25">
      <c r="Z145" s="93" t="str">
        <f t="shared" si="3"/>
        <v/>
      </c>
    </row>
    <row r="146" spans="26:26" x14ac:dyDescent="0.25">
      <c r="Z146" s="93" t="str">
        <f t="shared" si="3"/>
        <v/>
      </c>
    </row>
    <row r="147" spans="26:26" x14ac:dyDescent="0.25">
      <c r="Z147" s="93" t="str">
        <f t="shared" ref="Z147:Z210" si="4">IF(ROW(AA147)-2&lt;=MAX($C$3:$W$44),ROW(AA147)-2,"")</f>
        <v/>
      </c>
    </row>
    <row r="148" spans="26:26" x14ac:dyDescent="0.25">
      <c r="Z148" s="93" t="str">
        <f t="shared" si="4"/>
        <v/>
      </c>
    </row>
    <row r="149" spans="26:26" x14ac:dyDescent="0.25">
      <c r="Z149" s="93" t="str">
        <f t="shared" si="4"/>
        <v/>
      </c>
    </row>
    <row r="150" spans="26:26" x14ac:dyDescent="0.25">
      <c r="Z150" s="93" t="str">
        <f t="shared" si="4"/>
        <v/>
      </c>
    </row>
    <row r="151" spans="26:26" x14ac:dyDescent="0.25">
      <c r="Z151" s="93" t="str">
        <f t="shared" si="4"/>
        <v/>
      </c>
    </row>
    <row r="152" spans="26:26" x14ac:dyDescent="0.25">
      <c r="Z152" s="93" t="str">
        <f t="shared" si="4"/>
        <v/>
      </c>
    </row>
    <row r="153" spans="26:26" x14ac:dyDescent="0.25">
      <c r="Z153" s="93" t="str">
        <f t="shared" si="4"/>
        <v/>
      </c>
    </row>
    <row r="154" spans="26:26" x14ac:dyDescent="0.25">
      <c r="Z154" s="93" t="str">
        <f t="shared" si="4"/>
        <v/>
      </c>
    </row>
    <row r="155" spans="26:26" x14ac:dyDescent="0.25">
      <c r="Z155" s="93" t="str">
        <f t="shared" si="4"/>
        <v/>
      </c>
    </row>
    <row r="156" spans="26:26" x14ac:dyDescent="0.25">
      <c r="Z156" s="93" t="str">
        <f t="shared" si="4"/>
        <v/>
      </c>
    </row>
    <row r="157" spans="26:26" x14ac:dyDescent="0.25">
      <c r="Z157" s="93" t="str">
        <f t="shared" si="4"/>
        <v/>
      </c>
    </row>
    <row r="158" spans="26:26" x14ac:dyDescent="0.25">
      <c r="Z158" s="93" t="str">
        <f t="shared" si="4"/>
        <v/>
      </c>
    </row>
    <row r="159" spans="26:26" x14ac:dyDescent="0.25">
      <c r="Z159" s="93" t="str">
        <f t="shared" si="4"/>
        <v/>
      </c>
    </row>
    <row r="160" spans="26:26" x14ac:dyDescent="0.25">
      <c r="Z160" s="93" t="str">
        <f t="shared" si="4"/>
        <v/>
      </c>
    </row>
    <row r="161" spans="26:26" x14ac:dyDescent="0.25">
      <c r="Z161" s="93" t="str">
        <f t="shared" si="4"/>
        <v/>
      </c>
    </row>
    <row r="162" spans="26:26" x14ac:dyDescent="0.25">
      <c r="Z162" s="93" t="str">
        <f t="shared" si="4"/>
        <v/>
      </c>
    </row>
    <row r="163" spans="26:26" x14ac:dyDescent="0.25">
      <c r="Z163" s="93" t="str">
        <f t="shared" si="4"/>
        <v/>
      </c>
    </row>
    <row r="164" spans="26:26" x14ac:dyDescent="0.25">
      <c r="Z164" s="93" t="str">
        <f t="shared" si="4"/>
        <v/>
      </c>
    </row>
    <row r="165" spans="26:26" x14ac:dyDescent="0.25">
      <c r="Z165" s="93" t="str">
        <f t="shared" si="4"/>
        <v/>
      </c>
    </row>
    <row r="166" spans="26:26" x14ac:dyDescent="0.25">
      <c r="Z166" s="93" t="str">
        <f t="shared" si="4"/>
        <v/>
      </c>
    </row>
    <row r="167" spans="26:26" x14ac:dyDescent="0.25">
      <c r="Z167" s="93" t="str">
        <f t="shared" si="4"/>
        <v/>
      </c>
    </row>
    <row r="168" spans="26:26" x14ac:dyDescent="0.25">
      <c r="Z168" s="93" t="str">
        <f t="shared" si="4"/>
        <v/>
      </c>
    </row>
    <row r="169" spans="26:26" x14ac:dyDescent="0.25">
      <c r="Z169" s="93" t="str">
        <f t="shared" si="4"/>
        <v/>
      </c>
    </row>
    <row r="170" spans="26:26" x14ac:dyDescent="0.25">
      <c r="Z170" s="93" t="str">
        <f t="shared" si="4"/>
        <v/>
      </c>
    </row>
    <row r="171" spans="26:26" x14ac:dyDescent="0.25">
      <c r="Z171" s="93" t="str">
        <f t="shared" si="4"/>
        <v/>
      </c>
    </row>
    <row r="172" spans="26:26" x14ac:dyDescent="0.25">
      <c r="Z172" s="93" t="str">
        <f t="shared" si="4"/>
        <v/>
      </c>
    </row>
    <row r="173" spans="26:26" x14ac:dyDescent="0.25">
      <c r="Z173" s="93" t="str">
        <f t="shared" si="4"/>
        <v/>
      </c>
    </row>
    <row r="174" spans="26:26" x14ac:dyDescent="0.25">
      <c r="Z174" s="93" t="str">
        <f t="shared" si="4"/>
        <v/>
      </c>
    </row>
    <row r="175" spans="26:26" x14ac:dyDescent="0.25">
      <c r="Z175" s="93" t="str">
        <f t="shared" si="4"/>
        <v/>
      </c>
    </row>
    <row r="176" spans="26:26" x14ac:dyDescent="0.25">
      <c r="Z176" s="93" t="str">
        <f t="shared" si="4"/>
        <v/>
      </c>
    </row>
    <row r="177" spans="26:26" x14ac:dyDescent="0.25">
      <c r="Z177" s="93" t="str">
        <f t="shared" si="4"/>
        <v/>
      </c>
    </row>
    <row r="178" spans="26:26" x14ac:dyDescent="0.25">
      <c r="Z178" s="93" t="str">
        <f t="shared" si="4"/>
        <v/>
      </c>
    </row>
    <row r="179" spans="26:26" x14ac:dyDescent="0.25">
      <c r="Z179" s="93" t="str">
        <f t="shared" si="4"/>
        <v/>
      </c>
    </row>
    <row r="180" spans="26:26" x14ac:dyDescent="0.25">
      <c r="Z180" s="93" t="str">
        <f t="shared" si="4"/>
        <v/>
      </c>
    </row>
    <row r="181" spans="26:26" x14ac:dyDescent="0.25">
      <c r="Z181" s="93" t="str">
        <f t="shared" si="4"/>
        <v/>
      </c>
    </row>
    <row r="182" spans="26:26" x14ac:dyDescent="0.25">
      <c r="Z182" s="93" t="str">
        <f t="shared" si="4"/>
        <v/>
      </c>
    </row>
    <row r="183" spans="26:26" x14ac:dyDescent="0.25">
      <c r="Z183" s="93" t="str">
        <f t="shared" si="4"/>
        <v/>
      </c>
    </row>
    <row r="184" spans="26:26" x14ac:dyDescent="0.25">
      <c r="Z184" s="93" t="str">
        <f t="shared" si="4"/>
        <v/>
      </c>
    </row>
    <row r="185" spans="26:26" x14ac:dyDescent="0.25">
      <c r="Z185" s="93" t="str">
        <f t="shared" si="4"/>
        <v/>
      </c>
    </row>
    <row r="186" spans="26:26" x14ac:dyDescent="0.25">
      <c r="Z186" s="93" t="str">
        <f t="shared" si="4"/>
        <v/>
      </c>
    </row>
    <row r="187" spans="26:26" x14ac:dyDescent="0.25">
      <c r="Z187" s="93" t="str">
        <f t="shared" si="4"/>
        <v/>
      </c>
    </row>
    <row r="188" spans="26:26" x14ac:dyDescent="0.25">
      <c r="Z188" s="93" t="str">
        <f t="shared" si="4"/>
        <v/>
      </c>
    </row>
    <row r="189" spans="26:26" x14ac:dyDescent="0.25">
      <c r="Z189" s="93" t="str">
        <f t="shared" si="4"/>
        <v/>
      </c>
    </row>
    <row r="190" spans="26:26" x14ac:dyDescent="0.25">
      <c r="Z190" s="93" t="str">
        <f t="shared" si="4"/>
        <v/>
      </c>
    </row>
    <row r="191" spans="26:26" x14ac:dyDescent="0.25">
      <c r="Z191" s="93" t="str">
        <f t="shared" si="4"/>
        <v/>
      </c>
    </row>
    <row r="192" spans="26:26" x14ac:dyDescent="0.25">
      <c r="Z192" s="93" t="str">
        <f t="shared" si="4"/>
        <v/>
      </c>
    </row>
    <row r="193" spans="26:26" x14ac:dyDescent="0.25">
      <c r="Z193" s="93" t="str">
        <f t="shared" si="4"/>
        <v/>
      </c>
    </row>
    <row r="194" spans="26:26" x14ac:dyDescent="0.25">
      <c r="Z194" s="93" t="str">
        <f t="shared" si="4"/>
        <v/>
      </c>
    </row>
    <row r="195" spans="26:26" x14ac:dyDescent="0.25">
      <c r="Z195" s="93" t="str">
        <f t="shared" si="4"/>
        <v/>
      </c>
    </row>
    <row r="196" spans="26:26" x14ac:dyDescent="0.25">
      <c r="Z196" s="93" t="str">
        <f t="shared" si="4"/>
        <v/>
      </c>
    </row>
    <row r="197" spans="26:26" x14ac:dyDescent="0.25">
      <c r="Z197" s="93" t="str">
        <f t="shared" si="4"/>
        <v/>
      </c>
    </row>
    <row r="198" spans="26:26" x14ac:dyDescent="0.25">
      <c r="Z198" s="93" t="str">
        <f t="shared" si="4"/>
        <v/>
      </c>
    </row>
    <row r="199" spans="26:26" x14ac:dyDescent="0.25">
      <c r="Z199" s="93" t="str">
        <f t="shared" si="4"/>
        <v/>
      </c>
    </row>
    <row r="200" spans="26:26" x14ac:dyDescent="0.25">
      <c r="Z200" s="93" t="str">
        <f t="shared" si="4"/>
        <v/>
      </c>
    </row>
    <row r="201" spans="26:26" x14ac:dyDescent="0.25">
      <c r="Z201" s="93" t="str">
        <f t="shared" si="4"/>
        <v/>
      </c>
    </row>
    <row r="202" spans="26:26" x14ac:dyDescent="0.25">
      <c r="Z202" s="93" t="str">
        <f t="shared" si="4"/>
        <v/>
      </c>
    </row>
    <row r="203" spans="26:26" x14ac:dyDescent="0.25">
      <c r="Z203" s="93" t="str">
        <f t="shared" si="4"/>
        <v/>
      </c>
    </row>
    <row r="204" spans="26:26" x14ac:dyDescent="0.25">
      <c r="Z204" s="93" t="str">
        <f t="shared" si="4"/>
        <v/>
      </c>
    </row>
    <row r="205" spans="26:26" x14ac:dyDescent="0.25">
      <c r="Z205" s="93" t="str">
        <f t="shared" si="4"/>
        <v/>
      </c>
    </row>
    <row r="206" spans="26:26" x14ac:dyDescent="0.25">
      <c r="Z206" s="93" t="str">
        <f t="shared" si="4"/>
        <v/>
      </c>
    </row>
    <row r="207" spans="26:26" x14ac:dyDescent="0.25">
      <c r="Z207" s="93" t="str">
        <f t="shared" si="4"/>
        <v/>
      </c>
    </row>
    <row r="208" spans="26:26" x14ac:dyDescent="0.25">
      <c r="Z208" s="93" t="str">
        <f t="shared" si="4"/>
        <v/>
      </c>
    </row>
    <row r="209" spans="26:26" x14ac:dyDescent="0.25">
      <c r="Z209" s="93" t="str">
        <f t="shared" si="4"/>
        <v/>
      </c>
    </row>
    <row r="210" spans="26:26" x14ac:dyDescent="0.25">
      <c r="Z210" s="93" t="str">
        <f t="shared" si="4"/>
        <v/>
      </c>
    </row>
    <row r="211" spans="26:26" x14ac:dyDescent="0.25">
      <c r="Z211" s="93" t="str">
        <f t="shared" ref="Z211:Z229" si="5">IF(ROW(AA211)-2&lt;=MAX($C$3:$W$44),ROW(AA211)-2,"")</f>
        <v/>
      </c>
    </row>
    <row r="212" spans="26:26" x14ac:dyDescent="0.25">
      <c r="Z212" s="93" t="str">
        <f t="shared" si="5"/>
        <v/>
      </c>
    </row>
    <row r="213" spans="26:26" x14ac:dyDescent="0.25">
      <c r="Z213" s="93" t="str">
        <f t="shared" si="5"/>
        <v/>
      </c>
    </row>
    <row r="214" spans="26:26" x14ac:dyDescent="0.25">
      <c r="Z214" s="93" t="str">
        <f t="shared" si="5"/>
        <v/>
      </c>
    </row>
    <row r="215" spans="26:26" x14ac:dyDescent="0.25">
      <c r="Z215" s="93" t="str">
        <f t="shared" si="5"/>
        <v/>
      </c>
    </row>
    <row r="216" spans="26:26" x14ac:dyDescent="0.25">
      <c r="Z216" s="93" t="str">
        <f t="shared" si="5"/>
        <v/>
      </c>
    </row>
    <row r="217" spans="26:26" x14ac:dyDescent="0.25">
      <c r="Z217" s="93" t="str">
        <f t="shared" si="5"/>
        <v/>
      </c>
    </row>
    <row r="218" spans="26:26" x14ac:dyDescent="0.25">
      <c r="Z218" s="93" t="str">
        <f t="shared" si="5"/>
        <v/>
      </c>
    </row>
    <row r="219" spans="26:26" x14ac:dyDescent="0.25">
      <c r="Z219" s="93" t="str">
        <f t="shared" si="5"/>
        <v/>
      </c>
    </row>
    <row r="220" spans="26:26" x14ac:dyDescent="0.25">
      <c r="Z220" s="93" t="str">
        <f t="shared" si="5"/>
        <v/>
      </c>
    </row>
    <row r="221" spans="26:26" x14ac:dyDescent="0.25">
      <c r="Z221" s="93" t="str">
        <f t="shared" si="5"/>
        <v/>
      </c>
    </row>
    <row r="222" spans="26:26" x14ac:dyDescent="0.25">
      <c r="Z222" s="93" t="str">
        <f t="shared" si="5"/>
        <v/>
      </c>
    </row>
    <row r="223" spans="26:26" x14ac:dyDescent="0.25">
      <c r="Z223" s="93" t="str">
        <f t="shared" si="5"/>
        <v/>
      </c>
    </row>
    <row r="224" spans="26:26" x14ac:dyDescent="0.25">
      <c r="Z224" s="93" t="str">
        <f t="shared" si="5"/>
        <v/>
      </c>
    </row>
    <row r="225" spans="26:26" x14ac:dyDescent="0.25">
      <c r="Z225" s="93" t="str">
        <f t="shared" si="5"/>
        <v/>
      </c>
    </row>
    <row r="226" spans="26:26" x14ac:dyDescent="0.25">
      <c r="Z226" s="93" t="str">
        <f t="shared" si="5"/>
        <v/>
      </c>
    </row>
    <row r="227" spans="26:26" x14ac:dyDescent="0.25">
      <c r="Z227" s="93" t="str">
        <f t="shared" si="5"/>
        <v/>
      </c>
    </row>
    <row r="228" spans="26:26" x14ac:dyDescent="0.25">
      <c r="Z228" s="93" t="str">
        <f t="shared" si="5"/>
        <v/>
      </c>
    </row>
    <row r="229" spans="26:26" x14ac:dyDescent="0.25">
      <c r="Z229" s="93" t="str">
        <f t="shared" si="5"/>
        <v/>
      </c>
    </row>
  </sheetData>
  <mergeCells count="27">
    <mergeCell ref="B43:B44"/>
    <mergeCell ref="B29:B30"/>
    <mergeCell ref="B31:B32"/>
    <mergeCell ref="B33:B34"/>
    <mergeCell ref="B35:B36"/>
    <mergeCell ref="B37:B38"/>
    <mergeCell ref="B5:B6"/>
    <mergeCell ref="B7:B8"/>
    <mergeCell ref="A1:B2"/>
    <mergeCell ref="A3:A43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39:B40"/>
    <mergeCell ref="B41:B42"/>
    <mergeCell ref="AI1:AJ1"/>
    <mergeCell ref="AE1:AH1"/>
    <mergeCell ref="AA1:AB1"/>
    <mergeCell ref="B3:B4"/>
    <mergeCell ref="C1:W1"/>
  </mergeCells>
  <conditionalFormatting sqref="C2:W2">
    <cfRule type="cellIs" dxfId="4" priority="7" operator="equal">
      <formula>0</formula>
    </cfRule>
  </conditionalFormatting>
  <conditionalFormatting sqref="B3 B5 B7 B9 B11 B13 B15 B17 B19 B21 B23 B25 B27 B29 B31 B33 B35 B37 B39 B41 B43">
    <cfRule type="cellIs" dxfId="3" priority="6" operator="equal">
      <formula>0</formula>
    </cfRule>
  </conditionalFormatting>
  <conditionalFormatting sqref="C3:W44">
    <cfRule type="colorScale" priority="202">
      <colorScale>
        <cfvo type="min"/>
        <cfvo type="num" val="$W$45"/>
        <cfvo type="max"/>
        <color rgb="FFF8696B"/>
        <color rgb="FFFFEB84"/>
        <color rgb="FF63BE7B"/>
      </colorScale>
    </cfRule>
  </conditionalFormatting>
  <conditionalFormatting sqref="Z2:Z1048576">
    <cfRule type="colorScale" priority="203">
      <colorScale>
        <cfvo type="min"/>
        <cfvo type="num" val="$W$45"/>
        <cfvo type="max"/>
        <color rgb="FFF8696B"/>
        <color rgb="FFFFEB84"/>
        <color rgb="FF63BE7B"/>
      </colorScale>
    </cfRule>
  </conditionalFormatting>
  <conditionalFormatting sqref="Y2:Y1048576 Z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{64DFD268-1CBB-4B0B-B240-A0D1E6033C94}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DFD268-1CBB-4B0B-B240-A0D1E6033C9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Y2:Y1048576 Z1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068B-49E8-4091-B2FF-DFFE342F323A}">
  <dimension ref="A1:W23"/>
  <sheetViews>
    <sheetView tabSelected="1" zoomScale="90" zoomScaleNormal="90" workbookViewId="0">
      <selection activeCell="E10" sqref="E10"/>
    </sheetView>
  </sheetViews>
  <sheetFormatPr defaultRowHeight="15" x14ac:dyDescent="0.25"/>
  <cols>
    <col min="1" max="1" width="4.140625" style="14" customWidth="1"/>
    <col min="2" max="2" width="9.140625" style="14" customWidth="1"/>
    <col min="3" max="23" width="6.7109375" style="14" customWidth="1"/>
    <col min="24" max="25" width="5.7109375" style="14" customWidth="1"/>
    <col min="26" max="16384" width="9.140625" style="14"/>
  </cols>
  <sheetData>
    <row r="1" spans="1:23" ht="15.75" thickBot="1" x14ac:dyDescent="0.3">
      <c r="A1" s="252"/>
      <c r="B1" s="252"/>
      <c r="C1" s="253" t="s">
        <v>4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3" ht="15.75" thickBot="1" x14ac:dyDescent="0.3">
      <c r="A2" s="252"/>
      <c r="B2" s="252"/>
      <c r="C2" s="179" t="str">
        <f>Neu!B4</f>
        <v>B4</v>
      </c>
      <c r="D2" s="180" t="str">
        <f>Neu!B5</f>
        <v>B8</v>
      </c>
      <c r="E2" s="180" t="str">
        <f>Neu!B6</f>
        <v>B20</v>
      </c>
      <c r="F2" s="180" t="str">
        <f>Neu!B7</f>
        <v>B30</v>
      </c>
      <c r="G2" s="180" t="str">
        <f>Neu!B8</f>
        <v>B31s</v>
      </c>
      <c r="H2" s="180" t="str">
        <f>Neu!B9</f>
        <v>B31a</v>
      </c>
      <c r="I2" s="180" t="str">
        <f>Neu!B10</f>
        <v>B34</v>
      </c>
      <c r="J2" s="180" t="str">
        <f>Neu!B11</f>
        <v>B35</v>
      </c>
      <c r="K2" s="180" t="str">
        <f>Neu!B12</f>
        <v>B40</v>
      </c>
      <c r="L2" s="180" t="str">
        <f>Neu!B13</f>
        <v>B51s</v>
      </c>
      <c r="M2" s="180" t="str">
        <f>Neu!B14</f>
        <v>B51a</v>
      </c>
      <c r="N2" s="180" t="str">
        <f>Neu!B15</f>
        <v>B52</v>
      </c>
      <c r="O2" s="180" t="str">
        <f>Neu!B16</f>
        <v>B63</v>
      </c>
      <c r="P2" s="180" t="str">
        <f>Neu!B17</f>
        <v>B64s</v>
      </c>
      <c r="Q2" s="180" t="str">
        <f>Neu!$B18</f>
        <v>B64a</v>
      </c>
      <c r="R2" s="180" t="str">
        <f>Neu!$B19</f>
        <v>B65</v>
      </c>
      <c r="S2" s="180" t="str">
        <f>Neu!$B20</f>
        <v>CBI2</v>
      </c>
      <c r="T2" s="180">
        <f>Neu!$B21</f>
        <v>0</v>
      </c>
      <c r="U2" s="180">
        <f>Neu!$B22</f>
        <v>0</v>
      </c>
      <c r="V2" s="180">
        <f>Neu!$B23</f>
        <v>0</v>
      </c>
      <c r="W2" s="181">
        <f>Neu!$B24</f>
        <v>0</v>
      </c>
    </row>
    <row r="3" spans="1:23" ht="29.1" customHeight="1" x14ac:dyDescent="0.25">
      <c r="A3" s="254" t="s">
        <v>5</v>
      </c>
      <c r="B3" s="2" t="str">
        <f>Neu!B4</f>
        <v>B4</v>
      </c>
      <c r="C3" s="99"/>
      <c r="D3" s="100">
        <f>C4</f>
        <v>0</v>
      </c>
      <c r="E3" s="100">
        <f>C5</f>
        <v>0</v>
      </c>
      <c r="F3" s="100">
        <f>C6</f>
        <v>0</v>
      </c>
      <c r="G3" s="100">
        <v>8.6E-3</v>
      </c>
      <c r="H3" s="100">
        <f>C8</f>
        <v>0</v>
      </c>
      <c r="I3" s="100">
        <f>C9</f>
        <v>0</v>
      </c>
      <c r="J3" s="100">
        <f>C10</f>
        <v>0</v>
      </c>
      <c r="K3" s="100">
        <f>C11</f>
        <v>0</v>
      </c>
      <c r="L3" s="100">
        <f>C12</f>
        <v>0</v>
      </c>
      <c r="M3" s="100">
        <v>0.09</v>
      </c>
      <c r="N3" s="100">
        <f>C14</f>
        <v>0</v>
      </c>
      <c r="O3" s="100">
        <f>C14</f>
        <v>0</v>
      </c>
      <c r="P3" s="100">
        <v>1.4E-2</v>
      </c>
      <c r="Q3" s="101">
        <f>C17</f>
        <v>0</v>
      </c>
      <c r="R3" s="101">
        <f>C18</f>
        <v>0</v>
      </c>
      <c r="S3" s="101">
        <f>C19</f>
        <v>0</v>
      </c>
      <c r="T3" s="101">
        <f>C20</f>
        <v>0</v>
      </c>
      <c r="U3" s="101">
        <f>C21</f>
        <v>0</v>
      </c>
      <c r="V3" s="101">
        <f>C22</f>
        <v>0</v>
      </c>
      <c r="W3" s="102">
        <f>C23</f>
        <v>0</v>
      </c>
    </row>
    <row r="4" spans="1:23" ht="29.1" customHeight="1" x14ac:dyDescent="0.25">
      <c r="A4" s="254"/>
      <c r="B4" s="3" t="str">
        <f>Neu!B5</f>
        <v>B8</v>
      </c>
      <c r="C4" s="103"/>
      <c r="D4" s="95"/>
      <c r="E4" s="7">
        <f>D5</f>
        <v>0</v>
      </c>
      <c r="F4" s="7">
        <f>D6</f>
        <v>0</v>
      </c>
      <c r="G4" s="7">
        <f>D7</f>
        <v>0</v>
      </c>
      <c r="H4" s="7">
        <f>D8</f>
        <v>0</v>
      </c>
      <c r="I4" s="7">
        <f>D9</f>
        <v>0</v>
      </c>
      <c r="J4" s="7">
        <f>D10</f>
        <v>0</v>
      </c>
      <c r="K4" s="7">
        <f>D11</f>
        <v>0</v>
      </c>
      <c r="L4" s="7">
        <f>D12</f>
        <v>0</v>
      </c>
      <c r="M4" s="7">
        <f>D13</f>
        <v>0</v>
      </c>
      <c r="N4" s="7">
        <f>D14</f>
        <v>0</v>
      </c>
      <c r="O4" s="7">
        <f>D15</f>
        <v>0</v>
      </c>
      <c r="P4" s="7">
        <f>D16</f>
        <v>0</v>
      </c>
      <c r="Q4" s="96">
        <f>D17</f>
        <v>0</v>
      </c>
      <c r="R4" s="96">
        <f>D18</f>
        <v>0</v>
      </c>
      <c r="S4" s="94">
        <f>D19</f>
        <v>0</v>
      </c>
      <c r="T4" s="94">
        <f>D20</f>
        <v>0</v>
      </c>
      <c r="U4" s="94">
        <f>D21</f>
        <v>0</v>
      </c>
      <c r="V4" s="94">
        <f>D22</f>
        <v>0</v>
      </c>
      <c r="W4" s="6">
        <f>D23</f>
        <v>0</v>
      </c>
    </row>
    <row r="5" spans="1:23" ht="29.1" customHeight="1" x14ac:dyDescent="0.25">
      <c r="A5" s="254"/>
      <c r="B5" s="3" t="str">
        <f>Neu!B6</f>
        <v>B20</v>
      </c>
      <c r="C5" s="103"/>
      <c r="D5" s="7"/>
      <c r="E5" s="95"/>
      <c r="F5" s="7">
        <f>E6</f>
        <v>0</v>
      </c>
      <c r="G5" s="7">
        <f>E7</f>
        <v>4.0000000000000001E-3</v>
      </c>
      <c r="H5" s="7">
        <f>E8</f>
        <v>0</v>
      </c>
      <c r="I5" s="7">
        <f>E9</f>
        <v>0</v>
      </c>
      <c r="J5" s="7">
        <f>E10</f>
        <v>0</v>
      </c>
      <c r="K5" s="7">
        <f>E11</f>
        <v>0</v>
      </c>
      <c r="L5" s="7">
        <f>E12</f>
        <v>0</v>
      </c>
      <c r="M5" s="7">
        <f>E13</f>
        <v>0</v>
      </c>
      <c r="N5" s="7">
        <f>E14</f>
        <v>0</v>
      </c>
      <c r="O5" s="7">
        <f>E15</f>
        <v>4.0000000000000001E-3</v>
      </c>
      <c r="P5" s="7">
        <f>E16</f>
        <v>0</v>
      </c>
      <c r="Q5" s="96">
        <f>E17</f>
        <v>0</v>
      </c>
      <c r="R5" s="96">
        <f>E18</f>
        <v>4.0000000000000001E-3</v>
      </c>
      <c r="S5" s="94">
        <f>E19</f>
        <v>0</v>
      </c>
      <c r="T5" s="94">
        <f>E20</f>
        <v>0</v>
      </c>
      <c r="U5" s="94">
        <f>E21</f>
        <v>0</v>
      </c>
      <c r="V5" s="94">
        <f>E22</f>
        <v>0</v>
      </c>
      <c r="W5" s="6">
        <f>E23</f>
        <v>0</v>
      </c>
    </row>
    <row r="6" spans="1:23" ht="29.1" customHeight="1" x14ac:dyDescent="0.25">
      <c r="A6" s="254"/>
      <c r="B6" s="3" t="str">
        <f>Neu!B7</f>
        <v>B30</v>
      </c>
      <c r="C6" s="103"/>
      <c r="D6" s="7"/>
      <c r="E6" s="7"/>
      <c r="F6" s="95"/>
      <c r="G6" s="7">
        <f>F7</f>
        <v>8.9999999999999993E-3</v>
      </c>
      <c r="H6" s="7">
        <f>F8</f>
        <v>0</v>
      </c>
      <c r="I6" s="7">
        <f>F9</f>
        <v>0</v>
      </c>
      <c r="J6" s="7">
        <f>F10</f>
        <v>0</v>
      </c>
      <c r="K6" s="7">
        <f>F11</f>
        <v>0</v>
      </c>
      <c r="L6" s="7">
        <f>F12</f>
        <v>0</v>
      </c>
      <c r="M6" s="7">
        <f>F13</f>
        <v>0</v>
      </c>
      <c r="N6" s="7">
        <f>F14</f>
        <v>0</v>
      </c>
      <c r="O6" s="7">
        <f>F15</f>
        <v>6.0000000000000001E-3</v>
      </c>
      <c r="P6" s="7">
        <f>F16</f>
        <v>0</v>
      </c>
      <c r="Q6" s="96">
        <f>F17</f>
        <v>0</v>
      </c>
      <c r="R6" s="96">
        <f>F18</f>
        <v>0</v>
      </c>
      <c r="S6" s="94">
        <f>F19</f>
        <v>0</v>
      </c>
      <c r="T6" s="94">
        <f>F20</f>
        <v>0</v>
      </c>
      <c r="U6" s="94">
        <f>F21</f>
        <v>0</v>
      </c>
      <c r="V6" s="94">
        <f>F22</f>
        <v>0</v>
      </c>
      <c r="W6" s="6">
        <f>F23</f>
        <v>0</v>
      </c>
    </row>
    <row r="7" spans="1:23" ht="29.1" customHeight="1" x14ac:dyDescent="0.25">
      <c r="A7" s="254"/>
      <c r="B7" s="3" t="str">
        <f>Neu!B8</f>
        <v>B31s</v>
      </c>
      <c r="C7" s="103">
        <v>8.2000000000000007E-3</v>
      </c>
      <c r="D7" s="7"/>
      <c r="E7" s="7">
        <v>4.0000000000000001E-3</v>
      </c>
      <c r="F7" s="7">
        <v>8.9999999999999993E-3</v>
      </c>
      <c r="G7" s="95"/>
      <c r="H7" s="7">
        <f>G8</f>
        <v>1.2E-2</v>
      </c>
      <c r="I7" s="7">
        <f>G9</f>
        <v>8.0000000000000002E-3</v>
      </c>
      <c r="J7" s="7">
        <f>G10</f>
        <v>7.4999999999999997E-3</v>
      </c>
      <c r="K7" s="7">
        <f>G11</f>
        <v>0</v>
      </c>
      <c r="L7" s="7">
        <f>G12</f>
        <v>0</v>
      </c>
      <c r="M7" s="7">
        <f>G13</f>
        <v>0</v>
      </c>
      <c r="N7" s="7">
        <f>G14</f>
        <v>0</v>
      </c>
      <c r="O7" s="7">
        <f>G15</f>
        <v>1.4999999999999999E-2</v>
      </c>
      <c r="P7" s="7">
        <f>G16</f>
        <v>0</v>
      </c>
      <c r="Q7" s="96">
        <f>G17</f>
        <v>0</v>
      </c>
      <c r="R7" s="96">
        <f>G18</f>
        <v>4.0000000000000001E-3</v>
      </c>
      <c r="S7" s="94">
        <f>G19</f>
        <v>0</v>
      </c>
      <c r="T7" s="94">
        <f>G20</f>
        <v>0</v>
      </c>
      <c r="U7" s="94">
        <f>G21</f>
        <v>0</v>
      </c>
      <c r="V7" s="94">
        <f>G22</f>
        <v>0</v>
      </c>
      <c r="W7" s="6">
        <f>G23</f>
        <v>0</v>
      </c>
    </row>
    <row r="8" spans="1:23" ht="29.1" customHeight="1" x14ac:dyDescent="0.25">
      <c r="A8" s="254"/>
      <c r="B8" s="3" t="str">
        <f>Neu!B9</f>
        <v>B31a</v>
      </c>
      <c r="C8" s="103"/>
      <c r="D8" s="7"/>
      <c r="E8" s="7"/>
      <c r="F8" s="7"/>
      <c r="G8" s="7">
        <v>1.2E-2</v>
      </c>
      <c r="H8" s="95"/>
      <c r="I8" s="7">
        <f>H9</f>
        <v>0</v>
      </c>
      <c r="J8" s="7">
        <f>H10</f>
        <v>0</v>
      </c>
      <c r="K8" s="7">
        <f>H11</f>
        <v>0</v>
      </c>
      <c r="L8" s="7">
        <f>H12</f>
        <v>0</v>
      </c>
      <c r="M8" s="7">
        <f>H13</f>
        <v>0</v>
      </c>
      <c r="N8" s="7">
        <f>H14</f>
        <v>0</v>
      </c>
      <c r="O8" s="7">
        <f>H15</f>
        <v>0</v>
      </c>
      <c r="P8" s="7">
        <f>H16</f>
        <v>0</v>
      </c>
      <c r="Q8" s="96">
        <f>H17</f>
        <v>0</v>
      </c>
      <c r="R8" s="96">
        <f>H18</f>
        <v>0</v>
      </c>
      <c r="S8" s="94">
        <f>H19</f>
        <v>0</v>
      </c>
      <c r="T8" s="94">
        <f>H20</f>
        <v>0</v>
      </c>
      <c r="U8" s="94">
        <f>H21</f>
        <v>0</v>
      </c>
      <c r="V8" s="94">
        <f>H22</f>
        <v>0</v>
      </c>
      <c r="W8" s="6">
        <f>H23</f>
        <v>0</v>
      </c>
    </row>
    <row r="9" spans="1:23" ht="29.1" customHeight="1" x14ac:dyDescent="0.25">
      <c r="A9" s="254"/>
      <c r="B9" s="3" t="str">
        <f>Neu!B10</f>
        <v>B34</v>
      </c>
      <c r="C9" s="103"/>
      <c r="D9" s="7"/>
      <c r="E9" s="7"/>
      <c r="F9" s="7"/>
      <c r="G9" s="7">
        <v>8.0000000000000002E-3</v>
      </c>
      <c r="H9" s="7"/>
      <c r="I9" s="95"/>
      <c r="J9" s="7">
        <f>I10</f>
        <v>0</v>
      </c>
      <c r="K9" s="7">
        <f>I11</f>
        <v>8.0000000000000002E-3</v>
      </c>
      <c r="L9" s="7">
        <f>I12</f>
        <v>0</v>
      </c>
      <c r="M9" s="7">
        <f>I13</f>
        <v>0</v>
      </c>
      <c r="N9" s="7">
        <f>I14</f>
        <v>0</v>
      </c>
      <c r="O9" s="7">
        <f>I15</f>
        <v>0</v>
      </c>
      <c r="P9" s="7">
        <f>I16</f>
        <v>0</v>
      </c>
      <c r="Q9" s="96">
        <f>I17</f>
        <v>0</v>
      </c>
      <c r="R9" s="96">
        <f>I18</f>
        <v>8.0000000000000002E-3</v>
      </c>
      <c r="S9" s="94">
        <f>I19</f>
        <v>0</v>
      </c>
      <c r="T9" s="94">
        <f>I20</f>
        <v>0</v>
      </c>
      <c r="U9" s="94">
        <f>I21</f>
        <v>0</v>
      </c>
      <c r="V9" s="94">
        <f>I22</f>
        <v>0</v>
      </c>
      <c r="W9" s="6">
        <f>I23</f>
        <v>0</v>
      </c>
    </row>
    <row r="10" spans="1:23" ht="29.1" customHeight="1" x14ac:dyDescent="0.25">
      <c r="A10" s="254"/>
      <c r="B10" s="3" t="str">
        <f>Neu!B11</f>
        <v>B35</v>
      </c>
      <c r="C10" s="103"/>
      <c r="D10" s="7"/>
      <c r="E10" s="7"/>
      <c r="F10" s="7"/>
      <c r="G10" s="7">
        <v>7.4999999999999997E-3</v>
      </c>
      <c r="H10" s="7"/>
      <c r="I10" s="7"/>
      <c r="J10" s="95"/>
      <c r="K10" s="7">
        <f>J11</f>
        <v>0</v>
      </c>
      <c r="L10" s="7">
        <f>J12</f>
        <v>0</v>
      </c>
      <c r="M10" s="7">
        <f>J13</f>
        <v>0</v>
      </c>
      <c r="N10" s="7">
        <f>J14</f>
        <v>0</v>
      </c>
      <c r="O10" s="7">
        <f>J15</f>
        <v>0</v>
      </c>
      <c r="P10" s="7">
        <f>J16</f>
        <v>0</v>
      </c>
      <c r="Q10" s="96">
        <f>J17</f>
        <v>0</v>
      </c>
      <c r="R10" s="96">
        <f>J18</f>
        <v>0</v>
      </c>
      <c r="S10" s="94">
        <f>J19</f>
        <v>0</v>
      </c>
      <c r="T10" s="94">
        <f>J20</f>
        <v>0</v>
      </c>
      <c r="U10" s="94">
        <f>J21</f>
        <v>0</v>
      </c>
      <c r="V10" s="94">
        <f>J22</f>
        <v>0</v>
      </c>
      <c r="W10" s="6">
        <f>J23</f>
        <v>0</v>
      </c>
    </row>
    <row r="11" spans="1:23" ht="29.1" customHeight="1" x14ac:dyDescent="0.25">
      <c r="A11" s="254"/>
      <c r="B11" s="3" t="str">
        <f>Neu!B12</f>
        <v>B40</v>
      </c>
      <c r="C11" s="103"/>
      <c r="D11" s="7"/>
      <c r="E11" s="7"/>
      <c r="F11" s="7"/>
      <c r="G11" s="7"/>
      <c r="H11" s="7"/>
      <c r="I11" s="7">
        <v>8.0000000000000002E-3</v>
      </c>
      <c r="J11" s="7"/>
      <c r="K11" s="95"/>
      <c r="L11" s="7">
        <f>K12</f>
        <v>0</v>
      </c>
      <c r="M11" s="7">
        <f>K13</f>
        <v>0</v>
      </c>
      <c r="N11" s="7">
        <f>K14</f>
        <v>0</v>
      </c>
      <c r="O11" s="7">
        <f>K15</f>
        <v>4.0000000000000001E-3</v>
      </c>
      <c r="P11" s="7">
        <f>K16</f>
        <v>0</v>
      </c>
      <c r="Q11" s="96">
        <f>K17</f>
        <v>0</v>
      </c>
      <c r="R11" s="96">
        <f>K18</f>
        <v>8.0000000000000002E-3</v>
      </c>
      <c r="S11" s="94">
        <f>K19</f>
        <v>0</v>
      </c>
      <c r="T11" s="94">
        <f>K20</f>
        <v>0</v>
      </c>
      <c r="U11" s="94">
        <f>K21</f>
        <v>0</v>
      </c>
      <c r="V11" s="94">
        <f>K22</f>
        <v>0</v>
      </c>
      <c r="W11" s="6">
        <f>K23</f>
        <v>0</v>
      </c>
    </row>
    <row r="12" spans="1:23" ht="29.1" customHeight="1" x14ac:dyDescent="0.25">
      <c r="A12" s="254"/>
      <c r="B12" s="3" t="str">
        <f>Neu!B13</f>
        <v>B51s</v>
      </c>
      <c r="C12" s="103"/>
      <c r="D12" s="7"/>
      <c r="E12" s="7"/>
      <c r="F12" s="7"/>
      <c r="G12" s="7"/>
      <c r="H12" s="7"/>
      <c r="I12" s="7"/>
      <c r="J12" s="7"/>
      <c r="K12" s="7"/>
      <c r="L12" s="95"/>
      <c r="M12" s="7">
        <f>L13</f>
        <v>0.2</v>
      </c>
      <c r="N12" s="7">
        <f>L14</f>
        <v>0</v>
      </c>
      <c r="O12" s="7">
        <f>L15</f>
        <v>0</v>
      </c>
      <c r="P12" s="7">
        <v>3.7999999999999999E-2</v>
      </c>
      <c r="Q12" s="96">
        <f>L17</f>
        <v>0</v>
      </c>
      <c r="R12" s="96">
        <f>L18</f>
        <v>0</v>
      </c>
      <c r="S12" s="94">
        <f>L19</f>
        <v>0</v>
      </c>
      <c r="T12" s="94">
        <f>L20</f>
        <v>0</v>
      </c>
      <c r="U12" s="94">
        <f>L21</f>
        <v>0</v>
      </c>
      <c r="V12" s="94">
        <f>L22</f>
        <v>0</v>
      </c>
      <c r="W12" s="6">
        <f>L23</f>
        <v>0</v>
      </c>
    </row>
    <row r="13" spans="1:23" ht="29.1" customHeight="1" x14ac:dyDescent="0.25">
      <c r="A13" s="254"/>
      <c r="B13" s="3" t="str">
        <f>Neu!B14</f>
        <v>B51a</v>
      </c>
      <c r="C13" s="103">
        <v>0.13500000000000001</v>
      </c>
      <c r="D13" s="7"/>
      <c r="E13" s="7"/>
      <c r="F13" s="7"/>
      <c r="G13" s="7"/>
      <c r="H13" s="7"/>
      <c r="I13" s="7"/>
      <c r="J13" s="7"/>
      <c r="K13" s="7"/>
      <c r="L13" s="7">
        <v>0.2</v>
      </c>
      <c r="M13" s="95"/>
      <c r="N13" s="7">
        <f>M14</f>
        <v>0</v>
      </c>
      <c r="O13" s="7">
        <f>M15</f>
        <v>0</v>
      </c>
      <c r="P13" s="7">
        <f>M16</f>
        <v>0</v>
      </c>
      <c r="Q13" s="96">
        <f>M17</f>
        <v>0.02</v>
      </c>
      <c r="R13" s="96">
        <f>M18</f>
        <v>0</v>
      </c>
      <c r="S13" s="94">
        <f>M19</f>
        <v>0</v>
      </c>
      <c r="T13" s="94">
        <f>M20</f>
        <v>0</v>
      </c>
      <c r="U13" s="94">
        <f>M21</f>
        <v>0</v>
      </c>
      <c r="V13" s="94">
        <f>M22</f>
        <v>0</v>
      </c>
      <c r="W13" s="6">
        <f>M23</f>
        <v>0</v>
      </c>
    </row>
    <row r="14" spans="1:23" ht="29.1" customHeight="1" x14ac:dyDescent="0.25">
      <c r="A14" s="254"/>
      <c r="B14" s="3" t="str">
        <f>Neu!B15</f>
        <v>B52</v>
      </c>
      <c r="C14" s="103"/>
      <c r="D14" s="7"/>
      <c r="E14" s="7"/>
      <c r="F14" s="7"/>
      <c r="G14" s="7"/>
      <c r="H14" s="7"/>
      <c r="I14" s="7"/>
      <c r="J14" s="7"/>
      <c r="K14" s="7"/>
      <c r="L14" s="7"/>
      <c r="M14" s="7"/>
      <c r="N14" s="95"/>
      <c r="O14" s="7">
        <f>N15</f>
        <v>0</v>
      </c>
      <c r="P14" s="7">
        <f>N16</f>
        <v>0</v>
      </c>
      <c r="Q14" s="96">
        <f>N17</f>
        <v>0</v>
      </c>
      <c r="R14" s="96">
        <f>N18</f>
        <v>0</v>
      </c>
      <c r="S14" s="94">
        <f>N19</f>
        <v>0</v>
      </c>
      <c r="T14" s="94">
        <f>N20</f>
        <v>0</v>
      </c>
      <c r="U14" s="94">
        <f>N21</f>
        <v>0</v>
      </c>
      <c r="V14" s="94">
        <f>N22</f>
        <v>0</v>
      </c>
      <c r="W14" s="6">
        <f>N23</f>
        <v>0</v>
      </c>
    </row>
    <row r="15" spans="1:23" ht="29.1" customHeight="1" x14ac:dyDescent="0.25">
      <c r="A15" s="254"/>
      <c r="B15" s="3" t="str">
        <f>Neu!B16</f>
        <v>B63</v>
      </c>
      <c r="C15" s="103"/>
      <c r="D15" s="7"/>
      <c r="E15" s="7">
        <v>4.0000000000000001E-3</v>
      </c>
      <c r="F15" s="7">
        <v>6.0000000000000001E-3</v>
      </c>
      <c r="G15" s="7">
        <v>1.4999999999999999E-2</v>
      </c>
      <c r="H15" s="7"/>
      <c r="I15" s="7"/>
      <c r="J15" s="7"/>
      <c r="K15" s="7">
        <v>4.0000000000000001E-3</v>
      </c>
      <c r="L15" s="7"/>
      <c r="M15" s="7"/>
      <c r="N15" s="7"/>
      <c r="O15" s="95"/>
      <c r="P15" s="7">
        <f>O16</f>
        <v>0</v>
      </c>
      <c r="Q15" s="96">
        <f>O17</f>
        <v>0</v>
      </c>
      <c r="R15" s="96">
        <f>O18</f>
        <v>6.0000000000000001E-3</v>
      </c>
      <c r="S15" s="94">
        <f>O19</f>
        <v>0</v>
      </c>
      <c r="T15" s="94">
        <f>O20</f>
        <v>0</v>
      </c>
      <c r="U15" s="94">
        <f>O21</f>
        <v>0</v>
      </c>
      <c r="V15" s="94">
        <f>O22</f>
        <v>0</v>
      </c>
      <c r="W15" s="6">
        <f>O23</f>
        <v>0</v>
      </c>
    </row>
    <row r="16" spans="1:23" ht="29.1" customHeight="1" x14ac:dyDescent="0.25">
      <c r="A16" s="254"/>
      <c r="B16" s="3" t="str">
        <f>Neu!B17</f>
        <v>B64s</v>
      </c>
      <c r="C16" s="103">
        <v>3.4000000000000002E-2</v>
      </c>
      <c r="D16" s="7"/>
      <c r="E16" s="7"/>
      <c r="F16" s="7"/>
      <c r="G16" s="7"/>
      <c r="H16" s="7"/>
      <c r="I16" s="7"/>
      <c r="J16" s="7"/>
      <c r="K16" s="7"/>
      <c r="L16" s="7">
        <v>0.12</v>
      </c>
      <c r="M16" s="7"/>
      <c r="N16" s="7"/>
      <c r="O16" s="7"/>
      <c r="P16" s="95"/>
      <c r="Q16" s="96">
        <f>P17</f>
        <v>0.25</v>
      </c>
      <c r="R16" s="96">
        <f>P18</f>
        <v>0</v>
      </c>
      <c r="S16" s="94">
        <f>P19</f>
        <v>0</v>
      </c>
      <c r="T16" s="94">
        <f>P20</f>
        <v>0</v>
      </c>
      <c r="U16" s="94">
        <f>P21</f>
        <v>0</v>
      </c>
      <c r="V16" s="94">
        <f>P22</f>
        <v>0</v>
      </c>
      <c r="W16" s="6">
        <f>P23</f>
        <v>0</v>
      </c>
    </row>
    <row r="17" spans="1:23" ht="29.1" customHeight="1" x14ac:dyDescent="0.25">
      <c r="A17" s="254"/>
      <c r="B17" s="3" t="str">
        <f>Neu!B18</f>
        <v>B64a</v>
      </c>
      <c r="C17" s="104"/>
      <c r="D17" s="97"/>
      <c r="E17" s="97"/>
      <c r="F17" s="97"/>
      <c r="G17" s="97"/>
      <c r="H17" s="97"/>
      <c r="I17" s="97"/>
      <c r="J17" s="97"/>
      <c r="K17" s="97"/>
      <c r="L17" s="97"/>
      <c r="M17" s="97">
        <v>0.02</v>
      </c>
      <c r="N17" s="97"/>
      <c r="O17" s="97"/>
      <c r="P17" s="97">
        <v>0.25</v>
      </c>
      <c r="Q17" s="98"/>
      <c r="R17" s="96">
        <f>Q18</f>
        <v>0</v>
      </c>
      <c r="S17" s="94">
        <f>Q19</f>
        <v>0</v>
      </c>
      <c r="T17" s="94">
        <f>Q20</f>
        <v>0</v>
      </c>
      <c r="U17" s="94">
        <f>Q21</f>
        <v>0</v>
      </c>
      <c r="V17" s="94">
        <f>Q22</f>
        <v>0</v>
      </c>
      <c r="W17" s="6">
        <f>Q23</f>
        <v>0</v>
      </c>
    </row>
    <row r="18" spans="1:23" ht="29.1" customHeight="1" x14ac:dyDescent="0.25">
      <c r="B18" s="3" t="str">
        <f>Neu!B19</f>
        <v>B65</v>
      </c>
      <c r="C18" s="103"/>
      <c r="D18" s="7"/>
      <c r="E18" s="7">
        <v>4.0000000000000001E-3</v>
      </c>
      <c r="F18" s="7"/>
      <c r="G18" s="7">
        <v>4.0000000000000001E-3</v>
      </c>
      <c r="H18" s="7"/>
      <c r="I18" s="7">
        <v>8.0000000000000002E-3</v>
      </c>
      <c r="J18" s="7"/>
      <c r="K18" s="7">
        <v>8.0000000000000002E-3</v>
      </c>
      <c r="L18" s="7"/>
      <c r="M18" s="7"/>
      <c r="N18" s="7"/>
      <c r="O18" s="7">
        <v>6.0000000000000001E-3</v>
      </c>
      <c r="P18" s="7"/>
      <c r="Q18" s="7"/>
      <c r="R18" s="95"/>
      <c r="S18" s="94">
        <f>R19</f>
        <v>0</v>
      </c>
      <c r="T18" s="94">
        <f>R20</f>
        <v>0</v>
      </c>
      <c r="U18" s="94">
        <f>R21</f>
        <v>0</v>
      </c>
      <c r="V18" s="94">
        <f>R22</f>
        <v>0</v>
      </c>
      <c r="W18" s="6">
        <f>R23</f>
        <v>0</v>
      </c>
    </row>
    <row r="19" spans="1:23" ht="29.1" customHeight="1" x14ac:dyDescent="0.25">
      <c r="B19" s="3" t="str">
        <f>Neu!B20</f>
        <v>CBI2</v>
      </c>
      <c r="C19" s="10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95"/>
      <c r="T19" s="94">
        <f>S20</f>
        <v>0</v>
      </c>
      <c r="U19" s="94">
        <f>S21</f>
        <v>0</v>
      </c>
      <c r="V19" s="94">
        <f>S22</f>
        <v>0</v>
      </c>
      <c r="W19" s="6">
        <f>S23</f>
        <v>0</v>
      </c>
    </row>
    <row r="20" spans="1:23" ht="29.1" customHeight="1" x14ac:dyDescent="0.25">
      <c r="B20" s="3">
        <f>Neu!B21</f>
        <v>0</v>
      </c>
      <c r="C20" s="10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95"/>
      <c r="U20" s="94">
        <f>T21</f>
        <v>0</v>
      </c>
      <c r="V20" s="94">
        <f>T22</f>
        <v>0</v>
      </c>
      <c r="W20" s="6">
        <f>T23</f>
        <v>0</v>
      </c>
    </row>
    <row r="21" spans="1:23" ht="29.1" customHeight="1" x14ac:dyDescent="0.25">
      <c r="B21" s="3">
        <f>Neu!B22</f>
        <v>0</v>
      </c>
      <c r="C21" s="10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95"/>
      <c r="V21" s="94">
        <f>U22</f>
        <v>0</v>
      </c>
      <c r="W21" s="6">
        <f>U23</f>
        <v>0</v>
      </c>
    </row>
    <row r="22" spans="1:23" ht="29.1" customHeight="1" x14ac:dyDescent="0.25">
      <c r="B22" s="3">
        <f>Neu!B23</f>
        <v>0</v>
      </c>
      <c r="C22" s="10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95"/>
      <c r="W22" s="6">
        <f>V23</f>
        <v>0</v>
      </c>
    </row>
    <row r="23" spans="1:23" ht="29.1" customHeight="1" thickBot="1" x14ac:dyDescent="0.3">
      <c r="B23" s="5">
        <f>Neu!B24</f>
        <v>0</v>
      </c>
      <c r="C23" s="105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6"/>
    </row>
  </sheetData>
  <mergeCells count="3">
    <mergeCell ref="A1:B2"/>
    <mergeCell ref="C1:Q1"/>
    <mergeCell ref="A3:A17"/>
  </mergeCells>
  <conditionalFormatting sqref="C2:W2">
    <cfRule type="cellIs" dxfId="2" priority="11" operator="equal">
      <formula>0</formula>
    </cfRule>
  </conditionalFormatting>
  <conditionalFormatting sqref="B3:B23">
    <cfRule type="cellIs" dxfId="1" priority="10" operator="equal">
      <formula>0</formula>
    </cfRule>
  </conditionalFormatting>
  <conditionalFormatting sqref="C3:W23">
    <cfRule type="colorScale" priority="9">
      <colorScale>
        <cfvo type="min"/>
        <cfvo type="max"/>
        <color theme="0"/>
        <color rgb="FFFF0000"/>
      </colorScale>
    </cfRule>
  </conditionalFormatting>
  <conditionalFormatting sqref="D3:W3 E4:W4 F5:W5 G6:W6 H7:W7 I8:W8 J9:W9 K10:W10 L11:W11 M12:W12 N13:W13 O14:W14 P15:W15 Q16:W16 R17:W17 S18:W18 T19:W19 U20:W20 V21:W21 W22">
    <cfRule type="colorScale" priority="7">
      <colorScale>
        <cfvo type="min"/>
        <cfvo type="max"/>
        <color theme="4" tint="0.79998168889431442"/>
        <color rgb="FFFF0000"/>
      </colorScale>
    </cfRule>
    <cfRule type="cellIs" dxfId="0" priority="8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6B3F-1986-4354-A84F-16C9FEE09D83}">
  <dimension ref="A1:D4"/>
  <sheetViews>
    <sheetView workbookViewId="0">
      <selection activeCell="B4" sqref="B4"/>
    </sheetView>
  </sheetViews>
  <sheetFormatPr defaultRowHeight="15" x14ac:dyDescent="0.25"/>
  <cols>
    <col min="1" max="1" width="35.42578125" style="26" customWidth="1"/>
    <col min="2" max="2" width="10.85546875" style="27" customWidth="1"/>
    <col min="3" max="3" width="9.140625" style="27"/>
    <col min="4" max="4" width="17.140625" style="27" customWidth="1"/>
    <col min="5" max="16384" width="9.140625" style="27"/>
  </cols>
  <sheetData>
    <row r="1" spans="1:4" x14ac:dyDescent="0.25">
      <c r="A1" s="28"/>
      <c r="B1" s="29" t="s">
        <v>15</v>
      </c>
      <c r="C1" s="29" t="s">
        <v>16</v>
      </c>
      <c r="D1" s="29" t="s">
        <v>17</v>
      </c>
    </row>
    <row r="2" spans="1:4" x14ac:dyDescent="0.25">
      <c r="A2" s="28" t="s">
        <v>18</v>
      </c>
      <c r="B2" s="35">
        <v>20</v>
      </c>
      <c r="C2" s="35">
        <v>50</v>
      </c>
      <c r="D2" s="35">
        <v>10</v>
      </c>
    </row>
    <row r="3" spans="1:4" x14ac:dyDescent="0.25">
      <c r="A3" s="28" t="s">
        <v>20</v>
      </c>
      <c r="B3" s="35">
        <v>20</v>
      </c>
      <c r="C3" s="35">
        <v>200</v>
      </c>
      <c r="D3" s="35">
        <v>10</v>
      </c>
    </row>
    <row r="4" spans="1:4" x14ac:dyDescent="0.25">
      <c r="A4" s="28" t="s">
        <v>19</v>
      </c>
      <c r="B4" s="35">
        <v>20</v>
      </c>
      <c r="C4" s="35">
        <v>200</v>
      </c>
      <c r="D4" s="3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Neu</vt:lpstr>
      <vt:lpstr>excitability.smu</vt:lpstr>
      <vt:lpstr>BMP.smu</vt:lpstr>
      <vt:lpstr>cs_g</vt:lpstr>
      <vt:lpstr>cs_E</vt:lpstr>
      <vt:lpstr>cs_FAT</vt:lpstr>
      <vt:lpstr>es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Gutierrez, Michael G</cp:lastModifiedBy>
  <dcterms:created xsi:type="dcterms:W3CDTF">2020-08-05T22:20:23Z</dcterms:created>
  <dcterms:modified xsi:type="dcterms:W3CDTF">2023-08-07T21:32:44Z</dcterms:modified>
</cp:coreProperties>
</file>